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RALLY\MKT\2015\FMKT NOV 15\"/>
    </mc:Choice>
  </mc:AlternateContent>
  <bookViews>
    <workbookView xWindow="0" yWindow="0" windowWidth="28800" windowHeight="11835"/>
  </bookViews>
  <sheets>
    <sheet name="FONDO MKT" sheetId="1" r:id="rId1"/>
  </sheets>
  <calcPr calcId="152511"/>
</workbook>
</file>

<file path=xl/calcChain.xml><?xml version="1.0" encoding="utf-8"?>
<calcChain xmlns="http://schemas.openxmlformats.org/spreadsheetml/2006/main">
  <c r="G14" i="1" l="1"/>
  <c r="H14" i="1"/>
  <c r="G13" i="1"/>
  <c r="I13" i="1"/>
  <c r="G12" i="1"/>
  <c r="G11" i="1"/>
  <c r="I11" i="1"/>
  <c r="G10" i="1"/>
  <c r="I10" i="1"/>
  <c r="G9" i="1"/>
  <c r="I9" i="1"/>
  <c r="G15" i="1"/>
  <c r="I15" i="1"/>
  <c r="G16" i="1"/>
  <c r="I16" i="1"/>
  <c r="H16" i="1"/>
  <c r="H10" i="1"/>
  <c r="I14" i="1"/>
  <c r="I12" i="1"/>
  <c r="G17" i="1"/>
  <c r="H17" i="1"/>
  <c r="I17" i="1"/>
  <c r="G18" i="1"/>
  <c r="H18" i="1"/>
  <c r="G19" i="1"/>
  <c r="H19" i="1"/>
  <c r="I18" i="1"/>
  <c r="H12" i="1"/>
  <c r="I19" i="1"/>
  <c r="H11" i="1"/>
  <c r="H9" i="1"/>
  <c r="G20" i="1"/>
  <c r="H13" i="1"/>
  <c r="I20" i="1"/>
  <c r="H15" i="1"/>
  <c r="H20" i="1"/>
</calcChain>
</file>

<file path=xl/sharedStrings.xml><?xml version="1.0" encoding="utf-8"?>
<sst xmlns="http://schemas.openxmlformats.org/spreadsheetml/2006/main" count="26" uniqueCount="19">
  <si>
    <t>SUBARU DE MEXICO SA DE CV</t>
  </si>
  <si>
    <t>SALDO DE FONDO DE MKT</t>
  </si>
  <si>
    <t>FECHA</t>
  </si>
  <si>
    <t>TOTAL</t>
  </si>
  <si>
    <t>PROVEEDOR</t>
  </si>
  <si>
    <t>NO. EXPOSICIONES</t>
  </si>
  <si>
    <t>MONTO UNITARIO</t>
  </si>
  <si>
    <t>MONTO TOTAL</t>
  </si>
  <si>
    <t>IVA</t>
  </si>
  <si>
    <t>NO FACTURA</t>
  </si>
  <si>
    <t>RALLY CHAMPION, SA DE CV</t>
  </si>
  <si>
    <t>C089</t>
  </si>
  <si>
    <t>DIEZ OCHENTA Y NUEVE, SA DE CV</t>
  </si>
  <si>
    <t>C109</t>
  </si>
  <si>
    <t>D011</t>
  </si>
  <si>
    <t>D029</t>
  </si>
  <si>
    <t>D049</t>
  </si>
  <si>
    <t>D058</t>
  </si>
  <si>
    <t>C137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</si>
</sst>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6">
    <font>
      <sz val="11"/>
      <color theme="1"/>
      <name val="Calibri"/>
      <family val="2"/>
      <scheme val="minor"/>
    </font>
    <font>
      <sz val="8"/>
      <name val="AvenirNext LT Pro Regular"/>
      <family val="2"/>
    </font>
    <font>
      <sz val="11"/>
      <name val="AvenirNext LT Pro Regular"/>
      <family val="2"/>
    </font>
    <font>
      <sz val="10"/>
      <name val="Arial"/>
      <family val="2"/>
    </font>
    <font>
      <b/>
      <sz val="14"/>
      <name val="AvenirNext LT Pro Regular"/>
      <family val="2"/>
    </font>
    <font>
      <b/>
      <sz val="9"/>
      <name val="AvenirNext LT Pro Regular"/>
      <family val="2"/>
    </font>
    <font>
      <sz val="9"/>
      <name val="AvenirNext LT Pro Regular"/>
      <family val="2"/>
    </font>
    <font>
      <b/>
      <sz val="8"/>
      <name val="AvenirNext LT Pro Regular"/>
      <family val="2"/>
    </font>
    <font>
      <b/>
      <sz val="10"/>
      <color indexed="9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8"/>
      <name val="Tahoma"/>
      <family val="2"/>
    </font>
    <font>
      <b/>
      <sz val="10"/>
      <color indexed="8"/>
      <name val="AvenirNext LT Pro Regular"/>
      <family val="2"/>
    </font>
    <font>
      <b/>
      <sz val="10"/>
      <name val="AvenirNext LT Pro Regular"/>
      <family val="2"/>
    </font>
    <font>
      <b/>
      <sz val="11"/>
      <color indexed="9"/>
      <name val="AvenirNext LT Pro Regular"/>
      <family val="2"/>
    </font>
    <font>
      <b/>
      <sz val="9"/>
      <name val="AvenirNext LT Pro Regular"/>
    </font>
    <font>
      <b/>
      <sz val="12"/>
      <color indexed="10"/>
      <name val="AvenirNext LT Pro Regular"/>
    </font>
    <font>
      <b/>
      <sz val="10"/>
      <color indexed="10"/>
      <name val="AvenirNext LT Pro Regular"/>
    </font>
    <font>
      <b/>
      <sz val="10"/>
      <color indexed="56"/>
      <name val="AvenirNext LT Pro Regular"/>
    </font>
    <font>
      <sz val="8"/>
      <color indexed="56"/>
      <name val="AvenirNext LT Pro Regular"/>
    </font>
    <font>
      <sz val="11"/>
      <color indexed="56"/>
      <name val="AvenirNext LT Pro Regular"/>
    </font>
    <font>
      <b/>
      <sz val="10"/>
      <color indexed="8"/>
      <name val="AvenirNext LT Pro Regular"/>
    </font>
    <font>
      <b/>
      <sz val="9"/>
      <color indexed="56"/>
      <name val="AvenirNext LT Pro Regula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25" fillId="4" borderId="0" applyNumberFormat="0" applyBorder="0" applyAlignment="0" applyProtection="0"/>
    <xf numFmtId="0" fontId="3" fillId="0" borderId="0"/>
    <xf numFmtId="0" fontId="3" fillId="0" borderId="0"/>
    <xf numFmtId="0" fontId="24" fillId="0" borderId="0"/>
    <xf numFmtId="0" fontId="3" fillId="0" borderId="0"/>
  </cellStyleXfs>
  <cellXfs count="5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2" borderId="0" xfId="3" applyFont="1" applyFill="1" applyAlignment="1">
      <alignment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1" xfId="5" applyFont="1" applyFill="1" applyBorder="1" applyAlignment="1">
      <alignment horizontal="center" vertical="center" wrapText="1"/>
    </xf>
    <xf numFmtId="0" fontId="9" fillId="2" borderId="0" xfId="0" applyFont="1" applyFill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3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1" fillId="2" borderId="0" xfId="0" applyFont="1" applyFill="1" applyBorder="1"/>
    <xf numFmtId="44" fontId="1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44" fontId="1" fillId="2" borderId="0" xfId="0" applyNumberFormat="1" applyFont="1" applyFill="1" applyBorder="1" applyAlignment="1">
      <alignment horizontal="left"/>
    </xf>
    <xf numFmtId="0" fontId="14" fillId="2" borderId="0" xfId="2" applyFont="1" applyFill="1" applyBorder="1" applyAlignment="1">
      <alignment horizontal="left"/>
    </xf>
    <xf numFmtId="14" fontId="14" fillId="2" borderId="0" xfId="2" applyNumberFormat="1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0" xfId="0" applyNumberFormat="1" applyFont="1" applyFill="1" applyBorder="1"/>
    <xf numFmtId="0" fontId="13" fillId="2" borderId="0" xfId="0" applyFont="1" applyFill="1" applyBorder="1" applyAlignment="1"/>
    <xf numFmtId="0" fontId="1" fillId="2" borderId="0" xfId="4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10" fillId="2" borderId="1" xfId="5" applyFont="1" applyFill="1" applyBorder="1" applyAlignment="1">
      <alignment horizontal="left" vertical="center"/>
    </xf>
    <xf numFmtId="44" fontId="10" fillId="2" borderId="1" xfId="5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0" fillId="2" borderId="1" xfId="5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14" fontId="10" fillId="2" borderId="1" xfId="5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12" fillId="2" borderId="0" xfId="5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/>
    </xf>
    <xf numFmtId="44" fontId="16" fillId="2" borderId="0" xfId="0" applyNumberFormat="1" applyFont="1" applyFill="1" applyAlignment="1">
      <alignment vertical="center"/>
    </xf>
    <xf numFmtId="0" fontId="17" fillId="2" borderId="0" xfId="0" applyFont="1" applyFill="1" applyBorder="1" applyAlignment="1">
      <alignment horizontal="right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44" fontId="21" fillId="2" borderId="1" xfId="5" applyNumberFormat="1" applyFont="1" applyFill="1" applyBorder="1" applyAlignment="1">
      <alignment horizontal="left" vertical="center"/>
    </xf>
    <xf numFmtId="0" fontId="10" fillId="0" borderId="1" xfId="5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center"/>
    </xf>
    <xf numFmtId="0" fontId="1" fillId="2" borderId="0" xfId="0" applyFont="1" applyFill="1" applyBorder="1" applyAlignment="1">
      <alignment horizontal="right"/>
    </xf>
    <xf numFmtId="14" fontId="22" fillId="2" borderId="0" xfId="0" applyNumberFormat="1" applyFont="1" applyFill="1" applyAlignment="1">
      <alignment horizontal="center" vertical="center"/>
    </xf>
    <xf numFmtId="0" fontId="10" fillId="5" borderId="1" xfId="5" applyFont="1" applyFill="1" applyBorder="1" applyAlignment="1">
      <alignment horizontal="center" vertical="center"/>
    </xf>
  </cellXfs>
  <cellStyles count="7">
    <cellStyle name="Currency 2" xfId="1"/>
    <cellStyle name="Énfasis5" xfId="2" builtinId="45"/>
    <cellStyle name="Normal" xfId="0" builtinId="0"/>
    <cellStyle name="Normal 2" xfId="3"/>
    <cellStyle name="Normal 3" xfId="4"/>
    <cellStyle name="Normal 8" xfId="5"/>
    <cellStyle name="Normal_I Evaluación de Agencias (2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1562100</xdr:colOff>
      <xdr:row>3</xdr:row>
      <xdr:rowOff>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04775"/>
          <a:ext cx="22860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6"/>
  <sheetViews>
    <sheetView tabSelected="1" zoomScale="85" zoomScaleNormal="85" workbookViewId="0">
      <selection activeCell="D33" sqref="D33"/>
    </sheetView>
  </sheetViews>
  <sheetFormatPr baseColWidth="10" defaultColWidth="7.28515625" defaultRowHeight="11.25"/>
  <cols>
    <col min="1" max="1" width="8.5703125" style="15" customWidth="1"/>
    <col min="2" max="2" width="11.42578125" style="22" bestFit="1" customWidth="1"/>
    <col min="3" max="3" width="26.28515625" style="15" bestFit="1" customWidth="1"/>
    <col min="4" max="4" width="10.28515625" style="15" bestFit="1" customWidth="1"/>
    <col min="5" max="5" width="14.7109375" style="22" bestFit="1" customWidth="1"/>
    <col min="6" max="6" width="13.7109375" style="15" customWidth="1"/>
    <col min="7" max="7" width="16.42578125" style="15" bestFit="1" customWidth="1"/>
    <col min="8" max="8" width="15" style="15" bestFit="1" customWidth="1"/>
    <col min="9" max="9" width="16.42578125" style="15" bestFit="1" customWidth="1"/>
    <col min="10" max="10" width="25.85546875" style="15" bestFit="1" customWidth="1"/>
    <col min="11" max="41" width="7.28515625" style="15" customWidth="1"/>
    <col min="42" max="16384" width="7.28515625" style="15"/>
  </cols>
  <sheetData>
    <row r="1" spans="1:40" s="1" customFormat="1" ht="14.25">
      <c r="B1" s="30"/>
      <c r="E1" s="30"/>
      <c r="G1" s="2"/>
    </row>
    <row r="2" spans="1:40" s="1" customFormat="1" ht="18">
      <c r="B2" s="30"/>
      <c r="D2" s="45" t="s">
        <v>0</v>
      </c>
      <c r="E2" s="45"/>
      <c r="F2" s="45"/>
      <c r="G2" s="45"/>
    </row>
    <row r="3" spans="1:40" s="1" customFormat="1" ht="12">
      <c r="B3" s="30"/>
      <c r="D3" s="46" t="s">
        <v>1</v>
      </c>
      <c r="E3" s="46"/>
      <c r="F3" s="46"/>
      <c r="G3" s="46"/>
      <c r="H3" s="3"/>
    </row>
    <row r="4" spans="1:40" s="1" customFormat="1" ht="12">
      <c r="B4" s="30"/>
      <c r="D4" s="27"/>
      <c r="E4" s="27"/>
      <c r="F4" s="27"/>
      <c r="G4" s="27"/>
      <c r="H4" s="3"/>
    </row>
    <row r="5" spans="1:40" s="1" customFormat="1" ht="18">
      <c r="B5" s="35"/>
      <c r="D5" s="47" t="s">
        <v>10</v>
      </c>
      <c r="E5" s="47"/>
      <c r="F5" s="47"/>
      <c r="G5" s="47"/>
    </row>
    <row r="6" spans="1:40" s="4" customFormat="1" ht="18">
      <c r="B6" s="36"/>
      <c r="D6" s="41"/>
      <c r="E6" s="49">
        <v>42332</v>
      </c>
      <c r="F6" s="49"/>
      <c r="G6" s="42"/>
    </row>
    <row r="7" spans="1:40" s="4" customFormat="1" ht="18">
      <c r="B7" s="36"/>
      <c r="E7" s="26"/>
      <c r="F7" s="5"/>
      <c r="G7" s="6"/>
    </row>
    <row r="8" spans="1:40" s="10" customFormat="1" ht="38.25">
      <c r="A8" s="7"/>
      <c r="B8" s="8" t="s">
        <v>9</v>
      </c>
      <c r="C8" s="8" t="s">
        <v>4</v>
      </c>
      <c r="D8" s="8" t="s">
        <v>2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3</v>
      </c>
      <c r="J8" s="9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s="11" customFormat="1" ht="12.75">
      <c r="A9" s="4"/>
      <c r="B9" s="50" t="s">
        <v>18</v>
      </c>
      <c r="C9" s="28" t="s">
        <v>12</v>
      </c>
      <c r="D9" s="34">
        <v>42248</v>
      </c>
      <c r="E9" s="31">
        <v>1</v>
      </c>
      <c r="F9" s="29">
        <v>43571.43</v>
      </c>
      <c r="G9" s="43">
        <f t="shared" ref="G9:G14" si="0">+F9</f>
        <v>43571.43</v>
      </c>
      <c r="H9" s="29">
        <f>G9*0.16</f>
        <v>6971.4288000000006</v>
      </c>
      <c r="I9" s="29">
        <f t="shared" ref="I9:I19" si="1">G9*1.16</f>
        <v>50542.858799999995</v>
      </c>
      <c r="J9" s="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s="11" customFormat="1" ht="12.75">
      <c r="A10" s="4"/>
      <c r="B10" s="44" t="s">
        <v>11</v>
      </c>
      <c r="C10" s="28" t="s">
        <v>12</v>
      </c>
      <c r="D10" s="34">
        <v>42186</v>
      </c>
      <c r="E10" s="31">
        <v>1</v>
      </c>
      <c r="F10" s="29">
        <v>42571.43</v>
      </c>
      <c r="G10" s="43">
        <f t="shared" si="0"/>
        <v>42571.43</v>
      </c>
      <c r="H10" s="29">
        <f>G10*0.16</f>
        <v>6811.4288000000006</v>
      </c>
      <c r="I10" s="29">
        <f t="shared" si="1"/>
        <v>49382.858799999995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s="11" customFormat="1" ht="12.75">
      <c r="A11" s="4"/>
      <c r="B11" s="50" t="s">
        <v>13</v>
      </c>
      <c r="C11" s="28" t="s">
        <v>12</v>
      </c>
      <c r="D11" s="34">
        <v>42219</v>
      </c>
      <c r="E11" s="31">
        <v>1</v>
      </c>
      <c r="F11" s="29">
        <v>39571.43</v>
      </c>
      <c r="G11" s="43">
        <f t="shared" si="0"/>
        <v>39571.43</v>
      </c>
      <c r="H11" s="29">
        <f>G11*0.16</f>
        <v>6331.4288000000006</v>
      </c>
      <c r="I11" s="29">
        <f t="shared" si="1"/>
        <v>45902.858799999995</v>
      </c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s="11" customFormat="1" ht="12.75">
      <c r="A12" s="4"/>
      <c r="B12" s="44" t="s">
        <v>15</v>
      </c>
      <c r="C12" s="28" t="s">
        <v>12</v>
      </c>
      <c r="D12" s="34">
        <v>42311</v>
      </c>
      <c r="E12" s="31">
        <v>1</v>
      </c>
      <c r="F12" s="29">
        <v>22500</v>
      </c>
      <c r="G12" s="43">
        <f t="shared" si="0"/>
        <v>22500</v>
      </c>
      <c r="H12" s="29">
        <f>G12*0.16</f>
        <v>3600</v>
      </c>
      <c r="I12" s="29">
        <f t="shared" si="1"/>
        <v>26100</v>
      </c>
      <c r="J12" s="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s="11" customFormat="1" ht="12.75">
      <c r="A13" s="4"/>
      <c r="B13" s="50" t="s">
        <v>14</v>
      </c>
      <c r="C13" s="28" t="s">
        <v>12</v>
      </c>
      <c r="D13" s="34">
        <v>42279</v>
      </c>
      <c r="E13" s="31">
        <v>1</v>
      </c>
      <c r="F13" s="29">
        <v>22500</v>
      </c>
      <c r="G13" s="43">
        <f t="shared" si="0"/>
        <v>22500</v>
      </c>
      <c r="H13" s="29">
        <f>G13*0.16</f>
        <v>3600</v>
      </c>
      <c r="I13" s="29">
        <f t="shared" si="1"/>
        <v>26100</v>
      </c>
      <c r="J13" s="9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s="11" customFormat="1" ht="12.75">
      <c r="A14" s="4"/>
      <c r="B14" s="50" t="s">
        <v>16</v>
      </c>
      <c r="C14" s="28" t="s">
        <v>12</v>
      </c>
      <c r="D14" s="34">
        <v>42326</v>
      </c>
      <c r="E14" s="31">
        <v>1</v>
      </c>
      <c r="F14" s="29">
        <v>12482</v>
      </c>
      <c r="G14" s="43">
        <f t="shared" si="0"/>
        <v>12482</v>
      </c>
      <c r="H14" s="29">
        <f t="shared" ref="H14:H19" si="2">G14*0.16</f>
        <v>1997.1200000000001</v>
      </c>
      <c r="I14" s="29">
        <f t="shared" si="1"/>
        <v>14479.119999999999</v>
      </c>
      <c r="J14" s="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s="11" customFormat="1" ht="12.75">
      <c r="A15" s="4"/>
      <c r="B15" s="50" t="s">
        <v>17</v>
      </c>
      <c r="C15" s="28" t="s">
        <v>12</v>
      </c>
      <c r="D15" s="34">
        <v>42340</v>
      </c>
      <c r="E15" s="31">
        <v>1</v>
      </c>
      <c r="F15" s="29">
        <v>22500</v>
      </c>
      <c r="G15" s="43">
        <f>F15*E15</f>
        <v>22500</v>
      </c>
      <c r="H15" s="29">
        <f t="shared" si="2"/>
        <v>3600</v>
      </c>
      <c r="I15" s="29">
        <f t="shared" si="1"/>
        <v>26100</v>
      </c>
      <c r="J15" s="9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s="11" customFormat="1" ht="12.75">
      <c r="A16" s="4"/>
      <c r="B16" s="31"/>
      <c r="C16" s="28"/>
      <c r="D16" s="34"/>
      <c r="E16" s="31"/>
      <c r="F16" s="29"/>
      <c r="G16" s="43">
        <f>F16*E16</f>
        <v>0</v>
      </c>
      <c r="H16" s="29">
        <f t="shared" si="2"/>
        <v>0</v>
      </c>
      <c r="I16" s="29">
        <f t="shared" si="1"/>
        <v>0</v>
      </c>
      <c r="J16" s="9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s="11" customFormat="1" ht="12.75">
      <c r="A17" s="4"/>
      <c r="B17" s="31"/>
      <c r="C17" s="28"/>
      <c r="D17" s="34"/>
      <c r="E17" s="31"/>
      <c r="F17" s="29"/>
      <c r="G17" s="43">
        <f>F17*E17</f>
        <v>0</v>
      </c>
      <c r="H17" s="29">
        <f t="shared" si="2"/>
        <v>0</v>
      </c>
      <c r="I17" s="29">
        <f t="shared" si="1"/>
        <v>0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s="11" customFormat="1" ht="16.5" customHeight="1">
      <c r="A18" s="4"/>
      <c r="B18" s="31"/>
      <c r="C18" s="28"/>
      <c r="D18" s="34"/>
      <c r="E18" s="31"/>
      <c r="F18" s="29"/>
      <c r="G18" s="43">
        <f>F18*E18</f>
        <v>0</v>
      </c>
      <c r="H18" s="29">
        <f t="shared" si="2"/>
        <v>0</v>
      </c>
      <c r="I18" s="29">
        <f t="shared" si="1"/>
        <v>0</v>
      </c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s="11" customFormat="1" ht="16.5" customHeight="1">
      <c r="A19" s="4"/>
      <c r="B19" s="31"/>
      <c r="C19" s="28"/>
      <c r="D19" s="34"/>
      <c r="E19" s="31"/>
      <c r="F19" s="29"/>
      <c r="G19" s="43">
        <f>F19*E19</f>
        <v>0</v>
      </c>
      <c r="H19" s="29">
        <f t="shared" si="2"/>
        <v>0</v>
      </c>
      <c r="I19" s="29">
        <f t="shared" si="1"/>
        <v>0</v>
      </c>
      <c r="J19" s="9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s="13" customFormat="1" ht="16.5" customHeight="1">
      <c r="B20" s="37"/>
      <c r="C20" s="12"/>
      <c r="D20" s="12"/>
      <c r="E20" s="32"/>
      <c r="F20" s="40" t="s">
        <v>3</v>
      </c>
      <c r="G20" s="39">
        <f>SUM(G9:G19)</f>
        <v>205696.29</v>
      </c>
      <c r="H20" s="39">
        <f>SUM(H9:H19)</f>
        <v>32911.4064</v>
      </c>
      <c r="I20" s="39">
        <f>SUM(I9:I19)</f>
        <v>238607.69639999999</v>
      </c>
    </row>
    <row r="21" spans="1:40" ht="12.75">
      <c r="D21" s="48"/>
      <c r="E21" s="48"/>
      <c r="F21" s="16"/>
      <c r="G21" s="4"/>
      <c r="J21" s="14"/>
    </row>
    <row r="22" spans="1:40" ht="15">
      <c r="F22" s="18"/>
      <c r="G22" s="4"/>
      <c r="J22" s="19"/>
    </row>
    <row r="23" spans="1:40" ht="15">
      <c r="F23" s="16"/>
      <c r="G23" s="4"/>
      <c r="J23" s="20"/>
    </row>
    <row r="24" spans="1:40" hidden="1">
      <c r="B24" s="21"/>
      <c r="C24" s="22"/>
      <c r="G24" s="4"/>
      <c r="J24" s="13"/>
    </row>
    <row r="25" spans="1:40" hidden="1">
      <c r="B25" s="21"/>
      <c r="C25" s="22"/>
      <c r="D25" s="23"/>
      <c r="G25" s="4"/>
      <c r="H25" s="23"/>
      <c r="J25" s="23"/>
    </row>
    <row r="26" spans="1:40" hidden="1">
      <c r="B26" s="21"/>
      <c r="C26" s="22"/>
      <c r="G26" s="4"/>
      <c r="H26" s="23"/>
      <c r="J26" s="23"/>
    </row>
    <row r="27" spans="1:40" hidden="1">
      <c r="B27" s="21"/>
      <c r="C27" s="22"/>
      <c r="G27" s="4"/>
      <c r="H27" s="23"/>
      <c r="J27" s="23"/>
    </row>
    <row r="28" spans="1:40" hidden="1">
      <c r="B28" s="21"/>
      <c r="C28" s="22"/>
      <c r="G28" s="4"/>
      <c r="J28" s="23"/>
    </row>
    <row r="29" spans="1:40">
      <c r="F29" s="17"/>
      <c r="G29" s="4"/>
      <c r="J29" s="23"/>
    </row>
    <row r="30" spans="1:40" ht="14.25" customHeight="1">
      <c r="D30" s="23"/>
      <c r="E30" s="33"/>
      <c r="F30" s="24"/>
      <c r="G30" s="4"/>
      <c r="J30" s="23"/>
    </row>
    <row r="31" spans="1:40">
      <c r="D31" s="23"/>
      <c r="G31" s="4"/>
      <c r="J31" s="23"/>
    </row>
    <row r="32" spans="1:40">
      <c r="G32" s="4"/>
      <c r="H32" s="23"/>
      <c r="J32" s="23"/>
    </row>
    <row r="33" spans="2:10">
      <c r="G33" s="4"/>
      <c r="H33" s="23"/>
      <c r="J33" s="23"/>
    </row>
    <row r="34" spans="2:10">
      <c r="G34" s="4"/>
    </row>
    <row r="35" spans="2:10" hidden="1">
      <c r="G35" s="4"/>
    </row>
    <row r="36" spans="2:10" hidden="1">
      <c r="G36" s="4"/>
    </row>
    <row r="37" spans="2:10" hidden="1">
      <c r="G37" s="4"/>
    </row>
    <row r="38" spans="2:10" hidden="1">
      <c r="G38" s="4"/>
    </row>
    <row r="39" spans="2:10" hidden="1">
      <c r="G39" s="4"/>
    </row>
    <row r="40" spans="2:10" hidden="1">
      <c r="G40" s="4"/>
    </row>
    <row r="41" spans="2:10" hidden="1">
      <c r="B41" s="25"/>
      <c r="C41" s="25"/>
      <c r="G41" s="4"/>
    </row>
    <row r="42" spans="2:10" hidden="1">
      <c r="B42" s="25"/>
      <c r="C42" s="25"/>
      <c r="G42" s="4"/>
    </row>
    <row r="43" spans="2:10" hidden="1">
      <c r="B43" s="25"/>
      <c r="C43" s="25"/>
      <c r="G43" s="4"/>
    </row>
    <row r="44" spans="2:10" hidden="1">
      <c r="B44" s="25"/>
      <c r="C44" s="25"/>
      <c r="G44" s="4"/>
    </row>
    <row r="45" spans="2:10" hidden="1">
      <c r="B45" s="25"/>
      <c r="C45" s="25"/>
      <c r="G45" s="4"/>
    </row>
    <row r="46" spans="2:10" hidden="1">
      <c r="B46" s="25"/>
      <c r="C46" s="25"/>
      <c r="G46" s="4"/>
    </row>
    <row r="47" spans="2:10" hidden="1">
      <c r="B47" s="25"/>
      <c r="C47" s="25"/>
      <c r="G47" s="4"/>
    </row>
    <row r="48" spans="2:10" hidden="1">
      <c r="B48" s="25"/>
      <c r="C48" s="25"/>
      <c r="G48" s="4"/>
    </row>
    <row r="49" spans="2:7" hidden="1">
      <c r="B49" s="25"/>
      <c r="C49" s="25"/>
      <c r="G49" s="4"/>
    </row>
    <row r="50" spans="2:7">
      <c r="B50" s="25"/>
      <c r="C50" s="25"/>
      <c r="G50" s="4"/>
    </row>
    <row r="51" spans="2:7">
      <c r="B51" s="25"/>
      <c r="C51" s="25"/>
      <c r="G51" s="4"/>
    </row>
    <row r="52" spans="2:7">
      <c r="B52" s="25"/>
      <c r="C52" s="25"/>
      <c r="G52" s="4"/>
    </row>
    <row r="53" spans="2:7">
      <c r="B53" s="25"/>
      <c r="C53" s="25"/>
      <c r="G53" s="4"/>
    </row>
    <row r="54" spans="2:7">
      <c r="B54" s="25"/>
      <c r="C54" s="25"/>
      <c r="G54" s="4"/>
    </row>
    <row r="55" spans="2:7">
      <c r="C55" s="22"/>
      <c r="G55" s="4"/>
    </row>
    <row r="56" spans="2:7">
      <c r="C56" s="22"/>
      <c r="G56" s="4"/>
    </row>
    <row r="57" spans="2:7">
      <c r="C57" s="22"/>
      <c r="G57" s="4"/>
    </row>
    <row r="75" spans="2:2" ht="12">
      <c r="B75" s="38"/>
    </row>
    <row r="76" spans="2:2" ht="12">
      <c r="B76" s="38"/>
    </row>
  </sheetData>
  <mergeCells count="5">
    <mergeCell ref="D2:G2"/>
    <mergeCell ref="D3:G3"/>
    <mergeCell ref="D5:G5"/>
    <mergeCell ref="D21:E21"/>
    <mergeCell ref="E6:F6"/>
  </mergeCells>
  <phoneticPr fontId="23" type="noConversion"/>
  <dataValidations disablePrompts="1" count="1">
    <dataValidation type="list" allowBlank="1" showInputMessage="1" showErrorMessage="1" sqref="B6:B7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FONDO MKT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Elizondo Silva</dc:creator>
  <cp:lastModifiedBy>ljimenez</cp:lastModifiedBy>
  <cp:lastPrinted>2014-10-01T17:18:12Z</cp:lastPrinted>
  <dcterms:created xsi:type="dcterms:W3CDTF">2014-10-01T16:51:39Z</dcterms:created>
  <dcterms:modified xsi:type="dcterms:W3CDTF">2016-01-04T19:39:22Z</dcterms:modified>
</cp:coreProperties>
</file>