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activeTab="11"/>
  </bookViews>
  <sheets>
    <sheet name="ENERO" sheetId="1" r:id="rId1"/>
    <sheet name="FEB" sheetId="2" r:id="rId2"/>
    <sheet name="MAR" sheetId="3" r:id="rId3"/>
    <sheet name="ABR" sheetId="4" r:id="rId4"/>
    <sheet name="MAY" sheetId="9" r:id="rId5"/>
    <sheet name="JUN" sheetId="5" r:id="rId6"/>
    <sheet name="JUL" sheetId="6" r:id="rId7"/>
    <sheet name="AGO" sheetId="7" r:id="rId8"/>
    <sheet name="SEP" sheetId="8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F8" i="12" l="1"/>
  <c r="F21" i="12" l="1"/>
  <c r="F17" i="12"/>
  <c r="F12" i="12"/>
  <c r="F26" i="12"/>
  <c r="F20" i="11"/>
  <c r="F16" i="11"/>
  <c r="F12" i="11"/>
  <c r="F8" i="11"/>
  <c r="F25" i="11" s="1"/>
  <c r="F27" i="11" s="1"/>
  <c r="F12" i="10"/>
  <c r="F23" i="10"/>
  <c r="F19" i="10"/>
  <c r="F8" i="10"/>
  <c r="F28" i="10" s="1"/>
  <c r="F30" i="10" s="1"/>
  <c r="F28" i="12" l="1"/>
  <c r="K9" i="7"/>
  <c r="F19" i="9"/>
  <c r="F15" i="9"/>
  <c r="F11" i="9"/>
  <c r="F7" i="9"/>
  <c r="F24" i="9" s="1"/>
  <c r="F26" i="9" s="1"/>
  <c r="F23" i="8"/>
  <c r="F19" i="8"/>
  <c r="F12" i="8"/>
  <c r="F8" i="8"/>
  <c r="F12" i="6"/>
  <c r="F24" i="7"/>
  <c r="F20" i="7"/>
  <c r="F12" i="7"/>
  <c r="F8" i="7"/>
  <c r="F20" i="6"/>
  <c r="F16" i="6"/>
  <c r="F8" i="6"/>
  <c r="F20" i="5"/>
  <c r="F16" i="5"/>
  <c r="F12" i="5"/>
  <c r="F8" i="5"/>
  <c r="F25" i="5" s="1"/>
  <c r="F27" i="5" s="1"/>
  <c r="F12" i="4"/>
  <c r="F20" i="4"/>
  <c r="F16" i="4"/>
  <c r="F8" i="4"/>
  <c r="F12" i="3"/>
  <c r="F22" i="3"/>
  <c r="F18" i="3"/>
  <c r="F8" i="3"/>
  <c r="F12" i="2"/>
  <c r="F12" i="1"/>
  <c r="F23" i="2"/>
  <c r="F19" i="2"/>
  <c r="F8" i="2"/>
  <c r="F16" i="1"/>
  <c r="F20" i="1"/>
  <c r="F8" i="1"/>
  <c r="F28" i="8" l="1"/>
  <c r="F30" i="8" s="1"/>
  <c r="F27" i="3"/>
  <c r="F29" i="3" s="1"/>
  <c r="F29" i="7"/>
  <c r="F31" i="7" s="1"/>
  <c r="F25" i="6"/>
  <c r="F27" i="6" s="1"/>
  <c r="F25" i="4"/>
  <c r="F27" i="4" s="1"/>
  <c r="F28" i="2"/>
  <c r="F30" i="2" s="1"/>
  <c r="F25" i="1"/>
  <c r="F27" i="1" s="1"/>
</calcChain>
</file>

<file path=xl/sharedStrings.xml><?xml version="1.0" encoding="utf-8"?>
<sst xmlns="http://schemas.openxmlformats.org/spreadsheetml/2006/main" count="218" uniqueCount="45">
  <si>
    <t xml:space="preserve">              TALLERES GM DE QUERETARO SA DE CV</t>
  </si>
  <si>
    <t xml:space="preserve">              BBVA BANCOMER Cta.  0445662117  (202 - 001)</t>
  </si>
  <si>
    <t>Saldo en Bancos</t>
  </si>
  <si>
    <t>+</t>
  </si>
  <si>
    <t>Cargos nuestros no considerados por el Banco</t>
  </si>
  <si>
    <t>-</t>
  </si>
  <si>
    <t>Abonos nuestros no considerados por el Banco</t>
  </si>
  <si>
    <t>Cargos del Banco no considerados por nosotros</t>
  </si>
  <si>
    <t>Abonos del Banco no considerados por nosotros</t>
  </si>
  <si>
    <t>Saldo en conciliación</t>
  </si>
  <si>
    <t>Saldo en auxiliar</t>
  </si>
  <si>
    <t>Diferencia</t>
  </si>
  <si>
    <t>CONCILIACIÓN BANCARIA AL 31 DE ENERO 2015</t>
  </si>
  <si>
    <t>CONCILIACIÓN BANCARIA AL 28 DE FEBRERO 2015</t>
  </si>
  <si>
    <t>CONCILIACIÓN BANCARIA AL 31 DE MARZO 2015</t>
  </si>
  <si>
    <t>CH-876160</t>
  </si>
  <si>
    <t>CH-876153</t>
  </si>
  <si>
    <t>CH-876157</t>
  </si>
  <si>
    <t>CH-876156</t>
  </si>
  <si>
    <t>AYUDA SINDICAL</t>
  </si>
  <si>
    <t>CH-876158</t>
  </si>
  <si>
    <t>CONCILIACIÓN BANCARIA AL 31 DE MAYO 2015</t>
  </si>
  <si>
    <t>CONCILIACIÓN BANCARIA AL 30 DE JUNIO 2015</t>
  </si>
  <si>
    <t>CONCILIACIÓN BANCARIA AL 31 DE JULIO 2015</t>
  </si>
  <si>
    <t>CH 876171</t>
  </si>
  <si>
    <t>CH 876170</t>
  </si>
  <si>
    <t>CH 876169</t>
  </si>
  <si>
    <t>CH 876168</t>
  </si>
  <si>
    <t>CONCILIACIÓN BANCARIA AL 31 DE AGOSTO 2015</t>
  </si>
  <si>
    <t>CONCILIACIÓN BANCARIA AL 30 DE SEPTIEMBRE 2015</t>
  </si>
  <si>
    <t>CONCILIACIÓN BANCARIA AL 30 DE ABRIL 2015</t>
  </si>
  <si>
    <t>CONCILIACIÓN BANCARIA AL 31 DE OCTUBRE 2015</t>
  </si>
  <si>
    <t>A</t>
  </si>
  <si>
    <t>B</t>
  </si>
  <si>
    <t>BAJA</t>
  </si>
  <si>
    <t>CONCILIACIÓN BANCARIA AL 30 DE NOVIEMBRE 2015</t>
  </si>
  <si>
    <t>CONCILIACIÓN BANCARIA AL 31 DE DICIEMBRE 2015</t>
  </si>
  <si>
    <t>CH-0876174</t>
  </si>
  <si>
    <t>CH-0876176</t>
  </si>
  <si>
    <t>SINDICATO DE TRABAJADORES</t>
  </si>
  <si>
    <t>ASISTENCIA INTEGRAL</t>
  </si>
  <si>
    <t>BBVA BANCOMER Cta.  0445662117  (202 - 001)</t>
  </si>
  <si>
    <t>TALLERES GM DE QUERETARO SA DE CV</t>
  </si>
  <si>
    <t xml:space="preserve"> BBVA BANCOMER Cta.  0445662117  (202 - 001)</t>
  </si>
  <si>
    <t xml:space="preserve"> TALLERES GM DE QUERETARO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</si>
</sst>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.00\ _P_t_s_-;\-* #,##0.00\ _P_t_s_-;_-* &quot;-&quot;??\ _P_t_s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4"/>
      <name val="Arial"/>
      <family val="2"/>
    </font>
    <font>
      <b/>
      <sz val="9"/>
      <color indexed="53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166" fontId="4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right"/>
    </xf>
    <xf numFmtId="165" fontId="3" fillId="0" borderId="0" xfId="2" applyFont="1" applyBorder="1" applyAlignment="1">
      <alignment horizontal="center"/>
    </xf>
    <xf numFmtId="166" fontId="3" fillId="0" borderId="0" xfId="1" applyNumberFormat="1" applyFont="1" applyBorder="1" applyAlignment="1">
      <alignment horizontal="right"/>
    </xf>
    <xf numFmtId="0" fontId="4" fillId="0" borderId="0" xfId="0" applyFont="1"/>
    <xf numFmtId="165" fontId="4" fillId="0" borderId="0" xfId="2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15" fontId="4" fillId="0" borderId="0" xfId="0" applyNumberFormat="1" applyFont="1" applyFill="1" applyBorder="1" applyAlignment="1"/>
    <xf numFmtId="15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15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8" fillId="0" borderId="0" xfId="0" applyFont="1" applyFill="1"/>
    <xf numFmtId="15" fontId="8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/>
    <xf numFmtId="15" fontId="4" fillId="0" borderId="0" xfId="0" applyNumberFormat="1" applyFont="1" applyBorder="1" applyAlignment="1">
      <alignment horizontal="right"/>
    </xf>
    <xf numFmtId="165" fontId="3" fillId="0" borderId="0" xfId="1" applyFont="1"/>
    <xf numFmtId="165" fontId="3" fillId="0" borderId="0" xfId="1" applyFont="1" applyFill="1" applyAlignment="1">
      <alignment horizontal="right"/>
    </xf>
    <xf numFmtId="165" fontId="8" fillId="0" borderId="0" xfId="1" applyFont="1" applyFill="1" applyBorder="1"/>
    <xf numFmtId="165" fontId="4" fillId="0" borderId="0" xfId="1" applyFont="1" applyFill="1" applyBorder="1"/>
    <xf numFmtId="165" fontId="4" fillId="0" borderId="0" xfId="1" applyFont="1"/>
    <xf numFmtId="165" fontId="4" fillId="0" borderId="0" xfId="1" applyFont="1" applyAlignment="1">
      <alignment horizontal="right"/>
    </xf>
    <xf numFmtId="165" fontId="3" fillId="0" borderId="0" xfId="1" applyFont="1" applyAlignment="1">
      <alignment horizontal="right"/>
    </xf>
    <xf numFmtId="165" fontId="4" fillId="0" borderId="0" xfId="1" applyFont="1" applyFill="1"/>
    <xf numFmtId="165" fontId="5" fillId="0" borderId="0" xfId="1" applyFont="1" applyAlignment="1">
      <alignment horizontal="right"/>
    </xf>
    <xf numFmtId="165" fontId="4" fillId="0" borderId="0" xfId="1" applyFont="1" applyFill="1" applyAlignment="1">
      <alignment horizontal="center"/>
    </xf>
    <xf numFmtId="165" fontId="6" fillId="0" borderId="0" xfId="1" applyFont="1" applyAlignment="1">
      <alignment horizontal="right"/>
    </xf>
    <xf numFmtId="165" fontId="7" fillId="0" borderId="0" xfId="1" applyFont="1" applyAlignment="1">
      <alignment horizontal="center"/>
    </xf>
    <xf numFmtId="165" fontId="5" fillId="0" borderId="0" xfId="1" applyFont="1" applyFill="1" applyBorder="1" applyAlignment="1">
      <alignment horizontal="right"/>
    </xf>
    <xf numFmtId="165" fontId="4" fillId="0" borderId="0" xfId="1" applyFont="1" applyFill="1" applyAlignment="1">
      <alignment horizontal="right"/>
    </xf>
    <xf numFmtId="165" fontId="4" fillId="0" borderId="0" xfId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0" fontId="9" fillId="0" borderId="0" xfId="0" applyFont="1"/>
    <xf numFmtId="165" fontId="9" fillId="0" borderId="0" xfId="1" applyFont="1"/>
    <xf numFmtId="14" fontId="9" fillId="0" borderId="0" xfId="0" applyNumberFormat="1" applyFont="1" applyFill="1" applyAlignment="1">
      <alignment horizontal="center"/>
    </xf>
    <xf numFmtId="165" fontId="9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164" fontId="3" fillId="0" borderId="0" xfId="3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9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1" xfId="1" applyFont="1" applyBorder="1"/>
    <xf numFmtId="0" fontId="11" fillId="0" borderId="0" xfId="0" applyFont="1"/>
    <xf numFmtId="165" fontId="11" fillId="0" borderId="0" xfId="1" applyFont="1"/>
    <xf numFmtId="166" fontId="11" fillId="0" borderId="0" xfId="0" applyNumberFormat="1" applyFont="1"/>
    <xf numFmtId="0" fontId="11" fillId="0" borderId="0" xfId="0" applyFont="1" applyAlignment="1">
      <alignment horizontal="left"/>
    </xf>
    <xf numFmtId="0" fontId="4" fillId="0" borderId="0" xfId="0" applyFont="1" applyBorder="1"/>
    <xf numFmtId="166" fontId="11" fillId="0" borderId="0" xfId="1" applyNumberFormat="1" applyFont="1"/>
    <xf numFmtId="166" fontId="4" fillId="0" borderId="0" xfId="1" applyNumberFormat="1" applyFont="1"/>
    <xf numFmtId="166" fontId="4" fillId="0" borderId="0" xfId="1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43" fontId="9" fillId="0" borderId="0" xfId="0" applyNumberFormat="1" applyFont="1"/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165" fontId="3" fillId="0" borderId="0" xfId="2" applyFont="1"/>
    <xf numFmtId="166" fontId="3" fillId="0" borderId="0" xfId="1" applyNumberFormat="1" applyFont="1" applyAlignment="1">
      <alignment horizontal="right"/>
    </xf>
    <xf numFmtId="0" fontId="3" fillId="0" borderId="0" xfId="0" applyFont="1" applyAlignment="1">
      <alignment horizontal="left"/>
    </xf>
    <xf numFmtId="165" fontId="12" fillId="0" borderId="0" xfId="1" applyFont="1"/>
    <xf numFmtId="0" fontId="12" fillId="0" borderId="0" xfId="0" applyFont="1"/>
    <xf numFmtId="0" fontId="3" fillId="0" borderId="0" xfId="0" applyFont="1" applyBorder="1" applyAlignment="1">
      <alignment horizontal="left"/>
    </xf>
    <xf numFmtId="165" fontId="3" fillId="0" borderId="0" xfId="1" applyFont="1" applyFill="1" applyBorder="1"/>
    <xf numFmtId="14" fontId="3" fillId="0" borderId="0" xfId="0" applyNumberFormat="1" applyFont="1" applyFill="1" applyAlignment="1">
      <alignment horizontal="left"/>
    </xf>
    <xf numFmtId="165" fontId="3" fillId="0" borderId="0" xfId="1" applyFont="1" applyFill="1"/>
    <xf numFmtId="165" fontId="12" fillId="0" borderId="0" xfId="0" applyNumberFormat="1" applyFont="1"/>
    <xf numFmtId="166" fontId="12" fillId="0" borderId="0" xfId="1" applyNumberFormat="1" applyFont="1"/>
    <xf numFmtId="14" fontId="3" fillId="0" borderId="0" xfId="0" applyNumberFormat="1" applyFont="1" applyBorder="1" applyAlignment="1">
      <alignment horizontal="left"/>
    </xf>
    <xf numFmtId="165" fontId="3" fillId="0" borderId="0" xfId="1" applyFont="1" applyBorder="1"/>
    <xf numFmtId="0" fontId="3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/>
    </xf>
    <xf numFmtId="15" fontId="15" fillId="0" borderId="0" xfId="0" applyNumberFormat="1" applyFont="1" applyFill="1" applyBorder="1" applyAlignment="1">
      <alignment horizontal="left"/>
    </xf>
    <xf numFmtId="15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5" fontId="9" fillId="0" borderId="0" xfId="1" applyFont="1" applyFill="1" applyAlignment="1">
      <alignment horizontal="center"/>
    </xf>
    <xf numFmtId="14" fontId="3" fillId="0" borderId="0" xfId="0" applyNumberFormat="1" applyFont="1" applyBorder="1" applyAlignment="1"/>
    <xf numFmtId="0" fontId="10" fillId="0" borderId="0" xfId="0" applyFont="1"/>
    <xf numFmtId="165" fontId="10" fillId="0" borderId="0" xfId="0" applyNumberFormat="1" applyFont="1"/>
  </cellXfs>
  <cellStyles count="4">
    <cellStyle name="Millares" xfId="1" builtinId="3"/>
    <cellStyle name="Millares_202-001 Bancomer" xfId="2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2</xdr:col>
      <xdr:colOff>85725</xdr:colOff>
      <xdr:row>2</xdr:row>
      <xdr:rowOff>171450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42975" cy="533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762000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762000</xdr:colOff>
      <xdr:row>2</xdr:row>
      <xdr:rowOff>152400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762000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85725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942975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85725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942975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85725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942975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85725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942975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85725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942975" cy="533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85725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942975" cy="533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" cy="533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762001</xdr:colOff>
      <xdr:row>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8382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1" sqref="A1:F31"/>
    </sheetView>
  </sheetViews>
  <sheetFormatPr baseColWidth="10" defaultRowHeight="12" x14ac:dyDescent="0.2"/>
  <cols>
    <col min="1" max="1" width="2" style="61" bestFit="1" customWidth="1"/>
    <col min="2" max="2" width="11.7109375" style="61" customWidth="1"/>
    <col min="3" max="3" width="27.7109375" style="61" customWidth="1"/>
    <col min="4" max="4" width="15.7109375" style="61" customWidth="1"/>
    <col min="5" max="5" width="10.7109375" style="61" customWidth="1"/>
    <col min="6" max="6" width="11.7109375" style="61" customWidth="1"/>
    <col min="7" max="8" width="11.42578125" style="61"/>
    <col min="9" max="9" width="14.5703125" style="61" bestFit="1" customWidth="1"/>
    <col min="10" max="10" width="14.28515625" style="61" customWidth="1"/>
    <col min="11" max="11" width="14.5703125" style="61" bestFit="1" customWidth="1"/>
    <col min="12" max="12" width="11.42578125" style="61"/>
    <col min="13" max="13" width="13.7109375" style="61" bestFit="1" customWidth="1"/>
    <col min="14" max="261" width="11.42578125" style="61"/>
    <col min="262" max="262" width="15.42578125" style="61" customWidth="1"/>
    <col min="263" max="266" width="11.42578125" style="61"/>
    <col min="267" max="267" width="13.7109375" style="61" bestFit="1" customWidth="1"/>
    <col min="268" max="268" width="11.42578125" style="61"/>
    <col min="269" max="269" width="13.7109375" style="61" bestFit="1" customWidth="1"/>
    <col min="270" max="517" width="11.42578125" style="61"/>
    <col min="518" max="518" width="15.42578125" style="61" customWidth="1"/>
    <col min="519" max="522" width="11.42578125" style="61"/>
    <col min="523" max="523" width="13.7109375" style="61" bestFit="1" customWidth="1"/>
    <col min="524" max="524" width="11.42578125" style="61"/>
    <col min="525" max="525" width="13.7109375" style="61" bestFit="1" customWidth="1"/>
    <col min="526" max="773" width="11.42578125" style="61"/>
    <col min="774" max="774" width="15.42578125" style="61" customWidth="1"/>
    <col min="775" max="778" width="11.42578125" style="61"/>
    <col min="779" max="779" width="13.7109375" style="61" bestFit="1" customWidth="1"/>
    <col min="780" max="780" width="11.42578125" style="61"/>
    <col min="781" max="781" width="13.7109375" style="61" bestFit="1" customWidth="1"/>
    <col min="782" max="1029" width="11.42578125" style="61"/>
    <col min="1030" max="1030" width="15.42578125" style="61" customWidth="1"/>
    <col min="1031" max="1034" width="11.42578125" style="61"/>
    <col min="1035" max="1035" width="13.7109375" style="61" bestFit="1" customWidth="1"/>
    <col min="1036" max="1036" width="11.42578125" style="61"/>
    <col min="1037" max="1037" width="13.7109375" style="61" bestFit="1" customWidth="1"/>
    <col min="1038" max="1285" width="11.42578125" style="61"/>
    <col min="1286" max="1286" width="15.42578125" style="61" customWidth="1"/>
    <col min="1287" max="1290" width="11.42578125" style="61"/>
    <col min="1291" max="1291" width="13.7109375" style="61" bestFit="1" customWidth="1"/>
    <col min="1292" max="1292" width="11.42578125" style="61"/>
    <col min="1293" max="1293" width="13.7109375" style="61" bestFit="1" customWidth="1"/>
    <col min="1294" max="1541" width="11.42578125" style="61"/>
    <col min="1542" max="1542" width="15.42578125" style="61" customWidth="1"/>
    <col min="1543" max="1546" width="11.42578125" style="61"/>
    <col min="1547" max="1547" width="13.7109375" style="61" bestFit="1" customWidth="1"/>
    <col min="1548" max="1548" width="11.42578125" style="61"/>
    <col min="1549" max="1549" width="13.7109375" style="61" bestFit="1" customWidth="1"/>
    <col min="1550" max="1797" width="11.42578125" style="61"/>
    <col min="1798" max="1798" width="15.42578125" style="61" customWidth="1"/>
    <col min="1799" max="1802" width="11.42578125" style="61"/>
    <col min="1803" max="1803" width="13.7109375" style="61" bestFit="1" customWidth="1"/>
    <col min="1804" max="1804" width="11.42578125" style="61"/>
    <col min="1805" max="1805" width="13.7109375" style="61" bestFit="1" customWidth="1"/>
    <col min="1806" max="2053" width="11.42578125" style="61"/>
    <col min="2054" max="2054" width="15.42578125" style="61" customWidth="1"/>
    <col min="2055" max="2058" width="11.42578125" style="61"/>
    <col min="2059" max="2059" width="13.7109375" style="61" bestFit="1" customWidth="1"/>
    <col min="2060" max="2060" width="11.42578125" style="61"/>
    <col min="2061" max="2061" width="13.7109375" style="61" bestFit="1" customWidth="1"/>
    <col min="2062" max="2309" width="11.42578125" style="61"/>
    <col min="2310" max="2310" width="15.42578125" style="61" customWidth="1"/>
    <col min="2311" max="2314" width="11.42578125" style="61"/>
    <col min="2315" max="2315" width="13.7109375" style="61" bestFit="1" customWidth="1"/>
    <col min="2316" max="2316" width="11.42578125" style="61"/>
    <col min="2317" max="2317" width="13.7109375" style="61" bestFit="1" customWidth="1"/>
    <col min="2318" max="2565" width="11.42578125" style="61"/>
    <col min="2566" max="2566" width="15.42578125" style="61" customWidth="1"/>
    <col min="2567" max="2570" width="11.42578125" style="61"/>
    <col min="2571" max="2571" width="13.7109375" style="61" bestFit="1" customWidth="1"/>
    <col min="2572" max="2572" width="11.42578125" style="61"/>
    <col min="2573" max="2573" width="13.7109375" style="61" bestFit="1" customWidth="1"/>
    <col min="2574" max="2821" width="11.42578125" style="61"/>
    <col min="2822" max="2822" width="15.42578125" style="61" customWidth="1"/>
    <col min="2823" max="2826" width="11.42578125" style="61"/>
    <col min="2827" max="2827" width="13.7109375" style="61" bestFit="1" customWidth="1"/>
    <col min="2828" max="2828" width="11.42578125" style="61"/>
    <col min="2829" max="2829" width="13.7109375" style="61" bestFit="1" customWidth="1"/>
    <col min="2830" max="3077" width="11.42578125" style="61"/>
    <col min="3078" max="3078" width="15.42578125" style="61" customWidth="1"/>
    <col min="3079" max="3082" width="11.42578125" style="61"/>
    <col min="3083" max="3083" width="13.7109375" style="61" bestFit="1" customWidth="1"/>
    <col min="3084" max="3084" width="11.42578125" style="61"/>
    <col min="3085" max="3085" width="13.7109375" style="61" bestFit="1" customWidth="1"/>
    <col min="3086" max="3333" width="11.42578125" style="61"/>
    <col min="3334" max="3334" width="15.42578125" style="61" customWidth="1"/>
    <col min="3335" max="3338" width="11.42578125" style="61"/>
    <col min="3339" max="3339" width="13.7109375" style="61" bestFit="1" customWidth="1"/>
    <col min="3340" max="3340" width="11.42578125" style="61"/>
    <col min="3341" max="3341" width="13.7109375" style="61" bestFit="1" customWidth="1"/>
    <col min="3342" max="3589" width="11.42578125" style="61"/>
    <col min="3590" max="3590" width="15.42578125" style="61" customWidth="1"/>
    <col min="3591" max="3594" width="11.42578125" style="61"/>
    <col min="3595" max="3595" width="13.7109375" style="61" bestFit="1" customWidth="1"/>
    <col min="3596" max="3596" width="11.42578125" style="61"/>
    <col min="3597" max="3597" width="13.7109375" style="61" bestFit="1" customWidth="1"/>
    <col min="3598" max="3845" width="11.42578125" style="61"/>
    <col min="3846" max="3846" width="15.42578125" style="61" customWidth="1"/>
    <col min="3847" max="3850" width="11.42578125" style="61"/>
    <col min="3851" max="3851" width="13.7109375" style="61" bestFit="1" customWidth="1"/>
    <col min="3852" max="3852" width="11.42578125" style="61"/>
    <col min="3853" max="3853" width="13.7109375" style="61" bestFit="1" customWidth="1"/>
    <col min="3854" max="4101" width="11.42578125" style="61"/>
    <col min="4102" max="4102" width="15.42578125" style="61" customWidth="1"/>
    <col min="4103" max="4106" width="11.42578125" style="61"/>
    <col min="4107" max="4107" width="13.7109375" style="61" bestFit="1" customWidth="1"/>
    <col min="4108" max="4108" width="11.42578125" style="61"/>
    <col min="4109" max="4109" width="13.7109375" style="61" bestFit="1" customWidth="1"/>
    <col min="4110" max="4357" width="11.42578125" style="61"/>
    <col min="4358" max="4358" width="15.42578125" style="61" customWidth="1"/>
    <col min="4359" max="4362" width="11.42578125" style="61"/>
    <col min="4363" max="4363" width="13.7109375" style="61" bestFit="1" customWidth="1"/>
    <col min="4364" max="4364" width="11.42578125" style="61"/>
    <col min="4365" max="4365" width="13.7109375" style="61" bestFit="1" customWidth="1"/>
    <col min="4366" max="4613" width="11.42578125" style="61"/>
    <col min="4614" max="4614" width="15.42578125" style="61" customWidth="1"/>
    <col min="4615" max="4618" width="11.42578125" style="61"/>
    <col min="4619" max="4619" width="13.7109375" style="61" bestFit="1" customWidth="1"/>
    <col min="4620" max="4620" width="11.42578125" style="61"/>
    <col min="4621" max="4621" width="13.7109375" style="61" bestFit="1" customWidth="1"/>
    <col min="4622" max="4869" width="11.42578125" style="61"/>
    <col min="4870" max="4870" width="15.42578125" style="61" customWidth="1"/>
    <col min="4871" max="4874" width="11.42578125" style="61"/>
    <col min="4875" max="4875" width="13.7109375" style="61" bestFit="1" customWidth="1"/>
    <col min="4876" max="4876" width="11.42578125" style="61"/>
    <col min="4877" max="4877" width="13.7109375" style="61" bestFit="1" customWidth="1"/>
    <col min="4878" max="5125" width="11.42578125" style="61"/>
    <col min="5126" max="5126" width="15.42578125" style="61" customWidth="1"/>
    <col min="5127" max="5130" width="11.42578125" style="61"/>
    <col min="5131" max="5131" width="13.7109375" style="61" bestFit="1" customWidth="1"/>
    <col min="5132" max="5132" width="11.42578125" style="61"/>
    <col min="5133" max="5133" width="13.7109375" style="61" bestFit="1" customWidth="1"/>
    <col min="5134" max="5381" width="11.42578125" style="61"/>
    <col min="5382" max="5382" width="15.42578125" style="61" customWidth="1"/>
    <col min="5383" max="5386" width="11.42578125" style="61"/>
    <col min="5387" max="5387" width="13.7109375" style="61" bestFit="1" customWidth="1"/>
    <col min="5388" max="5388" width="11.42578125" style="61"/>
    <col min="5389" max="5389" width="13.7109375" style="61" bestFit="1" customWidth="1"/>
    <col min="5390" max="5637" width="11.42578125" style="61"/>
    <col min="5638" max="5638" width="15.42578125" style="61" customWidth="1"/>
    <col min="5639" max="5642" width="11.42578125" style="61"/>
    <col min="5643" max="5643" width="13.7109375" style="61" bestFit="1" customWidth="1"/>
    <col min="5644" max="5644" width="11.42578125" style="61"/>
    <col min="5645" max="5645" width="13.7109375" style="61" bestFit="1" customWidth="1"/>
    <col min="5646" max="5893" width="11.42578125" style="61"/>
    <col min="5894" max="5894" width="15.42578125" style="61" customWidth="1"/>
    <col min="5895" max="5898" width="11.42578125" style="61"/>
    <col min="5899" max="5899" width="13.7109375" style="61" bestFit="1" customWidth="1"/>
    <col min="5900" max="5900" width="11.42578125" style="61"/>
    <col min="5901" max="5901" width="13.7109375" style="61" bestFit="1" customWidth="1"/>
    <col min="5902" max="6149" width="11.42578125" style="61"/>
    <col min="6150" max="6150" width="15.42578125" style="61" customWidth="1"/>
    <col min="6151" max="6154" width="11.42578125" style="61"/>
    <col min="6155" max="6155" width="13.7109375" style="61" bestFit="1" customWidth="1"/>
    <col min="6156" max="6156" width="11.42578125" style="61"/>
    <col min="6157" max="6157" width="13.7109375" style="61" bestFit="1" customWidth="1"/>
    <col min="6158" max="6405" width="11.42578125" style="61"/>
    <col min="6406" max="6406" width="15.42578125" style="61" customWidth="1"/>
    <col min="6407" max="6410" width="11.42578125" style="61"/>
    <col min="6411" max="6411" width="13.7109375" style="61" bestFit="1" customWidth="1"/>
    <col min="6412" max="6412" width="11.42578125" style="61"/>
    <col min="6413" max="6413" width="13.7109375" style="61" bestFit="1" customWidth="1"/>
    <col min="6414" max="6661" width="11.42578125" style="61"/>
    <col min="6662" max="6662" width="15.42578125" style="61" customWidth="1"/>
    <col min="6663" max="6666" width="11.42578125" style="61"/>
    <col min="6667" max="6667" width="13.7109375" style="61" bestFit="1" customWidth="1"/>
    <col min="6668" max="6668" width="11.42578125" style="61"/>
    <col min="6669" max="6669" width="13.7109375" style="61" bestFit="1" customWidth="1"/>
    <col min="6670" max="6917" width="11.42578125" style="61"/>
    <col min="6918" max="6918" width="15.42578125" style="61" customWidth="1"/>
    <col min="6919" max="6922" width="11.42578125" style="61"/>
    <col min="6923" max="6923" width="13.7109375" style="61" bestFit="1" customWidth="1"/>
    <col min="6924" max="6924" width="11.42578125" style="61"/>
    <col min="6925" max="6925" width="13.7109375" style="61" bestFit="1" customWidth="1"/>
    <col min="6926" max="7173" width="11.42578125" style="61"/>
    <col min="7174" max="7174" width="15.42578125" style="61" customWidth="1"/>
    <col min="7175" max="7178" width="11.42578125" style="61"/>
    <col min="7179" max="7179" width="13.7109375" style="61" bestFit="1" customWidth="1"/>
    <col min="7180" max="7180" width="11.42578125" style="61"/>
    <col min="7181" max="7181" width="13.7109375" style="61" bestFit="1" customWidth="1"/>
    <col min="7182" max="7429" width="11.42578125" style="61"/>
    <col min="7430" max="7430" width="15.42578125" style="61" customWidth="1"/>
    <col min="7431" max="7434" width="11.42578125" style="61"/>
    <col min="7435" max="7435" width="13.7109375" style="61" bestFit="1" customWidth="1"/>
    <col min="7436" max="7436" width="11.42578125" style="61"/>
    <col min="7437" max="7437" width="13.7109375" style="61" bestFit="1" customWidth="1"/>
    <col min="7438" max="7685" width="11.42578125" style="61"/>
    <col min="7686" max="7686" width="15.42578125" style="61" customWidth="1"/>
    <col min="7687" max="7690" width="11.42578125" style="61"/>
    <col min="7691" max="7691" width="13.7109375" style="61" bestFit="1" customWidth="1"/>
    <col min="7692" max="7692" width="11.42578125" style="61"/>
    <col min="7693" max="7693" width="13.7109375" style="61" bestFit="1" customWidth="1"/>
    <col min="7694" max="7941" width="11.42578125" style="61"/>
    <col min="7942" max="7942" width="15.42578125" style="61" customWidth="1"/>
    <col min="7943" max="7946" width="11.42578125" style="61"/>
    <col min="7947" max="7947" width="13.7109375" style="61" bestFit="1" customWidth="1"/>
    <col min="7948" max="7948" width="11.42578125" style="61"/>
    <col min="7949" max="7949" width="13.7109375" style="61" bestFit="1" customWidth="1"/>
    <col min="7950" max="8197" width="11.42578125" style="61"/>
    <col min="8198" max="8198" width="15.42578125" style="61" customWidth="1"/>
    <col min="8199" max="8202" width="11.42578125" style="61"/>
    <col min="8203" max="8203" width="13.7109375" style="61" bestFit="1" customWidth="1"/>
    <col min="8204" max="8204" width="11.42578125" style="61"/>
    <col min="8205" max="8205" width="13.7109375" style="61" bestFit="1" customWidth="1"/>
    <col min="8206" max="8453" width="11.42578125" style="61"/>
    <col min="8454" max="8454" width="15.42578125" style="61" customWidth="1"/>
    <col min="8455" max="8458" width="11.42578125" style="61"/>
    <col min="8459" max="8459" width="13.7109375" style="61" bestFit="1" customWidth="1"/>
    <col min="8460" max="8460" width="11.42578125" style="61"/>
    <col min="8461" max="8461" width="13.7109375" style="61" bestFit="1" customWidth="1"/>
    <col min="8462" max="8709" width="11.42578125" style="61"/>
    <col min="8710" max="8710" width="15.42578125" style="61" customWidth="1"/>
    <col min="8711" max="8714" width="11.42578125" style="61"/>
    <col min="8715" max="8715" width="13.7109375" style="61" bestFit="1" customWidth="1"/>
    <col min="8716" max="8716" width="11.42578125" style="61"/>
    <col min="8717" max="8717" width="13.7109375" style="61" bestFit="1" customWidth="1"/>
    <col min="8718" max="8965" width="11.42578125" style="61"/>
    <col min="8966" max="8966" width="15.42578125" style="61" customWidth="1"/>
    <col min="8967" max="8970" width="11.42578125" style="61"/>
    <col min="8971" max="8971" width="13.7109375" style="61" bestFit="1" customWidth="1"/>
    <col min="8972" max="8972" width="11.42578125" style="61"/>
    <col min="8973" max="8973" width="13.7109375" style="61" bestFit="1" customWidth="1"/>
    <col min="8974" max="9221" width="11.42578125" style="61"/>
    <col min="9222" max="9222" width="15.42578125" style="61" customWidth="1"/>
    <col min="9223" max="9226" width="11.42578125" style="61"/>
    <col min="9227" max="9227" width="13.7109375" style="61" bestFit="1" customWidth="1"/>
    <col min="9228" max="9228" width="11.42578125" style="61"/>
    <col min="9229" max="9229" width="13.7109375" style="61" bestFit="1" customWidth="1"/>
    <col min="9230" max="9477" width="11.42578125" style="61"/>
    <col min="9478" max="9478" width="15.42578125" style="61" customWidth="1"/>
    <col min="9479" max="9482" width="11.42578125" style="61"/>
    <col min="9483" max="9483" width="13.7109375" style="61" bestFit="1" customWidth="1"/>
    <col min="9484" max="9484" width="11.42578125" style="61"/>
    <col min="9485" max="9485" width="13.7109375" style="61" bestFit="1" customWidth="1"/>
    <col min="9486" max="9733" width="11.42578125" style="61"/>
    <col min="9734" max="9734" width="15.42578125" style="61" customWidth="1"/>
    <col min="9735" max="9738" width="11.42578125" style="61"/>
    <col min="9739" max="9739" width="13.7109375" style="61" bestFit="1" customWidth="1"/>
    <col min="9740" max="9740" width="11.42578125" style="61"/>
    <col min="9741" max="9741" width="13.7109375" style="61" bestFit="1" customWidth="1"/>
    <col min="9742" max="9989" width="11.42578125" style="61"/>
    <col min="9990" max="9990" width="15.42578125" style="61" customWidth="1"/>
    <col min="9991" max="9994" width="11.42578125" style="61"/>
    <col min="9995" max="9995" width="13.7109375" style="61" bestFit="1" customWidth="1"/>
    <col min="9996" max="9996" width="11.42578125" style="61"/>
    <col min="9997" max="9997" width="13.7109375" style="61" bestFit="1" customWidth="1"/>
    <col min="9998" max="10245" width="11.42578125" style="61"/>
    <col min="10246" max="10246" width="15.42578125" style="61" customWidth="1"/>
    <col min="10247" max="10250" width="11.42578125" style="61"/>
    <col min="10251" max="10251" width="13.7109375" style="61" bestFit="1" customWidth="1"/>
    <col min="10252" max="10252" width="11.42578125" style="61"/>
    <col min="10253" max="10253" width="13.7109375" style="61" bestFit="1" customWidth="1"/>
    <col min="10254" max="10501" width="11.42578125" style="61"/>
    <col min="10502" max="10502" width="15.42578125" style="61" customWidth="1"/>
    <col min="10503" max="10506" width="11.42578125" style="61"/>
    <col min="10507" max="10507" width="13.7109375" style="61" bestFit="1" customWidth="1"/>
    <col min="10508" max="10508" width="11.42578125" style="61"/>
    <col min="10509" max="10509" width="13.7109375" style="61" bestFit="1" customWidth="1"/>
    <col min="10510" max="10757" width="11.42578125" style="61"/>
    <col min="10758" max="10758" width="15.42578125" style="61" customWidth="1"/>
    <col min="10759" max="10762" width="11.42578125" style="61"/>
    <col min="10763" max="10763" width="13.7109375" style="61" bestFit="1" customWidth="1"/>
    <col min="10764" max="10764" width="11.42578125" style="61"/>
    <col min="10765" max="10765" width="13.7109375" style="61" bestFit="1" customWidth="1"/>
    <col min="10766" max="11013" width="11.42578125" style="61"/>
    <col min="11014" max="11014" width="15.42578125" style="61" customWidth="1"/>
    <col min="11015" max="11018" width="11.42578125" style="61"/>
    <col min="11019" max="11019" width="13.7109375" style="61" bestFit="1" customWidth="1"/>
    <col min="11020" max="11020" width="11.42578125" style="61"/>
    <col min="11021" max="11021" width="13.7109375" style="61" bestFit="1" customWidth="1"/>
    <col min="11022" max="11269" width="11.42578125" style="61"/>
    <col min="11270" max="11270" width="15.42578125" style="61" customWidth="1"/>
    <col min="11271" max="11274" width="11.42578125" style="61"/>
    <col min="11275" max="11275" width="13.7109375" style="61" bestFit="1" customWidth="1"/>
    <col min="11276" max="11276" width="11.42578125" style="61"/>
    <col min="11277" max="11277" width="13.7109375" style="61" bestFit="1" customWidth="1"/>
    <col min="11278" max="11525" width="11.42578125" style="61"/>
    <col min="11526" max="11526" width="15.42578125" style="61" customWidth="1"/>
    <col min="11527" max="11530" width="11.42578125" style="61"/>
    <col min="11531" max="11531" width="13.7109375" style="61" bestFit="1" customWidth="1"/>
    <col min="11532" max="11532" width="11.42578125" style="61"/>
    <col min="11533" max="11533" width="13.7109375" style="61" bestFit="1" customWidth="1"/>
    <col min="11534" max="11781" width="11.42578125" style="61"/>
    <col min="11782" max="11782" width="15.42578125" style="61" customWidth="1"/>
    <col min="11783" max="11786" width="11.42578125" style="61"/>
    <col min="11787" max="11787" width="13.7109375" style="61" bestFit="1" customWidth="1"/>
    <col min="11788" max="11788" width="11.42578125" style="61"/>
    <col min="11789" max="11789" width="13.7109375" style="61" bestFit="1" customWidth="1"/>
    <col min="11790" max="12037" width="11.42578125" style="61"/>
    <col min="12038" max="12038" width="15.42578125" style="61" customWidth="1"/>
    <col min="12039" max="12042" width="11.42578125" style="61"/>
    <col min="12043" max="12043" width="13.7109375" style="61" bestFit="1" customWidth="1"/>
    <col min="12044" max="12044" width="11.42578125" style="61"/>
    <col min="12045" max="12045" width="13.7109375" style="61" bestFit="1" customWidth="1"/>
    <col min="12046" max="12293" width="11.42578125" style="61"/>
    <col min="12294" max="12294" width="15.42578125" style="61" customWidth="1"/>
    <col min="12295" max="12298" width="11.42578125" style="61"/>
    <col min="12299" max="12299" width="13.7109375" style="61" bestFit="1" customWidth="1"/>
    <col min="12300" max="12300" width="11.42578125" style="61"/>
    <col min="12301" max="12301" width="13.7109375" style="61" bestFit="1" customWidth="1"/>
    <col min="12302" max="12549" width="11.42578125" style="61"/>
    <col min="12550" max="12550" width="15.42578125" style="61" customWidth="1"/>
    <col min="12551" max="12554" width="11.42578125" style="61"/>
    <col min="12555" max="12555" width="13.7109375" style="61" bestFit="1" customWidth="1"/>
    <col min="12556" max="12556" width="11.42578125" style="61"/>
    <col min="12557" max="12557" width="13.7109375" style="61" bestFit="1" customWidth="1"/>
    <col min="12558" max="12805" width="11.42578125" style="61"/>
    <col min="12806" max="12806" width="15.42578125" style="61" customWidth="1"/>
    <col min="12807" max="12810" width="11.42578125" style="61"/>
    <col min="12811" max="12811" width="13.7109375" style="61" bestFit="1" customWidth="1"/>
    <col min="12812" max="12812" width="11.42578125" style="61"/>
    <col min="12813" max="12813" width="13.7109375" style="61" bestFit="1" customWidth="1"/>
    <col min="12814" max="13061" width="11.42578125" style="61"/>
    <col min="13062" max="13062" width="15.42578125" style="61" customWidth="1"/>
    <col min="13063" max="13066" width="11.42578125" style="61"/>
    <col min="13067" max="13067" width="13.7109375" style="61" bestFit="1" customWidth="1"/>
    <col min="13068" max="13068" width="11.42578125" style="61"/>
    <col min="13069" max="13069" width="13.7109375" style="61" bestFit="1" customWidth="1"/>
    <col min="13070" max="13317" width="11.42578125" style="61"/>
    <col min="13318" max="13318" width="15.42578125" style="61" customWidth="1"/>
    <col min="13319" max="13322" width="11.42578125" style="61"/>
    <col min="13323" max="13323" width="13.7109375" style="61" bestFit="1" customWidth="1"/>
    <col min="13324" max="13324" width="11.42578125" style="61"/>
    <col min="13325" max="13325" width="13.7109375" style="61" bestFit="1" customWidth="1"/>
    <col min="13326" max="13573" width="11.42578125" style="61"/>
    <col min="13574" max="13574" width="15.42578125" style="61" customWidth="1"/>
    <col min="13575" max="13578" width="11.42578125" style="61"/>
    <col min="13579" max="13579" width="13.7109375" style="61" bestFit="1" customWidth="1"/>
    <col min="13580" max="13580" width="11.42578125" style="61"/>
    <col min="13581" max="13581" width="13.7109375" style="61" bestFit="1" customWidth="1"/>
    <col min="13582" max="13829" width="11.42578125" style="61"/>
    <col min="13830" max="13830" width="15.42578125" style="61" customWidth="1"/>
    <col min="13831" max="13834" width="11.42578125" style="61"/>
    <col min="13835" max="13835" width="13.7109375" style="61" bestFit="1" customWidth="1"/>
    <col min="13836" max="13836" width="11.42578125" style="61"/>
    <col min="13837" max="13837" width="13.7109375" style="61" bestFit="1" customWidth="1"/>
    <col min="13838" max="14085" width="11.42578125" style="61"/>
    <col min="14086" max="14086" width="15.42578125" style="61" customWidth="1"/>
    <col min="14087" max="14090" width="11.42578125" style="61"/>
    <col min="14091" max="14091" width="13.7109375" style="61" bestFit="1" customWidth="1"/>
    <col min="14092" max="14092" width="11.42578125" style="61"/>
    <col min="14093" max="14093" width="13.7109375" style="61" bestFit="1" customWidth="1"/>
    <col min="14094" max="14341" width="11.42578125" style="61"/>
    <col min="14342" max="14342" width="15.42578125" style="61" customWidth="1"/>
    <col min="14343" max="14346" width="11.42578125" style="61"/>
    <col min="14347" max="14347" width="13.7109375" style="61" bestFit="1" customWidth="1"/>
    <col min="14348" max="14348" width="11.42578125" style="61"/>
    <col min="14349" max="14349" width="13.7109375" style="61" bestFit="1" customWidth="1"/>
    <col min="14350" max="14597" width="11.42578125" style="61"/>
    <col min="14598" max="14598" width="15.42578125" style="61" customWidth="1"/>
    <col min="14599" max="14602" width="11.42578125" style="61"/>
    <col min="14603" max="14603" width="13.7109375" style="61" bestFit="1" customWidth="1"/>
    <col min="14604" max="14604" width="11.42578125" style="61"/>
    <col min="14605" max="14605" width="13.7109375" style="61" bestFit="1" customWidth="1"/>
    <col min="14606" max="14853" width="11.42578125" style="61"/>
    <col min="14854" max="14854" width="15.42578125" style="61" customWidth="1"/>
    <col min="14855" max="14858" width="11.42578125" style="61"/>
    <col min="14859" max="14859" width="13.7109375" style="61" bestFit="1" customWidth="1"/>
    <col min="14860" max="14860" width="11.42578125" style="61"/>
    <col min="14861" max="14861" width="13.7109375" style="61" bestFit="1" customWidth="1"/>
    <col min="14862" max="15109" width="11.42578125" style="61"/>
    <col min="15110" max="15110" width="15.42578125" style="61" customWidth="1"/>
    <col min="15111" max="15114" width="11.42578125" style="61"/>
    <col min="15115" max="15115" width="13.7109375" style="61" bestFit="1" customWidth="1"/>
    <col min="15116" max="15116" width="11.42578125" style="61"/>
    <col min="15117" max="15117" width="13.7109375" style="61" bestFit="1" customWidth="1"/>
    <col min="15118" max="15365" width="11.42578125" style="61"/>
    <col min="15366" max="15366" width="15.42578125" style="61" customWidth="1"/>
    <col min="15367" max="15370" width="11.42578125" style="61"/>
    <col min="15371" max="15371" width="13.7109375" style="61" bestFit="1" customWidth="1"/>
    <col min="15372" max="15372" width="11.42578125" style="61"/>
    <col min="15373" max="15373" width="13.7109375" style="61" bestFit="1" customWidth="1"/>
    <col min="15374" max="15621" width="11.42578125" style="61"/>
    <col min="15622" max="15622" width="15.42578125" style="61" customWidth="1"/>
    <col min="15623" max="15626" width="11.42578125" style="61"/>
    <col min="15627" max="15627" width="13.7109375" style="61" bestFit="1" customWidth="1"/>
    <col min="15628" max="15628" width="11.42578125" style="61"/>
    <col min="15629" max="15629" width="13.7109375" style="61" bestFit="1" customWidth="1"/>
    <col min="15630" max="15877" width="11.42578125" style="61"/>
    <col min="15878" max="15878" width="15.42578125" style="61" customWidth="1"/>
    <col min="15879" max="15882" width="11.42578125" style="61"/>
    <col min="15883" max="15883" width="13.7109375" style="61" bestFit="1" customWidth="1"/>
    <col min="15884" max="15884" width="11.42578125" style="61"/>
    <col min="15885" max="15885" width="13.7109375" style="61" bestFit="1" customWidth="1"/>
    <col min="15886" max="16133" width="11.42578125" style="61"/>
    <col min="16134" max="16134" width="15.42578125" style="61" customWidth="1"/>
    <col min="16135" max="16138" width="11.42578125" style="61"/>
    <col min="16139" max="16139" width="13.7109375" style="61" bestFit="1" customWidth="1"/>
    <col min="16140" max="16140" width="11.42578125" style="61"/>
    <col min="16141" max="16141" width="13.7109375" style="61" bestFit="1" customWidth="1"/>
    <col min="16142" max="16384" width="11.42578125" style="61"/>
  </cols>
  <sheetData>
    <row r="1" spans="1:11" s="96" customFormat="1" ht="15" customHeight="1" x14ac:dyDescent="0.2">
      <c r="A1" s="100"/>
      <c r="B1" s="97" t="s">
        <v>42</v>
      </c>
      <c r="C1" s="97"/>
      <c r="D1" s="97"/>
      <c r="E1" s="97"/>
      <c r="F1" s="97"/>
    </row>
    <row r="2" spans="1:11" ht="15" customHeight="1" x14ac:dyDescent="0.2">
      <c r="A2" s="98" t="s">
        <v>41</v>
      </c>
      <c r="B2" s="98"/>
      <c r="C2" s="98"/>
      <c r="D2" s="98"/>
      <c r="E2" s="98"/>
      <c r="F2" s="98"/>
    </row>
    <row r="3" spans="1:11" ht="15" customHeight="1" thickBot="1" x14ac:dyDescent="0.25">
      <c r="A3" s="99" t="s">
        <v>12</v>
      </c>
      <c r="B3" s="99"/>
      <c r="C3" s="99"/>
      <c r="D3" s="99"/>
      <c r="E3" s="99"/>
      <c r="F3" s="99"/>
    </row>
    <row r="4" spans="1:11" ht="12.75" thickTop="1" x14ac:dyDescent="0.2">
      <c r="A4" s="2"/>
      <c r="B4" s="2"/>
      <c r="C4" s="7"/>
      <c r="D4" s="7"/>
      <c r="E4" s="8"/>
      <c r="F4" s="3"/>
    </row>
    <row r="5" spans="1:11" x14ac:dyDescent="0.2">
      <c r="A5" s="2"/>
      <c r="B5" s="48"/>
      <c r="C5" s="80"/>
      <c r="D5" s="80"/>
      <c r="E5" s="81"/>
      <c r="F5" s="82"/>
    </row>
    <row r="6" spans="1:11" x14ac:dyDescent="0.2">
      <c r="A6" s="2"/>
      <c r="B6" s="47" t="s">
        <v>2</v>
      </c>
      <c r="C6" s="80"/>
      <c r="D6" s="80"/>
      <c r="E6" s="23"/>
      <c r="F6" s="23">
        <v>18141.93</v>
      </c>
      <c r="G6" s="62"/>
      <c r="K6" s="63"/>
    </row>
    <row r="7" spans="1:11" x14ac:dyDescent="0.2">
      <c r="A7" s="2"/>
      <c r="B7" s="2"/>
      <c r="C7" s="7"/>
      <c r="D7" s="7"/>
      <c r="E7" s="27"/>
      <c r="F7" s="28"/>
      <c r="G7" s="62"/>
    </row>
    <row r="8" spans="1:11" s="85" customFormat="1" x14ac:dyDescent="0.2">
      <c r="A8" s="48" t="s">
        <v>3</v>
      </c>
      <c r="B8" s="83" t="s">
        <v>4</v>
      </c>
      <c r="C8" s="83"/>
      <c r="D8" s="83"/>
      <c r="E8" s="23"/>
      <c r="F8" s="29">
        <f>SUM(E10:E11)</f>
        <v>0</v>
      </c>
      <c r="G8" s="84"/>
    </row>
    <row r="9" spans="1:11" x14ac:dyDescent="0.2">
      <c r="A9" s="2"/>
      <c r="B9" s="9"/>
      <c r="C9" s="10"/>
      <c r="D9" s="10"/>
      <c r="E9" s="30"/>
      <c r="F9" s="29"/>
      <c r="G9" s="62"/>
      <c r="I9" s="63"/>
    </row>
    <row r="10" spans="1:11" x14ac:dyDescent="0.2">
      <c r="A10" s="2"/>
      <c r="B10" s="11"/>
      <c r="C10" s="7"/>
      <c r="D10" s="7"/>
      <c r="E10" s="30"/>
      <c r="F10" s="31"/>
      <c r="G10" s="62"/>
    </row>
    <row r="11" spans="1:11" x14ac:dyDescent="0.2">
      <c r="A11" s="10"/>
      <c r="B11" s="12"/>
      <c r="C11" s="7"/>
      <c r="D11" s="7"/>
      <c r="E11" s="30"/>
      <c r="F11" s="31"/>
      <c r="G11" s="62"/>
    </row>
    <row r="12" spans="1:11" s="85" customFormat="1" x14ac:dyDescent="0.2">
      <c r="A12" s="75" t="s">
        <v>5</v>
      </c>
      <c r="B12" s="86" t="s">
        <v>6</v>
      </c>
      <c r="C12" s="86"/>
      <c r="D12" s="86"/>
      <c r="E12" s="87"/>
      <c r="F12" s="24">
        <f>SUM(E13:E15)</f>
        <v>500</v>
      </c>
      <c r="G12" s="84"/>
    </row>
    <row r="13" spans="1:11" x14ac:dyDescent="0.2">
      <c r="A13" s="57"/>
      <c r="B13" s="41">
        <v>42006</v>
      </c>
      <c r="C13" s="14"/>
      <c r="D13" s="41" t="s">
        <v>16</v>
      </c>
      <c r="E13" s="105">
        <v>500</v>
      </c>
      <c r="F13" s="34"/>
      <c r="G13" s="62"/>
    </row>
    <row r="14" spans="1:11" x14ac:dyDescent="0.2">
      <c r="A14" s="64"/>
      <c r="B14" s="16"/>
      <c r="C14" s="14"/>
      <c r="D14" s="15"/>
      <c r="E14" s="32"/>
      <c r="F14" s="34"/>
      <c r="G14" s="62"/>
    </row>
    <row r="15" spans="1:11" x14ac:dyDescent="0.2">
      <c r="A15" s="13"/>
      <c r="B15" s="12"/>
      <c r="C15" s="15"/>
      <c r="D15" s="15"/>
      <c r="E15" s="30"/>
      <c r="F15" s="35"/>
      <c r="G15" s="62"/>
    </row>
    <row r="16" spans="1:11" s="85" customFormat="1" x14ac:dyDescent="0.2">
      <c r="A16" s="49" t="s">
        <v>3</v>
      </c>
      <c r="B16" s="88" t="s">
        <v>7</v>
      </c>
      <c r="C16" s="88"/>
      <c r="D16" s="88"/>
      <c r="E16" s="89"/>
      <c r="F16" s="24">
        <f>SUM(E18:E18)</f>
        <v>0</v>
      </c>
      <c r="G16" s="84"/>
    </row>
    <row r="17" spans="1:13" x14ac:dyDescent="0.2">
      <c r="A17" s="10"/>
      <c r="B17" s="12"/>
      <c r="C17" s="15"/>
      <c r="D17" s="15"/>
      <c r="E17" s="26"/>
      <c r="F17" s="36"/>
      <c r="G17" s="62"/>
    </row>
    <row r="18" spans="1:13" x14ac:dyDescent="0.2">
      <c r="A18" s="2"/>
      <c r="B18" s="19"/>
      <c r="C18" s="18"/>
      <c r="D18" s="15"/>
      <c r="E18" s="26"/>
      <c r="F18" s="36"/>
      <c r="G18" s="62"/>
    </row>
    <row r="19" spans="1:13" x14ac:dyDescent="0.2">
      <c r="A19" s="2"/>
      <c r="B19" s="19"/>
      <c r="C19" s="18"/>
      <c r="D19" s="15"/>
      <c r="E19" s="26"/>
      <c r="F19" s="36"/>
      <c r="G19" s="62"/>
    </row>
    <row r="20" spans="1:13" s="85" customFormat="1" x14ac:dyDescent="0.2">
      <c r="A20" s="48" t="s">
        <v>5</v>
      </c>
      <c r="B20" s="92" t="s">
        <v>8</v>
      </c>
      <c r="C20" s="92"/>
      <c r="D20" s="92"/>
      <c r="E20" s="93"/>
      <c r="F20" s="29">
        <f>SUM(E21:E23)</f>
        <v>0</v>
      </c>
      <c r="G20" s="84"/>
    </row>
    <row r="21" spans="1:13" x14ac:dyDescent="0.2">
      <c r="A21" s="20"/>
      <c r="B21" s="12"/>
      <c r="C21" s="21"/>
      <c r="D21" s="21"/>
      <c r="E21" s="26"/>
      <c r="F21" s="37"/>
      <c r="G21" s="62"/>
    </row>
    <row r="22" spans="1:13" x14ac:dyDescent="0.2">
      <c r="A22" s="20"/>
      <c r="B22" s="12"/>
      <c r="C22" s="21"/>
      <c r="D22" s="21"/>
      <c r="E22" s="26"/>
      <c r="F22" s="37"/>
      <c r="G22" s="62"/>
    </row>
    <row r="23" spans="1:13" x14ac:dyDescent="0.2">
      <c r="A23" s="20"/>
      <c r="B23" s="12"/>
      <c r="C23" s="21"/>
      <c r="D23" s="21"/>
      <c r="E23" s="26"/>
      <c r="F23" s="37"/>
      <c r="G23" s="62"/>
    </row>
    <row r="24" spans="1:13" x14ac:dyDescent="0.2">
      <c r="A24" s="7"/>
      <c r="B24" s="22"/>
      <c r="C24" s="65"/>
      <c r="D24" s="65"/>
      <c r="E24" s="27"/>
      <c r="F24" s="28"/>
      <c r="G24" s="62"/>
    </row>
    <row r="25" spans="1:13" s="85" customFormat="1" x14ac:dyDescent="0.2">
      <c r="A25" s="80"/>
      <c r="B25" s="48"/>
      <c r="C25" s="47" t="s">
        <v>9</v>
      </c>
      <c r="D25" s="80"/>
      <c r="E25" s="23"/>
      <c r="F25" s="29">
        <f>SUM(F6+F8-F12+F16-F20)</f>
        <v>17641.93</v>
      </c>
      <c r="G25" s="84"/>
    </row>
    <row r="26" spans="1:13" s="85" customFormat="1" ht="12.75" thickBot="1" x14ac:dyDescent="0.25">
      <c r="A26" s="80"/>
      <c r="B26" s="48"/>
      <c r="C26" s="47" t="s">
        <v>10</v>
      </c>
      <c r="D26" s="80"/>
      <c r="E26" s="23"/>
      <c r="F26" s="60">
        <v>17641.8</v>
      </c>
      <c r="G26" s="84"/>
      <c r="H26" s="90"/>
      <c r="K26" s="91"/>
    </row>
    <row r="27" spans="1:13" s="85" customFormat="1" ht="12.75" thickTop="1" x14ac:dyDescent="0.2">
      <c r="A27" s="80"/>
      <c r="B27" s="48"/>
      <c r="C27" s="47" t="s">
        <v>11</v>
      </c>
      <c r="D27" s="80"/>
      <c r="E27" s="23"/>
      <c r="F27" s="29">
        <f>SUM(F25-F26)</f>
        <v>0.13000000000101863</v>
      </c>
      <c r="G27" s="84"/>
    </row>
    <row r="28" spans="1:13" x14ac:dyDescent="0.2">
      <c r="A28" s="7"/>
      <c r="B28" s="2"/>
      <c r="C28" s="7"/>
      <c r="D28" s="7"/>
      <c r="E28" s="67"/>
      <c r="F28" s="3"/>
      <c r="K28" s="66"/>
      <c r="M28" s="63"/>
    </row>
    <row r="29" spans="1:13" x14ac:dyDescent="0.2">
      <c r="A29" s="7"/>
      <c r="B29" s="2"/>
      <c r="C29" s="21"/>
      <c r="D29" s="21"/>
      <c r="E29" s="68"/>
      <c r="F29" s="69"/>
    </row>
    <row r="30" spans="1:13" x14ac:dyDescent="0.2">
      <c r="A30" s="7"/>
      <c r="B30" s="2"/>
      <c r="C30" s="21"/>
      <c r="D30" s="21"/>
      <c r="E30" s="68"/>
      <c r="F30" s="69"/>
    </row>
    <row r="31" spans="1:13" x14ac:dyDescent="0.2">
      <c r="A31" s="7"/>
      <c r="B31" s="2"/>
      <c r="C31" s="21"/>
      <c r="D31" s="1"/>
      <c r="E31" s="68"/>
      <c r="F31" s="69"/>
      <c r="J31" s="1"/>
    </row>
  </sheetData>
  <mergeCells count="7">
    <mergeCell ref="B20:D20"/>
    <mergeCell ref="A3:F3"/>
    <mergeCell ref="B8:D8"/>
    <mergeCell ref="B12:D12"/>
    <mergeCell ref="B16:D16"/>
    <mergeCell ref="B1:F1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6" workbookViewId="0">
      <selection sqref="A1:F38"/>
    </sheetView>
  </sheetViews>
  <sheetFormatPr baseColWidth="10" defaultRowHeight="12" x14ac:dyDescent="0.2"/>
  <cols>
    <col min="1" max="1" width="2" style="51" bestFit="1" customWidth="1"/>
    <col min="2" max="2" width="11.7109375" style="39" customWidth="1"/>
    <col min="3" max="3" width="27.7109375" style="39" customWidth="1"/>
    <col min="4" max="4" width="15.7109375" style="39" customWidth="1"/>
    <col min="5" max="5" width="10.7109375" style="39" customWidth="1"/>
    <col min="6" max="6" width="11.7109375" style="39" customWidth="1"/>
    <col min="7" max="16384" width="11.42578125" style="39"/>
  </cols>
  <sheetData>
    <row r="1" spans="1:10" ht="15" customHeight="1" x14ac:dyDescent="0.2">
      <c r="A1" s="97" t="s">
        <v>0</v>
      </c>
      <c r="B1" s="97"/>
      <c r="C1" s="97"/>
      <c r="D1" s="97"/>
      <c r="E1" s="97"/>
      <c r="F1" s="97"/>
    </row>
    <row r="2" spans="1:10" ht="15" customHeight="1" x14ac:dyDescent="0.2">
      <c r="A2" s="98" t="s">
        <v>1</v>
      </c>
      <c r="B2" s="98"/>
      <c r="C2" s="98"/>
      <c r="D2" s="98"/>
      <c r="E2" s="98"/>
      <c r="F2" s="98"/>
    </row>
    <row r="3" spans="1:10" ht="15" customHeight="1" thickBot="1" x14ac:dyDescent="0.25">
      <c r="A3" s="99" t="s">
        <v>31</v>
      </c>
      <c r="B3" s="99"/>
      <c r="C3" s="99"/>
      <c r="D3" s="99"/>
      <c r="E3" s="99"/>
      <c r="F3" s="99"/>
    </row>
    <row r="4" spans="1:10" ht="12.75" thickTop="1" x14ac:dyDescent="0.2">
      <c r="A4" s="71"/>
      <c r="B4" s="2"/>
      <c r="C4" s="7"/>
      <c r="D4" s="7"/>
      <c r="E4" s="8"/>
      <c r="F4" s="3"/>
    </row>
    <row r="5" spans="1:10" x14ac:dyDescent="0.2">
      <c r="A5" s="71"/>
      <c r="B5" s="2"/>
      <c r="C5" s="7"/>
      <c r="D5" s="7"/>
      <c r="E5" s="27"/>
      <c r="F5" s="28"/>
      <c r="J5" s="55"/>
    </row>
    <row r="6" spans="1:10" x14ac:dyDescent="0.2">
      <c r="A6" s="71"/>
      <c r="B6" s="48" t="s">
        <v>2</v>
      </c>
      <c r="C6" s="7"/>
      <c r="D6" s="7"/>
      <c r="E6" s="27"/>
      <c r="F6" s="52">
        <v>16625.5</v>
      </c>
      <c r="H6" s="42"/>
      <c r="J6" s="42"/>
    </row>
    <row r="7" spans="1:10" x14ac:dyDescent="0.2">
      <c r="A7" s="71"/>
      <c r="B7" s="2"/>
      <c r="C7" s="7"/>
      <c r="D7" s="7"/>
      <c r="E7" s="27"/>
      <c r="F7" s="28"/>
      <c r="J7" s="42"/>
    </row>
    <row r="8" spans="1:10" s="107" customFormat="1" x14ac:dyDescent="0.2">
      <c r="A8" s="75" t="s">
        <v>3</v>
      </c>
      <c r="B8" s="83" t="s">
        <v>4</v>
      </c>
      <c r="C8" s="83"/>
      <c r="D8" s="83"/>
      <c r="E8" s="23"/>
      <c r="F8" s="29">
        <f>SUM(E10:E11)</f>
        <v>0</v>
      </c>
      <c r="H8" s="52"/>
      <c r="J8" s="108"/>
    </row>
    <row r="9" spans="1:10" x14ac:dyDescent="0.2">
      <c r="A9" s="71"/>
      <c r="B9" s="9"/>
      <c r="C9" s="10"/>
      <c r="D9" s="10"/>
      <c r="E9" s="30"/>
      <c r="F9" s="29"/>
      <c r="H9" s="70"/>
    </row>
    <row r="10" spans="1:10" x14ac:dyDescent="0.2">
      <c r="A10" s="71"/>
      <c r="B10" s="11"/>
      <c r="C10" s="7"/>
      <c r="D10" s="7"/>
      <c r="E10" s="30"/>
      <c r="F10" s="31"/>
    </row>
    <row r="11" spans="1:10" x14ac:dyDescent="0.2">
      <c r="A11" s="71"/>
      <c r="B11" s="12"/>
      <c r="C11" s="7"/>
      <c r="D11" s="7"/>
      <c r="E11" s="30"/>
      <c r="F11" s="31"/>
    </row>
    <row r="12" spans="1:10" s="107" customFormat="1" x14ac:dyDescent="0.2">
      <c r="A12" s="75" t="s">
        <v>5</v>
      </c>
      <c r="B12" s="86" t="s">
        <v>6</v>
      </c>
      <c r="C12" s="86"/>
      <c r="D12" s="86"/>
      <c r="E12" s="87"/>
      <c r="F12" s="24">
        <f>SUM(E13:E16)</f>
        <v>6290.4</v>
      </c>
    </row>
    <row r="13" spans="1:10" x14ac:dyDescent="0.2">
      <c r="A13" s="50"/>
      <c r="B13" s="41">
        <v>42006</v>
      </c>
      <c r="C13" s="14"/>
      <c r="D13" s="15" t="s">
        <v>16</v>
      </c>
      <c r="E13" s="32">
        <v>500</v>
      </c>
      <c r="F13" s="34"/>
    </row>
    <row r="14" spans="1:10" x14ac:dyDescent="0.2">
      <c r="A14" s="50"/>
      <c r="B14" s="41">
        <v>42236</v>
      </c>
      <c r="C14" s="14"/>
      <c r="D14" s="15" t="s">
        <v>24</v>
      </c>
      <c r="E14" s="32">
        <v>1343</v>
      </c>
      <c r="F14" s="34"/>
      <c r="H14" s="34" t="s">
        <v>34</v>
      </c>
    </row>
    <row r="15" spans="1:10" x14ac:dyDescent="0.2">
      <c r="A15" s="50"/>
      <c r="B15" s="41">
        <v>42236</v>
      </c>
      <c r="C15" s="14"/>
      <c r="D15" s="15" t="s">
        <v>25</v>
      </c>
      <c r="E15" s="30">
        <v>2047.4</v>
      </c>
      <c r="F15" s="34"/>
      <c r="H15" s="34" t="s">
        <v>33</v>
      </c>
    </row>
    <row r="16" spans="1:10" x14ac:dyDescent="0.2">
      <c r="A16" s="50"/>
      <c r="B16" s="41">
        <v>42236</v>
      </c>
      <c r="C16" s="14"/>
      <c r="D16" s="15" t="s">
        <v>26</v>
      </c>
      <c r="E16" s="32">
        <v>2400</v>
      </c>
      <c r="F16" s="34"/>
      <c r="H16" s="34" t="s">
        <v>32</v>
      </c>
    </row>
    <row r="17" spans="1:6" x14ac:dyDescent="0.2">
      <c r="A17" s="50"/>
      <c r="E17" s="40"/>
      <c r="F17" s="34"/>
    </row>
    <row r="18" spans="1:6" x14ac:dyDescent="0.2">
      <c r="A18" s="49"/>
      <c r="B18" s="12"/>
      <c r="C18" s="15"/>
      <c r="D18" s="15"/>
      <c r="E18" s="30"/>
      <c r="F18" s="35"/>
    </row>
    <row r="19" spans="1:6" s="107" customFormat="1" x14ac:dyDescent="0.2">
      <c r="A19" s="49" t="s">
        <v>3</v>
      </c>
      <c r="B19" s="88" t="s">
        <v>7</v>
      </c>
      <c r="C19" s="88"/>
      <c r="D19" s="88"/>
      <c r="E19" s="89"/>
      <c r="F19" s="24">
        <f>SUM(E21:E21)</f>
        <v>0</v>
      </c>
    </row>
    <row r="20" spans="1:6" x14ac:dyDescent="0.2">
      <c r="A20" s="71"/>
      <c r="B20" s="12"/>
      <c r="C20" s="15"/>
      <c r="D20" s="15"/>
      <c r="E20" s="26"/>
      <c r="F20" s="36"/>
    </row>
    <row r="21" spans="1:6" x14ac:dyDescent="0.2">
      <c r="A21" s="71"/>
      <c r="B21" s="19"/>
      <c r="C21" s="18"/>
      <c r="D21" s="15"/>
      <c r="E21" s="26"/>
      <c r="F21" s="36"/>
    </row>
    <row r="22" spans="1:6" x14ac:dyDescent="0.2">
      <c r="A22" s="71"/>
      <c r="B22" s="19"/>
      <c r="C22" s="18"/>
      <c r="D22" s="15"/>
      <c r="E22" s="26"/>
      <c r="F22" s="36"/>
    </row>
    <row r="23" spans="1:6" s="107" customFormat="1" x14ac:dyDescent="0.2">
      <c r="A23" s="75" t="s">
        <v>5</v>
      </c>
      <c r="B23" s="92" t="s">
        <v>8</v>
      </c>
      <c r="C23" s="92"/>
      <c r="D23" s="92"/>
      <c r="E23" s="93"/>
      <c r="F23" s="29">
        <f>SUM(E24:E27)</f>
        <v>0</v>
      </c>
    </row>
    <row r="24" spans="1:6" x14ac:dyDescent="0.2">
      <c r="A24" s="59"/>
      <c r="B24" s="12"/>
      <c r="C24" s="21"/>
      <c r="D24" s="21"/>
      <c r="E24" s="26"/>
      <c r="F24" s="37"/>
    </row>
    <row r="25" spans="1:6" x14ac:dyDescent="0.2">
      <c r="A25" s="59"/>
      <c r="B25" s="12"/>
      <c r="C25" s="21"/>
      <c r="D25" s="21"/>
      <c r="E25" s="26"/>
      <c r="F25" s="37"/>
    </row>
    <row r="26" spans="1:6" x14ac:dyDescent="0.2">
      <c r="A26" s="71"/>
      <c r="B26" s="12"/>
      <c r="C26" s="21"/>
      <c r="D26" s="21"/>
      <c r="E26" s="26"/>
      <c r="F26" s="37"/>
    </row>
    <row r="27" spans="1:6" x14ac:dyDescent="0.2">
      <c r="A27" s="71"/>
      <c r="B27" s="12"/>
      <c r="C27" s="21"/>
      <c r="D27" s="21"/>
      <c r="E27" s="26"/>
      <c r="F27" s="37"/>
    </row>
    <row r="28" spans="1:6" x14ac:dyDescent="0.2">
      <c r="A28" s="71"/>
      <c r="B28" s="12"/>
      <c r="C28" s="47" t="s">
        <v>9</v>
      </c>
      <c r="D28" s="7"/>
      <c r="E28" s="27"/>
      <c r="F28" s="29">
        <f>+F6+F8-F12+F19-F23</f>
        <v>10335.1</v>
      </c>
    </row>
    <row r="29" spans="1:6" ht="12.75" thickBot="1" x14ac:dyDescent="0.25">
      <c r="A29" s="71"/>
      <c r="B29" s="12"/>
      <c r="C29" s="47" t="s">
        <v>10</v>
      </c>
      <c r="D29" s="7"/>
      <c r="E29" s="27"/>
      <c r="F29" s="60">
        <v>10334.969999999999</v>
      </c>
    </row>
    <row r="30" spans="1:6" ht="12.75" thickTop="1" x14ac:dyDescent="0.2">
      <c r="A30" s="71"/>
      <c r="B30" s="22"/>
      <c r="C30" s="47" t="s">
        <v>11</v>
      </c>
      <c r="D30" s="7"/>
      <c r="E30" s="27"/>
      <c r="F30" s="29">
        <f>+F28-F29</f>
        <v>0.13000000000101863</v>
      </c>
    </row>
    <row r="31" spans="1:6" x14ac:dyDescent="0.2">
      <c r="A31" s="71"/>
      <c r="B31" s="2"/>
      <c r="E31" s="40"/>
      <c r="F31" s="40"/>
    </row>
    <row r="32" spans="1:6" x14ac:dyDescent="0.2">
      <c r="A32" s="71"/>
      <c r="B32" s="2"/>
      <c r="E32" s="40"/>
      <c r="F32" s="40"/>
    </row>
    <row r="33" spans="1:2" x14ac:dyDescent="0.2">
      <c r="A33" s="71"/>
      <c r="B33" s="2"/>
    </row>
  </sheetData>
  <mergeCells count="7">
    <mergeCell ref="A1:F1"/>
    <mergeCell ref="A2:F2"/>
    <mergeCell ref="A3:F3"/>
    <mergeCell ref="B23:D23"/>
    <mergeCell ref="B8:D8"/>
    <mergeCell ref="B12:D12"/>
    <mergeCell ref="B19:D19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F30"/>
    </sheetView>
  </sheetViews>
  <sheetFormatPr baseColWidth="10" defaultRowHeight="12" x14ac:dyDescent="0.2"/>
  <cols>
    <col min="1" max="1" width="2" style="51" bestFit="1" customWidth="1"/>
    <col min="2" max="2" width="11.7109375" style="39" customWidth="1"/>
    <col min="3" max="3" width="27.7109375" style="39" customWidth="1"/>
    <col min="4" max="4" width="15.7109375" style="39" customWidth="1"/>
    <col min="5" max="5" width="10.7109375" style="39" customWidth="1"/>
    <col min="6" max="6" width="11.7109375" style="39" customWidth="1"/>
    <col min="7" max="16384" width="11.42578125" style="39"/>
  </cols>
  <sheetData>
    <row r="1" spans="1:10" ht="15" customHeight="1" x14ac:dyDescent="0.2">
      <c r="A1" s="95" t="s">
        <v>42</v>
      </c>
      <c r="B1" s="95"/>
      <c r="C1" s="95"/>
      <c r="D1" s="95"/>
      <c r="E1" s="95"/>
      <c r="F1" s="95"/>
    </row>
    <row r="2" spans="1:10" ht="15" customHeight="1" x14ac:dyDescent="0.2">
      <c r="A2" s="78" t="s">
        <v>41</v>
      </c>
      <c r="B2" s="78"/>
      <c r="C2" s="78"/>
      <c r="D2" s="78"/>
      <c r="E2" s="78"/>
      <c r="F2" s="78"/>
    </row>
    <row r="3" spans="1:10" ht="15" customHeight="1" thickBot="1" x14ac:dyDescent="0.25">
      <c r="A3" s="79" t="s">
        <v>35</v>
      </c>
      <c r="B3" s="79"/>
      <c r="C3" s="79"/>
      <c r="D3" s="79"/>
      <c r="E3" s="79"/>
      <c r="F3" s="79"/>
    </row>
    <row r="4" spans="1:10" ht="12.75" thickTop="1" x14ac:dyDescent="0.2">
      <c r="A4" s="73"/>
      <c r="B4" s="2"/>
      <c r="C4" s="7"/>
      <c r="D4" s="7"/>
      <c r="E4" s="8"/>
      <c r="F4" s="3"/>
    </row>
    <row r="5" spans="1:10" x14ac:dyDescent="0.2">
      <c r="A5" s="73"/>
      <c r="B5" s="2"/>
      <c r="C5" s="7"/>
      <c r="D5" s="7"/>
      <c r="E5" s="27"/>
      <c r="F5" s="28"/>
      <c r="J5" s="55"/>
    </row>
    <row r="6" spans="1:10" x14ac:dyDescent="0.2">
      <c r="A6" s="73"/>
      <c r="B6" s="48" t="s">
        <v>2</v>
      </c>
      <c r="C6" s="7"/>
      <c r="D6" s="7"/>
      <c r="E6" s="27"/>
      <c r="F6" s="52">
        <v>15335.1</v>
      </c>
      <c r="H6" s="42"/>
      <c r="J6" s="42"/>
    </row>
    <row r="7" spans="1:10" x14ac:dyDescent="0.2">
      <c r="A7" s="73"/>
      <c r="B7" s="2"/>
      <c r="C7" s="7"/>
      <c r="D7" s="7"/>
      <c r="E7" s="27"/>
      <c r="F7" s="28"/>
      <c r="J7" s="42"/>
    </row>
    <row r="8" spans="1:10" s="107" customFormat="1" x14ac:dyDescent="0.2">
      <c r="A8" s="75" t="s">
        <v>3</v>
      </c>
      <c r="B8" s="83" t="s">
        <v>4</v>
      </c>
      <c r="C8" s="83"/>
      <c r="D8" s="83"/>
      <c r="E8" s="23"/>
      <c r="F8" s="29">
        <f>SUM(E10:E11)</f>
        <v>0</v>
      </c>
      <c r="H8" s="52"/>
      <c r="J8" s="108"/>
    </row>
    <row r="9" spans="1:10" x14ac:dyDescent="0.2">
      <c r="A9" s="73"/>
      <c r="B9" s="9"/>
      <c r="C9" s="10"/>
      <c r="D9" s="10"/>
      <c r="E9" s="30"/>
      <c r="F9" s="29"/>
      <c r="H9" s="70"/>
    </row>
    <row r="10" spans="1:10" x14ac:dyDescent="0.2">
      <c r="A10" s="73"/>
      <c r="B10" s="11"/>
      <c r="C10" s="7"/>
      <c r="D10" s="7"/>
      <c r="E10" s="30"/>
      <c r="F10" s="31"/>
    </row>
    <row r="11" spans="1:10" x14ac:dyDescent="0.2">
      <c r="A11" s="73"/>
      <c r="B11" s="12"/>
      <c r="C11" s="7"/>
      <c r="D11" s="7"/>
      <c r="E11" s="30"/>
      <c r="F11" s="31"/>
    </row>
    <row r="12" spans="1:10" s="107" customFormat="1" x14ac:dyDescent="0.2">
      <c r="A12" s="75" t="s">
        <v>5</v>
      </c>
      <c r="B12" s="86" t="s">
        <v>6</v>
      </c>
      <c r="C12" s="86"/>
      <c r="D12" s="86"/>
      <c r="E12" s="87"/>
      <c r="F12" s="24">
        <f>SUM(E13:E14)</f>
        <v>500</v>
      </c>
    </row>
    <row r="13" spans="1:10" x14ac:dyDescent="0.2">
      <c r="A13" s="50"/>
      <c r="B13" s="41">
        <v>42006</v>
      </c>
      <c r="C13" s="14"/>
      <c r="D13" s="15" t="s">
        <v>16</v>
      </c>
      <c r="E13" s="32">
        <v>500</v>
      </c>
      <c r="F13" s="34"/>
    </row>
    <row r="14" spans="1:10" x14ac:dyDescent="0.2">
      <c r="A14" s="50"/>
      <c r="B14" s="41"/>
      <c r="C14" s="14"/>
      <c r="D14" s="15"/>
      <c r="E14" s="32"/>
      <c r="F14" s="34"/>
    </row>
    <row r="15" spans="1:10" x14ac:dyDescent="0.2">
      <c r="A15" s="50"/>
      <c r="E15" s="40"/>
      <c r="F15" s="34"/>
    </row>
    <row r="16" spans="1:10" s="107" customFormat="1" x14ac:dyDescent="0.2">
      <c r="A16" s="49" t="s">
        <v>3</v>
      </c>
      <c r="B16" s="88" t="s">
        <v>7</v>
      </c>
      <c r="C16" s="88"/>
      <c r="D16" s="88"/>
      <c r="E16" s="89"/>
      <c r="F16" s="24">
        <f>SUM(E18:E18)</f>
        <v>0</v>
      </c>
    </row>
    <row r="17" spans="1:6" x14ac:dyDescent="0.2">
      <c r="A17" s="73"/>
      <c r="B17" s="12"/>
      <c r="C17" s="15"/>
      <c r="D17" s="15"/>
      <c r="E17" s="26"/>
      <c r="F17" s="36"/>
    </row>
    <row r="18" spans="1:6" x14ac:dyDescent="0.2">
      <c r="A18" s="73"/>
      <c r="B18" s="19"/>
      <c r="C18" s="18"/>
      <c r="D18" s="15"/>
      <c r="E18" s="26"/>
      <c r="F18" s="36"/>
    </row>
    <row r="19" spans="1:6" x14ac:dyDescent="0.2">
      <c r="A19" s="73"/>
      <c r="B19" s="19"/>
      <c r="C19" s="18"/>
      <c r="D19" s="15"/>
      <c r="E19" s="26"/>
      <c r="F19" s="36"/>
    </row>
    <row r="20" spans="1:6" s="107" customFormat="1" x14ac:dyDescent="0.2">
      <c r="A20" s="75" t="s">
        <v>5</v>
      </c>
      <c r="B20" s="92" t="s">
        <v>8</v>
      </c>
      <c r="C20" s="92"/>
      <c r="D20" s="92"/>
      <c r="E20" s="93"/>
      <c r="F20" s="29">
        <f>SUM(E21:E24)</f>
        <v>0</v>
      </c>
    </row>
    <row r="21" spans="1:6" x14ac:dyDescent="0.2">
      <c r="A21" s="59"/>
      <c r="B21" s="12"/>
      <c r="C21" s="21"/>
      <c r="D21" s="21"/>
      <c r="E21" s="26"/>
      <c r="F21" s="37"/>
    </row>
    <row r="22" spans="1:6" x14ac:dyDescent="0.2">
      <c r="A22" s="59"/>
      <c r="B22" s="12"/>
      <c r="C22" s="21"/>
      <c r="D22" s="21"/>
      <c r="E22" s="26"/>
      <c r="F22" s="37"/>
    </row>
    <row r="23" spans="1:6" x14ac:dyDescent="0.2">
      <c r="A23" s="73"/>
      <c r="B23" s="12"/>
      <c r="C23" s="21"/>
      <c r="D23" s="21"/>
      <c r="E23" s="26"/>
      <c r="F23" s="37"/>
    </row>
    <row r="24" spans="1:6" x14ac:dyDescent="0.2">
      <c r="A24" s="73"/>
      <c r="B24" s="12"/>
      <c r="C24" s="21"/>
      <c r="D24" s="21"/>
      <c r="E24" s="26"/>
      <c r="F24" s="37"/>
    </row>
    <row r="25" spans="1:6" x14ac:dyDescent="0.2">
      <c r="A25" s="73"/>
      <c r="B25" s="12"/>
      <c r="C25" s="47" t="s">
        <v>9</v>
      </c>
      <c r="D25" s="7"/>
      <c r="E25" s="27"/>
      <c r="F25" s="29">
        <f>+F6+F8-F12+F16-F20</f>
        <v>14835.1</v>
      </c>
    </row>
    <row r="26" spans="1:6" ht="12.75" thickBot="1" x14ac:dyDescent="0.25">
      <c r="A26" s="73"/>
      <c r="B26" s="12"/>
      <c r="C26" s="47" t="s">
        <v>10</v>
      </c>
      <c r="D26" s="7"/>
      <c r="E26" s="27"/>
      <c r="F26" s="60">
        <v>14834.97</v>
      </c>
    </row>
    <row r="27" spans="1:6" ht="12.75" thickTop="1" x14ac:dyDescent="0.2">
      <c r="A27" s="73"/>
      <c r="B27" s="22"/>
      <c r="C27" s="47" t="s">
        <v>11</v>
      </c>
      <c r="D27" s="7"/>
      <c r="E27" s="27"/>
      <c r="F27" s="29">
        <f>+F25-F26</f>
        <v>0.13000000000101863</v>
      </c>
    </row>
    <row r="28" spans="1:6" x14ac:dyDescent="0.2">
      <c r="A28" s="73"/>
      <c r="B28" s="2"/>
      <c r="E28" s="40"/>
      <c r="F28" s="40"/>
    </row>
    <row r="29" spans="1:6" x14ac:dyDescent="0.2">
      <c r="A29" s="73"/>
      <c r="B29" s="2"/>
      <c r="E29" s="40"/>
      <c r="F29" s="40"/>
    </row>
    <row r="30" spans="1:6" x14ac:dyDescent="0.2">
      <c r="A30" s="73"/>
      <c r="B30" s="2"/>
    </row>
  </sheetData>
  <mergeCells count="7">
    <mergeCell ref="A1:F1"/>
    <mergeCell ref="A2:F2"/>
    <mergeCell ref="A3:F3"/>
    <mergeCell ref="B20:D20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F31"/>
    </sheetView>
  </sheetViews>
  <sheetFormatPr baseColWidth="10" defaultRowHeight="12" x14ac:dyDescent="0.2"/>
  <cols>
    <col min="1" max="1" width="2" style="51" bestFit="1" customWidth="1"/>
    <col min="2" max="2" width="11.7109375" style="39" customWidth="1"/>
    <col min="3" max="3" width="27.7109375" style="39" customWidth="1"/>
    <col min="4" max="4" width="15.7109375" style="39" customWidth="1"/>
    <col min="5" max="5" width="10.7109375" style="39" customWidth="1"/>
    <col min="6" max="6" width="11.7109375" style="39" customWidth="1"/>
    <col min="7" max="16384" width="11.42578125" style="39"/>
  </cols>
  <sheetData>
    <row r="1" spans="1:10" ht="15" customHeight="1" x14ac:dyDescent="0.2">
      <c r="A1" s="95" t="s">
        <v>0</v>
      </c>
      <c r="B1" s="95"/>
      <c r="C1" s="95"/>
      <c r="D1" s="95"/>
      <c r="E1" s="95"/>
      <c r="F1" s="95"/>
    </row>
    <row r="2" spans="1:10" ht="15" customHeight="1" x14ac:dyDescent="0.2">
      <c r="A2" s="78" t="s">
        <v>1</v>
      </c>
      <c r="B2" s="78"/>
      <c r="C2" s="78"/>
      <c r="D2" s="78"/>
      <c r="E2" s="78"/>
      <c r="F2" s="78"/>
    </row>
    <row r="3" spans="1:10" ht="15.75" customHeight="1" thickBot="1" x14ac:dyDescent="0.25">
      <c r="A3" s="79" t="s">
        <v>36</v>
      </c>
      <c r="B3" s="79"/>
      <c r="C3" s="79"/>
      <c r="D3" s="79"/>
      <c r="E3" s="79"/>
      <c r="F3" s="79"/>
    </row>
    <row r="4" spans="1:10" ht="12.75" thickTop="1" x14ac:dyDescent="0.2">
      <c r="A4" s="74"/>
      <c r="B4" s="2"/>
      <c r="C4" s="7"/>
      <c r="D4" s="7"/>
      <c r="E4" s="8"/>
      <c r="F4" s="3"/>
    </row>
    <row r="5" spans="1:10" x14ac:dyDescent="0.2">
      <c r="A5" s="74"/>
      <c r="B5" s="2"/>
      <c r="C5" s="7"/>
      <c r="D5" s="7"/>
      <c r="E5" s="27"/>
      <c r="F5" s="28"/>
      <c r="J5" s="55"/>
    </row>
    <row r="6" spans="1:10" x14ac:dyDescent="0.2">
      <c r="A6" s="74"/>
      <c r="B6" s="47" t="s">
        <v>2</v>
      </c>
      <c r="C6" s="7"/>
      <c r="D6" s="7"/>
      <c r="E6" s="27"/>
      <c r="F6" s="52">
        <v>18669.64</v>
      </c>
      <c r="H6" s="42"/>
      <c r="J6" s="42"/>
    </row>
    <row r="7" spans="1:10" x14ac:dyDescent="0.2">
      <c r="A7" s="74"/>
      <c r="B7" s="2"/>
      <c r="C7" s="7"/>
      <c r="D7" s="7"/>
      <c r="E7" s="27"/>
      <c r="F7" s="28"/>
      <c r="J7" s="42"/>
    </row>
    <row r="8" spans="1:10" s="107" customFormat="1" x14ac:dyDescent="0.2">
      <c r="A8" s="75" t="s">
        <v>3</v>
      </c>
      <c r="B8" s="83" t="s">
        <v>4</v>
      </c>
      <c r="C8" s="83"/>
      <c r="D8" s="83"/>
      <c r="E8" s="23"/>
      <c r="F8" s="29">
        <f>SUM(E9:E11)</f>
        <v>0</v>
      </c>
      <c r="H8" s="52"/>
      <c r="J8" s="108"/>
    </row>
    <row r="9" spans="1:10" x14ac:dyDescent="0.2">
      <c r="A9" s="74"/>
      <c r="B9" s="9"/>
      <c r="C9" s="10"/>
      <c r="D9" s="10"/>
      <c r="E9" s="30"/>
      <c r="F9" s="29"/>
      <c r="H9" s="70"/>
    </row>
    <row r="10" spans="1:10" x14ac:dyDescent="0.2">
      <c r="A10" s="74"/>
      <c r="B10" s="11"/>
      <c r="C10" s="7"/>
      <c r="D10" s="7"/>
      <c r="E10" s="30"/>
      <c r="F10" s="31"/>
    </row>
    <row r="11" spans="1:10" x14ac:dyDescent="0.2">
      <c r="A11" s="74"/>
      <c r="B11" s="12"/>
      <c r="C11" s="7"/>
      <c r="D11" s="7"/>
      <c r="E11" s="30"/>
      <c r="F11" s="31"/>
    </row>
    <row r="12" spans="1:10" s="107" customFormat="1" x14ac:dyDescent="0.2">
      <c r="A12" s="75" t="s">
        <v>5</v>
      </c>
      <c r="B12" s="86" t="s">
        <v>6</v>
      </c>
      <c r="C12" s="86"/>
      <c r="D12" s="86"/>
      <c r="E12" s="87"/>
      <c r="F12" s="24">
        <f>SUM(E13:E15)</f>
        <v>25926.6</v>
      </c>
    </row>
    <row r="13" spans="1:10" x14ac:dyDescent="0.2">
      <c r="A13" s="49"/>
      <c r="B13" s="41">
        <v>42369</v>
      </c>
      <c r="C13" s="15" t="s">
        <v>39</v>
      </c>
      <c r="D13" s="7" t="s">
        <v>37</v>
      </c>
      <c r="E13" s="30">
        <v>7500</v>
      </c>
      <c r="F13" s="33"/>
      <c r="G13" s="15"/>
    </row>
    <row r="14" spans="1:10" x14ac:dyDescent="0.2">
      <c r="A14" s="50"/>
      <c r="B14" s="41">
        <v>42369</v>
      </c>
      <c r="C14" s="18" t="s">
        <v>40</v>
      </c>
      <c r="D14" s="7" t="s">
        <v>38</v>
      </c>
      <c r="E14" s="30">
        <v>18426.599999999999</v>
      </c>
      <c r="F14" s="34"/>
      <c r="G14" s="18"/>
    </row>
    <row r="15" spans="1:10" x14ac:dyDescent="0.2">
      <c r="A15" s="50"/>
      <c r="B15" s="41"/>
      <c r="C15" s="14"/>
      <c r="D15" s="15"/>
      <c r="E15" s="32"/>
      <c r="F15" s="34"/>
    </row>
    <row r="16" spans="1:10" x14ac:dyDescent="0.2">
      <c r="A16" s="50"/>
      <c r="E16" s="40"/>
      <c r="F16" s="34"/>
    </row>
    <row r="17" spans="1:6" s="107" customFormat="1" x14ac:dyDescent="0.2">
      <c r="A17" s="49" t="s">
        <v>3</v>
      </c>
      <c r="B17" s="88" t="s">
        <v>7</v>
      </c>
      <c r="C17" s="88"/>
      <c r="D17" s="88"/>
      <c r="E17" s="89"/>
      <c r="F17" s="24">
        <f>SUM(E19:E19)</f>
        <v>0</v>
      </c>
    </row>
    <row r="18" spans="1:6" x14ac:dyDescent="0.2">
      <c r="A18" s="74"/>
      <c r="B18" s="12"/>
      <c r="C18" s="15"/>
      <c r="D18" s="15"/>
      <c r="E18" s="26"/>
      <c r="F18" s="36"/>
    </row>
    <row r="19" spans="1:6" x14ac:dyDescent="0.2">
      <c r="A19" s="74"/>
      <c r="B19" s="19"/>
      <c r="C19" s="18"/>
      <c r="D19" s="15"/>
      <c r="E19" s="26"/>
      <c r="F19" s="36"/>
    </row>
    <row r="20" spans="1:6" x14ac:dyDescent="0.2">
      <c r="A20" s="74"/>
      <c r="B20" s="19"/>
      <c r="C20" s="18"/>
      <c r="D20" s="15"/>
      <c r="E20" s="26"/>
      <c r="F20" s="36"/>
    </row>
    <row r="21" spans="1:6" s="107" customFormat="1" x14ac:dyDescent="0.2">
      <c r="A21" s="75" t="s">
        <v>5</v>
      </c>
      <c r="B21" s="92" t="s">
        <v>8</v>
      </c>
      <c r="C21" s="92"/>
      <c r="D21" s="92"/>
      <c r="E21" s="93"/>
      <c r="F21" s="29">
        <f>SUM(E22:E25)</f>
        <v>0</v>
      </c>
    </row>
    <row r="22" spans="1:6" x14ac:dyDescent="0.2">
      <c r="A22" s="59"/>
      <c r="B22" s="12"/>
      <c r="C22" s="21"/>
      <c r="D22" s="21"/>
      <c r="E22" s="26"/>
      <c r="F22" s="37"/>
    </row>
    <row r="23" spans="1:6" x14ac:dyDescent="0.2">
      <c r="A23" s="59"/>
      <c r="B23" s="12"/>
      <c r="C23" s="21"/>
      <c r="D23" s="21"/>
      <c r="E23" s="26"/>
      <c r="F23" s="37"/>
    </row>
    <row r="24" spans="1:6" x14ac:dyDescent="0.2">
      <c r="A24" s="74"/>
      <c r="B24" s="12"/>
      <c r="C24" s="21"/>
      <c r="D24" s="21"/>
      <c r="E24" s="26"/>
      <c r="F24" s="37"/>
    </row>
    <row r="25" spans="1:6" x14ac:dyDescent="0.2">
      <c r="A25" s="74"/>
      <c r="B25" s="12"/>
      <c r="C25" s="21"/>
      <c r="D25" s="21"/>
      <c r="E25" s="26"/>
      <c r="F25" s="37"/>
    </row>
    <row r="26" spans="1:6" x14ac:dyDescent="0.2">
      <c r="A26" s="74"/>
      <c r="B26" s="12"/>
      <c r="C26" s="47" t="s">
        <v>9</v>
      </c>
      <c r="D26" s="7"/>
      <c r="E26" s="27"/>
      <c r="F26" s="29">
        <f>+F6+F8-F12+F17-F21</f>
        <v>-7256.9599999999991</v>
      </c>
    </row>
    <row r="27" spans="1:6" ht="12.75" thickBot="1" x14ac:dyDescent="0.25">
      <c r="A27" s="74"/>
      <c r="B27" s="12"/>
      <c r="C27" s="47" t="s">
        <v>10</v>
      </c>
      <c r="D27" s="7"/>
      <c r="E27" s="27"/>
      <c r="F27" s="60">
        <v>-7257.09</v>
      </c>
    </row>
    <row r="28" spans="1:6" ht="12.75" thickTop="1" x14ac:dyDescent="0.2">
      <c r="A28" s="74"/>
      <c r="B28" s="22"/>
      <c r="C28" s="47" t="s">
        <v>11</v>
      </c>
      <c r="D28" s="7"/>
      <c r="E28" s="27"/>
      <c r="F28" s="29">
        <f>+F26-F27</f>
        <v>0.13000000000101863</v>
      </c>
    </row>
    <row r="29" spans="1:6" x14ac:dyDescent="0.2">
      <c r="A29" s="74"/>
      <c r="B29" s="2"/>
      <c r="E29" s="40"/>
      <c r="F29" s="40"/>
    </row>
    <row r="30" spans="1:6" x14ac:dyDescent="0.2">
      <c r="A30" s="74"/>
      <c r="B30" s="2"/>
      <c r="E30" s="40"/>
      <c r="F30" s="40"/>
    </row>
    <row r="31" spans="1:6" x14ac:dyDescent="0.2">
      <c r="A31" s="74"/>
      <c r="B31" s="2"/>
    </row>
  </sheetData>
  <mergeCells count="7">
    <mergeCell ref="A1:F1"/>
    <mergeCell ref="A2:F2"/>
    <mergeCell ref="A3:F3"/>
    <mergeCell ref="B21:D21"/>
    <mergeCell ref="B8:D8"/>
    <mergeCell ref="B12:D12"/>
    <mergeCell ref="B17:D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sqref="A1:F34"/>
    </sheetView>
  </sheetViews>
  <sheetFormatPr baseColWidth="10" defaultRowHeight="12" x14ac:dyDescent="0.2"/>
  <cols>
    <col min="1" max="1" width="2" style="61" bestFit="1" customWidth="1"/>
    <col min="2" max="2" width="11.7109375" style="61" customWidth="1"/>
    <col min="3" max="3" width="27.7109375" style="61" customWidth="1"/>
    <col min="4" max="4" width="15.7109375" style="61" customWidth="1"/>
    <col min="5" max="5" width="10.7109375" style="61" customWidth="1"/>
    <col min="6" max="6" width="11.7109375" style="61" customWidth="1"/>
    <col min="7" max="8" width="11.42578125" style="61"/>
    <col min="9" max="9" width="14.5703125" style="61" bestFit="1" customWidth="1"/>
    <col min="10" max="10" width="14.28515625" style="61" customWidth="1"/>
    <col min="11" max="11" width="14.5703125" style="61" bestFit="1" customWidth="1"/>
    <col min="12" max="12" width="11.42578125" style="61"/>
    <col min="13" max="13" width="13.7109375" style="61" bestFit="1" customWidth="1"/>
    <col min="14" max="261" width="11.42578125" style="61"/>
    <col min="262" max="262" width="15.42578125" style="61" customWidth="1"/>
    <col min="263" max="266" width="11.42578125" style="61"/>
    <col min="267" max="267" width="13.7109375" style="61" bestFit="1" customWidth="1"/>
    <col min="268" max="268" width="11.42578125" style="61"/>
    <col min="269" max="269" width="13.7109375" style="61" bestFit="1" customWidth="1"/>
    <col min="270" max="517" width="11.42578125" style="61"/>
    <col min="518" max="518" width="15.42578125" style="61" customWidth="1"/>
    <col min="519" max="522" width="11.42578125" style="61"/>
    <col min="523" max="523" width="13.7109375" style="61" bestFit="1" customWidth="1"/>
    <col min="524" max="524" width="11.42578125" style="61"/>
    <col min="525" max="525" width="13.7109375" style="61" bestFit="1" customWidth="1"/>
    <col min="526" max="773" width="11.42578125" style="61"/>
    <col min="774" max="774" width="15.42578125" style="61" customWidth="1"/>
    <col min="775" max="778" width="11.42578125" style="61"/>
    <col min="779" max="779" width="13.7109375" style="61" bestFit="1" customWidth="1"/>
    <col min="780" max="780" width="11.42578125" style="61"/>
    <col min="781" max="781" width="13.7109375" style="61" bestFit="1" customWidth="1"/>
    <col min="782" max="1029" width="11.42578125" style="61"/>
    <col min="1030" max="1030" width="15.42578125" style="61" customWidth="1"/>
    <col min="1031" max="1034" width="11.42578125" style="61"/>
    <col min="1035" max="1035" width="13.7109375" style="61" bestFit="1" customWidth="1"/>
    <col min="1036" max="1036" width="11.42578125" style="61"/>
    <col min="1037" max="1037" width="13.7109375" style="61" bestFit="1" customWidth="1"/>
    <col min="1038" max="1285" width="11.42578125" style="61"/>
    <col min="1286" max="1286" width="15.42578125" style="61" customWidth="1"/>
    <col min="1287" max="1290" width="11.42578125" style="61"/>
    <col min="1291" max="1291" width="13.7109375" style="61" bestFit="1" customWidth="1"/>
    <col min="1292" max="1292" width="11.42578125" style="61"/>
    <col min="1293" max="1293" width="13.7109375" style="61" bestFit="1" customWidth="1"/>
    <col min="1294" max="1541" width="11.42578125" style="61"/>
    <col min="1542" max="1542" width="15.42578125" style="61" customWidth="1"/>
    <col min="1543" max="1546" width="11.42578125" style="61"/>
    <col min="1547" max="1547" width="13.7109375" style="61" bestFit="1" customWidth="1"/>
    <col min="1548" max="1548" width="11.42578125" style="61"/>
    <col min="1549" max="1549" width="13.7109375" style="61" bestFit="1" customWidth="1"/>
    <col min="1550" max="1797" width="11.42578125" style="61"/>
    <col min="1798" max="1798" width="15.42578125" style="61" customWidth="1"/>
    <col min="1799" max="1802" width="11.42578125" style="61"/>
    <col min="1803" max="1803" width="13.7109375" style="61" bestFit="1" customWidth="1"/>
    <col min="1804" max="1804" width="11.42578125" style="61"/>
    <col min="1805" max="1805" width="13.7109375" style="61" bestFit="1" customWidth="1"/>
    <col min="1806" max="2053" width="11.42578125" style="61"/>
    <col min="2054" max="2054" width="15.42578125" style="61" customWidth="1"/>
    <col min="2055" max="2058" width="11.42578125" style="61"/>
    <col min="2059" max="2059" width="13.7109375" style="61" bestFit="1" customWidth="1"/>
    <col min="2060" max="2060" width="11.42578125" style="61"/>
    <col min="2061" max="2061" width="13.7109375" style="61" bestFit="1" customWidth="1"/>
    <col min="2062" max="2309" width="11.42578125" style="61"/>
    <col min="2310" max="2310" width="15.42578125" style="61" customWidth="1"/>
    <col min="2311" max="2314" width="11.42578125" style="61"/>
    <col min="2315" max="2315" width="13.7109375" style="61" bestFit="1" customWidth="1"/>
    <col min="2316" max="2316" width="11.42578125" style="61"/>
    <col min="2317" max="2317" width="13.7109375" style="61" bestFit="1" customWidth="1"/>
    <col min="2318" max="2565" width="11.42578125" style="61"/>
    <col min="2566" max="2566" width="15.42578125" style="61" customWidth="1"/>
    <col min="2567" max="2570" width="11.42578125" style="61"/>
    <col min="2571" max="2571" width="13.7109375" style="61" bestFit="1" customWidth="1"/>
    <col min="2572" max="2572" width="11.42578125" style="61"/>
    <col min="2573" max="2573" width="13.7109375" style="61" bestFit="1" customWidth="1"/>
    <col min="2574" max="2821" width="11.42578125" style="61"/>
    <col min="2822" max="2822" width="15.42578125" style="61" customWidth="1"/>
    <col min="2823" max="2826" width="11.42578125" style="61"/>
    <col min="2827" max="2827" width="13.7109375" style="61" bestFit="1" customWidth="1"/>
    <col min="2828" max="2828" width="11.42578125" style="61"/>
    <col min="2829" max="2829" width="13.7109375" style="61" bestFit="1" customWidth="1"/>
    <col min="2830" max="3077" width="11.42578125" style="61"/>
    <col min="3078" max="3078" width="15.42578125" style="61" customWidth="1"/>
    <col min="3079" max="3082" width="11.42578125" style="61"/>
    <col min="3083" max="3083" width="13.7109375" style="61" bestFit="1" customWidth="1"/>
    <col min="3084" max="3084" width="11.42578125" style="61"/>
    <col min="3085" max="3085" width="13.7109375" style="61" bestFit="1" customWidth="1"/>
    <col min="3086" max="3333" width="11.42578125" style="61"/>
    <col min="3334" max="3334" width="15.42578125" style="61" customWidth="1"/>
    <col min="3335" max="3338" width="11.42578125" style="61"/>
    <col min="3339" max="3339" width="13.7109375" style="61" bestFit="1" customWidth="1"/>
    <col min="3340" max="3340" width="11.42578125" style="61"/>
    <col min="3341" max="3341" width="13.7109375" style="61" bestFit="1" customWidth="1"/>
    <col min="3342" max="3589" width="11.42578125" style="61"/>
    <col min="3590" max="3590" width="15.42578125" style="61" customWidth="1"/>
    <col min="3591" max="3594" width="11.42578125" style="61"/>
    <col min="3595" max="3595" width="13.7109375" style="61" bestFit="1" customWidth="1"/>
    <col min="3596" max="3596" width="11.42578125" style="61"/>
    <col min="3597" max="3597" width="13.7109375" style="61" bestFit="1" customWidth="1"/>
    <col min="3598" max="3845" width="11.42578125" style="61"/>
    <col min="3846" max="3846" width="15.42578125" style="61" customWidth="1"/>
    <col min="3847" max="3850" width="11.42578125" style="61"/>
    <col min="3851" max="3851" width="13.7109375" style="61" bestFit="1" customWidth="1"/>
    <col min="3852" max="3852" width="11.42578125" style="61"/>
    <col min="3853" max="3853" width="13.7109375" style="61" bestFit="1" customWidth="1"/>
    <col min="3854" max="4101" width="11.42578125" style="61"/>
    <col min="4102" max="4102" width="15.42578125" style="61" customWidth="1"/>
    <col min="4103" max="4106" width="11.42578125" style="61"/>
    <col min="4107" max="4107" width="13.7109375" style="61" bestFit="1" customWidth="1"/>
    <col min="4108" max="4108" width="11.42578125" style="61"/>
    <col min="4109" max="4109" width="13.7109375" style="61" bestFit="1" customWidth="1"/>
    <col min="4110" max="4357" width="11.42578125" style="61"/>
    <col min="4358" max="4358" width="15.42578125" style="61" customWidth="1"/>
    <col min="4359" max="4362" width="11.42578125" style="61"/>
    <col min="4363" max="4363" width="13.7109375" style="61" bestFit="1" customWidth="1"/>
    <col min="4364" max="4364" width="11.42578125" style="61"/>
    <col min="4365" max="4365" width="13.7109375" style="61" bestFit="1" customWidth="1"/>
    <col min="4366" max="4613" width="11.42578125" style="61"/>
    <col min="4614" max="4614" width="15.42578125" style="61" customWidth="1"/>
    <col min="4615" max="4618" width="11.42578125" style="61"/>
    <col min="4619" max="4619" width="13.7109375" style="61" bestFit="1" customWidth="1"/>
    <col min="4620" max="4620" width="11.42578125" style="61"/>
    <col min="4621" max="4621" width="13.7109375" style="61" bestFit="1" customWidth="1"/>
    <col min="4622" max="4869" width="11.42578125" style="61"/>
    <col min="4870" max="4870" width="15.42578125" style="61" customWidth="1"/>
    <col min="4871" max="4874" width="11.42578125" style="61"/>
    <col min="4875" max="4875" width="13.7109375" style="61" bestFit="1" customWidth="1"/>
    <col min="4876" max="4876" width="11.42578125" style="61"/>
    <col min="4877" max="4877" width="13.7109375" style="61" bestFit="1" customWidth="1"/>
    <col min="4878" max="5125" width="11.42578125" style="61"/>
    <col min="5126" max="5126" width="15.42578125" style="61" customWidth="1"/>
    <col min="5127" max="5130" width="11.42578125" style="61"/>
    <col min="5131" max="5131" width="13.7109375" style="61" bestFit="1" customWidth="1"/>
    <col min="5132" max="5132" width="11.42578125" style="61"/>
    <col min="5133" max="5133" width="13.7109375" style="61" bestFit="1" customWidth="1"/>
    <col min="5134" max="5381" width="11.42578125" style="61"/>
    <col min="5382" max="5382" width="15.42578125" style="61" customWidth="1"/>
    <col min="5383" max="5386" width="11.42578125" style="61"/>
    <col min="5387" max="5387" width="13.7109375" style="61" bestFit="1" customWidth="1"/>
    <col min="5388" max="5388" width="11.42578125" style="61"/>
    <col min="5389" max="5389" width="13.7109375" style="61" bestFit="1" customWidth="1"/>
    <col min="5390" max="5637" width="11.42578125" style="61"/>
    <col min="5638" max="5638" width="15.42578125" style="61" customWidth="1"/>
    <col min="5639" max="5642" width="11.42578125" style="61"/>
    <col min="5643" max="5643" width="13.7109375" style="61" bestFit="1" customWidth="1"/>
    <col min="5644" max="5644" width="11.42578125" style="61"/>
    <col min="5645" max="5645" width="13.7109375" style="61" bestFit="1" customWidth="1"/>
    <col min="5646" max="5893" width="11.42578125" style="61"/>
    <col min="5894" max="5894" width="15.42578125" style="61" customWidth="1"/>
    <col min="5895" max="5898" width="11.42578125" style="61"/>
    <col min="5899" max="5899" width="13.7109375" style="61" bestFit="1" customWidth="1"/>
    <col min="5900" max="5900" width="11.42578125" style="61"/>
    <col min="5901" max="5901" width="13.7109375" style="61" bestFit="1" customWidth="1"/>
    <col min="5902" max="6149" width="11.42578125" style="61"/>
    <col min="6150" max="6150" width="15.42578125" style="61" customWidth="1"/>
    <col min="6151" max="6154" width="11.42578125" style="61"/>
    <col min="6155" max="6155" width="13.7109375" style="61" bestFit="1" customWidth="1"/>
    <col min="6156" max="6156" width="11.42578125" style="61"/>
    <col min="6157" max="6157" width="13.7109375" style="61" bestFit="1" customWidth="1"/>
    <col min="6158" max="6405" width="11.42578125" style="61"/>
    <col min="6406" max="6406" width="15.42578125" style="61" customWidth="1"/>
    <col min="6407" max="6410" width="11.42578125" style="61"/>
    <col min="6411" max="6411" width="13.7109375" style="61" bestFit="1" customWidth="1"/>
    <col min="6412" max="6412" width="11.42578125" style="61"/>
    <col min="6413" max="6413" width="13.7109375" style="61" bestFit="1" customWidth="1"/>
    <col min="6414" max="6661" width="11.42578125" style="61"/>
    <col min="6662" max="6662" width="15.42578125" style="61" customWidth="1"/>
    <col min="6663" max="6666" width="11.42578125" style="61"/>
    <col min="6667" max="6667" width="13.7109375" style="61" bestFit="1" customWidth="1"/>
    <col min="6668" max="6668" width="11.42578125" style="61"/>
    <col min="6669" max="6669" width="13.7109375" style="61" bestFit="1" customWidth="1"/>
    <col min="6670" max="6917" width="11.42578125" style="61"/>
    <col min="6918" max="6918" width="15.42578125" style="61" customWidth="1"/>
    <col min="6919" max="6922" width="11.42578125" style="61"/>
    <col min="6923" max="6923" width="13.7109375" style="61" bestFit="1" customWidth="1"/>
    <col min="6924" max="6924" width="11.42578125" style="61"/>
    <col min="6925" max="6925" width="13.7109375" style="61" bestFit="1" customWidth="1"/>
    <col min="6926" max="7173" width="11.42578125" style="61"/>
    <col min="7174" max="7174" width="15.42578125" style="61" customWidth="1"/>
    <col min="7175" max="7178" width="11.42578125" style="61"/>
    <col min="7179" max="7179" width="13.7109375" style="61" bestFit="1" customWidth="1"/>
    <col min="7180" max="7180" width="11.42578125" style="61"/>
    <col min="7181" max="7181" width="13.7109375" style="61" bestFit="1" customWidth="1"/>
    <col min="7182" max="7429" width="11.42578125" style="61"/>
    <col min="7430" max="7430" width="15.42578125" style="61" customWidth="1"/>
    <col min="7431" max="7434" width="11.42578125" style="61"/>
    <col min="7435" max="7435" width="13.7109375" style="61" bestFit="1" customWidth="1"/>
    <col min="7436" max="7436" width="11.42578125" style="61"/>
    <col min="7437" max="7437" width="13.7109375" style="61" bestFit="1" customWidth="1"/>
    <col min="7438" max="7685" width="11.42578125" style="61"/>
    <col min="7686" max="7686" width="15.42578125" style="61" customWidth="1"/>
    <col min="7687" max="7690" width="11.42578125" style="61"/>
    <col min="7691" max="7691" width="13.7109375" style="61" bestFit="1" customWidth="1"/>
    <col min="7692" max="7692" width="11.42578125" style="61"/>
    <col min="7693" max="7693" width="13.7109375" style="61" bestFit="1" customWidth="1"/>
    <col min="7694" max="7941" width="11.42578125" style="61"/>
    <col min="7942" max="7942" width="15.42578125" style="61" customWidth="1"/>
    <col min="7943" max="7946" width="11.42578125" style="61"/>
    <col min="7947" max="7947" width="13.7109375" style="61" bestFit="1" customWidth="1"/>
    <col min="7948" max="7948" width="11.42578125" style="61"/>
    <col min="7949" max="7949" width="13.7109375" style="61" bestFit="1" customWidth="1"/>
    <col min="7950" max="8197" width="11.42578125" style="61"/>
    <col min="8198" max="8198" width="15.42578125" style="61" customWidth="1"/>
    <col min="8199" max="8202" width="11.42578125" style="61"/>
    <col min="8203" max="8203" width="13.7109375" style="61" bestFit="1" customWidth="1"/>
    <col min="8204" max="8204" width="11.42578125" style="61"/>
    <col min="8205" max="8205" width="13.7109375" style="61" bestFit="1" customWidth="1"/>
    <col min="8206" max="8453" width="11.42578125" style="61"/>
    <col min="8454" max="8454" width="15.42578125" style="61" customWidth="1"/>
    <col min="8455" max="8458" width="11.42578125" style="61"/>
    <col min="8459" max="8459" width="13.7109375" style="61" bestFit="1" customWidth="1"/>
    <col min="8460" max="8460" width="11.42578125" style="61"/>
    <col min="8461" max="8461" width="13.7109375" style="61" bestFit="1" customWidth="1"/>
    <col min="8462" max="8709" width="11.42578125" style="61"/>
    <col min="8710" max="8710" width="15.42578125" style="61" customWidth="1"/>
    <col min="8711" max="8714" width="11.42578125" style="61"/>
    <col min="8715" max="8715" width="13.7109375" style="61" bestFit="1" customWidth="1"/>
    <col min="8716" max="8716" width="11.42578125" style="61"/>
    <col min="8717" max="8717" width="13.7109375" style="61" bestFit="1" customWidth="1"/>
    <col min="8718" max="8965" width="11.42578125" style="61"/>
    <col min="8966" max="8966" width="15.42578125" style="61" customWidth="1"/>
    <col min="8967" max="8970" width="11.42578125" style="61"/>
    <col min="8971" max="8971" width="13.7109375" style="61" bestFit="1" customWidth="1"/>
    <col min="8972" max="8972" width="11.42578125" style="61"/>
    <col min="8973" max="8973" width="13.7109375" style="61" bestFit="1" customWidth="1"/>
    <col min="8974" max="9221" width="11.42578125" style="61"/>
    <col min="9222" max="9222" width="15.42578125" style="61" customWidth="1"/>
    <col min="9223" max="9226" width="11.42578125" style="61"/>
    <col min="9227" max="9227" width="13.7109375" style="61" bestFit="1" customWidth="1"/>
    <col min="9228" max="9228" width="11.42578125" style="61"/>
    <col min="9229" max="9229" width="13.7109375" style="61" bestFit="1" customWidth="1"/>
    <col min="9230" max="9477" width="11.42578125" style="61"/>
    <col min="9478" max="9478" width="15.42578125" style="61" customWidth="1"/>
    <col min="9479" max="9482" width="11.42578125" style="61"/>
    <col min="9483" max="9483" width="13.7109375" style="61" bestFit="1" customWidth="1"/>
    <col min="9484" max="9484" width="11.42578125" style="61"/>
    <col min="9485" max="9485" width="13.7109375" style="61" bestFit="1" customWidth="1"/>
    <col min="9486" max="9733" width="11.42578125" style="61"/>
    <col min="9734" max="9734" width="15.42578125" style="61" customWidth="1"/>
    <col min="9735" max="9738" width="11.42578125" style="61"/>
    <col min="9739" max="9739" width="13.7109375" style="61" bestFit="1" customWidth="1"/>
    <col min="9740" max="9740" width="11.42578125" style="61"/>
    <col min="9741" max="9741" width="13.7109375" style="61" bestFit="1" customWidth="1"/>
    <col min="9742" max="9989" width="11.42578125" style="61"/>
    <col min="9990" max="9990" width="15.42578125" style="61" customWidth="1"/>
    <col min="9991" max="9994" width="11.42578125" style="61"/>
    <col min="9995" max="9995" width="13.7109375" style="61" bestFit="1" customWidth="1"/>
    <col min="9996" max="9996" width="11.42578125" style="61"/>
    <col min="9997" max="9997" width="13.7109375" style="61" bestFit="1" customWidth="1"/>
    <col min="9998" max="10245" width="11.42578125" style="61"/>
    <col min="10246" max="10246" width="15.42578125" style="61" customWidth="1"/>
    <col min="10247" max="10250" width="11.42578125" style="61"/>
    <col min="10251" max="10251" width="13.7109375" style="61" bestFit="1" customWidth="1"/>
    <col min="10252" max="10252" width="11.42578125" style="61"/>
    <col min="10253" max="10253" width="13.7109375" style="61" bestFit="1" customWidth="1"/>
    <col min="10254" max="10501" width="11.42578125" style="61"/>
    <col min="10502" max="10502" width="15.42578125" style="61" customWidth="1"/>
    <col min="10503" max="10506" width="11.42578125" style="61"/>
    <col min="10507" max="10507" width="13.7109375" style="61" bestFit="1" customWidth="1"/>
    <col min="10508" max="10508" width="11.42578125" style="61"/>
    <col min="10509" max="10509" width="13.7109375" style="61" bestFit="1" customWidth="1"/>
    <col min="10510" max="10757" width="11.42578125" style="61"/>
    <col min="10758" max="10758" width="15.42578125" style="61" customWidth="1"/>
    <col min="10759" max="10762" width="11.42578125" style="61"/>
    <col min="10763" max="10763" width="13.7109375" style="61" bestFit="1" customWidth="1"/>
    <col min="10764" max="10764" width="11.42578125" style="61"/>
    <col min="10765" max="10765" width="13.7109375" style="61" bestFit="1" customWidth="1"/>
    <col min="10766" max="11013" width="11.42578125" style="61"/>
    <col min="11014" max="11014" width="15.42578125" style="61" customWidth="1"/>
    <col min="11015" max="11018" width="11.42578125" style="61"/>
    <col min="11019" max="11019" width="13.7109375" style="61" bestFit="1" customWidth="1"/>
    <col min="11020" max="11020" width="11.42578125" style="61"/>
    <col min="11021" max="11021" width="13.7109375" style="61" bestFit="1" customWidth="1"/>
    <col min="11022" max="11269" width="11.42578125" style="61"/>
    <col min="11270" max="11270" width="15.42578125" style="61" customWidth="1"/>
    <col min="11271" max="11274" width="11.42578125" style="61"/>
    <col min="11275" max="11275" width="13.7109375" style="61" bestFit="1" customWidth="1"/>
    <col min="11276" max="11276" width="11.42578125" style="61"/>
    <col min="11277" max="11277" width="13.7109375" style="61" bestFit="1" customWidth="1"/>
    <col min="11278" max="11525" width="11.42578125" style="61"/>
    <col min="11526" max="11526" width="15.42578125" style="61" customWidth="1"/>
    <col min="11527" max="11530" width="11.42578125" style="61"/>
    <col min="11531" max="11531" width="13.7109375" style="61" bestFit="1" customWidth="1"/>
    <col min="11532" max="11532" width="11.42578125" style="61"/>
    <col min="11533" max="11533" width="13.7109375" style="61" bestFit="1" customWidth="1"/>
    <col min="11534" max="11781" width="11.42578125" style="61"/>
    <col min="11782" max="11782" width="15.42578125" style="61" customWidth="1"/>
    <col min="11783" max="11786" width="11.42578125" style="61"/>
    <col min="11787" max="11787" width="13.7109375" style="61" bestFit="1" customWidth="1"/>
    <col min="11788" max="11788" width="11.42578125" style="61"/>
    <col min="11789" max="11789" width="13.7109375" style="61" bestFit="1" customWidth="1"/>
    <col min="11790" max="12037" width="11.42578125" style="61"/>
    <col min="12038" max="12038" width="15.42578125" style="61" customWidth="1"/>
    <col min="12039" max="12042" width="11.42578125" style="61"/>
    <col min="12043" max="12043" width="13.7109375" style="61" bestFit="1" customWidth="1"/>
    <col min="12044" max="12044" width="11.42578125" style="61"/>
    <col min="12045" max="12045" width="13.7109375" style="61" bestFit="1" customWidth="1"/>
    <col min="12046" max="12293" width="11.42578125" style="61"/>
    <col min="12294" max="12294" width="15.42578125" style="61" customWidth="1"/>
    <col min="12295" max="12298" width="11.42578125" style="61"/>
    <col min="12299" max="12299" width="13.7109375" style="61" bestFit="1" customWidth="1"/>
    <col min="12300" max="12300" width="11.42578125" style="61"/>
    <col min="12301" max="12301" width="13.7109375" style="61" bestFit="1" customWidth="1"/>
    <col min="12302" max="12549" width="11.42578125" style="61"/>
    <col min="12550" max="12550" width="15.42578125" style="61" customWidth="1"/>
    <col min="12551" max="12554" width="11.42578125" style="61"/>
    <col min="12555" max="12555" width="13.7109375" style="61" bestFit="1" customWidth="1"/>
    <col min="12556" max="12556" width="11.42578125" style="61"/>
    <col min="12557" max="12557" width="13.7109375" style="61" bestFit="1" customWidth="1"/>
    <col min="12558" max="12805" width="11.42578125" style="61"/>
    <col min="12806" max="12806" width="15.42578125" style="61" customWidth="1"/>
    <col min="12807" max="12810" width="11.42578125" style="61"/>
    <col min="12811" max="12811" width="13.7109375" style="61" bestFit="1" customWidth="1"/>
    <col min="12812" max="12812" width="11.42578125" style="61"/>
    <col min="12813" max="12813" width="13.7109375" style="61" bestFit="1" customWidth="1"/>
    <col min="12814" max="13061" width="11.42578125" style="61"/>
    <col min="13062" max="13062" width="15.42578125" style="61" customWidth="1"/>
    <col min="13063" max="13066" width="11.42578125" style="61"/>
    <col min="13067" max="13067" width="13.7109375" style="61" bestFit="1" customWidth="1"/>
    <col min="13068" max="13068" width="11.42578125" style="61"/>
    <col min="13069" max="13069" width="13.7109375" style="61" bestFit="1" customWidth="1"/>
    <col min="13070" max="13317" width="11.42578125" style="61"/>
    <col min="13318" max="13318" width="15.42578125" style="61" customWidth="1"/>
    <col min="13319" max="13322" width="11.42578125" style="61"/>
    <col min="13323" max="13323" width="13.7109375" style="61" bestFit="1" customWidth="1"/>
    <col min="13324" max="13324" width="11.42578125" style="61"/>
    <col min="13325" max="13325" width="13.7109375" style="61" bestFit="1" customWidth="1"/>
    <col min="13326" max="13573" width="11.42578125" style="61"/>
    <col min="13574" max="13574" width="15.42578125" style="61" customWidth="1"/>
    <col min="13575" max="13578" width="11.42578125" style="61"/>
    <col min="13579" max="13579" width="13.7109375" style="61" bestFit="1" customWidth="1"/>
    <col min="13580" max="13580" width="11.42578125" style="61"/>
    <col min="13581" max="13581" width="13.7109375" style="61" bestFit="1" customWidth="1"/>
    <col min="13582" max="13829" width="11.42578125" style="61"/>
    <col min="13830" max="13830" width="15.42578125" style="61" customWidth="1"/>
    <col min="13831" max="13834" width="11.42578125" style="61"/>
    <col min="13835" max="13835" width="13.7109375" style="61" bestFit="1" customWidth="1"/>
    <col min="13836" max="13836" width="11.42578125" style="61"/>
    <col min="13837" max="13837" width="13.7109375" style="61" bestFit="1" customWidth="1"/>
    <col min="13838" max="14085" width="11.42578125" style="61"/>
    <col min="14086" max="14086" width="15.42578125" style="61" customWidth="1"/>
    <col min="14087" max="14090" width="11.42578125" style="61"/>
    <col min="14091" max="14091" width="13.7109375" style="61" bestFit="1" customWidth="1"/>
    <col min="14092" max="14092" width="11.42578125" style="61"/>
    <col min="14093" max="14093" width="13.7109375" style="61" bestFit="1" customWidth="1"/>
    <col min="14094" max="14341" width="11.42578125" style="61"/>
    <col min="14342" max="14342" width="15.42578125" style="61" customWidth="1"/>
    <col min="14343" max="14346" width="11.42578125" style="61"/>
    <col min="14347" max="14347" width="13.7109375" style="61" bestFit="1" customWidth="1"/>
    <col min="14348" max="14348" width="11.42578125" style="61"/>
    <col min="14349" max="14349" width="13.7109375" style="61" bestFit="1" customWidth="1"/>
    <col min="14350" max="14597" width="11.42578125" style="61"/>
    <col min="14598" max="14598" width="15.42578125" style="61" customWidth="1"/>
    <col min="14599" max="14602" width="11.42578125" style="61"/>
    <col min="14603" max="14603" width="13.7109375" style="61" bestFit="1" customWidth="1"/>
    <col min="14604" max="14604" width="11.42578125" style="61"/>
    <col min="14605" max="14605" width="13.7109375" style="61" bestFit="1" customWidth="1"/>
    <col min="14606" max="14853" width="11.42578125" style="61"/>
    <col min="14854" max="14854" width="15.42578125" style="61" customWidth="1"/>
    <col min="14855" max="14858" width="11.42578125" style="61"/>
    <col min="14859" max="14859" width="13.7109375" style="61" bestFit="1" customWidth="1"/>
    <col min="14860" max="14860" width="11.42578125" style="61"/>
    <col min="14861" max="14861" width="13.7109375" style="61" bestFit="1" customWidth="1"/>
    <col min="14862" max="15109" width="11.42578125" style="61"/>
    <col min="15110" max="15110" width="15.42578125" style="61" customWidth="1"/>
    <col min="15111" max="15114" width="11.42578125" style="61"/>
    <col min="15115" max="15115" width="13.7109375" style="61" bestFit="1" customWidth="1"/>
    <col min="15116" max="15116" width="11.42578125" style="61"/>
    <col min="15117" max="15117" width="13.7109375" style="61" bestFit="1" customWidth="1"/>
    <col min="15118" max="15365" width="11.42578125" style="61"/>
    <col min="15366" max="15366" width="15.42578125" style="61" customWidth="1"/>
    <col min="15367" max="15370" width="11.42578125" style="61"/>
    <col min="15371" max="15371" width="13.7109375" style="61" bestFit="1" customWidth="1"/>
    <col min="15372" max="15372" width="11.42578125" style="61"/>
    <col min="15373" max="15373" width="13.7109375" style="61" bestFit="1" customWidth="1"/>
    <col min="15374" max="15621" width="11.42578125" style="61"/>
    <col min="15622" max="15622" width="15.42578125" style="61" customWidth="1"/>
    <col min="15623" max="15626" width="11.42578125" style="61"/>
    <col min="15627" max="15627" width="13.7109375" style="61" bestFit="1" customWidth="1"/>
    <col min="15628" max="15628" width="11.42578125" style="61"/>
    <col min="15629" max="15629" width="13.7109375" style="61" bestFit="1" customWidth="1"/>
    <col min="15630" max="15877" width="11.42578125" style="61"/>
    <col min="15878" max="15878" width="15.42578125" style="61" customWidth="1"/>
    <col min="15879" max="15882" width="11.42578125" style="61"/>
    <col min="15883" max="15883" width="13.7109375" style="61" bestFit="1" customWidth="1"/>
    <col min="15884" max="15884" width="11.42578125" style="61"/>
    <col min="15885" max="15885" width="13.7109375" style="61" bestFit="1" customWidth="1"/>
    <col min="15886" max="16133" width="11.42578125" style="61"/>
    <col min="16134" max="16134" width="15.42578125" style="61" customWidth="1"/>
    <col min="16135" max="16138" width="11.42578125" style="61"/>
    <col min="16139" max="16139" width="13.7109375" style="61" bestFit="1" customWidth="1"/>
    <col min="16140" max="16140" width="11.42578125" style="61"/>
    <col min="16141" max="16141" width="13.7109375" style="61" bestFit="1" customWidth="1"/>
    <col min="16142" max="16384" width="11.42578125" style="61"/>
  </cols>
  <sheetData>
    <row r="1" spans="1:11" ht="15" customHeight="1" x14ac:dyDescent="0.2">
      <c r="A1" s="97" t="s">
        <v>42</v>
      </c>
      <c r="B1" s="97"/>
      <c r="C1" s="97"/>
      <c r="D1" s="97"/>
      <c r="E1" s="97"/>
      <c r="F1" s="97"/>
    </row>
    <row r="2" spans="1:11" ht="15" customHeight="1" x14ac:dyDescent="0.2">
      <c r="A2" s="98" t="s">
        <v>41</v>
      </c>
      <c r="B2" s="98"/>
      <c r="C2" s="98"/>
      <c r="D2" s="98"/>
      <c r="E2" s="98"/>
      <c r="F2" s="98"/>
    </row>
    <row r="3" spans="1:11" ht="15" customHeight="1" thickBot="1" x14ac:dyDescent="0.25">
      <c r="A3" s="99" t="s">
        <v>13</v>
      </c>
      <c r="B3" s="99"/>
      <c r="C3" s="99"/>
      <c r="D3" s="99"/>
      <c r="E3" s="99"/>
      <c r="F3" s="99"/>
    </row>
    <row r="4" spans="1:11" ht="12.75" thickTop="1" x14ac:dyDescent="0.2">
      <c r="A4" s="2"/>
      <c r="B4" s="2"/>
      <c r="C4" s="7"/>
      <c r="D4" s="7"/>
      <c r="E4" s="8"/>
      <c r="F4" s="3"/>
    </row>
    <row r="5" spans="1:11" x14ac:dyDescent="0.2">
      <c r="A5" s="2"/>
      <c r="B5" s="48"/>
      <c r="C5" s="80"/>
      <c r="D5" s="80"/>
      <c r="E5" s="81"/>
      <c r="F5" s="82"/>
    </row>
    <row r="6" spans="1:11" x14ac:dyDescent="0.2">
      <c r="A6" s="2"/>
      <c r="B6" s="47" t="s">
        <v>2</v>
      </c>
      <c r="C6" s="80"/>
      <c r="D6" s="80"/>
      <c r="E6" s="23"/>
      <c r="F6" s="23">
        <v>18141.93</v>
      </c>
      <c r="G6" s="62"/>
      <c r="K6" s="63"/>
    </row>
    <row r="7" spans="1:11" x14ac:dyDescent="0.2">
      <c r="A7" s="2"/>
      <c r="B7" s="2"/>
      <c r="C7" s="7"/>
      <c r="D7" s="7"/>
      <c r="E7" s="27"/>
      <c r="F7" s="28"/>
      <c r="G7" s="62"/>
    </row>
    <row r="8" spans="1:11" s="85" customFormat="1" x14ac:dyDescent="0.2">
      <c r="A8" s="48" t="s">
        <v>3</v>
      </c>
      <c r="B8" s="83" t="s">
        <v>4</v>
      </c>
      <c r="C8" s="83"/>
      <c r="D8" s="83"/>
      <c r="E8" s="23"/>
      <c r="F8" s="29">
        <f>SUM(E10:E11)</f>
        <v>0</v>
      </c>
      <c r="G8" s="84"/>
    </row>
    <row r="9" spans="1:11" x14ac:dyDescent="0.2">
      <c r="A9" s="2"/>
      <c r="B9" s="9"/>
      <c r="C9" s="10"/>
      <c r="D9" s="10"/>
      <c r="E9" s="30"/>
      <c r="F9" s="29"/>
      <c r="G9" s="62"/>
      <c r="I9" s="63"/>
    </row>
    <row r="10" spans="1:11" x14ac:dyDescent="0.2">
      <c r="A10" s="2"/>
      <c r="B10" s="11"/>
      <c r="C10" s="7"/>
      <c r="D10" s="7"/>
      <c r="E10" s="30"/>
      <c r="F10" s="31"/>
      <c r="G10" s="62"/>
    </row>
    <row r="11" spans="1:11" x14ac:dyDescent="0.2">
      <c r="A11" s="10"/>
      <c r="B11" s="12"/>
      <c r="C11" s="7"/>
      <c r="D11" s="7"/>
      <c r="E11" s="30"/>
      <c r="F11" s="31"/>
      <c r="G11" s="62"/>
    </row>
    <row r="12" spans="1:11" s="85" customFormat="1" x14ac:dyDescent="0.2">
      <c r="A12" s="75" t="s">
        <v>5</v>
      </c>
      <c r="B12" s="86" t="s">
        <v>6</v>
      </c>
      <c r="C12" s="86"/>
      <c r="D12" s="86"/>
      <c r="E12" s="87"/>
      <c r="F12" s="24">
        <f>SUM(E13:E16)</f>
        <v>2200</v>
      </c>
      <c r="G12" s="84"/>
    </row>
    <row r="13" spans="1:11" x14ac:dyDescent="0.2">
      <c r="A13" s="76"/>
      <c r="B13" s="41">
        <v>42006</v>
      </c>
      <c r="C13" s="14"/>
      <c r="D13" s="15" t="s">
        <v>16</v>
      </c>
      <c r="E13" s="32">
        <v>500</v>
      </c>
      <c r="F13" s="34"/>
      <c r="G13" s="62"/>
    </row>
    <row r="14" spans="1:11" x14ac:dyDescent="0.2">
      <c r="A14" s="64"/>
      <c r="B14" s="41">
        <v>42054</v>
      </c>
      <c r="C14" s="14" t="s">
        <v>19</v>
      </c>
      <c r="D14" s="15" t="s">
        <v>18</v>
      </c>
      <c r="E14" s="32">
        <v>250</v>
      </c>
      <c r="F14" s="34"/>
      <c r="G14" s="62"/>
    </row>
    <row r="15" spans="1:11" x14ac:dyDescent="0.2">
      <c r="A15" s="13"/>
      <c r="B15" s="41">
        <v>42054</v>
      </c>
      <c r="C15" s="15" t="s">
        <v>19</v>
      </c>
      <c r="D15" s="15" t="s">
        <v>17</v>
      </c>
      <c r="E15" s="30">
        <v>250</v>
      </c>
      <c r="F15" s="35"/>
      <c r="G15" s="62"/>
    </row>
    <row r="16" spans="1:11" s="85" customFormat="1" x14ac:dyDescent="0.2">
      <c r="A16" s="49"/>
      <c r="B16" s="41">
        <v>42054</v>
      </c>
      <c r="C16" s="77" t="s">
        <v>19</v>
      </c>
      <c r="D16" s="77" t="s">
        <v>20</v>
      </c>
      <c r="E16" s="30">
        <v>1200</v>
      </c>
      <c r="F16" s="24"/>
      <c r="G16" s="84"/>
    </row>
    <row r="17" spans="1:13" s="85" customFormat="1" x14ac:dyDescent="0.2">
      <c r="A17" s="49"/>
      <c r="B17" s="41"/>
      <c r="C17" s="77"/>
      <c r="D17" s="77"/>
      <c r="E17" s="30"/>
      <c r="F17" s="24"/>
      <c r="G17" s="84"/>
    </row>
    <row r="18" spans="1:13" x14ac:dyDescent="0.2">
      <c r="A18" s="10"/>
      <c r="B18" s="12"/>
      <c r="C18" s="15"/>
      <c r="D18" s="15"/>
      <c r="E18" s="26"/>
      <c r="F18" s="36"/>
      <c r="G18" s="62"/>
    </row>
    <row r="19" spans="1:13" x14ac:dyDescent="0.2">
      <c r="A19" s="101" t="s">
        <v>3</v>
      </c>
      <c r="B19" s="102" t="s">
        <v>7</v>
      </c>
      <c r="C19" s="18"/>
      <c r="D19" s="15"/>
      <c r="E19" s="25"/>
      <c r="F19" s="36">
        <f>SUM(E21:E21)</f>
        <v>0</v>
      </c>
      <c r="G19" s="62"/>
    </row>
    <row r="20" spans="1:13" x14ac:dyDescent="0.2">
      <c r="A20" s="17"/>
      <c r="E20" s="62"/>
      <c r="F20" s="36"/>
      <c r="G20" s="62"/>
    </row>
    <row r="21" spans="1:13" x14ac:dyDescent="0.2">
      <c r="A21" s="2"/>
      <c r="B21" s="19"/>
      <c r="C21" s="18"/>
      <c r="D21" s="15"/>
      <c r="E21" s="26"/>
      <c r="F21" s="36"/>
      <c r="G21" s="62"/>
    </row>
    <row r="22" spans="1:13" s="85" customFormat="1" x14ac:dyDescent="0.2">
      <c r="A22" s="47"/>
      <c r="B22" s="106"/>
      <c r="C22" s="106"/>
      <c r="D22" s="106"/>
      <c r="E22" s="93"/>
      <c r="F22" s="29"/>
      <c r="G22" s="84"/>
    </row>
    <row r="23" spans="1:13" x14ac:dyDescent="0.2">
      <c r="A23" s="94" t="s">
        <v>5</v>
      </c>
      <c r="B23" s="103" t="s">
        <v>8</v>
      </c>
      <c r="C23" s="104"/>
      <c r="D23" s="104"/>
      <c r="E23" s="26"/>
      <c r="F23" s="37">
        <f>SUM(E24:E27)</f>
        <v>0</v>
      </c>
      <c r="G23" s="62"/>
    </row>
    <row r="24" spans="1:13" x14ac:dyDescent="0.2">
      <c r="A24" s="20"/>
      <c r="B24" s="12"/>
      <c r="C24" s="21"/>
      <c r="D24" s="21"/>
      <c r="E24" s="26"/>
      <c r="F24" s="37"/>
      <c r="G24" s="62"/>
    </row>
    <row r="25" spans="1:13" x14ac:dyDescent="0.2">
      <c r="A25" s="7"/>
      <c r="B25" s="22"/>
      <c r="C25" s="65"/>
      <c r="D25" s="65"/>
      <c r="E25" s="27"/>
      <c r="F25" s="28"/>
      <c r="G25" s="62"/>
    </row>
    <row r="26" spans="1:13" s="85" customFormat="1" x14ac:dyDescent="0.2">
      <c r="A26" s="80"/>
      <c r="B26" s="48"/>
      <c r="C26" s="47"/>
      <c r="D26" s="80"/>
      <c r="E26" s="23"/>
      <c r="F26" s="29"/>
      <c r="G26" s="84"/>
    </row>
    <row r="27" spans="1:13" s="85" customFormat="1" x14ac:dyDescent="0.2">
      <c r="A27" s="80"/>
      <c r="B27" s="48"/>
      <c r="C27" s="47"/>
      <c r="D27" s="80"/>
      <c r="E27" s="23"/>
      <c r="F27" s="93"/>
      <c r="G27" s="84"/>
      <c r="H27" s="90"/>
      <c r="K27" s="91"/>
    </row>
    <row r="28" spans="1:13" s="85" customFormat="1" x14ac:dyDescent="0.2">
      <c r="A28" s="80"/>
      <c r="B28" s="48"/>
      <c r="C28" s="47" t="s">
        <v>9</v>
      </c>
      <c r="D28" s="80"/>
      <c r="E28" s="23"/>
      <c r="F28" s="29">
        <f>SUM(F6+F8-F12+F19-F23)</f>
        <v>15941.93</v>
      </c>
      <c r="G28" s="84"/>
    </row>
    <row r="29" spans="1:13" ht="12.75" thickBot="1" x14ac:dyDescent="0.25">
      <c r="A29" s="7"/>
      <c r="B29" s="2"/>
      <c r="C29" s="47" t="s">
        <v>10</v>
      </c>
      <c r="D29" s="80"/>
      <c r="E29" s="23"/>
      <c r="F29" s="60">
        <v>15941.8</v>
      </c>
      <c r="K29" s="66"/>
      <c r="M29" s="63"/>
    </row>
    <row r="30" spans="1:13" ht="12.75" thickTop="1" x14ac:dyDescent="0.2">
      <c r="A30" s="7"/>
      <c r="B30" s="2"/>
      <c r="C30" s="47" t="s">
        <v>11</v>
      </c>
      <c r="D30" s="80"/>
      <c r="E30" s="23"/>
      <c r="F30" s="29">
        <f>SUM(F28-F29)</f>
        <v>0.13000000000101863</v>
      </c>
    </row>
    <row r="31" spans="1:13" x14ac:dyDescent="0.2">
      <c r="A31" s="7"/>
      <c r="B31" s="2"/>
      <c r="C31" s="21"/>
      <c r="D31" s="21"/>
      <c r="E31" s="68"/>
      <c r="F31" s="69"/>
    </row>
    <row r="32" spans="1:13" x14ac:dyDescent="0.2">
      <c r="A32" s="7"/>
      <c r="B32" s="2"/>
      <c r="C32" s="21"/>
      <c r="D32" s="1"/>
      <c r="E32" s="68"/>
      <c r="F32" s="69"/>
      <c r="J32" s="1"/>
    </row>
  </sheetData>
  <mergeCells count="5">
    <mergeCell ref="A3:F3"/>
    <mergeCell ref="B8:D8"/>
    <mergeCell ref="B12:D12"/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sqref="A1:F30"/>
    </sheetView>
  </sheetViews>
  <sheetFormatPr baseColWidth="10" defaultRowHeight="12" x14ac:dyDescent="0.2"/>
  <cols>
    <col min="1" max="1" width="2" style="39" bestFit="1" customWidth="1"/>
    <col min="2" max="2" width="11.7109375" style="39" customWidth="1"/>
    <col min="3" max="3" width="27.7109375" style="39" customWidth="1"/>
    <col min="4" max="4" width="15.7109375" style="39" customWidth="1"/>
    <col min="5" max="5" width="10.7109375" style="39" customWidth="1"/>
    <col min="6" max="6" width="11.7109375" style="39" customWidth="1"/>
    <col min="7" max="16384" width="11.42578125" style="39"/>
  </cols>
  <sheetData>
    <row r="1" spans="1:8" ht="15" customHeight="1" x14ac:dyDescent="0.2">
      <c r="A1" s="95" t="s">
        <v>42</v>
      </c>
      <c r="B1" s="95"/>
      <c r="C1" s="95"/>
      <c r="D1" s="95"/>
      <c r="E1" s="95"/>
      <c r="F1" s="95"/>
    </row>
    <row r="2" spans="1:8" ht="15" customHeight="1" x14ac:dyDescent="0.2">
      <c r="A2" s="78" t="s">
        <v>41</v>
      </c>
      <c r="B2" s="78"/>
      <c r="C2" s="78"/>
      <c r="D2" s="78"/>
      <c r="E2" s="78"/>
      <c r="F2" s="78"/>
    </row>
    <row r="3" spans="1:8" ht="15" customHeight="1" thickBot="1" x14ac:dyDescent="0.25">
      <c r="A3" s="79" t="s">
        <v>14</v>
      </c>
      <c r="B3" s="79"/>
      <c r="C3" s="79"/>
      <c r="D3" s="79"/>
      <c r="E3" s="79"/>
      <c r="F3" s="79"/>
    </row>
    <row r="4" spans="1:8" ht="12.75" thickTop="1" x14ac:dyDescent="0.2">
      <c r="A4" s="56"/>
      <c r="B4" s="4"/>
      <c r="C4" s="56"/>
      <c r="D4" s="56"/>
      <c r="E4" s="5"/>
      <c r="F4" s="6"/>
    </row>
    <row r="5" spans="1:8" x14ac:dyDescent="0.2">
      <c r="A5" s="2"/>
      <c r="B5" s="2"/>
      <c r="C5" s="7"/>
      <c r="D5" s="7"/>
      <c r="E5" s="27"/>
      <c r="F5" s="28"/>
    </row>
    <row r="6" spans="1:8" s="107" customFormat="1" x14ac:dyDescent="0.2">
      <c r="A6" s="48"/>
      <c r="B6" s="47" t="s">
        <v>2</v>
      </c>
      <c r="C6" s="80"/>
      <c r="D6" s="80"/>
      <c r="E6" s="23"/>
      <c r="F6" s="23">
        <v>16441.93</v>
      </c>
      <c r="H6" s="108"/>
    </row>
    <row r="7" spans="1:8" s="107" customFormat="1" x14ac:dyDescent="0.2">
      <c r="A7" s="48"/>
      <c r="B7" s="48"/>
      <c r="C7" s="80"/>
      <c r="D7" s="80"/>
      <c r="E7" s="23"/>
      <c r="F7" s="29"/>
    </row>
    <row r="8" spans="1:8" s="107" customFormat="1" x14ac:dyDescent="0.2">
      <c r="A8" s="48" t="s">
        <v>3</v>
      </c>
      <c r="B8" s="83" t="s">
        <v>4</v>
      </c>
      <c r="C8" s="83"/>
      <c r="D8" s="83"/>
      <c r="E8" s="23"/>
      <c r="F8" s="29">
        <f>SUM(E11:E11)</f>
        <v>0</v>
      </c>
    </row>
    <row r="9" spans="1:8" x14ac:dyDescent="0.2">
      <c r="A9" s="2"/>
      <c r="B9" s="9"/>
      <c r="C9" s="10"/>
      <c r="D9" s="10"/>
      <c r="E9" s="30"/>
      <c r="F9" s="29"/>
    </row>
    <row r="10" spans="1:8" x14ac:dyDescent="0.2">
      <c r="A10" s="2"/>
      <c r="B10" s="9"/>
      <c r="C10" s="10"/>
      <c r="D10" s="10"/>
      <c r="E10" s="30"/>
      <c r="F10" s="29"/>
    </row>
    <row r="11" spans="1:8" x14ac:dyDescent="0.2">
      <c r="A11" s="10"/>
      <c r="B11" s="12"/>
      <c r="C11" s="7"/>
      <c r="D11" s="7"/>
      <c r="E11" s="30"/>
      <c r="F11" s="31"/>
    </row>
    <row r="12" spans="1:8" s="107" customFormat="1" x14ac:dyDescent="0.2">
      <c r="A12" s="75" t="s">
        <v>5</v>
      </c>
      <c r="B12" s="86" t="s">
        <v>6</v>
      </c>
      <c r="C12" s="86"/>
      <c r="D12" s="86"/>
      <c r="E12" s="87"/>
      <c r="F12" s="24">
        <f>SUM(E13:E15)</f>
        <v>5700</v>
      </c>
    </row>
    <row r="13" spans="1:8" x14ac:dyDescent="0.2">
      <c r="A13" s="38"/>
      <c r="B13" s="41">
        <v>42006</v>
      </c>
      <c r="C13" s="14"/>
      <c r="D13" s="15" t="s">
        <v>16</v>
      </c>
      <c r="E13" s="32">
        <v>500</v>
      </c>
      <c r="F13" s="34"/>
    </row>
    <row r="14" spans="1:8" x14ac:dyDescent="0.2">
      <c r="A14" s="38"/>
      <c r="B14" s="41">
        <v>42054</v>
      </c>
      <c r="C14" s="14" t="s">
        <v>19</v>
      </c>
      <c r="D14" s="15" t="s">
        <v>20</v>
      </c>
      <c r="E14" s="32">
        <v>1200</v>
      </c>
      <c r="F14" s="34"/>
    </row>
    <row r="15" spans="1:8" x14ac:dyDescent="0.2">
      <c r="A15" s="38"/>
      <c r="B15" s="41">
        <v>42077</v>
      </c>
      <c r="C15" s="14" t="s">
        <v>19</v>
      </c>
      <c r="D15" s="15" t="s">
        <v>15</v>
      </c>
      <c r="E15" s="32">
        <v>4000</v>
      </c>
      <c r="F15" s="34"/>
    </row>
    <row r="16" spans="1:8" x14ac:dyDescent="0.2">
      <c r="A16" s="38"/>
      <c r="F16" s="34"/>
    </row>
    <row r="17" spans="1:6" x14ac:dyDescent="0.2">
      <c r="A17" s="13"/>
      <c r="B17" s="12"/>
      <c r="C17" s="15"/>
      <c r="D17" s="15"/>
      <c r="E17" s="30"/>
      <c r="F17" s="35"/>
    </row>
    <row r="18" spans="1:6" s="107" customFormat="1" x14ac:dyDescent="0.2">
      <c r="A18" s="49" t="s">
        <v>3</v>
      </c>
      <c r="B18" s="88" t="s">
        <v>7</v>
      </c>
      <c r="C18" s="88"/>
      <c r="D18" s="88"/>
      <c r="E18" s="89"/>
      <c r="F18" s="24">
        <f>SUM(E20:E21)</f>
        <v>0</v>
      </c>
    </row>
    <row r="19" spans="1:6" x14ac:dyDescent="0.2">
      <c r="A19" s="10"/>
      <c r="B19" s="12"/>
      <c r="C19" s="15"/>
      <c r="D19" s="15"/>
      <c r="E19" s="26"/>
      <c r="F19" s="36"/>
    </row>
    <row r="20" spans="1:6" x14ac:dyDescent="0.2">
      <c r="A20" s="17"/>
      <c r="B20" s="19"/>
      <c r="C20" s="18"/>
      <c r="D20" s="15"/>
      <c r="E20" s="25"/>
      <c r="F20" s="36"/>
    </row>
    <row r="21" spans="1:6" x14ac:dyDescent="0.2">
      <c r="A21" s="2"/>
      <c r="B21" s="19"/>
      <c r="C21" s="18"/>
      <c r="D21" s="15"/>
      <c r="E21" s="26"/>
      <c r="F21" s="36"/>
    </row>
    <row r="22" spans="1:6" s="107" customFormat="1" x14ac:dyDescent="0.2">
      <c r="A22" s="48" t="s">
        <v>5</v>
      </c>
      <c r="B22" s="92" t="s">
        <v>8</v>
      </c>
      <c r="C22" s="92"/>
      <c r="D22" s="92"/>
      <c r="E22" s="93"/>
      <c r="F22" s="29">
        <f>SUM(E23:E26)</f>
        <v>0</v>
      </c>
    </row>
    <row r="23" spans="1:6" x14ac:dyDescent="0.2">
      <c r="A23" s="20"/>
      <c r="B23" s="12"/>
      <c r="C23" s="21"/>
      <c r="D23" s="21"/>
      <c r="E23" s="26"/>
      <c r="F23" s="37"/>
    </row>
    <row r="24" spans="1:6" x14ac:dyDescent="0.2">
      <c r="A24" s="20"/>
      <c r="B24" s="12"/>
      <c r="C24" s="21"/>
      <c r="D24" s="21"/>
      <c r="E24" s="26"/>
      <c r="F24" s="37"/>
    </row>
    <row r="25" spans="1:6" x14ac:dyDescent="0.2">
      <c r="A25" s="7"/>
      <c r="B25" s="12"/>
      <c r="C25" s="21"/>
      <c r="D25" s="21"/>
      <c r="E25" s="26"/>
      <c r="F25" s="37"/>
    </row>
    <row r="26" spans="1:6" x14ac:dyDescent="0.2">
      <c r="A26" s="7"/>
      <c r="B26" s="12"/>
      <c r="C26" s="21"/>
      <c r="D26" s="21"/>
      <c r="E26" s="26"/>
      <c r="F26" s="37"/>
    </row>
    <row r="27" spans="1:6" x14ac:dyDescent="0.2">
      <c r="A27" s="7"/>
      <c r="B27" s="12"/>
      <c r="C27" s="47" t="s">
        <v>9</v>
      </c>
      <c r="D27" s="7"/>
      <c r="E27" s="27"/>
      <c r="F27" s="29">
        <f>SUM(F6+F8-F12+F18-F22)</f>
        <v>10741.93</v>
      </c>
    </row>
    <row r="28" spans="1:6" ht="12.75" thickBot="1" x14ac:dyDescent="0.25">
      <c r="A28" s="7"/>
      <c r="B28" s="12"/>
      <c r="C28" s="47" t="s">
        <v>10</v>
      </c>
      <c r="D28" s="7"/>
      <c r="E28" s="27"/>
      <c r="F28" s="60">
        <v>10741.8</v>
      </c>
    </row>
    <row r="29" spans="1:6" ht="12.75" thickTop="1" x14ac:dyDescent="0.2">
      <c r="A29" s="7"/>
      <c r="B29" s="22"/>
      <c r="C29" s="47" t="s">
        <v>11</v>
      </c>
      <c r="D29" s="7"/>
      <c r="E29" s="27"/>
      <c r="F29" s="29">
        <f>SUM(F27-F28)</f>
        <v>0.13000000000101863</v>
      </c>
    </row>
    <row r="30" spans="1:6" x14ac:dyDescent="0.2">
      <c r="A30" s="7"/>
      <c r="B30" s="2"/>
      <c r="E30" s="40"/>
      <c r="F30" s="40"/>
    </row>
    <row r="31" spans="1:6" x14ac:dyDescent="0.2">
      <c r="A31" s="7"/>
      <c r="B31" s="2"/>
      <c r="E31" s="40"/>
      <c r="F31" s="40"/>
    </row>
    <row r="32" spans="1:6" x14ac:dyDescent="0.2">
      <c r="A32" s="7"/>
      <c r="B32" s="2"/>
    </row>
  </sheetData>
  <mergeCells count="7">
    <mergeCell ref="A1:F1"/>
    <mergeCell ref="A2:F2"/>
    <mergeCell ref="B22:D22"/>
    <mergeCell ref="B8:D8"/>
    <mergeCell ref="B12:D12"/>
    <mergeCell ref="A3:F3"/>
    <mergeCell ref="B18:D1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sqref="A1:F30"/>
    </sheetView>
  </sheetViews>
  <sheetFormatPr baseColWidth="10" defaultRowHeight="12" x14ac:dyDescent="0.2"/>
  <cols>
    <col min="1" max="1" width="2" style="51" bestFit="1" customWidth="1"/>
    <col min="2" max="2" width="11.7109375" style="39" customWidth="1"/>
    <col min="3" max="3" width="27.7109375" style="39" customWidth="1"/>
    <col min="4" max="4" width="15.7109375" style="39" customWidth="1"/>
    <col min="5" max="5" width="10.7109375" style="39" customWidth="1"/>
    <col min="6" max="6" width="11.7109375" style="39" customWidth="1"/>
    <col min="7" max="16384" width="11.42578125" style="39"/>
  </cols>
  <sheetData>
    <row r="1" spans="1:8" ht="15" customHeight="1" x14ac:dyDescent="0.2">
      <c r="A1" s="95" t="s">
        <v>42</v>
      </c>
      <c r="B1" s="95"/>
      <c r="C1" s="95"/>
      <c r="D1" s="95"/>
      <c r="E1" s="95"/>
      <c r="F1" s="95"/>
    </row>
    <row r="2" spans="1:8" ht="15" customHeight="1" x14ac:dyDescent="0.2">
      <c r="A2" s="78" t="s">
        <v>43</v>
      </c>
      <c r="B2" s="78"/>
      <c r="C2" s="78"/>
      <c r="D2" s="78"/>
      <c r="E2" s="78"/>
      <c r="F2" s="78"/>
    </row>
    <row r="3" spans="1:8" ht="15" customHeight="1" thickBot="1" x14ac:dyDescent="0.25">
      <c r="A3" s="79" t="s">
        <v>30</v>
      </c>
      <c r="B3" s="79"/>
      <c r="C3" s="79"/>
      <c r="D3" s="79"/>
      <c r="E3" s="79"/>
      <c r="F3" s="79"/>
    </row>
    <row r="4" spans="1:8" ht="12.75" thickTop="1" x14ac:dyDescent="0.2">
      <c r="A4" s="43"/>
      <c r="B4" s="2"/>
      <c r="C4" s="7"/>
      <c r="D4" s="7"/>
      <c r="E4" s="27"/>
      <c r="F4" s="28"/>
    </row>
    <row r="5" spans="1:8" x14ac:dyDescent="0.2">
      <c r="A5" s="75"/>
      <c r="B5" s="2"/>
      <c r="C5" s="7"/>
      <c r="D5" s="7"/>
      <c r="E5" s="27"/>
      <c r="F5" s="28"/>
    </row>
    <row r="6" spans="1:8" x14ac:dyDescent="0.2">
      <c r="A6" s="43"/>
      <c r="B6" s="47" t="s">
        <v>2</v>
      </c>
      <c r="C6" s="7"/>
      <c r="D6" s="7"/>
      <c r="E6" s="27"/>
      <c r="F6" s="52">
        <v>16189.73</v>
      </c>
      <c r="H6" s="42"/>
    </row>
    <row r="7" spans="1:8" x14ac:dyDescent="0.2">
      <c r="A7" s="43"/>
      <c r="B7" s="2"/>
      <c r="C7" s="7"/>
      <c r="D7" s="7"/>
      <c r="E7" s="27"/>
      <c r="F7" s="28"/>
    </row>
    <row r="8" spans="1:8" s="107" customFormat="1" x14ac:dyDescent="0.2">
      <c r="A8" s="75" t="s">
        <v>3</v>
      </c>
      <c r="B8" s="83" t="s">
        <v>4</v>
      </c>
      <c r="C8" s="83"/>
      <c r="D8" s="83"/>
      <c r="E8" s="23"/>
      <c r="F8" s="29">
        <f>SUM(E10:E11)</f>
        <v>0</v>
      </c>
    </row>
    <row r="9" spans="1:8" x14ac:dyDescent="0.2">
      <c r="A9" s="43"/>
      <c r="B9" s="9"/>
      <c r="C9" s="10"/>
      <c r="D9" s="10"/>
      <c r="E9" s="30"/>
      <c r="F9" s="29"/>
    </row>
    <row r="10" spans="1:8" x14ac:dyDescent="0.2">
      <c r="A10" s="43"/>
      <c r="B10" s="11"/>
      <c r="C10" s="7"/>
      <c r="D10" s="7"/>
      <c r="E10" s="30"/>
      <c r="F10" s="31"/>
    </row>
    <row r="11" spans="1:8" x14ac:dyDescent="0.2">
      <c r="A11" s="43"/>
      <c r="B11" s="12"/>
      <c r="C11" s="7"/>
      <c r="D11" s="7"/>
      <c r="E11" s="30"/>
      <c r="F11" s="31"/>
    </row>
    <row r="12" spans="1:8" s="107" customFormat="1" x14ac:dyDescent="0.2">
      <c r="A12" s="75" t="s">
        <v>5</v>
      </c>
      <c r="B12" s="86" t="s">
        <v>6</v>
      </c>
      <c r="C12" s="86"/>
      <c r="D12" s="86"/>
      <c r="E12" s="87"/>
      <c r="F12" s="24">
        <f>SUM(E13:E13)</f>
        <v>500</v>
      </c>
    </row>
    <row r="13" spans="1:8" x14ac:dyDescent="0.2">
      <c r="A13" s="50"/>
      <c r="B13" s="41">
        <v>42006</v>
      </c>
      <c r="C13" s="14"/>
      <c r="D13" s="15" t="s">
        <v>16</v>
      </c>
      <c r="E13" s="32">
        <v>500</v>
      </c>
      <c r="F13" s="34"/>
    </row>
    <row r="14" spans="1:8" x14ac:dyDescent="0.2">
      <c r="A14" s="50"/>
      <c r="E14" s="40"/>
      <c r="F14" s="34"/>
    </row>
    <row r="15" spans="1:8" x14ac:dyDescent="0.2">
      <c r="A15" s="49"/>
      <c r="B15" s="12"/>
      <c r="C15" s="15"/>
      <c r="D15" s="15"/>
      <c r="E15" s="30"/>
      <c r="F15" s="35"/>
    </row>
    <row r="16" spans="1:8" s="107" customFormat="1" x14ac:dyDescent="0.2">
      <c r="A16" s="49" t="s">
        <v>3</v>
      </c>
      <c r="B16" s="88" t="s">
        <v>7</v>
      </c>
      <c r="C16" s="88"/>
      <c r="D16" s="88"/>
      <c r="E16" s="89"/>
      <c r="F16" s="24">
        <f>SUM(E18:E18)</f>
        <v>0</v>
      </c>
    </row>
    <row r="17" spans="1:6" x14ac:dyDescent="0.2">
      <c r="A17" s="43"/>
      <c r="B17" s="12"/>
      <c r="C17" s="15"/>
      <c r="D17" s="15"/>
      <c r="E17" s="26"/>
      <c r="F17" s="36"/>
    </row>
    <row r="18" spans="1:6" x14ac:dyDescent="0.2">
      <c r="A18" s="43"/>
      <c r="B18" s="19"/>
      <c r="C18" s="18"/>
      <c r="D18" s="15"/>
      <c r="E18" s="26"/>
      <c r="F18" s="36"/>
    </row>
    <row r="19" spans="1:6" x14ac:dyDescent="0.2">
      <c r="A19" s="43"/>
      <c r="B19" s="19"/>
      <c r="C19" s="18"/>
      <c r="D19" s="15"/>
      <c r="E19" s="26"/>
      <c r="F19" s="36"/>
    </row>
    <row r="20" spans="1:6" s="107" customFormat="1" x14ac:dyDescent="0.2">
      <c r="A20" s="75" t="s">
        <v>5</v>
      </c>
      <c r="B20" s="92" t="s">
        <v>8</v>
      </c>
      <c r="C20" s="92"/>
      <c r="D20" s="92"/>
      <c r="E20" s="93"/>
      <c r="F20" s="29">
        <f>SUM(E21:E24)</f>
        <v>0</v>
      </c>
    </row>
    <row r="21" spans="1:6" x14ac:dyDescent="0.2">
      <c r="A21" s="44"/>
      <c r="B21" s="12"/>
      <c r="C21" s="21"/>
      <c r="D21" s="21"/>
      <c r="E21" s="26"/>
      <c r="F21" s="37"/>
    </row>
    <row r="22" spans="1:6" x14ac:dyDescent="0.2">
      <c r="A22" s="44"/>
      <c r="B22" s="12"/>
      <c r="C22" s="21"/>
      <c r="D22" s="21"/>
      <c r="E22" s="26"/>
      <c r="F22" s="37"/>
    </row>
    <row r="23" spans="1:6" x14ac:dyDescent="0.2">
      <c r="A23" s="43"/>
      <c r="B23" s="12"/>
      <c r="C23" s="21"/>
      <c r="D23" s="21"/>
      <c r="E23" s="26"/>
      <c r="F23" s="37"/>
    </row>
    <row r="24" spans="1:6" x14ac:dyDescent="0.2">
      <c r="A24" s="43"/>
      <c r="B24" s="12"/>
      <c r="C24" s="21"/>
      <c r="D24" s="21"/>
      <c r="E24" s="26"/>
      <c r="F24" s="37"/>
    </row>
    <row r="25" spans="1:6" x14ac:dyDescent="0.2">
      <c r="A25" s="43"/>
      <c r="B25" s="12"/>
      <c r="C25" s="47" t="s">
        <v>9</v>
      </c>
      <c r="D25" s="7"/>
      <c r="E25" s="27"/>
      <c r="F25" s="29">
        <f>SUM(F6+F8-F12+F16-F20)</f>
        <v>15689.73</v>
      </c>
    </row>
    <row r="26" spans="1:6" ht="12.75" thickBot="1" x14ac:dyDescent="0.25">
      <c r="A26" s="43"/>
      <c r="B26" s="12"/>
      <c r="C26" s="47" t="s">
        <v>10</v>
      </c>
      <c r="D26" s="7"/>
      <c r="E26" s="27"/>
      <c r="F26" s="60">
        <v>15689.6</v>
      </c>
    </row>
    <row r="27" spans="1:6" ht="12.75" thickTop="1" x14ac:dyDescent="0.2">
      <c r="A27" s="43"/>
      <c r="B27" s="22"/>
      <c r="C27" s="47" t="s">
        <v>11</v>
      </c>
      <c r="D27" s="7"/>
      <c r="E27" s="27"/>
      <c r="F27" s="29">
        <f>SUM(F25-F26)</f>
        <v>0.12999999999919964</v>
      </c>
    </row>
    <row r="28" spans="1:6" x14ac:dyDescent="0.2">
      <c r="A28" s="43"/>
      <c r="B28" s="2"/>
      <c r="E28" s="40"/>
      <c r="F28" s="40"/>
    </row>
    <row r="29" spans="1:6" x14ac:dyDescent="0.2">
      <c r="A29" s="43"/>
      <c r="B29" s="2"/>
      <c r="E29" s="40"/>
      <c r="F29" s="40"/>
    </row>
    <row r="30" spans="1:6" x14ac:dyDescent="0.2">
      <c r="A30" s="43"/>
      <c r="B30" s="2"/>
    </row>
  </sheetData>
  <mergeCells count="7">
    <mergeCell ref="A1:F1"/>
    <mergeCell ref="A2:F2"/>
    <mergeCell ref="A3:F3"/>
    <mergeCell ref="B20:D20"/>
    <mergeCell ref="B8:D8"/>
    <mergeCell ref="B12:D12"/>
    <mergeCell ref="B16:D1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sqref="A1:F35"/>
    </sheetView>
  </sheetViews>
  <sheetFormatPr baseColWidth="10" defaultRowHeight="12" x14ac:dyDescent="0.2"/>
  <cols>
    <col min="1" max="1" width="2" style="51" bestFit="1" customWidth="1"/>
    <col min="2" max="2" width="11.7109375" style="39" customWidth="1"/>
    <col min="3" max="3" width="27.7109375" style="39" customWidth="1"/>
    <col min="4" max="4" width="15.7109375" style="39" customWidth="1"/>
    <col min="5" max="5" width="10.7109375" style="39" customWidth="1"/>
    <col min="6" max="6" width="11.7109375" style="39" customWidth="1"/>
    <col min="7" max="16384" width="11.42578125" style="39"/>
  </cols>
  <sheetData>
    <row r="1" spans="1:8" ht="15" customHeight="1" x14ac:dyDescent="0.2">
      <c r="A1" s="95" t="s">
        <v>42</v>
      </c>
      <c r="B1" s="95"/>
      <c r="C1" s="95"/>
      <c r="D1" s="95"/>
      <c r="E1" s="95"/>
      <c r="F1" s="95"/>
    </row>
    <row r="2" spans="1:8" ht="15" customHeight="1" x14ac:dyDescent="0.2">
      <c r="A2" s="78" t="s">
        <v>41</v>
      </c>
      <c r="B2" s="78"/>
      <c r="C2" s="78"/>
      <c r="D2" s="78"/>
      <c r="E2" s="78"/>
      <c r="F2" s="78"/>
    </row>
    <row r="3" spans="1:8" ht="15" customHeight="1" thickBot="1" x14ac:dyDescent="0.25">
      <c r="A3" s="79" t="s">
        <v>21</v>
      </c>
      <c r="B3" s="79"/>
      <c r="C3" s="79"/>
      <c r="D3" s="79"/>
      <c r="E3" s="79"/>
      <c r="F3" s="79"/>
    </row>
    <row r="4" spans="1:8" ht="12.75" thickTop="1" x14ac:dyDescent="0.2">
      <c r="A4" s="58"/>
      <c r="B4" s="2"/>
      <c r="C4" s="7"/>
      <c r="D4" s="7"/>
      <c r="E4" s="27"/>
      <c r="F4" s="28"/>
    </row>
    <row r="5" spans="1:8" x14ac:dyDescent="0.2">
      <c r="A5" s="58"/>
      <c r="B5" s="48" t="s">
        <v>2</v>
      </c>
      <c r="C5" s="7"/>
      <c r="D5" s="7"/>
      <c r="E5" s="27"/>
      <c r="F5" s="52">
        <v>17964.16</v>
      </c>
      <c r="H5" s="42"/>
    </row>
    <row r="6" spans="1:8" x14ac:dyDescent="0.2">
      <c r="A6" s="58"/>
      <c r="B6" s="2"/>
      <c r="C6" s="7"/>
      <c r="D6" s="7"/>
      <c r="E6" s="27"/>
      <c r="F6" s="28"/>
    </row>
    <row r="7" spans="1:8" s="107" customFormat="1" x14ac:dyDescent="0.2">
      <c r="A7" s="75" t="s">
        <v>3</v>
      </c>
      <c r="B7" s="83" t="s">
        <v>4</v>
      </c>
      <c r="C7" s="83"/>
      <c r="D7" s="83"/>
      <c r="E7" s="23"/>
      <c r="F7" s="29">
        <f>SUM(E9:E10)</f>
        <v>0</v>
      </c>
    </row>
    <row r="8" spans="1:8" x14ac:dyDescent="0.2">
      <c r="A8" s="58"/>
      <c r="B8" s="9"/>
      <c r="C8" s="10"/>
      <c r="D8" s="10"/>
      <c r="E8" s="30"/>
      <c r="F8" s="29"/>
    </row>
    <row r="9" spans="1:8" x14ac:dyDescent="0.2">
      <c r="A9" s="58"/>
      <c r="B9" s="11"/>
      <c r="C9" s="7"/>
      <c r="D9" s="7"/>
      <c r="E9" s="30"/>
      <c r="F9" s="31"/>
    </row>
    <row r="10" spans="1:8" x14ac:dyDescent="0.2">
      <c r="A10" s="58"/>
      <c r="B10" s="12"/>
      <c r="C10" s="7"/>
      <c r="D10" s="7"/>
      <c r="E10" s="30"/>
      <c r="F10" s="31"/>
    </row>
    <row r="11" spans="1:8" s="107" customFormat="1" x14ac:dyDescent="0.2">
      <c r="A11" s="75" t="s">
        <v>5</v>
      </c>
      <c r="B11" s="86" t="s">
        <v>6</v>
      </c>
      <c r="C11" s="86"/>
      <c r="D11" s="86"/>
      <c r="E11" s="87"/>
      <c r="F11" s="24">
        <f>SUM(E12:E13)</f>
        <v>500</v>
      </c>
    </row>
    <row r="12" spans="1:8" x14ac:dyDescent="0.2">
      <c r="A12" s="50"/>
      <c r="B12" s="41">
        <v>42006</v>
      </c>
      <c r="C12" s="14"/>
      <c r="D12" s="15" t="s">
        <v>16</v>
      </c>
      <c r="E12" s="32">
        <v>500</v>
      </c>
      <c r="F12" s="34"/>
    </row>
    <row r="13" spans="1:8" x14ac:dyDescent="0.2">
      <c r="A13" s="50"/>
      <c r="B13" s="16"/>
      <c r="C13" s="14"/>
      <c r="D13" s="15"/>
      <c r="E13" s="32"/>
      <c r="F13" s="34"/>
    </row>
    <row r="14" spans="1:8" x14ac:dyDescent="0.2">
      <c r="A14" s="49"/>
      <c r="B14" s="12"/>
      <c r="C14" s="15"/>
      <c r="D14" s="15"/>
      <c r="E14" s="30"/>
      <c r="F14" s="35"/>
    </row>
    <row r="15" spans="1:8" s="107" customFormat="1" x14ac:dyDescent="0.2">
      <c r="A15" s="49" t="s">
        <v>3</v>
      </c>
      <c r="B15" s="88" t="s">
        <v>7</v>
      </c>
      <c r="C15" s="88"/>
      <c r="D15" s="88"/>
      <c r="E15" s="89"/>
      <c r="F15" s="24">
        <f>SUM(E17:E17)</f>
        <v>0</v>
      </c>
    </row>
    <row r="16" spans="1:8" x14ac:dyDescent="0.2">
      <c r="A16" s="58"/>
      <c r="B16" s="12"/>
      <c r="C16" s="15"/>
      <c r="D16" s="15"/>
      <c r="E16" s="26"/>
      <c r="F16" s="36"/>
    </row>
    <row r="17" spans="1:6" x14ac:dyDescent="0.2">
      <c r="A17" s="58"/>
      <c r="B17" s="19"/>
      <c r="C17" s="18"/>
      <c r="D17" s="15"/>
      <c r="E17" s="26"/>
      <c r="F17" s="36"/>
    </row>
    <row r="18" spans="1:6" x14ac:dyDescent="0.2">
      <c r="A18" s="58"/>
      <c r="B18" s="19"/>
      <c r="C18" s="18"/>
      <c r="D18" s="15"/>
      <c r="E18" s="26"/>
      <c r="F18" s="36"/>
    </row>
    <row r="19" spans="1:6" s="107" customFormat="1" x14ac:dyDescent="0.2">
      <c r="A19" s="75" t="s">
        <v>5</v>
      </c>
      <c r="B19" s="92" t="s">
        <v>8</v>
      </c>
      <c r="C19" s="92"/>
      <c r="D19" s="92"/>
      <c r="E19" s="93"/>
      <c r="F19" s="29">
        <f>SUM(E20:E23)</f>
        <v>0</v>
      </c>
    </row>
    <row r="20" spans="1:6" x14ac:dyDescent="0.2">
      <c r="A20" s="59"/>
      <c r="B20" s="12"/>
      <c r="C20" s="21"/>
      <c r="D20" s="21"/>
      <c r="E20" s="26"/>
      <c r="F20" s="37"/>
    </row>
    <row r="21" spans="1:6" x14ac:dyDescent="0.2">
      <c r="A21" s="59"/>
      <c r="B21" s="12"/>
      <c r="C21" s="21"/>
      <c r="D21" s="21"/>
      <c r="E21" s="26"/>
      <c r="F21" s="37"/>
    </row>
    <row r="22" spans="1:6" x14ac:dyDescent="0.2">
      <c r="A22" s="58"/>
      <c r="B22" s="12"/>
      <c r="C22" s="21"/>
      <c r="D22" s="21"/>
      <c r="E22" s="26"/>
      <c r="F22" s="37"/>
    </row>
    <row r="23" spans="1:6" x14ac:dyDescent="0.2">
      <c r="A23" s="58"/>
      <c r="B23" s="12"/>
      <c r="C23" s="21"/>
      <c r="D23" s="21"/>
      <c r="E23" s="26"/>
      <c r="F23" s="37"/>
    </row>
    <row r="24" spans="1:6" x14ac:dyDescent="0.2">
      <c r="A24" s="58"/>
      <c r="B24" s="12"/>
      <c r="C24" s="47" t="s">
        <v>9</v>
      </c>
      <c r="D24" s="7"/>
      <c r="E24" s="27"/>
      <c r="F24" s="29">
        <f>SUM(F5+F7-F11+F15-F19)</f>
        <v>17464.16</v>
      </c>
    </row>
    <row r="25" spans="1:6" ht="12.75" thickBot="1" x14ac:dyDescent="0.25">
      <c r="A25" s="58"/>
      <c r="B25" s="12"/>
      <c r="C25" s="47" t="s">
        <v>10</v>
      </c>
      <c r="D25" s="7"/>
      <c r="E25" s="27"/>
      <c r="F25" s="60">
        <v>17464.03</v>
      </c>
    </row>
    <row r="26" spans="1:6" ht="12.75" thickTop="1" x14ac:dyDescent="0.2">
      <c r="A26" s="58"/>
      <c r="B26" s="22"/>
      <c r="C26" s="47" t="s">
        <v>11</v>
      </c>
      <c r="D26" s="7"/>
      <c r="E26" s="27"/>
      <c r="F26" s="29">
        <f>SUM(F24-F25)</f>
        <v>0.13000000000101863</v>
      </c>
    </row>
    <row r="27" spans="1:6" x14ac:dyDescent="0.2">
      <c r="A27" s="58"/>
      <c r="B27" s="2"/>
      <c r="E27" s="40"/>
      <c r="F27" s="40"/>
    </row>
    <row r="28" spans="1:6" x14ac:dyDescent="0.2">
      <c r="A28" s="58"/>
      <c r="B28" s="2"/>
      <c r="E28" s="40"/>
      <c r="F28" s="40"/>
    </row>
    <row r="29" spans="1:6" x14ac:dyDescent="0.2">
      <c r="A29" s="58"/>
      <c r="B29" s="2"/>
    </row>
  </sheetData>
  <mergeCells count="7">
    <mergeCell ref="A1:F1"/>
    <mergeCell ref="A2:F2"/>
    <mergeCell ref="A3:F3"/>
    <mergeCell ref="B19:D19"/>
    <mergeCell ref="B7:D7"/>
    <mergeCell ref="B11:D11"/>
    <mergeCell ref="B15:D1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4" workbookViewId="0">
      <selection sqref="A1:F32"/>
    </sheetView>
  </sheetViews>
  <sheetFormatPr baseColWidth="10" defaultRowHeight="12" x14ac:dyDescent="0.2"/>
  <cols>
    <col min="1" max="1" width="2" style="51" bestFit="1" customWidth="1"/>
    <col min="2" max="2" width="11.7109375" style="39" customWidth="1"/>
    <col min="3" max="3" width="27.7109375" style="39" customWidth="1"/>
    <col min="4" max="4" width="15.7109375" style="39" customWidth="1"/>
    <col min="5" max="5" width="10.7109375" style="39" customWidth="1"/>
    <col min="6" max="6" width="11.7109375" style="39" customWidth="1"/>
    <col min="7" max="16384" width="11.42578125" style="39"/>
  </cols>
  <sheetData>
    <row r="1" spans="1:10" ht="15" customHeight="1" x14ac:dyDescent="0.2">
      <c r="A1" s="95" t="s">
        <v>44</v>
      </c>
      <c r="B1" s="95"/>
      <c r="C1" s="95"/>
      <c r="D1" s="95"/>
      <c r="E1" s="95"/>
      <c r="F1" s="95"/>
    </row>
    <row r="2" spans="1:10" ht="15" customHeight="1" x14ac:dyDescent="0.2">
      <c r="A2" s="78" t="s">
        <v>41</v>
      </c>
      <c r="B2" s="78"/>
      <c r="C2" s="78"/>
      <c r="D2" s="78"/>
      <c r="E2" s="78"/>
      <c r="F2" s="78"/>
    </row>
    <row r="3" spans="1:10" ht="15" customHeight="1" thickBot="1" x14ac:dyDescent="0.25">
      <c r="A3" s="79" t="s">
        <v>22</v>
      </c>
      <c r="B3" s="79"/>
      <c r="C3" s="79"/>
      <c r="D3" s="79"/>
      <c r="E3" s="79"/>
      <c r="F3" s="79"/>
    </row>
    <row r="4" spans="1:10" ht="12.75" thickTop="1" x14ac:dyDescent="0.2">
      <c r="A4" s="46"/>
      <c r="B4" s="4"/>
      <c r="C4" s="46"/>
      <c r="D4" s="46"/>
      <c r="E4" s="5"/>
      <c r="F4" s="6"/>
    </row>
    <row r="5" spans="1:10" x14ac:dyDescent="0.2">
      <c r="A5" s="45"/>
      <c r="B5" s="2"/>
      <c r="C5" s="7"/>
      <c r="D5" s="7"/>
      <c r="E5" s="27"/>
      <c r="F5" s="28"/>
      <c r="J5" s="55"/>
    </row>
    <row r="6" spans="1:10" x14ac:dyDescent="0.2">
      <c r="A6" s="45"/>
      <c r="B6" s="48" t="s">
        <v>2</v>
      </c>
      <c r="C6" s="7"/>
      <c r="D6" s="7"/>
      <c r="E6" s="27"/>
      <c r="F6" s="52">
        <v>17946.759999999998</v>
      </c>
      <c r="H6" s="42"/>
      <c r="J6" s="42"/>
    </row>
    <row r="7" spans="1:10" x14ac:dyDescent="0.2">
      <c r="A7" s="45"/>
      <c r="B7" s="2"/>
      <c r="C7" s="7"/>
      <c r="D7" s="7"/>
      <c r="E7" s="27"/>
      <c r="F7" s="28"/>
      <c r="J7" s="42"/>
    </row>
    <row r="8" spans="1:10" s="107" customFormat="1" x14ac:dyDescent="0.2">
      <c r="A8" s="75" t="s">
        <v>3</v>
      </c>
      <c r="B8" s="83" t="s">
        <v>4</v>
      </c>
      <c r="C8" s="83"/>
      <c r="D8" s="83"/>
      <c r="E8" s="23"/>
      <c r="F8" s="29">
        <f>SUM(E10:E11)</f>
        <v>0</v>
      </c>
      <c r="J8" s="108"/>
    </row>
    <row r="9" spans="1:10" x14ac:dyDescent="0.2">
      <c r="A9" s="45"/>
      <c r="B9" s="9"/>
      <c r="C9" s="10"/>
      <c r="D9" s="10"/>
      <c r="E9" s="30"/>
      <c r="F9" s="29"/>
    </row>
    <row r="10" spans="1:10" x14ac:dyDescent="0.2">
      <c r="A10" s="45"/>
      <c r="B10" s="11"/>
      <c r="C10" s="7"/>
      <c r="D10" s="7"/>
      <c r="E10" s="30"/>
      <c r="F10" s="31"/>
    </row>
    <row r="11" spans="1:10" x14ac:dyDescent="0.2">
      <c r="A11" s="45"/>
      <c r="B11" s="12"/>
      <c r="C11" s="7"/>
      <c r="D11" s="7"/>
      <c r="E11" s="30"/>
      <c r="F11" s="31"/>
    </row>
    <row r="12" spans="1:10" s="107" customFormat="1" x14ac:dyDescent="0.2">
      <c r="A12" s="75" t="s">
        <v>5</v>
      </c>
      <c r="B12" s="86" t="s">
        <v>6</v>
      </c>
      <c r="C12" s="86"/>
      <c r="D12" s="86"/>
      <c r="E12" s="87"/>
      <c r="F12" s="24">
        <f>SUM(E13:E14)</f>
        <v>500</v>
      </c>
    </row>
    <row r="13" spans="1:10" x14ac:dyDescent="0.2">
      <c r="A13" s="50"/>
      <c r="B13" s="41">
        <v>42006</v>
      </c>
      <c r="C13" s="14"/>
      <c r="D13" s="15" t="s">
        <v>16</v>
      </c>
      <c r="E13" s="32">
        <v>500</v>
      </c>
      <c r="F13" s="34"/>
    </row>
    <row r="14" spans="1:10" x14ac:dyDescent="0.2">
      <c r="A14" s="50"/>
      <c r="B14" s="16"/>
      <c r="C14" s="14"/>
      <c r="D14" s="15"/>
      <c r="E14" s="32"/>
      <c r="F14" s="34"/>
    </row>
    <row r="15" spans="1:10" x14ac:dyDescent="0.2">
      <c r="A15" s="49"/>
      <c r="B15" s="12"/>
      <c r="C15" s="15"/>
      <c r="D15" s="15"/>
      <c r="E15" s="30"/>
      <c r="F15" s="35"/>
    </row>
    <row r="16" spans="1:10" s="107" customFormat="1" x14ac:dyDescent="0.2">
      <c r="A16" s="49" t="s">
        <v>3</v>
      </c>
      <c r="B16" s="88" t="s">
        <v>7</v>
      </c>
      <c r="C16" s="88"/>
      <c r="D16" s="88"/>
      <c r="E16" s="89"/>
      <c r="F16" s="24">
        <f>SUM(E18:E18)</f>
        <v>0</v>
      </c>
    </row>
    <row r="17" spans="1:6" x14ac:dyDescent="0.2">
      <c r="A17" s="45"/>
      <c r="B17" s="12"/>
      <c r="C17" s="15"/>
      <c r="D17" s="15"/>
      <c r="E17" s="26"/>
      <c r="F17" s="36"/>
    </row>
    <row r="18" spans="1:6" x14ac:dyDescent="0.2">
      <c r="A18" s="45"/>
      <c r="B18" s="19"/>
      <c r="C18" s="18"/>
      <c r="D18" s="15"/>
      <c r="E18" s="26"/>
      <c r="F18" s="36"/>
    </row>
    <row r="19" spans="1:6" x14ac:dyDescent="0.2">
      <c r="A19" s="45"/>
      <c r="B19" s="19"/>
      <c r="C19" s="18"/>
      <c r="D19" s="15"/>
      <c r="E19" s="26"/>
      <c r="F19" s="36"/>
    </row>
    <row r="20" spans="1:6" s="107" customFormat="1" x14ac:dyDescent="0.2">
      <c r="A20" s="75" t="s">
        <v>5</v>
      </c>
      <c r="B20" s="92" t="s">
        <v>8</v>
      </c>
      <c r="C20" s="92"/>
      <c r="D20" s="92"/>
      <c r="E20" s="93"/>
      <c r="F20" s="29">
        <f>SUM(E21:E24)</f>
        <v>0</v>
      </c>
    </row>
    <row r="21" spans="1:6" x14ac:dyDescent="0.2">
      <c r="A21" s="46"/>
      <c r="B21" s="12"/>
      <c r="C21" s="21"/>
      <c r="D21" s="21"/>
      <c r="E21" s="26"/>
      <c r="F21" s="37"/>
    </row>
    <row r="22" spans="1:6" x14ac:dyDescent="0.2">
      <c r="A22" s="46"/>
      <c r="B22" s="12"/>
      <c r="C22" s="21"/>
      <c r="D22" s="21"/>
      <c r="E22" s="26"/>
      <c r="F22" s="37"/>
    </row>
    <row r="23" spans="1:6" x14ac:dyDescent="0.2">
      <c r="A23" s="45"/>
      <c r="B23" s="12"/>
      <c r="C23" s="21"/>
      <c r="D23" s="21"/>
      <c r="E23" s="26"/>
      <c r="F23" s="37"/>
    </row>
    <row r="24" spans="1:6" x14ac:dyDescent="0.2">
      <c r="A24" s="45"/>
      <c r="B24" s="12"/>
      <c r="C24" s="21"/>
      <c r="D24" s="21"/>
      <c r="E24" s="26"/>
      <c r="F24" s="37"/>
    </row>
    <row r="25" spans="1:6" x14ac:dyDescent="0.2">
      <c r="A25" s="45"/>
      <c r="B25" s="12"/>
      <c r="C25" s="47" t="s">
        <v>9</v>
      </c>
      <c r="D25" s="7"/>
      <c r="E25" s="27"/>
      <c r="F25" s="29">
        <f>SUM(F6+F8-F12+F16-F20)</f>
        <v>17446.759999999998</v>
      </c>
    </row>
    <row r="26" spans="1:6" ht="12.75" thickBot="1" x14ac:dyDescent="0.25">
      <c r="A26" s="45"/>
      <c r="B26" s="12"/>
      <c r="C26" s="47" t="s">
        <v>10</v>
      </c>
      <c r="D26" s="7"/>
      <c r="E26" s="27"/>
      <c r="F26" s="60">
        <v>17446.63</v>
      </c>
    </row>
    <row r="27" spans="1:6" ht="12.75" thickTop="1" x14ac:dyDescent="0.2">
      <c r="A27" s="45"/>
      <c r="B27" s="22"/>
      <c r="C27" s="47" t="s">
        <v>11</v>
      </c>
      <c r="D27" s="7"/>
      <c r="E27" s="27"/>
      <c r="F27" s="29">
        <f>+F25-F26</f>
        <v>0.12999999999738066</v>
      </c>
    </row>
    <row r="28" spans="1:6" x14ac:dyDescent="0.2">
      <c r="A28" s="45"/>
      <c r="B28" s="2"/>
      <c r="E28" s="40"/>
      <c r="F28" s="40"/>
    </row>
    <row r="29" spans="1:6" x14ac:dyDescent="0.2">
      <c r="A29" s="45"/>
      <c r="B29" s="2"/>
      <c r="E29" s="40"/>
      <c r="F29" s="40"/>
    </row>
    <row r="30" spans="1:6" x14ac:dyDescent="0.2">
      <c r="A30" s="45"/>
      <c r="B30" s="2"/>
    </row>
  </sheetData>
  <mergeCells count="7">
    <mergeCell ref="A1:F1"/>
    <mergeCell ref="A2:F2"/>
    <mergeCell ref="A3:F3"/>
    <mergeCell ref="B20:D20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B1" sqref="B1:F31"/>
    </sheetView>
  </sheetViews>
  <sheetFormatPr baseColWidth="10" defaultRowHeight="12" x14ac:dyDescent="0.2"/>
  <cols>
    <col min="1" max="1" width="2" style="51" bestFit="1" customWidth="1"/>
    <col min="2" max="2" width="11.7109375" style="39" customWidth="1"/>
    <col min="3" max="3" width="27.85546875" style="39" customWidth="1"/>
    <col min="4" max="4" width="15.7109375" style="39" customWidth="1"/>
    <col min="5" max="5" width="10.7109375" style="39" customWidth="1"/>
    <col min="6" max="6" width="11.7109375" style="39" customWidth="1"/>
    <col min="7" max="16384" width="11.42578125" style="39"/>
  </cols>
  <sheetData>
    <row r="1" spans="1:10" ht="15" customHeight="1" x14ac:dyDescent="0.2">
      <c r="A1" s="45"/>
      <c r="B1" s="95" t="s">
        <v>42</v>
      </c>
      <c r="C1" s="95"/>
      <c r="D1" s="95"/>
      <c r="E1" s="95"/>
      <c r="F1" s="95"/>
    </row>
    <row r="2" spans="1:10" ht="15" customHeight="1" x14ac:dyDescent="0.2">
      <c r="A2" s="45"/>
      <c r="B2" s="78" t="s">
        <v>41</v>
      </c>
      <c r="C2" s="78"/>
      <c r="D2" s="78"/>
      <c r="E2" s="78"/>
      <c r="F2" s="78"/>
    </row>
    <row r="3" spans="1:10" ht="15" customHeight="1" thickBot="1" x14ac:dyDescent="0.25">
      <c r="A3" s="72"/>
      <c r="B3" s="79" t="s">
        <v>23</v>
      </c>
      <c r="C3" s="79"/>
      <c r="D3" s="79"/>
      <c r="E3" s="79"/>
      <c r="F3" s="79"/>
    </row>
    <row r="4" spans="1:10" ht="12.75" thickTop="1" x14ac:dyDescent="0.2">
      <c r="A4" s="45"/>
      <c r="B4" s="2"/>
      <c r="C4" s="7"/>
      <c r="D4" s="7"/>
      <c r="E4" s="8"/>
      <c r="F4" s="3"/>
    </row>
    <row r="5" spans="1:10" x14ac:dyDescent="0.2">
      <c r="A5" s="45"/>
      <c r="B5" s="2"/>
      <c r="C5" s="7"/>
      <c r="D5" s="7"/>
      <c r="E5" s="27"/>
      <c r="F5" s="28"/>
      <c r="J5" s="55"/>
    </row>
    <row r="6" spans="1:10" x14ac:dyDescent="0.2">
      <c r="A6" s="45"/>
      <c r="B6" s="48" t="s">
        <v>2</v>
      </c>
      <c r="C6" s="7"/>
      <c r="D6" s="7"/>
      <c r="E6" s="27"/>
      <c r="F6" s="52">
        <v>15727.87</v>
      </c>
      <c r="H6" s="42"/>
      <c r="J6" s="42"/>
    </row>
    <row r="7" spans="1:10" x14ac:dyDescent="0.2">
      <c r="A7" s="45"/>
      <c r="B7" s="2"/>
      <c r="C7" s="7"/>
      <c r="D7" s="7"/>
      <c r="E7" s="27"/>
      <c r="F7" s="28"/>
      <c r="J7" s="42"/>
    </row>
    <row r="8" spans="1:10" s="107" customFormat="1" x14ac:dyDescent="0.2">
      <c r="A8" s="75" t="s">
        <v>3</v>
      </c>
      <c r="B8" s="83" t="s">
        <v>4</v>
      </c>
      <c r="C8" s="83"/>
      <c r="D8" s="83"/>
      <c r="E8" s="23"/>
      <c r="F8" s="29">
        <f>SUM(E10:E11)</f>
        <v>0</v>
      </c>
      <c r="J8" s="108"/>
    </row>
    <row r="9" spans="1:10" x14ac:dyDescent="0.2">
      <c r="A9" s="45"/>
      <c r="B9" s="9"/>
      <c r="C9" s="10"/>
      <c r="D9" s="10"/>
      <c r="E9" s="30"/>
      <c r="F9" s="29"/>
    </row>
    <row r="10" spans="1:10" x14ac:dyDescent="0.2">
      <c r="A10" s="45"/>
      <c r="B10" s="11"/>
      <c r="C10" s="7"/>
      <c r="D10" s="7"/>
      <c r="E10" s="30"/>
      <c r="F10" s="31"/>
    </row>
    <row r="11" spans="1:10" x14ac:dyDescent="0.2">
      <c r="A11" s="45"/>
      <c r="B11" s="12"/>
      <c r="C11" s="7"/>
      <c r="D11" s="7"/>
      <c r="E11" s="30"/>
      <c r="F11" s="31"/>
    </row>
    <row r="12" spans="1:10" s="107" customFormat="1" x14ac:dyDescent="0.2">
      <c r="A12" s="75" t="s">
        <v>5</v>
      </c>
      <c r="B12" s="86" t="s">
        <v>6</v>
      </c>
      <c r="C12" s="86"/>
      <c r="D12" s="86"/>
      <c r="E12" s="87"/>
      <c r="F12" s="24">
        <f>SUM(E13:E13)</f>
        <v>500</v>
      </c>
    </row>
    <row r="13" spans="1:10" x14ac:dyDescent="0.2">
      <c r="A13" s="50"/>
      <c r="B13" s="41">
        <v>42006</v>
      </c>
      <c r="C13" s="14"/>
      <c r="D13" s="15" t="s">
        <v>16</v>
      </c>
      <c r="E13" s="32">
        <v>500</v>
      </c>
      <c r="F13" s="34"/>
    </row>
    <row r="14" spans="1:10" x14ac:dyDescent="0.2">
      <c r="A14" s="50"/>
      <c r="E14" s="40"/>
      <c r="F14" s="34"/>
    </row>
    <row r="15" spans="1:10" x14ac:dyDescent="0.2">
      <c r="A15" s="49"/>
      <c r="B15" s="12"/>
      <c r="C15" s="15"/>
      <c r="D15" s="15"/>
      <c r="E15" s="30"/>
      <c r="F15" s="35"/>
    </row>
    <row r="16" spans="1:10" s="107" customFormat="1" x14ac:dyDescent="0.2">
      <c r="A16" s="49" t="s">
        <v>3</v>
      </c>
      <c r="B16" s="88" t="s">
        <v>7</v>
      </c>
      <c r="C16" s="88"/>
      <c r="D16" s="88"/>
      <c r="E16" s="89"/>
      <c r="F16" s="24">
        <f>SUM(E18:E18)</f>
        <v>0</v>
      </c>
    </row>
    <row r="17" spans="1:6" x14ac:dyDescent="0.2">
      <c r="A17" s="45"/>
      <c r="B17" s="12"/>
      <c r="C17" s="15"/>
      <c r="D17" s="15"/>
      <c r="E17" s="26"/>
      <c r="F17" s="36"/>
    </row>
    <row r="18" spans="1:6" x14ac:dyDescent="0.2">
      <c r="A18" s="45"/>
      <c r="B18" s="19"/>
      <c r="C18" s="18"/>
      <c r="D18" s="15"/>
      <c r="E18" s="26"/>
      <c r="F18" s="36"/>
    </row>
    <row r="19" spans="1:6" x14ac:dyDescent="0.2">
      <c r="A19" s="45"/>
      <c r="B19" s="19"/>
      <c r="C19" s="18"/>
      <c r="D19" s="15"/>
      <c r="E19" s="26"/>
      <c r="F19" s="36"/>
    </row>
    <row r="20" spans="1:6" s="107" customFormat="1" x14ac:dyDescent="0.2">
      <c r="A20" s="75" t="s">
        <v>5</v>
      </c>
      <c r="B20" s="92" t="s">
        <v>8</v>
      </c>
      <c r="C20" s="92"/>
      <c r="D20" s="92"/>
      <c r="E20" s="93"/>
      <c r="F20" s="29">
        <f>SUM(E21:E24)</f>
        <v>0</v>
      </c>
    </row>
    <row r="21" spans="1:6" x14ac:dyDescent="0.2">
      <c r="A21" s="46"/>
      <c r="B21" s="12"/>
      <c r="C21" s="21"/>
      <c r="D21" s="21"/>
      <c r="E21" s="26"/>
      <c r="F21" s="37"/>
    </row>
    <row r="22" spans="1:6" x14ac:dyDescent="0.2">
      <c r="A22" s="46"/>
      <c r="B22" s="12"/>
      <c r="C22" s="21"/>
      <c r="D22" s="21"/>
      <c r="E22" s="26"/>
      <c r="F22" s="37"/>
    </row>
    <row r="23" spans="1:6" x14ac:dyDescent="0.2">
      <c r="A23" s="45"/>
      <c r="B23" s="12"/>
      <c r="C23" s="21"/>
      <c r="D23" s="21"/>
      <c r="E23" s="26"/>
      <c r="F23" s="37"/>
    </row>
    <row r="24" spans="1:6" x14ac:dyDescent="0.2">
      <c r="A24" s="45"/>
      <c r="B24" s="12"/>
      <c r="C24" s="21"/>
      <c r="D24" s="21"/>
      <c r="E24" s="26"/>
      <c r="F24" s="37"/>
    </row>
    <row r="25" spans="1:6" x14ac:dyDescent="0.2">
      <c r="A25" s="45"/>
      <c r="B25" s="12"/>
      <c r="C25" s="47" t="s">
        <v>9</v>
      </c>
      <c r="D25" s="7"/>
      <c r="E25" s="27"/>
      <c r="F25" s="29">
        <f>+F6+F8-F12+F16-F20</f>
        <v>15227.87</v>
      </c>
    </row>
    <row r="26" spans="1:6" ht="12.75" thickBot="1" x14ac:dyDescent="0.25">
      <c r="A26" s="45"/>
      <c r="B26" s="12"/>
      <c r="C26" s="47" t="s">
        <v>10</v>
      </c>
      <c r="D26" s="7"/>
      <c r="E26" s="27"/>
      <c r="F26" s="60">
        <v>15227.74</v>
      </c>
    </row>
    <row r="27" spans="1:6" ht="12.75" thickTop="1" x14ac:dyDescent="0.2">
      <c r="A27" s="45"/>
      <c r="B27" s="22"/>
      <c r="C27" s="47" t="s">
        <v>11</v>
      </c>
      <c r="D27" s="7"/>
      <c r="E27" s="27"/>
      <c r="F27" s="29">
        <f>+F25-F26</f>
        <v>0.13000000000101863</v>
      </c>
    </row>
    <row r="28" spans="1:6" x14ac:dyDescent="0.2">
      <c r="A28" s="45"/>
      <c r="B28" s="2"/>
      <c r="E28" s="40"/>
      <c r="F28" s="40"/>
    </row>
    <row r="29" spans="1:6" x14ac:dyDescent="0.2">
      <c r="A29" s="45"/>
      <c r="B29" s="2"/>
      <c r="E29" s="40"/>
      <c r="F29" s="40"/>
    </row>
    <row r="30" spans="1:6" x14ac:dyDescent="0.2">
      <c r="A30" s="45"/>
      <c r="B30" s="2"/>
    </row>
  </sheetData>
  <mergeCells count="7">
    <mergeCell ref="B20:D20"/>
    <mergeCell ref="B1:F1"/>
    <mergeCell ref="B2:F2"/>
    <mergeCell ref="B3:F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sqref="A1:F32"/>
    </sheetView>
  </sheetViews>
  <sheetFormatPr baseColWidth="10" defaultRowHeight="12" x14ac:dyDescent="0.2"/>
  <cols>
    <col min="1" max="1" width="2" style="51" bestFit="1" customWidth="1"/>
    <col min="2" max="2" width="11.7109375" style="39" customWidth="1"/>
    <col min="3" max="3" width="19.7109375" style="39" customWidth="1"/>
    <col min="4" max="4" width="15.7109375" style="39" customWidth="1"/>
    <col min="5" max="5" width="10.7109375" style="39" customWidth="1"/>
    <col min="6" max="6" width="11.7109375" style="39" customWidth="1"/>
    <col min="7" max="16384" width="11.42578125" style="39"/>
  </cols>
  <sheetData>
    <row r="1" spans="1:11" ht="15" customHeight="1" x14ac:dyDescent="0.2">
      <c r="A1" s="95" t="s">
        <v>42</v>
      </c>
      <c r="B1" s="95"/>
      <c r="C1" s="95"/>
      <c r="D1" s="95"/>
      <c r="E1" s="95"/>
      <c r="F1" s="95"/>
    </row>
    <row r="2" spans="1:11" ht="15" customHeight="1" x14ac:dyDescent="0.2">
      <c r="A2" s="78" t="s">
        <v>41</v>
      </c>
      <c r="B2" s="78"/>
      <c r="C2" s="78"/>
      <c r="D2" s="78"/>
      <c r="E2" s="78"/>
      <c r="F2" s="78"/>
    </row>
    <row r="3" spans="1:11" ht="15" customHeight="1" thickBot="1" x14ac:dyDescent="0.25">
      <c r="A3" s="79" t="s">
        <v>28</v>
      </c>
      <c r="B3" s="79"/>
      <c r="C3" s="79"/>
      <c r="D3" s="79"/>
      <c r="E3" s="79"/>
      <c r="F3" s="79"/>
    </row>
    <row r="4" spans="1:11" ht="12.75" thickTop="1" x14ac:dyDescent="0.2">
      <c r="A4" s="53"/>
      <c r="B4" s="2"/>
      <c r="C4" s="7"/>
      <c r="D4" s="7"/>
      <c r="E4" s="8"/>
      <c r="F4" s="3"/>
    </row>
    <row r="5" spans="1:11" x14ac:dyDescent="0.2">
      <c r="A5" s="53"/>
      <c r="B5" s="2"/>
      <c r="C5" s="7"/>
      <c r="D5" s="7"/>
      <c r="E5" s="27"/>
      <c r="F5" s="28"/>
      <c r="J5" s="55"/>
    </row>
    <row r="6" spans="1:11" x14ac:dyDescent="0.2">
      <c r="A6" s="53"/>
      <c r="B6" s="48" t="s">
        <v>2</v>
      </c>
      <c r="C6" s="7"/>
      <c r="D6" s="7"/>
      <c r="E6" s="27"/>
      <c r="F6" s="52">
        <v>14675.67</v>
      </c>
      <c r="H6" s="42"/>
      <c r="J6" s="42"/>
    </row>
    <row r="7" spans="1:11" x14ac:dyDescent="0.2">
      <c r="A7" s="53"/>
      <c r="B7" s="2"/>
      <c r="C7" s="7"/>
      <c r="D7" s="7"/>
      <c r="E7" s="27"/>
      <c r="F7" s="28"/>
      <c r="J7" s="42"/>
    </row>
    <row r="8" spans="1:11" s="107" customFormat="1" x14ac:dyDescent="0.2">
      <c r="A8" s="75" t="s">
        <v>3</v>
      </c>
      <c r="B8" s="83" t="s">
        <v>4</v>
      </c>
      <c r="C8" s="83"/>
      <c r="D8" s="83"/>
      <c r="E8" s="23"/>
      <c r="F8" s="29">
        <f>SUM(E10:E11)</f>
        <v>0</v>
      </c>
      <c r="J8" s="108"/>
    </row>
    <row r="9" spans="1:11" x14ac:dyDescent="0.2">
      <c r="A9" s="53"/>
      <c r="B9" s="9"/>
      <c r="C9" s="10"/>
      <c r="D9" s="10"/>
      <c r="E9" s="30"/>
      <c r="F9" s="29"/>
      <c r="J9" s="39">
        <v>14675.67</v>
      </c>
      <c r="K9" s="39">
        <f>+J9-J10</f>
        <v>-431.22999999999956</v>
      </c>
    </row>
    <row r="10" spans="1:11" x14ac:dyDescent="0.2">
      <c r="A10" s="53"/>
      <c r="B10" s="11"/>
      <c r="C10" s="7"/>
      <c r="D10" s="7"/>
      <c r="E10" s="30"/>
      <c r="F10" s="31"/>
      <c r="J10" s="39">
        <v>15106.9</v>
      </c>
    </row>
    <row r="11" spans="1:11" x14ac:dyDescent="0.2">
      <c r="A11" s="53"/>
      <c r="B11" s="12"/>
      <c r="C11" s="7"/>
      <c r="D11" s="7"/>
      <c r="E11" s="30"/>
      <c r="F11" s="31"/>
    </row>
    <row r="12" spans="1:11" s="107" customFormat="1" x14ac:dyDescent="0.2">
      <c r="A12" s="75" t="s">
        <v>5</v>
      </c>
      <c r="B12" s="86" t="s">
        <v>6</v>
      </c>
      <c r="C12" s="86"/>
      <c r="D12" s="86"/>
      <c r="E12" s="87"/>
      <c r="F12" s="24">
        <f>SUM(E13:E17)</f>
        <v>6540.4</v>
      </c>
    </row>
    <row r="13" spans="1:11" x14ac:dyDescent="0.2">
      <c r="A13" s="50"/>
      <c r="B13" s="41">
        <v>42006</v>
      </c>
      <c r="C13" s="14"/>
      <c r="D13" s="15" t="s">
        <v>16</v>
      </c>
      <c r="E13" s="32">
        <v>500</v>
      </c>
      <c r="F13" s="34"/>
    </row>
    <row r="14" spans="1:11" x14ac:dyDescent="0.2">
      <c r="A14" s="50"/>
      <c r="B14" s="41">
        <v>42236</v>
      </c>
      <c r="C14" s="14"/>
      <c r="D14" s="15" t="s">
        <v>24</v>
      </c>
      <c r="E14" s="32">
        <v>1343</v>
      </c>
      <c r="F14" s="34"/>
    </row>
    <row r="15" spans="1:11" x14ac:dyDescent="0.2">
      <c r="A15" s="50"/>
      <c r="B15" s="41">
        <v>42236</v>
      </c>
      <c r="C15" s="14"/>
      <c r="D15" s="15" t="s">
        <v>25</v>
      </c>
      <c r="E15" s="30">
        <v>2047.4</v>
      </c>
      <c r="F15" s="34"/>
    </row>
    <row r="16" spans="1:11" x14ac:dyDescent="0.2">
      <c r="A16" s="50"/>
      <c r="B16" s="41">
        <v>42236</v>
      </c>
      <c r="C16" s="14"/>
      <c r="D16" s="15" t="s">
        <v>26</v>
      </c>
      <c r="E16" s="32">
        <v>2400</v>
      </c>
      <c r="F16" s="34"/>
    </row>
    <row r="17" spans="1:6" x14ac:dyDescent="0.2">
      <c r="A17" s="50"/>
      <c r="B17" s="41">
        <v>42236</v>
      </c>
      <c r="C17" s="14"/>
      <c r="D17" s="15" t="s">
        <v>27</v>
      </c>
      <c r="E17" s="32">
        <v>250</v>
      </c>
      <c r="F17" s="34"/>
    </row>
    <row r="18" spans="1:6" x14ac:dyDescent="0.2">
      <c r="A18" s="50"/>
      <c r="E18" s="40"/>
      <c r="F18" s="34"/>
    </row>
    <row r="19" spans="1:6" x14ac:dyDescent="0.2">
      <c r="A19" s="49"/>
      <c r="B19" s="12"/>
      <c r="C19" s="15"/>
      <c r="D19" s="15"/>
      <c r="E19" s="30"/>
      <c r="F19" s="35"/>
    </row>
    <row r="20" spans="1:6" s="107" customFormat="1" x14ac:dyDescent="0.2">
      <c r="A20" s="49" t="s">
        <v>3</v>
      </c>
      <c r="B20" s="88" t="s">
        <v>7</v>
      </c>
      <c r="C20" s="88"/>
      <c r="D20" s="88"/>
      <c r="E20" s="89"/>
      <c r="F20" s="24">
        <f>SUM(E22:E22)</f>
        <v>0</v>
      </c>
    </row>
    <row r="21" spans="1:6" x14ac:dyDescent="0.2">
      <c r="A21" s="53"/>
      <c r="B21" s="12"/>
      <c r="C21" s="15"/>
      <c r="D21" s="15"/>
      <c r="E21" s="26"/>
      <c r="F21" s="36"/>
    </row>
    <row r="22" spans="1:6" x14ac:dyDescent="0.2">
      <c r="A22" s="53"/>
      <c r="B22" s="19"/>
      <c r="C22" s="18"/>
      <c r="D22" s="15"/>
      <c r="E22" s="26"/>
      <c r="F22" s="36"/>
    </row>
    <row r="23" spans="1:6" x14ac:dyDescent="0.2">
      <c r="A23" s="53"/>
      <c r="B23" s="19"/>
      <c r="C23" s="18"/>
      <c r="D23" s="15"/>
      <c r="E23" s="26"/>
      <c r="F23" s="36"/>
    </row>
    <row r="24" spans="1:6" s="107" customFormat="1" x14ac:dyDescent="0.2">
      <c r="A24" s="75" t="s">
        <v>5</v>
      </c>
      <c r="B24" s="92" t="s">
        <v>8</v>
      </c>
      <c r="C24" s="92"/>
      <c r="D24" s="92"/>
      <c r="E24" s="93"/>
      <c r="F24" s="29">
        <f>SUM(E25:E28)</f>
        <v>0</v>
      </c>
    </row>
    <row r="25" spans="1:6" x14ac:dyDescent="0.2">
      <c r="A25" s="54"/>
      <c r="B25" s="12"/>
      <c r="C25" s="21"/>
      <c r="D25" s="21"/>
      <c r="E25" s="26"/>
      <c r="F25" s="37"/>
    </row>
    <row r="26" spans="1:6" x14ac:dyDescent="0.2">
      <c r="A26" s="54"/>
      <c r="B26" s="12"/>
      <c r="C26" s="21"/>
      <c r="D26" s="21"/>
      <c r="E26" s="26"/>
      <c r="F26" s="37"/>
    </row>
    <row r="27" spans="1:6" x14ac:dyDescent="0.2">
      <c r="A27" s="53"/>
      <c r="B27" s="12"/>
      <c r="C27" s="21"/>
      <c r="D27" s="21"/>
      <c r="E27" s="26"/>
      <c r="F27" s="37"/>
    </row>
    <row r="28" spans="1:6" x14ac:dyDescent="0.2">
      <c r="A28" s="53"/>
      <c r="B28" s="12"/>
      <c r="C28" s="21"/>
      <c r="D28" s="21"/>
      <c r="E28" s="26"/>
      <c r="F28" s="37"/>
    </row>
    <row r="29" spans="1:6" x14ac:dyDescent="0.2">
      <c r="A29" s="53"/>
      <c r="B29" s="12"/>
      <c r="C29" s="47" t="s">
        <v>9</v>
      </c>
      <c r="D29" s="7"/>
      <c r="E29" s="27"/>
      <c r="F29" s="29">
        <f>+F6+F8-F12+F20-F24</f>
        <v>8135.27</v>
      </c>
    </row>
    <row r="30" spans="1:6" ht="12.75" thickBot="1" x14ac:dyDescent="0.25">
      <c r="A30" s="53"/>
      <c r="B30" s="12"/>
      <c r="C30" s="47" t="s">
        <v>10</v>
      </c>
      <c r="D30" s="7"/>
      <c r="E30" s="27"/>
      <c r="F30" s="60">
        <v>8135.14</v>
      </c>
    </row>
    <row r="31" spans="1:6" ht="12.75" thickTop="1" x14ac:dyDescent="0.2">
      <c r="A31" s="53"/>
      <c r="B31" s="22"/>
      <c r="C31" s="47" t="s">
        <v>11</v>
      </c>
      <c r="D31" s="7"/>
      <c r="E31" s="27"/>
      <c r="F31" s="29">
        <f>+F29-F30</f>
        <v>0.13000000000010914</v>
      </c>
    </row>
    <row r="32" spans="1:6" x14ac:dyDescent="0.2">
      <c r="A32" s="53"/>
      <c r="B32" s="2"/>
      <c r="E32" s="40"/>
      <c r="F32" s="40"/>
    </row>
    <row r="33" spans="1:6" x14ac:dyDescent="0.2">
      <c r="A33" s="53"/>
      <c r="B33" s="2"/>
      <c r="E33" s="40"/>
      <c r="F33" s="40"/>
    </row>
    <row r="34" spans="1:6" x14ac:dyDescent="0.2">
      <c r="A34" s="53"/>
      <c r="B34" s="2"/>
    </row>
  </sheetData>
  <mergeCells count="7">
    <mergeCell ref="A1:F1"/>
    <mergeCell ref="A2:F2"/>
    <mergeCell ref="A3:F3"/>
    <mergeCell ref="B24:D24"/>
    <mergeCell ref="B8:D8"/>
    <mergeCell ref="B12:D12"/>
    <mergeCell ref="B20:D2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F32"/>
    </sheetView>
  </sheetViews>
  <sheetFormatPr baseColWidth="10" defaultRowHeight="12" x14ac:dyDescent="0.2"/>
  <cols>
    <col min="1" max="1" width="2" style="51" bestFit="1" customWidth="1"/>
    <col min="2" max="2" width="11.7109375" style="39" customWidth="1"/>
    <col min="3" max="3" width="27.7109375" style="39" customWidth="1"/>
    <col min="4" max="4" width="15.7109375" style="39" customWidth="1"/>
    <col min="5" max="5" width="10.7109375" style="39" customWidth="1"/>
    <col min="6" max="6" width="11.7109375" style="39" customWidth="1"/>
    <col min="7" max="16384" width="11.42578125" style="39"/>
  </cols>
  <sheetData>
    <row r="1" spans="1:10" ht="15" customHeight="1" x14ac:dyDescent="0.2">
      <c r="A1" s="97" t="s">
        <v>42</v>
      </c>
      <c r="B1" s="97"/>
      <c r="C1" s="97"/>
      <c r="D1" s="97"/>
      <c r="E1" s="97"/>
      <c r="F1" s="97"/>
    </row>
    <row r="2" spans="1:10" ht="15" customHeight="1" x14ac:dyDescent="0.2">
      <c r="A2" s="98" t="s">
        <v>41</v>
      </c>
      <c r="B2" s="98"/>
      <c r="C2" s="98"/>
      <c r="D2" s="98"/>
      <c r="E2" s="98"/>
      <c r="F2" s="98"/>
    </row>
    <row r="3" spans="1:10" ht="15" customHeight="1" thickBot="1" x14ac:dyDescent="0.25">
      <c r="A3" s="99" t="s">
        <v>29</v>
      </c>
      <c r="B3" s="99"/>
      <c r="C3" s="99"/>
      <c r="D3" s="99"/>
      <c r="E3" s="99"/>
      <c r="F3" s="99"/>
    </row>
    <row r="4" spans="1:10" ht="12.75" thickTop="1" x14ac:dyDescent="0.2">
      <c r="A4" s="58"/>
      <c r="B4" s="2"/>
      <c r="C4" s="7"/>
      <c r="D4" s="7"/>
      <c r="E4" s="8"/>
      <c r="F4" s="3"/>
    </row>
    <row r="5" spans="1:10" x14ac:dyDescent="0.2">
      <c r="A5" s="58"/>
      <c r="B5" s="2"/>
      <c r="C5" s="7"/>
      <c r="D5" s="7"/>
      <c r="E5" s="27"/>
      <c r="F5" s="28"/>
      <c r="J5" s="55"/>
    </row>
    <row r="6" spans="1:10" x14ac:dyDescent="0.2">
      <c r="A6" s="58"/>
      <c r="B6" s="48" t="s">
        <v>2</v>
      </c>
      <c r="C6" s="7"/>
      <c r="D6" s="7"/>
      <c r="E6" s="27"/>
      <c r="F6" s="52">
        <v>15106.9</v>
      </c>
      <c r="H6" s="42"/>
      <c r="J6" s="42"/>
    </row>
    <row r="7" spans="1:10" x14ac:dyDescent="0.2">
      <c r="A7" s="58"/>
      <c r="B7" s="2"/>
      <c r="C7" s="7"/>
      <c r="D7" s="7"/>
      <c r="E7" s="27"/>
      <c r="F7" s="28"/>
      <c r="J7" s="42"/>
    </row>
    <row r="8" spans="1:10" s="107" customFormat="1" x14ac:dyDescent="0.2">
      <c r="A8" s="75" t="s">
        <v>3</v>
      </c>
      <c r="B8" s="83" t="s">
        <v>4</v>
      </c>
      <c r="C8" s="83"/>
      <c r="D8" s="83"/>
      <c r="E8" s="23"/>
      <c r="F8" s="29">
        <f>SUM(E10:E11)</f>
        <v>0</v>
      </c>
      <c r="H8" s="52"/>
      <c r="J8" s="108"/>
    </row>
    <row r="9" spans="1:10" x14ac:dyDescent="0.2">
      <c r="A9" s="58"/>
      <c r="B9" s="9"/>
      <c r="C9" s="10"/>
      <c r="D9" s="10"/>
      <c r="E9" s="30"/>
      <c r="F9" s="29"/>
      <c r="H9" s="70"/>
    </row>
    <row r="10" spans="1:10" x14ac:dyDescent="0.2">
      <c r="A10" s="58"/>
      <c r="B10" s="11"/>
      <c r="C10" s="7"/>
      <c r="D10" s="7"/>
      <c r="E10" s="30"/>
      <c r="F10" s="31"/>
    </row>
    <row r="11" spans="1:10" x14ac:dyDescent="0.2">
      <c r="A11" s="58"/>
      <c r="B11" s="12"/>
      <c r="C11" s="7"/>
      <c r="D11" s="7"/>
      <c r="E11" s="30"/>
      <c r="F11" s="31"/>
    </row>
    <row r="12" spans="1:10" s="107" customFormat="1" x14ac:dyDescent="0.2">
      <c r="A12" s="75" t="s">
        <v>5</v>
      </c>
      <c r="B12" s="86" t="s">
        <v>6</v>
      </c>
      <c r="C12" s="86"/>
      <c r="D12" s="86"/>
      <c r="E12" s="87"/>
      <c r="F12" s="24">
        <f>SUM(E13:E16)</f>
        <v>6290.4</v>
      </c>
    </row>
    <row r="13" spans="1:10" x14ac:dyDescent="0.2">
      <c r="A13" s="50"/>
      <c r="B13" s="41">
        <v>42006</v>
      </c>
      <c r="C13" s="14"/>
      <c r="D13" s="15" t="s">
        <v>16</v>
      </c>
      <c r="E13" s="32">
        <v>500</v>
      </c>
      <c r="F13" s="34"/>
    </row>
    <row r="14" spans="1:10" x14ac:dyDescent="0.2">
      <c r="A14" s="50"/>
      <c r="B14" s="41">
        <v>42236</v>
      </c>
      <c r="C14" s="14"/>
      <c r="D14" s="15" t="s">
        <v>24</v>
      </c>
      <c r="E14" s="32">
        <v>1343</v>
      </c>
      <c r="F14" s="34"/>
    </row>
    <row r="15" spans="1:10" x14ac:dyDescent="0.2">
      <c r="A15" s="50"/>
      <c r="B15" s="41">
        <v>42236</v>
      </c>
      <c r="C15" s="14"/>
      <c r="D15" s="15" t="s">
        <v>25</v>
      </c>
      <c r="E15" s="30">
        <v>2047.4</v>
      </c>
      <c r="F15" s="34"/>
    </row>
    <row r="16" spans="1:10" x14ac:dyDescent="0.2">
      <c r="A16" s="50"/>
      <c r="B16" s="41">
        <v>42236</v>
      </c>
      <c r="C16" s="14"/>
      <c r="D16" s="15" t="s">
        <v>26</v>
      </c>
      <c r="E16" s="32">
        <v>2400</v>
      </c>
      <c r="F16" s="34"/>
    </row>
    <row r="17" spans="1:6" x14ac:dyDescent="0.2">
      <c r="A17" s="50"/>
      <c r="E17" s="40"/>
      <c r="F17" s="34"/>
    </row>
    <row r="18" spans="1:6" x14ac:dyDescent="0.2">
      <c r="A18" s="49"/>
      <c r="B18" s="12"/>
      <c r="C18" s="15"/>
      <c r="D18" s="15"/>
      <c r="E18" s="30"/>
      <c r="F18" s="35"/>
    </row>
    <row r="19" spans="1:6" s="107" customFormat="1" x14ac:dyDescent="0.2">
      <c r="A19" s="49" t="s">
        <v>3</v>
      </c>
      <c r="B19" s="88" t="s">
        <v>7</v>
      </c>
      <c r="C19" s="88"/>
      <c r="D19" s="88"/>
      <c r="E19" s="89"/>
      <c r="F19" s="24">
        <f>SUM(E21:E21)</f>
        <v>0</v>
      </c>
    </row>
    <row r="20" spans="1:6" x14ac:dyDescent="0.2">
      <c r="A20" s="58"/>
      <c r="B20" s="12"/>
      <c r="C20" s="15"/>
      <c r="D20" s="15"/>
      <c r="E20" s="26"/>
      <c r="F20" s="36"/>
    </row>
    <row r="21" spans="1:6" x14ac:dyDescent="0.2">
      <c r="A21" s="58"/>
      <c r="B21" s="19"/>
      <c r="C21" s="18"/>
      <c r="D21" s="15"/>
      <c r="E21" s="26"/>
      <c r="F21" s="36"/>
    </row>
    <row r="22" spans="1:6" x14ac:dyDescent="0.2">
      <c r="A22" s="58"/>
      <c r="B22" s="19"/>
      <c r="C22" s="18"/>
      <c r="D22" s="15"/>
      <c r="E22" s="26"/>
      <c r="F22" s="36"/>
    </row>
    <row r="23" spans="1:6" s="107" customFormat="1" x14ac:dyDescent="0.2">
      <c r="A23" s="75" t="s">
        <v>5</v>
      </c>
      <c r="B23" s="92" t="s">
        <v>8</v>
      </c>
      <c r="C23" s="92"/>
      <c r="D23" s="92"/>
      <c r="E23" s="93"/>
      <c r="F23" s="29">
        <f>SUM(E24:E27)</f>
        <v>0</v>
      </c>
    </row>
    <row r="24" spans="1:6" x14ac:dyDescent="0.2">
      <c r="A24" s="59"/>
      <c r="B24" s="12"/>
      <c r="C24" s="21"/>
      <c r="D24" s="21"/>
      <c r="E24" s="26"/>
      <c r="F24" s="37"/>
    </row>
    <row r="25" spans="1:6" x14ac:dyDescent="0.2">
      <c r="A25" s="59"/>
      <c r="B25" s="12"/>
      <c r="C25" s="21"/>
      <c r="D25" s="21"/>
      <c r="E25" s="26"/>
      <c r="F25" s="37"/>
    </row>
    <row r="26" spans="1:6" x14ac:dyDescent="0.2">
      <c r="A26" s="58"/>
      <c r="B26" s="12"/>
      <c r="C26" s="21"/>
      <c r="D26" s="21"/>
      <c r="E26" s="26"/>
      <c r="F26" s="37"/>
    </row>
    <row r="27" spans="1:6" x14ac:dyDescent="0.2">
      <c r="A27" s="58"/>
      <c r="B27" s="12"/>
      <c r="C27" s="21"/>
      <c r="D27" s="21"/>
      <c r="E27" s="26"/>
      <c r="F27" s="37"/>
    </row>
    <row r="28" spans="1:6" x14ac:dyDescent="0.2">
      <c r="A28" s="58"/>
      <c r="B28" s="12"/>
      <c r="C28" s="47" t="s">
        <v>9</v>
      </c>
      <c r="D28" s="7"/>
      <c r="E28" s="27"/>
      <c r="F28" s="29">
        <f>+F6+F8-F12+F19-F23</f>
        <v>8816.5</v>
      </c>
    </row>
    <row r="29" spans="1:6" ht="12.75" thickBot="1" x14ac:dyDescent="0.25">
      <c r="A29" s="58"/>
      <c r="B29" s="12"/>
      <c r="C29" s="47" t="s">
        <v>10</v>
      </c>
      <c r="D29" s="7"/>
      <c r="E29" s="27"/>
      <c r="F29" s="60">
        <v>8816.3700000000008</v>
      </c>
    </row>
    <row r="30" spans="1:6" ht="12.75" thickTop="1" x14ac:dyDescent="0.2">
      <c r="A30" s="58"/>
      <c r="B30" s="22"/>
      <c r="C30" s="47" t="s">
        <v>11</v>
      </c>
      <c r="D30" s="7"/>
      <c r="E30" s="27"/>
      <c r="F30" s="29">
        <f>+F28-F29</f>
        <v>0.12999999999919964</v>
      </c>
    </row>
    <row r="31" spans="1:6" x14ac:dyDescent="0.2">
      <c r="A31" s="58"/>
      <c r="B31" s="2"/>
      <c r="E31" s="40"/>
      <c r="F31" s="40"/>
    </row>
    <row r="32" spans="1:6" x14ac:dyDescent="0.2">
      <c r="A32" s="58"/>
      <c r="B32" s="2"/>
      <c r="E32" s="40"/>
      <c r="F32" s="40"/>
    </row>
    <row r="33" spans="1:2" x14ac:dyDescent="0.2">
      <c r="A33" s="58"/>
      <c r="B33" s="2"/>
    </row>
  </sheetData>
  <mergeCells count="7">
    <mergeCell ref="A1:F1"/>
    <mergeCell ref="A2:F2"/>
    <mergeCell ref="A3:F3"/>
    <mergeCell ref="B23:D23"/>
    <mergeCell ref="B8:D8"/>
    <mergeCell ref="B12:D12"/>
    <mergeCell ref="B19:D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cp:lastPrinted>2016-07-23T18:07:12Z</cp:lastPrinted>
  <dcterms:created xsi:type="dcterms:W3CDTF">2015-02-03T22:08:45Z</dcterms:created>
  <dcterms:modified xsi:type="dcterms:W3CDTF">2016-07-23T18:40:12Z</dcterms:modified>
</cp:coreProperties>
</file>