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1.107.8.54\g\Grupo LMJS\QUERETARO MOTORS\NOMINA\NOMINA 2016\SEMANAL\CONTAC CENTER\"/>
    </mc:Choice>
  </mc:AlternateContent>
  <bookViews>
    <workbookView xWindow="0" yWindow="0" windowWidth="28800" windowHeight="12045" activeTab="1"/>
  </bookViews>
  <sheets>
    <sheet name="Consulta" sheetId="1" r:id="rId1"/>
    <sheet name="CONTACT CENTER" sheetId="2" r:id="rId2"/>
    <sheet name="TABULADO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C4" i="2" s="1"/>
  <c r="D4" i="2" s="1"/>
  <c r="E4" i="2" s="1"/>
  <c r="B3" i="2"/>
  <c r="C3" i="2" s="1"/>
  <c r="D3" i="2" s="1"/>
  <c r="E3" i="2" s="1"/>
  <c r="B2" i="2"/>
  <c r="C2" i="2" s="1"/>
  <c r="D2" i="2" s="1"/>
  <c r="E2" i="2" s="1"/>
  <c r="A4" i="2"/>
  <c r="A3" i="2"/>
  <c r="A2" i="2"/>
</calcChain>
</file>

<file path=xl/sharedStrings.xml><?xml version="1.0" encoding="utf-8"?>
<sst xmlns="http://schemas.openxmlformats.org/spreadsheetml/2006/main" count="11" uniqueCount="10">
  <si>
    <t>BARCENAS COLMENERO, JORGE ALEJANDRO</t>
  </si>
  <si>
    <t>CRUZ ORTIZ, JUAN ANTONIO</t>
  </si>
  <si>
    <t>HEREDIA HERNANDEZ, ANDREA</t>
  </si>
  <si>
    <t>ASESOR</t>
  </si>
  <si>
    <t>CITAS</t>
  </si>
  <si>
    <t>TABULADOR</t>
  </si>
  <si>
    <t>NIVEL</t>
  </si>
  <si>
    <t>LS</t>
  </si>
  <si>
    <t>INCENTIVO</t>
  </si>
  <si>
    <t>BASE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</si>
</sst>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">
    <xf numFmtId="0" fontId="0" fillId="0" borderId="0" xfId="0"/>
    <xf numFmtId="1" fontId="0" fillId="0" borderId="0" xfId="0" applyNumberFormat="1"/>
    <xf numFmtId="165" fontId="0" fillId="0" borderId="0" xfId="1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3" sqref="B3"/>
    </sheetView>
  </sheetViews>
  <sheetFormatPr baseColWidth="10" defaultRowHeight="15" x14ac:dyDescent="0.25"/>
  <cols>
    <col min="1" max="1" width="40.140625" bestFit="1" customWidth="1"/>
  </cols>
  <sheetData>
    <row r="2" spans="1:3" x14ac:dyDescent="0.25">
      <c r="A2" t="s">
        <v>0</v>
      </c>
      <c r="B2">
        <v>64</v>
      </c>
      <c r="C2">
        <v>42</v>
      </c>
    </row>
    <row r="3" spans="1:3" x14ac:dyDescent="0.25">
      <c r="A3" t="s">
        <v>1</v>
      </c>
      <c r="B3">
        <v>30</v>
      </c>
      <c r="C3">
        <v>18</v>
      </c>
    </row>
    <row r="4" spans="1:3" x14ac:dyDescent="0.25">
      <c r="A4" t="s">
        <v>2</v>
      </c>
      <c r="B4">
        <v>24</v>
      </c>
      <c r="C4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A19" sqref="A19"/>
    </sheetView>
  </sheetViews>
  <sheetFormatPr baseColWidth="10" defaultRowHeight="15" x14ac:dyDescent="0.25"/>
  <cols>
    <col min="1" max="1" width="40.140625" bestFit="1" customWidth="1"/>
    <col min="2" max="2" width="6" bestFit="1" customWidth="1"/>
    <col min="4" max="4" width="15.710937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9</v>
      </c>
      <c r="E1" t="s">
        <v>8</v>
      </c>
    </row>
    <row r="2" spans="1:5" x14ac:dyDescent="0.25">
      <c r="A2" t="str">
        <f>Consulta!A2</f>
        <v>BARCENAS COLMENERO, JORGE ALEJANDRO</v>
      </c>
      <c r="B2">
        <f>Consulta!C2</f>
        <v>42</v>
      </c>
      <c r="C2" s="1">
        <f>IFERROR(IF($B2&gt;=TABULADOR!$B$5,TABULADOR!$A$5,IF($B2&gt;=TABULADOR!$B$4,TABULADOR!$A$4,IF($B2&gt;=TABULADOR!$B$3,TABULADOR!$A$3,1))),"")</f>
        <v>3</v>
      </c>
      <c r="D2">
        <f>IFERROR(VLOOKUP($C2,TABULADOR!$A$3:$C$5,3,FALSE),"")</f>
        <v>30</v>
      </c>
      <c r="E2" s="2">
        <f>D2*(B2)</f>
        <v>1260</v>
      </c>
    </row>
    <row r="3" spans="1:5" x14ac:dyDescent="0.25">
      <c r="A3" t="str">
        <f>Consulta!A3</f>
        <v>CRUZ ORTIZ, JUAN ANTONIO</v>
      </c>
      <c r="B3">
        <f>Consulta!C3</f>
        <v>18</v>
      </c>
      <c r="C3" s="1">
        <f>IFERROR(IF($B3&gt;=TABULADOR!$B$5,TABULADOR!$A$5,IF($B3&gt;=TABULADOR!$B$4,TABULADOR!$A$4,IF($B3&gt;=TABULADOR!$B$3,TABULADOR!$A$3,1))),"")</f>
        <v>1</v>
      </c>
      <c r="D3">
        <f>IFERROR(VLOOKUP($C3,TABULADOR!$A$3:$C$5,3,FALSE),"")</f>
        <v>20</v>
      </c>
      <c r="E3" s="2">
        <f t="shared" ref="E3:E4" si="0">D3*(B3)</f>
        <v>360</v>
      </c>
    </row>
    <row r="4" spans="1:5" x14ac:dyDescent="0.25">
      <c r="A4" t="str">
        <f>Consulta!A4</f>
        <v>HEREDIA HERNANDEZ, ANDREA</v>
      </c>
      <c r="B4">
        <f>Consulta!C4</f>
        <v>11</v>
      </c>
      <c r="C4" s="1">
        <f>IFERROR(IF($B4&gt;=TABULADOR!$B$5,TABULADOR!$A$5,IF($B4&gt;=TABULADOR!$B$4,TABULADOR!$A$4,IF($B4&gt;=TABULADOR!$B$3,TABULADOR!$A$3,1))),"")</f>
        <v>1</v>
      </c>
      <c r="D4">
        <f>IFERROR(VLOOKUP($C4,TABULADOR!$A$3:$C$5,3,FALSE),"")</f>
        <v>20</v>
      </c>
      <c r="E4" s="2">
        <f t="shared" si="0"/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D26" sqref="D26"/>
    </sheetView>
  </sheetViews>
  <sheetFormatPr baseColWidth="10" defaultRowHeight="15" x14ac:dyDescent="0.25"/>
  <sheetData>
    <row r="2" spans="1:3" x14ac:dyDescent="0.25">
      <c r="A2" t="s">
        <v>6</v>
      </c>
      <c r="B2" t="s">
        <v>7</v>
      </c>
      <c r="C2" t="s">
        <v>8</v>
      </c>
    </row>
    <row r="3" spans="1:3" x14ac:dyDescent="0.25">
      <c r="A3">
        <v>1</v>
      </c>
      <c r="B3">
        <v>10</v>
      </c>
      <c r="C3">
        <v>20</v>
      </c>
    </row>
    <row r="4" spans="1:3" x14ac:dyDescent="0.25">
      <c r="A4">
        <v>2</v>
      </c>
      <c r="B4">
        <v>20</v>
      </c>
      <c r="C4">
        <v>25</v>
      </c>
    </row>
    <row r="5" spans="1:3" x14ac:dyDescent="0.25">
      <c r="A5">
        <v>3</v>
      </c>
      <c r="B5">
        <v>30</v>
      </c>
      <c r="C5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Consulta</vt:lpstr>
      <vt:lpstr>CONTACT CENTER</vt:lpstr>
      <vt:lpstr>TABULADOR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Enrique Santana Anaya</dc:creator>
  <cp:lastModifiedBy>ljimenez</cp:lastModifiedBy>
  <dcterms:created xsi:type="dcterms:W3CDTF">2016-07-26T22:01:36Z</dcterms:created>
  <dcterms:modified xsi:type="dcterms:W3CDTF">2016-07-27T18:23:03Z</dcterms:modified>
</cp:coreProperties>
</file>