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FACTURACIÓN" sheetId="1" r:id="rId1"/>
  </sheets>
  <calcPr calcId="144525"/>
</workbook>
</file>

<file path=xl/calcChain.xml><?xml version="1.0" encoding="utf-8"?>
<calcChain xmlns="http://schemas.openxmlformats.org/spreadsheetml/2006/main">
  <c r="G10" i="1" l="1"/>
  <c r="D13" i="1" l="1"/>
  <c r="E13" i="1"/>
  <c r="F13" i="1"/>
  <c r="I13" i="1"/>
  <c r="C13" i="1"/>
  <c r="G11" i="1" l="1"/>
  <c r="H11" i="1" s="1"/>
  <c r="G13" i="1" l="1"/>
  <c r="H10" i="1"/>
  <c r="H13" i="1" s="1"/>
  <c r="J11" i="1"/>
  <c r="K11" i="1" s="1"/>
  <c r="L11" i="1" s="1"/>
  <c r="J10" i="1" l="1"/>
  <c r="K10" i="1" s="1"/>
  <c r="L10" i="1" s="1"/>
  <c r="J13" i="1" l="1"/>
  <c r="L13" i="1" l="1"/>
  <c r="K13" i="1"/>
</calcChain>
</file>

<file path=xl/sharedStrings.xml><?xml version="1.0" encoding="utf-8"?>
<sst xmlns="http://schemas.openxmlformats.org/spreadsheetml/2006/main" count="33" uniqueCount="23">
  <si>
    <t>CONTPAQ i</t>
  </si>
  <si>
    <t xml:space="preserve">      NÓMINAS</t>
  </si>
  <si>
    <t>05 CONSULTORES &amp; ASESORES INTEGRALES SC_</t>
  </si>
  <si>
    <t>Lista de Raya (forma tabular)</t>
  </si>
  <si>
    <t>Código</t>
  </si>
  <si>
    <t>Empleado</t>
  </si>
  <si>
    <t>*TOTAL* *PERCEPCIONES*</t>
  </si>
  <si>
    <t>Total Gral.</t>
  </si>
  <si>
    <t xml:space="preserve"> </t>
  </si>
  <si>
    <t>IVA</t>
  </si>
  <si>
    <t>TOTAL PERCEPCIONES</t>
  </si>
  <si>
    <t>SUELDO BASE</t>
  </si>
  <si>
    <t>COMISIONES</t>
  </si>
  <si>
    <t>Comision 10%</t>
  </si>
  <si>
    <t>2% S/N</t>
  </si>
  <si>
    <t>SUBTOTAL</t>
  </si>
  <si>
    <t>TOTOAL</t>
  </si>
  <si>
    <t>SUBSIDO ENTREGADO</t>
  </si>
  <si>
    <t>SGV</t>
  </si>
  <si>
    <t>Periodo 6 Semanal del 03/02/2016 al 09/02/2016</t>
  </si>
  <si>
    <t>Aguilar Perez Artemio</t>
  </si>
  <si>
    <t>Rangel Zuñiga Hugo</t>
  </si>
  <si>
    <t>LO QUE SE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</si>
</sst>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49" fontId="3" fillId="0" borderId="0" xfId="0" applyNumberFormat="1" applyFont="1" applyAlignment="1">
      <alignment horizontal="centerContinuous"/>
    </xf>
    <xf numFmtId="0" fontId="5" fillId="0" borderId="0" xfId="0" applyFont="1" applyAlignment="1"/>
    <xf numFmtId="0" fontId="4" fillId="0" borderId="0" xfId="0" applyFont="1"/>
    <xf numFmtId="49" fontId="6" fillId="0" borderId="0" xfId="0" applyNumberFormat="1" applyFont="1" applyAlignment="1">
      <alignment horizontal="centerContinuous" vertical="top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/>
    <xf numFmtId="0" fontId="2" fillId="3" borderId="0" xfId="0" applyFont="1" applyFill="1" applyAlignment="1"/>
    <xf numFmtId="0" fontId="4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49" fontId="9" fillId="0" borderId="0" xfId="0" applyNumberFormat="1" applyFont="1"/>
    <xf numFmtId="49" fontId="4" fillId="0" borderId="0" xfId="0" applyNumberFormat="1" applyFont="1" applyFill="1"/>
    <xf numFmtId="0" fontId="4" fillId="0" borderId="0" xfId="0" applyFont="1" applyFill="1"/>
    <xf numFmtId="44" fontId="4" fillId="0" borderId="0" xfId="1" applyFont="1" applyFill="1"/>
    <xf numFmtId="0" fontId="10" fillId="0" borderId="0" xfId="0" applyFont="1" applyFill="1"/>
    <xf numFmtId="49" fontId="11" fillId="0" borderId="0" xfId="0" applyNumberFormat="1" applyFont="1" applyFill="1" applyAlignment="1">
      <alignment horizontal="left"/>
    </xf>
    <xf numFmtId="164" fontId="11" fillId="0" borderId="2" xfId="0" applyNumberFormat="1" applyFont="1" applyFill="1" applyBorder="1"/>
    <xf numFmtId="0" fontId="9" fillId="0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 applyAlignment="1">
      <alignment horizontal="center"/>
    </xf>
    <xf numFmtId="43" fontId="4" fillId="0" borderId="0" xfId="2" applyFont="1"/>
    <xf numFmtId="43" fontId="4" fillId="0" borderId="0" xfId="2" applyFont="1" applyAlignment="1">
      <alignment horizontal="center" vertical="center" wrapText="1"/>
    </xf>
    <xf numFmtId="43" fontId="4" fillId="0" borderId="0" xfId="2" applyFont="1" applyFill="1"/>
    <xf numFmtId="43" fontId="4" fillId="0" borderId="0" xfId="2" applyFont="1" applyFill="1" applyAlignment="1">
      <alignment horizontal="right"/>
    </xf>
    <xf numFmtId="43" fontId="10" fillId="0" borderId="0" xfId="2" applyFont="1" applyFill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H18" sqref="H18"/>
    </sheetView>
  </sheetViews>
  <sheetFormatPr baseColWidth="10" defaultRowHeight="11.25" x14ac:dyDescent="0.2"/>
  <cols>
    <col min="1" max="1" width="12.28515625" style="7" customWidth="1"/>
    <col min="2" max="2" width="30.7109375" style="3" customWidth="1"/>
    <col min="3" max="3" width="13" style="3" bestFit="1" customWidth="1"/>
    <col min="4" max="6" width="13" style="3" customWidth="1"/>
    <col min="7" max="7" width="13.5703125" style="3" bestFit="1" customWidth="1"/>
    <col min="8" max="12" width="13" style="3" bestFit="1" customWidth="1"/>
    <col min="13" max="13" width="12.7109375" style="24" customWidth="1"/>
    <col min="14" max="16384" width="11.42578125" style="3"/>
  </cols>
  <sheetData>
    <row r="1" spans="1:13" ht="18" customHeight="1" x14ac:dyDescent="0.25">
      <c r="A1" s="1" t="s">
        <v>0</v>
      </c>
      <c r="B1" s="21" t="s">
        <v>8</v>
      </c>
      <c r="C1" s="22"/>
      <c r="D1" s="2"/>
      <c r="E1" s="2"/>
      <c r="F1" s="2"/>
    </row>
    <row r="2" spans="1:13" ht="24.95" customHeight="1" x14ac:dyDescent="0.2">
      <c r="A2" s="4" t="s">
        <v>1</v>
      </c>
      <c r="B2" s="5" t="s">
        <v>2</v>
      </c>
      <c r="C2" s="6"/>
      <c r="D2" s="6"/>
      <c r="E2" s="6"/>
      <c r="F2" s="6"/>
    </row>
    <row r="3" spans="1:13" ht="15.75" x14ac:dyDescent="0.25">
      <c r="B3" s="23" t="s">
        <v>3</v>
      </c>
      <c r="C3" s="22"/>
      <c r="D3" s="2"/>
      <c r="E3" s="2"/>
      <c r="F3" s="2"/>
    </row>
    <row r="4" spans="1:13" ht="15" x14ac:dyDescent="0.25">
      <c r="B4" s="8" t="s">
        <v>19</v>
      </c>
      <c r="C4" s="2"/>
      <c r="D4" s="2"/>
      <c r="E4" s="2"/>
      <c r="F4" s="2"/>
    </row>
    <row r="5" spans="1:13" x14ac:dyDescent="0.2">
      <c r="B5" s="9"/>
    </row>
    <row r="6" spans="1:13" x14ac:dyDescent="0.2">
      <c r="B6" s="9"/>
    </row>
    <row r="7" spans="1:13" x14ac:dyDescent="0.2">
      <c r="C7" s="3" t="s">
        <v>11</v>
      </c>
    </row>
    <row r="8" spans="1:13" s="20" customFormat="1" ht="23.25" thickBot="1" x14ac:dyDescent="0.3">
      <c r="A8" s="19" t="s">
        <v>4</v>
      </c>
      <c r="B8" s="10" t="s">
        <v>5</v>
      </c>
      <c r="C8" s="10" t="s">
        <v>10</v>
      </c>
      <c r="D8" s="10" t="s">
        <v>17</v>
      </c>
      <c r="E8" s="10" t="s">
        <v>12</v>
      </c>
      <c r="F8" s="10" t="s">
        <v>18</v>
      </c>
      <c r="G8" s="10" t="s">
        <v>6</v>
      </c>
      <c r="H8" s="10" t="s">
        <v>13</v>
      </c>
      <c r="I8" s="10" t="s">
        <v>14</v>
      </c>
      <c r="J8" s="10" t="s">
        <v>15</v>
      </c>
      <c r="K8" s="10" t="s">
        <v>9</v>
      </c>
      <c r="L8" s="10" t="s">
        <v>16</v>
      </c>
      <c r="M8" s="25" t="s">
        <v>22</v>
      </c>
    </row>
    <row r="9" spans="1:13" ht="12" thickTop="1" x14ac:dyDescent="0.2">
      <c r="A9" s="11"/>
    </row>
    <row r="10" spans="1:13" s="13" customFormat="1" x14ac:dyDescent="0.2">
      <c r="A10" s="12"/>
      <c r="B10" s="13" t="s">
        <v>20</v>
      </c>
      <c r="C10" s="14">
        <v>543.20000000000005</v>
      </c>
      <c r="D10" s="14">
        <v>0</v>
      </c>
      <c r="E10" s="14">
        <v>659.45</v>
      </c>
      <c r="F10" s="14">
        <v>0</v>
      </c>
      <c r="G10" s="14">
        <f>SUM(C10:F10)</f>
        <v>1202.6500000000001</v>
      </c>
      <c r="H10" s="14">
        <f>IF(G10&lt;=5000,G10*0.1,0)</f>
        <v>120.26500000000001</v>
      </c>
      <c r="I10" s="14">
        <v>0</v>
      </c>
      <c r="J10" s="14">
        <f>SUM(G10:I10)</f>
        <v>1322.9150000000002</v>
      </c>
      <c r="K10" s="14">
        <f>+J10*0.16</f>
        <v>211.66640000000004</v>
      </c>
      <c r="L10" s="14">
        <f>+J10+K10</f>
        <v>1534.5814000000003</v>
      </c>
      <c r="M10" s="26">
        <v>1165</v>
      </c>
    </row>
    <row r="11" spans="1:13" s="13" customFormat="1" x14ac:dyDescent="0.2">
      <c r="A11" s="12"/>
      <c r="B11" s="13" t="s">
        <v>21</v>
      </c>
      <c r="C11" s="14">
        <v>543.20000000000005</v>
      </c>
      <c r="D11" s="14">
        <v>0</v>
      </c>
      <c r="E11" s="14">
        <v>0</v>
      </c>
      <c r="F11" s="14">
        <v>0</v>
      </c>
      <c r="G11" s="14">
        <f>SUM(C11:F11)</f>
        <v>543.20000000000005</v>
      </c>
      <c r="H11" s="14">
        <f t="shared" ref="H11" si="0">IF(G11&lt;=5000,G11*0.1,0)</f>
        <v>54.320000000000007</v>
      </c>
      <c r="I11" s="14">
        <v>0</v>
      </c>
      <c r="J11" s="14">
        <f t="shared" ref="J11" si="1">SUM(G11:I11)</f>
        <v>597.5200000000001</v>
      </c>
      <c r="K11" s="14">
        <f t="shared" ref="K11" si="2">+J11*0.16</f>
        <v>95.603200000000015</v>
      </c>
      <c r="L11" s="14">
        <f t="shared" ref="L11" si="3">+J11+K11</f>
        <v>693.12320000000011</v>
      </c>
      <c r="M11" s="26">
        <v>1000.4</v>
      </c>
    </row>
    <row r="12" spans="1:13" s="13" customFormat="1" x14ac:dyDescent="0.2">
      <c r="A12" s="1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26"/>
    </row>
    <row r="13" spans="1:13" s="13" customFormat="1" ht="15.75" thickBot="1" x14ac:dyDescent="0.3">
      <c r="A13" s="16" t="s">
        <v>7</v>
      </c>
      <c r="B13" s="15" t="s">
        <v>8</v>
      </c>
      <c r="C13" s="17">
        <f t="shared" ref="C13:L13" si="4">SUM(C10:C12)</f>
        <v>1086.4000000000001</v>
      </c>
      <c r="D13" s="17">
        <f t="shared" si="4"/>
        <v>0</v>
      </c>
      <c r="E13" s="17">
        <f t="shared" si="4"/>
        <v>659.45</v>
      </c>
      <c r="F13" s="17">
        <f t="shared" si="4"/>
        <v>0</v>
      </c>
      <c r="G13" s="17">
        <f t="shared" si="4"/>
        <v>1745.8500000000001</v>
      </c>
      <c r="H13" s="17">
        <f t="shared" si="4"/>
        <v>174.58500000000004</v>
      </c>
      <c r="I13" s="17">
        <f t="shared" si="4"/>
        <v>0</v>
      </c>
      <c r="J13" s="17">
        <f t="shared" si="4"/>
        <v>1920.4350000000004</v>
      </c>
      <c r="K13" s="17">
        <f t="shared" si="4"/>
        <v>307.26960000000008</v>
      </c>
      <c r="L13" s="17">
        <f t="shared" si="4"/>
        <v>2227.7046000000005</v>
      </c>
      <c r="M13" s="27"/>
    </row>
    <row r="14" spans="1:13" s="13" customFormat="1" ht="15" thickTop="1" x14ac:dyDescent="0.2">
      <c r="A14" s="12"/>
      <c r="M14" s="28"/>
    </row>
    <row r="15" spans="1:13" s="13" customFormat="1" x14ac:dyDescent="0.2">
      <c r="A15" s="12"/>
      <c r="C15" s="13" t="s">
        <v>8</v>
      </c>
      <c r="G15" s="13" t="s">
        <v>8</v>
      </c>
      <c r="H15" s="13" t="s">
        <v>8</v>
      </c>
      <c r="I15" s="13" t="s">
        <v>8</v>
      </c>
      <c r="J15" s="13" t="s">
        <v>8</v>
      </c>
      <c r="K15" s="13" t="s">
        <v>8</v>
      </c>
      <c r="L15" s="13" t="s">
        <v>8</v>
      </c>
      <c r="M15" s="26"/>
    </row>
    <row r="16" spans="1:13" s="13" customFormat="1" x14ac:dyDescent="0.2">
      <c r="A16" s="12" t="s">
        <v>8</v>
      </c>
      <c r="B16" s="13" t="s">
        <v>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26"/>
    </row>
    <row r="17" spans="1:13" s="13" customFormat="1" x14ac:dyDescent="0.2">
      <c r="A17" s="12"/>
      <c r="M17" s="26"/>
    </row>
    <row r="18" spans="1:13" s="13" customFormat="1" x14ac:dyDescent="0.2">
      <c r="A18" s="12"/>
      <c r="M18" s="26"/>
    </row>
    <row r="19" spans="1:13" s="13" customFormat="1" x14ac:dyDescent="0.2">
      <c r="A19" s="12"/>
      <c r="M19" s="26"/>
    </row>
    <row r="20" spans="1:13" s="13" customFormat="1" x14ac:dyDescent="0.2">
      <c r="A20" s="12"/>
      <c r="M20" s="26"/>
    </row>
    <row r="21" spans="1:13" s="13" customFormat="1" x14ac:dyDescent="0.2">
      <c r="A21" s="12"/>
      <c r="M21" s="26"/>
    </row>
    <row r="22" spans="1:13" s="13" customFormat="1" x14ac:dyDescent="0.2">
      <c r="A22" s="12"/>
      <c r="M22" s="26"/>
    </row>
    <row r="23" spans="1:13" s="13" customFormat="1" x14ac:dyDescent="0.2">
      <c r="A23" s="12"/>
      <c r="M23" s="26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2016-01-16T18:55:13Z</cp:lastPrinted>
  <dcterms:created xsi:type="dcterms:W3CDTF">2016-01-16T18:25:25Z</dcterms:created>
  <dcterms:modified xsi:type="dcterms:W3CDTF">2016-02-16T02:02:09Z</dcterms:modified>
</cp:coreProperties>
</file>