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O18" i="1"/>
  <c r="P18"/>
  <c r="Q18"/>
  <c r="R18"/>
  <c r="S18"/>
  <c r="N18"/>
  <c r="P14"/>
  <c r="P13"/>
  <c r="O14"/>
  <c r="Q14" s="1"/>
  <c r="R14" s="1"/>
  <c r="S14" s="1"/>
  <c r="O13"/>
  <c r="Q13" s="1"/>
  <c r="S13" l="1"/>
  <c r="R13"/>
</calcChain>
</file>

<file path=xl/sharedStrings.xml><?xml version="1.0" encoding="utf-8"?>
<sst xmlns="http://schemas.openxmlformats.org/spreadsheetml/2006/main" count="63" uniqueCount="33">
  <si>
    <t>CONTPAQ i</t>
  </si>
  <si>
    <t xml:space="preserve">      NÓMINAS</t>
  </si>
  <si>
    <t>66 CONSULTORES &amp; ASESORES INTEGRALES SC</t>
  </si>
  <si>
    <t>Lista de Raya (forma tabular)</t>
  </si>
  <si>
    <t>Periodo 10 al 10 Semanal del 02/03/2016 al 08/03/2016</t>
  </si>
  <si>
    <t>Reg Pat IMSS: E2375841103</t>
  </si>
  <si>
    <t xml:space="preserve">RFC: C&amp;A -050406-NL0 </t>
  </si>
  <si>
    <t>Código</t>
  </si>
  <si>
    <t>Empleado</t>
  </si>
  <si>
    <t>Sueldo</t>
  </si>
  <si>
    <t>Séptimo día</t>
  </si>
  <si>
    <t>Comisiones</t>
  </si>
  <si>
    <t>*TOTAL* *PERCEPCIONES*</t>
  </si>
  <si>
    <t>Subsidio al Empleo (sp)</t>
  </si>
  <si>
    <t>I.S.R. (sp)</t>
  </si>
  <si>
    <t>I.M.S.S.</t>
  </si>
  <si>
    <t>Ajuste al neto</t>
  </si>
  <si>
    <t>*TOTAL* *DEDUCCIONES*</t>
  </si>
  <si>
    <t>*NETO*</t>
  </si>
  <si>
    <t xml:space="preserve">    Reg. Pat. IMSS:  E2375841103</t>
  </si>
  <si>
    <t>031</t>
  </si>
  <si>
    <t>Rangel Zuñiga Hugo</t>
  </si>
  <si>
    <t>032</t>
  </si>
  <si>
    <t>Aguilar  Perez Marcos Artemio</t>
  </si>
  <si>
    <t xml:space="preserve">  =============</t>
  </si>
  <si>
    <t>Total Gral.</t>
  </si>
  <si>
    <t xml:space="preserve"> </t>
  </si>
  <si>
    <t>QM</t>
  </si>
  <si>
    <t>5% COMISIÓN</t>
  </si>
  <si>
    <t>2% SOBRE NOMINA</t>
  </si>
  <si>
    <t>SUBTOTAL</t>
  </si>
  <si>
    <t>IVA</t>
  </si>
  <si>
    <t>TOTAL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</si>
</sst>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1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8" sqref="N18:S18"/>
    </sheetView>
  </sheetViews>
  <sheetFormatPr baseColWidth="10" defaultRowHeight="11.25"/>
  <cols>
    <col min="1" max="1" width="12.28515625" style="2" customWidth="1"/>
    <col min="2" max="2" width="30.7109375" style="1" customWidth="1"/>
    <col min="3" max="3" width="9.5703125" style="1" customWidth="1"/>
    <col min="4" max="4" width="9.85546875" style="1" customWidth="1"/>
    <col min="5" max="5" width="10.7109375" style="1" customWidth="1"/>
    <col min="6" max="6" width="15.7109375" style="1" customWidth="1"/>
    <col min="7" max="7" width="10.85546875" style="1" customWidth="1"/>
    <col min="8" max="9" width="9.7109375" style="1" customWidth="1"/>
    <col min="10" max="10" width="8" style="1" customWidth="1"/>
    <col min="11" max="11" width="13.5703125" style="1" customWidth="1"/>
    <col min="12" max="12" width="11.42578125" style="1" customWidth="1"/>
    <col min="13" max="13" width="4.5703125" style="1" customWidth="1"/>
    <col min="14" max="16384" width="11.42578125" style="1"/>
  </cols>
  <sheetData>
    <row r="1" spans="1:19" ht="18" customHeight="1">
      <c r="A1" s="3" t="s">
        <v>0</v>
      </c>
      <c r="B1" s="6" t="s">
        <v>26</v>
      </c>
      <c r="C1" s="5"/>
      <c r="D1" s="5"/>
    </row>
    <row r="2" spans="1:19" ht="24.95" customHeight="1">
      <c r="A2" s="4" t="s">
        <v>1</v>
      </c>
      <c r="B2" s="20" t="s">
        <v>2</v>
      </c>
      <c r="C2" s="21"/>
      <c r="D2" s="21"/>
    </row>
    <row r="3" spans="1:19" ht="15.75">
      <c r="B3" s="8" t="s">
        <v>3</v>
      </c>
      <c r="C3" s="7"/>
      <c r="D3" s="7"/>
      <c r="E3" s="11"/>
    </row>
    <row r="4" spans="1:19" ht="15">
      <c r="B4" s="9" t="s">
        <v>4</v>
      </c>
      <c r="C4" s="7"/>
      <c r="D4" s="7"/>
      <c r="E4" s="11"/>
    </row>
    <row r="5" spans="1:19">
      <c r="B5" s="10" t="s">
        <v>5</v>
      </c>
    </row>
    <row r="6" spans="1:19">
      <c r="B6" s="10" t="s">
        <v>6</v>
      </c>
    </row>
    <row r="8" spans="1:19" s="26" customFormat="1" ht="34.5" thickBot="1">
      <c r="A8" s="22" t="s">
        <v>7</v>
      </c>
      <c r="B8" s="23" t="s">
        <v>8</v>
      </c>
      <c r="C8" s="23" t="s">
        <v>9</v>
      </c>
      <c r="D8" s="23" t="s">
        <v>10</v>
      </c>
      <c r="E8" s="23" t="s">
        <v>11</v>
      </c>
      <c r="F8" s="24" t="s">
        <v>12</v>
      </c>
      <c r="G8" s="23" t="s">
        <v>13</v>
      </c>
      <c r="H8" s="23" t="s">
        <v>14</v>
      </c>
      <c r="I8" s="23" t="s">
        <v>15</v>
      </c>
      <c r="J8" s="23" t="s">
        <v>16</v>
      </c>
      <c r="K8" s="24" t="s">
        <v>17</v>
      </c>
      <c r="L8" s="25" t="s">
        <v>18</v>
      </c>
      <c r="N8" s="27" t="s">
        <v>12</v>
      </c>
      <c r="O8" s="27" t="s">
        <v>28</v>
      </c>
      <c r="P8" s="27" t="s">
        <v>29</v>
      </c>
      <c r="Q8" s="27" t="s">
        <v>30</v>
      </c>
      <c r="R8" s="27" t="s">
        <v>31</v>
      </c>
      <c r="S8" s="27" t="s">
        <v>32</v>
      </c>
    </row>
    <row r="9" spans="1:19" ht="12" thickTop="1"/>
    <row r="11" spans="1:19">
      <c r="A11" s="12" t="s">
        <v>19</v>
      </c>
    </row>
    <row r="12" spans="1:19">
      <c r="A12" s="2" t="s">
        <v>27</v>
      </c>
    </row>
    <row r="13" spans="1:19">
      <c r="A13" s="2" t="s">
        <v>20</v>
      </c>
      <c r="B13" s="1" t="s">
        <v>21</v>
      </c>
      <c r="C13" s="13">
        <v>999.42</v>
      </c>
      <c r="D13" s="13">
        <v>166.57</v>
      </c>
      <c r="E13" s="13">
        <v>3665.68</v>
      </c>
      <c r="F13" s="13">
        <v>4831.67</v>
      </c>
      <c r="G13" s="13">
        <v>0</v>
      </c>
      <c r="H13" s="13">
        <v>777.71500000000003</v>
      </c>
      <c r="I13" s="13">
        <v>101.49</v>
      </c>
      <c r="J13" s="13">
        <v>6.5000000000000002E-2</v>
      </c>
      <c r="K13" s="13">
        <v>879.27</v>
      </c>
      <c r="L13" s="13">
        <v>3952.4</v>
      </c>
      <c r="N13" s="13">
        <v>4831.67</v>
      </c>
      <c r="O13" s="13">
        <f>+N13*0.05</f>
        <v>241.58350000000002</v>
      </c>
      <c r="P13" s="13">
        <f>+N13*0.02</f>
        <v>96.633400000000009</v>
      </c>
      <c r="Q13" s="13">
        <f>+N13+O13+P13</f>
        <v>5169.8868999999995</v>
      </c>
      <c r="R13" s="13">
        <f>+Q13*0.16</f>
        <v>827.18190399999992</v>
      </c>
      <c r="S13" s="13">
        <f>+Q13+R13</f>
        <v>5997.0688039999995</v>
      </c>
    </row>
    <row r="14" spans="1:19">
      <c r="A14" s="2" t="s">
        <v>22</v>
      </c>
      <c r="B14" s="1" t="s">
        <v>23</v>
      </c>
      <c r="C14" s="13">
        <v>465.6</v>
      </c>
      <c r="D14" s="13">
        <v>77.599999999999994</v>
      </c>
      <c r="E14" s="13">
        <v>554.70000000000005</v>
      </c>
      <c r="F14" s="13">
        <v>1097.9000000000001</v>
      </c>
      <c r="G14" s="14">
        <v>-3.9060000000000001</v>
      </c>
      <c r="H14" s="13">
        <v>0</v>
      </c>
      <c r="I14" s="13">
        <v>26.66</v>
      </c>
      <c r="J14" s="13">
        <v>0.14599999999999999</v>
      </c>
      <c r="K14" s="13">
        <v>22.9</v>
      </c>
      <c r="L14" s="13">
        <v>1075</v>
      </c>
      <c r="N14" s="13">
        <v>1097.9000000000001</v>
      </c>
      <c r="O14" s="13">
        <f>+N14*0.05</f>
        <v>54.89500000000001</v>
      </c>
      <c r="P14" s="13">
        <f>+N14*0.02</f>
        <v>21.958000000000002</v>
      </c>
      <c r="Q14" s="13">
        <f>+N14+O14+P14</f>
        <v>1174.7530000000002</v>
      </c>
      <c r="R14" s="13">
        <f>+Q14*0.16</f>
        <v>187.96048000000002</v>
      </c>
      <c r="S14" s="13">
        <f>+Q14+R14</f>
        <v>1362.7134800000001</v>
      </c>
    </row>
    <row r="17" spans="1:19" s="11" customFormat="1">
      <c r="A17" s="15"/>
      <c r="C17" s="11" t="s">
        <v>24</v>
      </c>
      <c r="D17" s="11" t="s">
        <v>24</v>
      </c>
      <c r="E17" s="11" t="s">
        <v>24</v>
      </c>
      <c r="F17" s="11" t="s">
        <v>24</v>
      </c>
      <c r="G17" s="11" t="s">
        <v>24</v>
      </c>
      <c r="H17" s="11" t="s">
        <v>24</v>
      </c>
      <c r="I17" s="11" t="s">
        <v>24</v>
      </c>
      <c r="J17" s="11" t="s">
        <v>24</v>
      </c>
      <c r="K17" s="11" t="s">
        <v>24</v>
      </c>
      <c r="L17" s="11" t="s">
        <v>24</v>
      </c>
      <c r="N17" s="11" t="s">
        <v>24</v>
      </c>
      <c r="O17" s="11" t="s">
        <v>24</v>
      </c>
      <c r="P17" s="11" t="s">
        <v>24</v>
      </c>
      <c r="Q17" s="11" t="s">
        <v>24</v>
      </c>
      <c r="R17" s="11" t="s">
        <v>24</v>
      </c>
      <c r="S17" s="11" t="s">
        <v>24</v>
      </c>
    </row>
    <row r="18" spans="1:19">
      <c r="A18" s="18" t="s">
        <v>25</v>
      </c>
      <c r="B18" s="1" t="s">
        <v>26</v>
      </c>
      <c r="C18" s="17">
        <v>1465.02</v>
      </c>
      <c r="D18" s="17">
        <v>244.17</v>
      </c>
      <c r="E18" s="17">
        <v>4220.38</v>
      </c>
      <c r="F18" s="17">
        <v>5929.57</v>
      </c>
      <c r="G18" s="19">
        <v>-3.9060000000000001</v>
      </c>
      <c r="H18" s="17">
        <v>777.71500000000003</v>
      </c>
      <c r="I18" s="17">
        <v>128.15</v>
      </c>
      <c r="J18" s="17">
        <v>0.21099999999999999</v>
      </c>
      <c r="K18" s="17">
        <v>902.17</v>
      </c>
      <c r="L18" s="17">
        <v>5027.3999999999996</v>
      </c>
      <c r="N18" s="17">
        <f>SUM(N13:N17)</f>
        <v>5929.57</v>
      </c>
      <c r="O18" s="17">
        <f t="shared" ref="O18:S18" si="0">SUM(O13:O17)</f>
        <v>296.47850000000005</v>
      </c>
      <c r="P18" s="17">
        <f t="shared" si="0"/>
        <v>118.59140000000001</v>
      </c>
      <c r="Q18" s="17">
        <f t="shared" si="0"/>
        <v>6344.6399000000001</v>
      </c>
      <c r="R18" s="17">
        <f t="shared" si="0"/>
        <v>1015.142384</v>
      </c>
      <c r="S18" s="17">
        <f t="shared" si="0"/>
        <v>7359.7822839999999</v>
      </c>
    </row>
    <row r="20" spans="1:19">
      <c r="C20" s="1" t="s">
        <v>26</v>
      </c>
      <c r="D20" s="1" t="s">
        <v>26</v>
      </c>
      <c r="E20" s="1" t="s">
        <v>26</v>
      </c>
      <c r="F20" s="1" t="s">
        <v>26</v>
      </c>
      <c r="G20" s="1" t="s">
        <v>26</v>
      </c>
      <c r="H20" s="1" t="s">
        <v>26</v>
      </c>
      <c r="I20" s="1" t="s">
        <v>26</v>
      </c>
      <c r="J20" s="1" t="s">
        <v>26</v>
      </c>
      <c r="K20" s="1" t="s">
        <v>26</v>
      </c>
      <c r="L20" s="1" t="s">
        <v>26</v>
      </c>
      <c r="N20" s="1" t="s">
        <v>26</v>
      </c>
    </row>
    <row r="21" spans="1:19">
      <c r="A21" s="2" t="s">
        <v>26</v>
      </c>
      <c r="B21" s="1" t="s">
        <v>26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mergeCells count="3">
    <mergeCell ref="B1:D1"/>
    <mergeCell ref="B3:D3"/>
    <mergeCell ref="B4:D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lily</cp:lastModifiedBy>
  <dcterms:created xsi:type="dcterms:W3CDTF">2016-03-10T22:13:45Z</dcterms:created>
  <dcterms:modified xsi:type="dcterms:W3CDTF">2016-03-10T22:23:21Z</dcterms:modified>
</cp:coreProperties>
</file>