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INTERCOMPANIAS 2016/"/>
    </mc:Choice>
  </mc:AlternateContent>
  <bookViews>
    <workbookView xWindow="0" yWindow="0" windowWidth="20490" windowHeight="7155" activeTab="2"/>
  </bookViews>
  <sheets>
    <sheet name="Hoja1" sheetId="7" r:id="rId1"/>
    <sheet name="MAYO" sheetId="4" r:id="rId2"/>
    <sheet name="JUNIO" sheetId="1" r:id="rId3"/>
    <sheet name="JULIO" sheetId="5" r:id="rId4"/>
    <sheet name="AGOSTO" sheetId="6" r:id="rId5"/>
  </sheets>
  <definedNames>
    <definedName name="_xlnm._FilterDatabase" localSheetId="4" hidden="1">AGOSTO!$A$4:$P$290</definedName>
    <definedName name="_xlnm._FilterDatabase" localSheetId="3" hidden="1">JULIO!$A$4:$P$298</definedName>
    <definedName name="_xlnm._FilterDatabase" localSheetId="2" hidden="1">JUNIO!$A$4:$P$201</definedName>
    <definedName name="_xlnm._FilterDatabase" localSheetId="1" hidden="1">MAYO!$A$3:$P$655</definedName>
  </definedNames>
  <calcPr calcId="152511"/>
</workbook>
</file>

<file path=xl/calcChain.xml><?xml version="1.0" encoding="utf-8"?>
<calcChain xmlns="http://schemas.openxmlformats.org/spreadsheetml/2006/main">
  <c r="L4" i="4" l="1"/>
  <c r="L5" i="4"/>
  <c r="L6" i="4" s="1"/>
  <c r="L7" i="4" s="1"/>
  <c r="L8" i="4" s="1"/>
  <c r="L9" i="4"/>
  <c r="L10" i="4" s="1"/>
  <c r="L11" i="4" s="1"/>
  <c r="L12" i="4"/>
  <c r="L13" i="4"/>
  <c r="L14" i="4"/>
  <c r="L15" i="4"/>
  <c r="L16" i="4"/>
  <c r="L17" i="4"/>
  <c r="L18" i="4"/>
  <c r="L19" i="4"/>
  <c r="L20" i="4"/>
  <c r="L21" i="4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L547" i="4" s="1"/>
  <c r="L548" i="4" s="1"/>
  <c r="L549" i="4" s="1"/>
  <c r="L550" i="4" s="1"/>
  <c r="L551" i="4" s="1"/>
  <c r="L552" i="4" s="1"/>
  <c r="L553" i="4" s="1"/>
  <c r="L554" i="4" s="1"/>
  <c r="L555" i="4" s="1"/>
  <c r="L556" i="4" s="1"/>
  <c r="L557" i="4" s="1"/>
  <c r="L558" i="4" s="1"/>
  <c r="L559" i="4" s="1"/>
  <c r="L560" i="4" s="1"/>
  <c r="L561" i="4" s="1"/>
  <c r="L562" i="4" s="1"/>
  <c r="L563" i="4" s="1"/>
  <c r="L564" i="4" s="1"/>
  <c r="L565" i="4" s="1"/>
  <c r="L566" i="4" s="1"/>
  <c r="L567" i="4" s="1"/>
  <c r="L568" i="4" s="1"/>
  <c r="L569" i="4" s="1"/>
  <c r="L570" i="4" s="1"/>
  <c r="L571" i="4" s="1"/>
  <c r="L572" i="4" s="1"/>
  <c r="L573" i="4" s="1"/>
  <c r="L574" i="4" s="1"/>
  <c r="L575" i="4" s="1"/>
  <c r="L576" i="4" s="1"/>
  <c r="L577" i="4" s="1"/>
  <c r="L578" i="4" s="1"/>
  <c r="L579" i="4" s="1"/>
  <c r="L580" i="4" s="1"/>
  <c r="L581" i="4" s="1"/>
  <c r="L582" i="4" s="1"/>
  <c r="L583" i="4" s="1"/>
  <c r="L584" i="4" s="1"/>
  <c r="L585" i="4" s="1"/>
  <c r="L586" i="4" s="1"/>
  <c r="L587" i="4" s="1"/>
  <c r="L588" i="4" s="1"/>
  <c r="L589" i="4" s="1"/>
  <c r="L590" i="4" s="1"/>
  <c r="L591" i="4" s="1"/>
  <c r="L592" i="4" s="1"/>
  <c r="L593" i="4" s="1"/>
  <c r="L594" i="4" s="1"/>
  <c r="L595" i="4" s="1"/>
  <c r="L596" i="4" s="1"/>
  <c r="L597" i="4" s="1"/>
  <c r="L598" i="4" s="1"/>
  <c r="L599" i="4" s="1"/>
  <c r="L600" i="4" s="1"/>
  <c r="L601" i="4" s="1"/>
  <c r="L602" i="4" s="1"/>
  <c r="L603" i="4" s="1"/>
  <c r="L604" i="4" s="1"/>
  <c r="L605" i="4" s="1"/>
  <c r="L606" i="4" s="1"/>
  <c r="L607" i="4" s="1"/>
  <c r="L608" i="4" s="1"/>
  <c r="L609" i="4" s="1"/>
  <c r="L610" i="4" s="1"/>
  <c r="L611" i="4" s="1"/>
  <c r="L612" i="4" s="1"/>
  <c r="L613" i="4" s="1"/>
  <c r="L614" i="4" s="1"/>
  <c r="L615" i="4" s="1"/>
  <c r="L616" i="4" s="1"/>
  <c r="L617" i="4" s="1"/>
  <c r="L618" i="4" s="1"/>
  <c r="L619" i="4" s="1"/>
  <c r="L620" i="4" s="1"/>
  <c r="L621" i="4" s="1"/>
  <c r="L622" i="4" s="1"/>
  <c r="L623" i="4" s="1"/>
  <c r="L624" i="4" s="1"/>
  <c r="L625" i="4" s="1"/>
  <c r="L626" i="4" s="1"/>
  <c r="L627" i="4" s="1"/>
  <c r="L628" i="4" s="1"/>
  <c r="L629" i="4" s="1"/>
  <c r="L630" i="4" s="1"/>
  <c r="L631" i="4" s="1"/>
  <c r="L632" i="4" s="1"/>
  <c r="L633" i="4" s="1"/>
  <c r="L634" i="4" s="1"/>
  <c r="L635" i="4" s="1"/>
  <c r="L636" i="4" s="1"/>
  <c r="L637" i="4" s="1"/>
  <c r="L638" i="4" s="1"/>
  <c r="L639" i="4" s="1"/>
  <c r="L640" i="4" s="1"/>
  <c r="L641" i="4" s="1"/>
  <c r="L642" i="4" s="1"/>
  <c r="L643" i="4" s="1"/>
  <c r="L644" i="4" s="1"/>
  <c r="L645" i="4" s="1"/>
  <c r="L646" i="4" s="1"/>
  <c r="L647" i="4" s="1"/>
  <c r="L648" i="4" s="1"/>
  <c r="L649" i="4" s="1"/>
  <c r="L650" i="4" s="1"/>
  <c r="L651" i="4" s="1"/>
  <c r="L652" i="4" s="1"/>
  <c r="L653" i="4" s="1"/>
  <c r="L654" i="4" s="1"/>
  <c r="L655" i="4" s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4" i="5" s="1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208" i="5" s="1"/>
  <c r="L209" i="5" s="1"/>
  <c r="L210" i="5" s="1"/>
  <c r="L211" i="5" s="1"/>
  <c r="L212" i="5" s="1"/>
  <c r="L213" i="5" s="1"/>
  <c r="L214" i="5" s="1"/>
  <c r="L215" i="5" s="1"/>
  <c r="L216" i="5" s="1"/>
  <c r="L217" i="5" s="1"/>
  <c r="L218" i="5" s="1"/>
  <c r="L219" i="5" s="1"/>
  <c r="L220" i="5" s="1"/>
  <c r="L221" i="5" s="1"/>
  <c r="L222" i="5" s="1"/>
  <c r="L223" i="5" s="1"/>
  <c r="L224" i="5" s="1"/>
  <c r="L225" i="5" s="1"/>
  <c r="L226" i="5" s="1"/>
  <c r="L227" i="5" s="1"/>
  <c r="L228" i="5" s="1"/>
  <c r="L229" i="5" s="1"/>
  <c r="L230" i="5" s="1"/>
  <c r="L231" i="5" s="1"/>
  <c r="L232" i="5" s="1"/>
  <c r="L233" i="5" s="1"/>
  <c r="L234" i="5" s="1"/>
  <c r="L235" i="5" s="1"/>
  <c r="L236" i="5" s="1"/>
  <c r="L237" i="5" s="1"/>
  <c r="L238" i="5" s="1"/>
  <c r="L239" i="5" s="1"/>
  <c r="L240" i="5" s="1"/>
  <c r="L241" i="5" s="1"/>
  <c r="L242" i="5" s="1"/>
  <c r="L243" i="5" s="1"/>
  <c r="L244" i="5" s="1"/>
  <c r="L245" i="5" s="1"/>
  <c r="L246" i="5" s="1"/>
  <c r="L247" i="5" s="1"/>
  <c r="L248" i="5" s="1"/>
  <c r="L249" i="5" s="1"/>
  <c r="L250" i="5" s="1"/>
  <c r="L251" i="5" s="1"/>
  <c r="L252" i="5" s="1"/>
  <c r="L253" i="5" s="1"/>
  <c r="L254" i="5" s="1"/>
  <c r="L255" i="5" s="1"/>
  <c r="L256" i="5" s="1"/>
  <c r="L257" i="5" s="1"/>
  <c r="L258" i="5" s="1"/>
  <c r="L259" i="5" s="1"/>
  <c r="L260" i="5" s="1"/>
  <c r="L261" i="5" s="1"/>
  <c r="L262" i="5" s="1"/>
  <c r="L263" i="5" s="1"/>
  <c r="L264" i="5" s="1"/>
  <c r="L265" i="5" s="1"/>
  <c r="L266" i="5" s="1"/>
  <c r="L267" i="5" s="1"/>
  <c r="L268" i="5" s="1"/>
  <c r="L269" i="5" s="1"/>
  <c r="L270" i="5" s="1"/>
  <c r="L271" i="5" s="1"/>
  <c r="L272" i="5" s="1"/>
  <c r="L273" i="5" s="1"/>
  <c r="L274" i="5" s="1"/>
  <c r="L275" i="5" s="1"/>
  <c r="L276" i="5" s="1"/>
  <c r="L277" i="5" s="1"/>
  <c r="L278" i="5" s="1"/>
  <c r="L279" i="5" s="1"/>
  <c r="L280" i="5" s="1"/>
  <c r="L281" i="5" s="1"/>
  <c r="L282" i="5" s="1"/>
  <c r="L283" i="5" s="1"/>
  <c r="L284" i="5" s="1"/>
  <c r="L285" i="5" s="1"/>
  <c r="L286" i="5" s="1"/>
  <c r="L287" i="5" s="1"/>
  <c r="L288" i="5" s="1"/>
  <c r="L289" i="5" s="1"/>
  <c r="L290" i="5" s="1"/>
  <c r="L291" i="5" s="1"/>
  <c r="L292" i="5" s="1"/>
  <c r="L293" i="5" s="1"/>
  <c r="L294" i="5" s="1"/>
  <c r="L295" i="5" s="1"/>
  <c r="L296" i="5" s="1"/>
  <c r="L297" i="5" s="1"/>
  <c r="L298" i="5" s="1"/>
  <c r="L4" i="6" s="1"/>
  <c r="H655" i="4"/>
  <c r="J291" i="6"/>
  <c r="H291" i="6"/>
  <c r="H298" i="5"/>
  <c r="J298" i="5"/>
  <c r="H201" i="1"/>
  <c r="J201" i="1"/>
  <c r="J655" i="4"/>
  <c r="L5" i="6" l="1"/>
  <c r="L7" i="6"/>
  <c r="L10" i="6" s="1"/>
  <c r="L13" i="6" s="1"/>
  <c r="L16" i="6" s="1"/>
  <c r="L19" i="6" s="1"/>
  <c r="L22" i="6" s="1"/>
  <c r="L25" i="6" s="1"/>
  <c r="L28" i="6" s="1"/>
  <c r="L31" i="6" s="1"/>
  <c r="L34" i="6" s="1"/>
  <c r="L37" i="6" s="1"/>
  <c r="L40" i="6" s="1"/>
  <c r="L43" i="6" s="1"/>
  <c r="L6" i="6" l="1"/>
  <c r="L9" i="6" s="1"/>
  <c r="L12" i="6" s="1"/>
  <c r="L15" i="6" s="1"/>
  <c r="L18" i="6" s="1"/>
  <c r="L21" i="6" s="1"/>
  <c r="L24" i="6" s="1"/>
  <c r="L27" i="6" s="1"/>
  <c r="L30" i="6" s="1"/>
  <c r="L33" i="6" s="1"/>
  <c r="L36" i="6" s="1"/>
  <c r="L39" i="6" s="1"/>
  <c r="L42" i="6" s="1"/>
  <c r="L8" i="6"/>
  <c r="L11" i="6" s="1"/>
  <c r="L14" i="6" s="1"/>
  <c r="L17" i="6" s="1"/>
  <c r="L20" i="6" s="1"/>
  <c r="L23" i="6" s="1"/>
  <c r="L26" i="6" s="1"/>
  <c r="L29" i="6" s="1"/>
  <c r="L32" i="6" s="1"/>
  <c r="L35" i="6" s="1"/>
  <c r="L38" i="6" s="1"/>
  <c r="L41" i="6" s="1"/>
  <c r="L44" i="6" s="1"/>
  <c r="L47" i="6" l="1"/>
  <c r="L50" i="6" s="1"/>
  <c r="L45" i="6"/>
  <c r="L46" i="6" l="1"/>
  <c r="L49" i="6" s="1"/>
  <c r="L48" i="6"/>
  <c r="L51" i="6" s="1"/>
  <c r="L52" i="6" l="1"/>
  <c r="L54" i="6"/>
  <c r="L57" i="6" s="1"/>
  <c r="L58" i="6" l="1"/>
  <c r="L60" i="6"/>
  <c r="L63" i="6" s="1"/>
  <c r="L66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53" i="6"/>
  <c r="L56" i="6" s="1"/>
  <c r="L55" i="6"/>
  <c r="L81" i="6" l="1"/>
  <c r="L83" i="6"/>
  <c r="L86" i="6" s="1"/>
  <c r="L89" i="6" s="1"/>
  <c r="L92" i="6" s="1"/>
  <c r="L95" i="6" s="1"/>
  <c r="L61" i="6"/>
  <c r="L64" i="6" s="1"/>
  <c r="L67" i="6" s="1"/>
  <c r="L59" i="6"/>
  <c r="L62" i="6" s="1"/>
  <c r="L65" i="6" s="1"/>
  <c r="L68" i="6" s="1"/>
  <c r="L84" i="6" l="1"/>
  <c r="L87" i="6" s="1"/>
  <c r="L90" i="6" s="1"/>
  <c r="L93" i="6" s="1"/>
  <c r="L96" i="6" s="1"/>
  <c r="L99" i="6" s="1"/>
  <c r="L102" i="6" s="1"/>
  <c r="L105" i="6" s="1"/>
  <c r="L108" i="6" s="1"/>
  <c r="L111" i="6" s="1"/>
  <c r="L114" i="6" s="1"/>
  <c r="L117" i="6" s="1"/>
  <c r="L120" i="6" s="1"/>
  <c r="L82" i="6"/>
  <c r="L85" i="6" s="1"/>
  <c r="L88" i="6" s="1"/>
  <c r="L91" i="6" s="1"/>
  <c r="L94" i="6" s="1"/>
  <c r="L97" i="6" s="1"/>
  <c r="L100" i="6" l="1"/>
  <c r="L103" i="6" s="1"/>
  <c r="L106" i="6" s="1"/>
  <c r="L109" i="6" s="1"/>
  <c r="L112" i="6" s="1"/>
  <c r="L98" i="6"/>
  <c r="L101" i="6" s="1"/>
  <c r="L104" i="6" s="1"/>
  <c r="L107" i="6" s="1"/>
  <c r="L110" i="6" s="1"/>
  <c r="L123" i="6"/>
  <c r="L126" i="6" s="1"/>
  <c r="L121" i="6"/>
  <c r="L124" i="6" s="1"/>
  <c r="L127" i="6" l="1"/>
  <c r="L130" i="6" s="1"/>
  <c r="L133" i="6" s="1"/>
  <c r="L136" i="6" s="1"/>
  <c r="L139" i="6" s="1"/>
  <c r="L142" i="6" s="1"/>
  <c r="L145" i="6" s="1"/>
  <c r="L148" i="6" s="1"/>
  <c r="L151" i="6" s="1"/>
  <c r="L129" i="6"/>
  <c r="L132" i="6" s="1"/>
  <c r="L135" i="6" s="1"/>
  <c r="L138" i="6" s="1"/>
  <c r="L141" i="6" s="1"/>
  <c r="L144" i="6" s="1"/>
  <c r="L147" i="6" s="1"/>
  <c r="L150" i="6" s="1"/>
  <c r="L153" i="6" s="1"/>
  <c r="L115" i="6"/>
  <c r="L118" i="6" s="1"/>
  <c r="L119" i="6" s="1"/>
  <c r="L122" i="6" s="1"/>
  <c r="L125" i="6" s="1"/>
  <c r="L128" i="6" s="1"/>
  <c r="L131" i="6" s="1"/>
  <c r="L134" i="6" s="1"/>
  <c r="L137" i="6" s="1"/>
  <c r="L140" i="6" s="1"/>
  <c r="L143" i="6" s="1"/>
  <c r="L146" i="6" s="1"/>
  <c r="L149" i="6" s="1"/>
  <c r="L113" i="6"/>
  <c r="L116" i="6" s="1"/>
  <c r="L154" i="6" l="1"/>
  <c r="L155" i="6" s="1"/>
  <c r="L156" i="6" s="1"/>
  <c r="L157" i="6" s="1"/>
  <c r="L152" i="6"/>
  <c r="L158" i="6" l="1"/>
  <c r="L160" i="6"/>
  <c r="L163" i="6" s="1"/>
  <c r="L166" i="6" s="1"/>
  <c r="L161" i="6" l="1"/>
  <c r="L164" i="6" s="1"/>
  <c r="L167" i="6" s="1"/>
  <c r="L159" i="6"/>
  <c r="L162" i="6" s="1"/>
  <c r="L165" i="6" s="1"/>
  <c r="L170" i="6" l="1"/>
  <c r="L168" i="6"/>
  <c r="L169" i="6" s="1"/>
  <c r="L173" i="6" l="1"/>
  <c r="L176" i="6" s="1"/>
  <c r="L171" i="6"/>
  <c r="L174" i="6" l="1"/>
  <c r="L177" i="6" s="1"/>
  <c r="L172" i="6"/>
  <c r="L175" i="6" s="1"/>
  <c r="L178" i="6" s="1"/>
  <c r="L179" i="6" s="1"/>
  <c r="L180" i="6" s="1"/>
  <c r="L181" i="6" s="1"/>
  <c r="L184" i="6" l="1"/>
  <c r="L187" i="6" s="1"/>
  <c r="L190" i="6" s="1"/>
  <c r="L193" i="6" s="1"/>
  <c r="L196" i="6" s="1"/>
  <c r="L199" i="6" s="1"/>
  <c r="L202" i="6" s="1"/>
  <c r="L182" i="6"/>
  <c r="L183" i="6" l="1"/>
  <c r="L186" i="6" s="1"/>
  <c r="L189" i="6" s="1"/>
  <c r="L192" i="6" s="1"/>
  <c r="L195" i="6" s="1"/>
  <c r="L198" i="6" s="1"/>
  <c r="L201" i="6" s="1"/>
  <c r="L185" i="6"/>
  <c r="L188" i="6" s="1"/>
  <c r="L191" i="6" s="1"/>
  <c r="L194" i="6" s="1"/>
  <c r="L197" i="6" s="1"/>
  <c r="L200" i="6" s="1"/>
  <c r="L203" i="6" s="1"/>
  <c r="L206" i="6" l="1"/>
  <c r="L209" i="6" s="1"/>
  <c r="L212" i="6" s="1"/>
  <c r="L204" i="6"/>
  <c r="L205" i="6" l="1"/>
  <c r="L208" i="6" s="1"/>
  <c r="L211" i="6" s="1"/>
  <c r="L214" i="6" s="1"/>
  <c r="L207" i="6"/>
  <c r="L210" i="6" s="1"/>
  <c r="L213" i="6" s="1"/>
  <c r="L216" i="6" s="1"/>
  <c r="L219" i="6" s="1"/>
  <c r="L222" i="6" s="1"/>
  <c r="L217" i="6" l="1"/>
  <c r="L220" i="6" s="1"/>
  <c r="L223" i="6" s="1"/>
  <c r="L226" i="6" s="1"/>
  <c r="L229" i="6" s="1"/>
  <c r="L232" i="6" s="1"/>
  <c r="L215" i="6"/>
  <c r="L218" i="6" s="1"/>
  <c r="L221" i="6" s="1"/>
  <c r="L224" i="6" s="1"/>
  <c r="L227" i="6" l="1"/>
  <c r="L230" i="6" s="1"/>
  <c r="L233" i="6" s="1"/>
  <c r="L225" i="6"/>
  <c r="L228" i="6" s="1"/>
  <c r="L231" i="6" s="1"/>
  <c r="L234" i="6" s="1"/>
  <c r="L235" i="6" s="1"/>
  <c r="L238" i="6" l="1"/>
  <c r="L236" i="6"/>
  <c r="L237" i="6" s="1"/>
  <c r="L240" i="6" s="1"/>
  <c r="L243" i="6" s="1"/>
  <c r="L239" i="6" l="1"/>
  <c r="L242" i="6" s="1"/>
  <c r="L241" i="6"/>
  <c r="L244" i="6" s="1"/>
  <c r="L245" i="6" s="1"/>
  <c r="L246" i="6" s="1"/>
  <c r="L247" i="6" l="1"/>
  <c r="L249" i="6"/>
  <c r="L250" i="6" l="1"/>
  <c r="L248" i="6"/>
  <c r="L251" i="6" l="1"/>
  <c r="L253" i="6"/>
  <c r="L256" i="6" s="1"/>
  <c r="L259" i="6" s="1"/>
  <c r="L262" i="6" s="1"/>
  <c r="L265" i="6" s="1"/>
  <c r="L268" i="6" s="1"/>
  <c r="L271" i="6" s="1"/>
  <c r="L252" i="6" l="1"/>
  <c r="L255" i="6" s="1"/>
  <c r="L258" i="6" s="1"/>
  <c r="L261" i="6" s="1"/>
  <c r="L264" i="6" s="1"/>
  <c r="L267" i="6" s="1"/>
  <c r="L270" i="6" s="1"/>
  <c r="L273" i="6" s="1"/>
  <c r="L274" i="6" s="1"/>
  <c r="L254" i="6"/>
  <c r="L257" i="6" s="1"/>
  <c r="L260" i="6" s="1"/>
  <c r="L263" i="6" s="1"/>
  <c r="L266" i="6" s="1"/>
  <c r="L269" i="6" s="1"/>
  <c r="L272" i="6" s="1"/>
  <c r="L277" i="6" l="1"/>
  <c r="L275" i="6"/>
  <c r="L276" i="6" l="1"/>
  <c r="L279" i="6" s="1"/>
  <c r="L280" i="6" s="1"/>
  <c r="L278" i="6"/>
  <c r="L281" i="6" s="1"/>
  <c r="L291" i="6" l="1"/>
  <c r="L282" i="6"/>
  <c r="L283" i="6" s="1"/>
  <c r="L284" i="6" s="1"/>
  <c r="L285" i="6" s="1"/>
  <c r="L286" i="6" s="1"/>
  <c r="L287" i="6" s="1"/>
  <c r="L288" i="6" s="1"/>
  <c r="L289" i="6" s="1"/>
  <c r="L290" i="6" s="1"/>
</calcChain>
</file>

<file path=xl/sharedStrings.xml><?xml version="1.0" encoding="utf-8"?>
<sst xmlns="http://schemas.openxmlformats.org/spreadsheetml/2006/main" count="10105" uniqueCount="1349">
  <si>
    <t>Fecha</t>
  </si>
  <si>
    <t>Nº asiento</t>
  </si>
  <si>
    <t>TIPO</t>
  </si>
  <si>
    <t>Grupo</t>
  </si>
  <si>
    <t>CONCEPTO</t>
  </si>
  <si>
    <t>Fec. Doc.</t>
  </si>
  <si>
    <t>Documento</t>
  </si>
  <si>
    <t>Debe</t>
  </si>
  <si>
    <t>Haber</t>
  </si>
  <si>
    <t>Saldo</t>
  </si>
  <si>
    <t>Punt.</t>
  </si>
  <si>
    <t>Ctra. Cta.</t>
  </si>
  <si>
    <t>Iva</t>
  </si>
  <si>
    <t>Observaciones</t>
  </si>
  <si>
    <t>Cuenta : 255003</t>
  </si>
  <si>
    <t>Descripción : QUERETARO MOTORS, S.A.</t>
  </si>
  <si>
    <t>CN</t>
  </si>
  <si>
    <t>COMPRA DE UNIDAD</t>
  </si>
  <si>
    <t>INV 1</t>
  </si>
  <si>
    <t>F</t>
  </si>
  <si>
    <t>Varias</t>
  </si>
  <si>
    <t>False</t>
  </si>
  <si>
    <t>COMPRA SILVERADO C</t>
  </si>
  <si>
    <t>COMPRA AVEO</t>
  </si>
  <si>
    <t>198/GL191087</t>
  </si>
  <si>
    <t>True</t>
  </si>
  <si>
    <t>255003</t>
  </si>
  <si>
    <t>CRUZE</t>
  </si>
  <si>
    <t>4/GS592922</t>
  </si>
  <si>
    <t>1G1Z95SXXGF190</t>
  </si>
  <si>
    <t>2/GF190118</t>
  </si>
  <si>
    <t>5/GL222058</t>
  </si>
  <si>
    <t>6/GL214318</t>
  </si>
  <si>
    <t>7/GL220927</t>
  </si>
  <si>
    <t>8/FL175420</t>
  </si>
  <si>
    <t>9/GL190550</t>
  </si>
  <si>
    <t>COMPRA DE AVEO</t>
  </si>
  <si>
    <t>13/GL216462</t>
  </si>
  <si>
    <t>16/GL184567</t>
  </si>
  <si>
    <t>17/GL193492</t>
  </si>
  <si>
    <t>18/GL208375</t>
  </si>
  <si>
    <t>1/GL205591</t>
  </si>
  <si>
    <t>20/GL153909</t>
  </si>
  <si>
    <t>21/GL176466</t>
  </si>
  <si>
    <t>22/GL176467</t>
  </si>
  <si>
    <t>23/GL109805</t>
  </si>
  <si>
    <t>24/GL109931</t>
  </si>
  <si>
    <t>25/GL200037</t>
  </si>
  <si>
    <t>26/GL205802</t>
  </si>
  <si>
    <t>27/GL205379</t>
  </si>
  <si>
    <t>COMRA DE AVEO</t>
  </si>
  <si>
    <t>28/GL205693</t>
  </si>
  <si>
    <t>29/GL203208</t>
  </si>
  <si>
    <t>30/GL205137</t>
  </si>
  <si>
    <t>31/GL110922</t>
  </si>
  <si>
    <t>32/GL194087</t>
  </si>
  <si>
    <t>33/GL205774</t>
  </si>
  <si>
    <t>34/GL207338</t>
  </si>
  <si>
    <t>35/GL204465</t>
  </si>
  <si>
    <t>36/GL203392</t>
  </si>
  <si>
    <t>37/GL210511</t>
  </si>
  <si>
    <t>38/GL204485</t>
  </si>
  <si>
    <t>39/GL203361</t>
  </si>
  <si>
    <t>40/GL210875</t>
  </si>
  <si>
    <t>41/GL210577</t>
  </si>
  <si>
    <t>42/GL207729</t>
  </si>
  <si>
    <t>COMPRA DE CAMARO</t>
  </si>
  <si>
    <t>43/G0142829</t>
  </si>
  <si>
    <t>44/G0166681</t>
  </si>
  <si>
    <t>COMPRA DE S10</t>
  </si>
  <si>
    <t>45/GC415529</t>
  </si>
  <si>
    <t>COMPRA DE CRUZE</t>
  </si>
  <si>
    <t>46/GS593147</t>
  </si>
  <si>
    <t>47/GS593022</t>
  </si>
  <si>
    <t>48/GS594209</t>
  </si>
  <si>
    <t>49/GS594212</t>
  </si>
  <si>
    <t>50/GS592678</t>
  </si>
  <si>
    <t>51/GK319087</t>
  </si>
  <si>
    <t>52/GK319484</t>
  </si>
  <si>
    <t>53/GK318247</t>
  </si>
  <si>
    <t>54/GK310560</t>
  </si>
  <si>
    <t>COMPRA DE EQUINOX</t>
  </si>
  <si>
    <t>55/G6116576</t>
  </si>
  <si>
    <t>56/G6199777</t>
  </si>
  <si>
    <t>57/G6199777</t>
  </si>
  <si>
    <t>58/G6159169</t>
  </si>
  <si>
    <t>59/G6189564</t>
  </si>
  <si>
    <t>60/G6271312</t>
  </si>
  <si>
    <t>61/G6297739</t>
  </si>
  <si>
    <t>62/G6263010</t>
  </si>
  <si>
    <t>63/G6302428</t>
  </si>
  <si>
    <t>64/G6300685</t>
  </si>
  <si>
    <t>65/G6300685</t>
  </si>
  <si>
    <t>COMPRA DE MALIBU</t>
  </si>
  <si>
    <t>66/GF221087</t>
  </si>
  <si>
    <t>67/GF211382</t>
  </si>
  <si>
    <t>68/GF221309</t>
  </si>
  <si>
    <t>69/GF198709</t>
  </si>
  <si>
    <t>COMRA DE MALIBU</t>
  </si>
  <si>
    <t>70/GF210866</t>
  </si>
  <si>
    <t>71/GF207900</t>
  </si>
  <si>
    <t>COMPRA DEMALIBU</t>
  </si>
  <si>
    <t>72/GF255323</t>
  </si>
  <si>
    <t>73/GC406881</t>
  </si>
  <si>
    <t>75/GC416999</t>
  </si>
  <si>
    <t>75/GC417692</t>
  </si>
  <si>
    <t>76/GC417427</t>
  </si>
  <si>
    <t>77/GC416242</t>
  </si>
  <si>
    <t>COMPRA DE SONIC</t>
  </si>
  <si>
    <t>78/GS566359</t>
  </si>
  <si>
    <t>79/GS597763</t>
  </si>
  <si>
    <t>80/GS580926</t>
  </si>
  <si>
    <t>81/GS594544</t>
  </si>
  <si>
    <t>82/GS595002</t>
  </si>
  <si>
    <t>83/GS595215</t>
  </si>
  <si>
    <t>84/GS593228</t>
  </si>
  <si>
    <t>85/GS586883</t>
  </si>
  <si>
    <t>86/GS587508</t>
  </si>
  <si>
    <t>87/GS580811</t>
  </si>
  <si>
    <t>88/GS595274</t>
  </si>
  <si>
    <t>89/GS597385</t>
  </si>
  <si>
    <t>90/GS587267</t>
  </si>
  <si>
    <t>91/GS567451</t>
  </si>
  <si>
    <t>92/GS570651</t>
  </si>
  <si>
    <t>93/GS567914</t>
  </si>
  <si>
    <t>COMPA DE SONIC</t>
  </si>
  <si>
    <t>94/GS586756</t>
  </si>
  <si>
    <t>95/GS586567</t>
  </si>
  <si>
    <t>96/GS586196</t>
  </si>
  <si>
    <t>97/GS570029</t>
  </si>
  <si>
    <t>988/GS597105</t>
  </si>
  <si>
    <t>99/GS591945</t>
  </si>
  <si>
    <t>100/GS565955</t>
  </si>
  <si>
    <t>TRASPASO FACTURACION</t>
  </si>
  <si>
    <t>COMPRA DE SPARK</t>
  </si>
  <si>
    <t>118/GT014628</t>
  </si>
  <si>
    <t>10/GL190488</t>
  </si>
  <si>
    <t>15/GL202355</t>
  </si>
  <si>
    <t>111/GT013133</t>
  </si>
  <si>
    <t>112/GT013515</t>
  </si>
  <si>
    <t>113/GT020648</t>
  </si>
  <si>
    <t>114/GT006418</t>
  </si>
  <si>
    <t>115/GT010035</t>
  </si>
  <si>
    <t>116/GT013285</t>
  </si>
  <si>
    <t>117/GT013374</t>
  </si>
  <si>
    <t>101/GT013491</t>
  </si>
  <si>
    <t>102/GT011869</t>
  </si>
  <si>
    <t>104/GT020889</t>
  </si>
  <si>
    <t>105/GT019223</t>
  </si>
  <si>
    <t>106/GT013905</t>
  </si>
  <si>
    <t>107/GT014011</t>
  </si>
  <si>
    <t>108/GT014840</t>
  </si>
  <si>
    <t>109/GT012282</t>
  </si>
  <si>
    <t>110/GT008011</t>
  </si>
  <si>
    <t>119/GT004580</t>
  </si>
  <si>
    <t>11/GL217335</t>
  </si>
  <si>
    <t>11/GL2173</t>
  </si>
  <si>
    <t>12/GT024457</t>
  </si>
  <si>
    <t>14/GL222865</t>
  </si>
  <si>
    <t>103/GT013731</t>
  </si>
  <si>
    <t>SPARK PAQUETE C</t>
  </si>
  <si>
    <t>3/GT011881</t>
  </si>
  <si>
    <t>135/GS591779</t>
  </si>
  <si>
    <t>COMPRA SPARK</t>
  </si>
  <si>
    <t>120/GT017520</t>
  </si>
  <si>
    <t>121/GT001524</t>
  </si>
  <si>
    <t>122/GT000583</t>
  </si>
  <si>
    <t>123/GT021916</t>
  </si>
  <si>
    <t>124/GT024054</t>
  </si>
  <si>
    <t>125/GT024060</t>
  </si>
  <si>
    <t>126/GT001017</t>
  </si>
  <si>
    <t>127/GT004336</t>
  </si>
  <si>
    <t>COMPRA DE SUBURBAN</t>
  </si>
  <si>
    <t>13/GR298245</t>
  </si>
  <si>
    <t>COMPRA DE TAHOE</t>
  </si>
  <si>
    <t>131/GR256112</t>
  </si>
  <si>
    <t>COMPRA TORNADO</t>
  </si>
  <si>
    <t>132/GB149332</t>
  </si>
  <si>
    <t>COMPRA DE TRAVERSE</t>
  </si>
  <si>
    <t>133/GJ217118</t>
  </si>
  <si>
    <t>134/GS583274</t>
  </si>
  <si>
    <t>136/GS599553</t>
  </si>
  <si>
    <t>137/GS580437</t>
  </si>
  <si>
    <t>138/GS589342</t>
  </si>
  <si>
    <t>139/GS572671</t>
  </si>
  <si>
    <t>140/GS592634</t>
  </si>
  <si>
    <t>141/GS572884</t>
  </si>
  <si>
    <t>142/GS578139</t>
  </si>
  <si>
    <t>143/GT018811</t>
  </si>
  <si>
    <t>144/GT016835</t>
  </si>
  <si>
    <t>145/GT019796</t>
  </si>
  <si>
    <t>146/GT019349</t>
  </si>
  <si>
    <t>147/GT020048</t>
  </si>
  <si>
    <t>148/GT024936</t>
  </si>
  <si>
    <t>149/GT019953</t>
  </si>
  <si>
    <t>150/GT015213</t>
  </si>
  <si>
    <t>151/GT002150</t>
  </si>
  <si>
    <t>COMPRA DE SPARK NG</t>
  </si>
  <si>
    <t>128/GC559671</t>
  </si>
  <si>
    <t>129/GC599900</t>
  </si>
  <si>
    <t>PI</t>
  </si>
  <si>
    <t>CORTE CAJA 09/05/16</t>
  </si>
  <si>
    <t>REC.13</t>
  </si>
  <si>
    <t>REC.13 TRANS.BNORTE 09/05/16</t>
  </si>
  <si>
    <t>176/GL197857</t>
  </si>
  <si>
    <t>COMPRA TRAX</t>
  </si>
  <si>
    <t>223/GL215971</t>
  </si>
  <si>
    <t>222/GL209022</t>
  </si>
  <si>
    <t>221/GL220197</t>
  </si>
  <si>
    <t>220/GL208086</t>
  </si>
  <si>
    <t>219/GL216931</t>
  </si>
  <si>
    <t>218/GL210867</t>
  </si>
  <si>
    <t>217/GL208880</t>
  </si>
  <si>
    <t>216/GL210943</t>
  </si>
  <si>
    <t>215/GL217236</t>
  </si>
  <si>
    <t>214/GL211525</t>
  </si>
  <si>
    <t>213/GL211586</t>
  </si>
  <si>
    <t>212/GL209041</t>
  </si>
  <si>
    <t>211/GL210513</t>
  </si>
  <si>
    <t>210/GL211622</t>
  </si>
  <si>
    <t>209/GL207562</t>
  </si>
  <si>
    <t>208/GL210982</t>
  </si>
  <si>
    <t>207/GL208089</t>
  </si>
  <si>
    <t>205/GL208536</t>
  </si>
  <si>
    <t>204/GL206229</t>
  </si>
  <si>
    <t>203/GL190608</t>
  </si>
  <si>
    <t>COMPRA TRAVERSE</t>
  </si>
  <si>
    <t>201/GJ294005</t>
  </si>
  <si>
    <t>200/GL228296</t>
  </si>
  <si>
    <t>CORTE CAJA 10/05/16</t>
  </si>
  <si>
    <t>REC.21</t>
  </si>
  <si>
    <t>REC.21 TRANS.BBVA QM 09/05/16</t>
  </si>
  <si>
    <t>COMPRA SILVERADO 150</t>
  </si>
  <si>
    <t>166/GG282617</t>
  </si>
  <si>
    <t>COMPRA SILVERADO2500</t>
  </si>
  <si>
    <t>167/FZ317636</t>
  </si>
  <si>
    <t>168/FZ317452</t>
  </si>
  <si>
    <t>153/GT020156</t>
  </si>
  <si>
    <t>154/GT020837</t>
  </si>
  <si>
    <t>155/GT026529</t>
  </si>
  <si>
    <t>152/GT023163</t>
  </si>
  <si>
    <t>249/GS585910</t>
  </si>
  <si>
    <t>156/GT000673</t>
  </si>
  <si>
    <t>157/GT001656</t>
  </si>
  <si>
    <t>158/GT000513</t>
  </si>
  <si>
    <t>159/GT002644</t>
  </si>
  <si>
    <t>160/GT022361</t>
  </si>
  <si>
    <t>161/GT023076</t>
  </si>
  <si>
    <t>162/FC812821</t>
  </si>
  <si>
    <t>163/GT010480</t>
  </si>
  <si>
    <t>164/GT014667</t>
  </si>
  <si>
    <t>165/GT014311</t>
  </si>
  <si>
    <t>COMPRA SILVERAD2500</t>
  </si>
  <si>
    <t>169/FZ318676</t>
  </si>
  <si>
    <t>170/GG226416</t>
  </si>
  <si>
    <t>171/GZ221696</t>
  </si>
  <si>
    <t>172/GL194117</t>
  </si>
  <si>
    <t>173/GL195382</t>
  </si>
  <si>
    <t>174/GL199737</t>
  </si>
  <si>
    <t>175/GL195365</t>
  </si>
  <si>
    <t>177/GL196988</t>
  </si>
  <si>
    <t>178/GL108618</t>
  </si>
  <si>
    <t>179/GL198229</t>
  </si>
  <si>
    <t>180/GL198949</t>
  </si>
  <si>
    <t>181/GL200819</t>
  </si>
  <si>
    <t>182/GL200220</t>
  </si>
  <si>
    <t>183/GL200132</t>
  </si>
  <si>
    <t>184/GL194742</t>
  </si>
  <si>
    <t>186/GL195547</t>
  </si>
  <si>
    <t>187/GL216511</t>
  </si>
  <si>
    <t>188/GL219758</t>
  </si>
  <si>
    <t>189/GL195760</t>
  </si>
  <si>
    <t>190/GL206900</t>
  </si>
  <si>
    <t>192/GL214741</t>
  </si>
  <si>
    <t>193/GL212817</t>
  </si>
  <si>
    <t>194/GL216497</t>
  </si>
  <si>
    <t>195/GL221930</t>
  </si>
  <si>
    <t>185/GL197676</t>
  </si>
  <si>
    <t>191/GL216008</t>
  </si>
  <si>
    <t>248/GT025042</t>
  </si>
  <si>
    <t>COMPRA 3500</t>
  </si>
  <si>
    <t>2477/GG277332</t>
  </si>
  <si>
    <t>COMPRA CRUZE</t>
  </si>
  <si>
    <t>246/GS592975</t>
  </si>
  <si>
    <t>KL8CM6CA3GC555549</t>
  </si>
  <si>
    <t>252/GC555549</t>
  </si>
  <si>
    <t>COMPRA SONIC</t>
  </si>
  <si>
    <t>236/GS596799</t>
  </si>
  <si>
    <t>238/GS589583</t>
  </si>
  <si>
    <t>237/GL228713</t>
  </si>
  <si>
    <t>COMPRA EQUINOX</t>
  </si>
  <si>
    <t>236/G6302695</t>
  </si>
  <si>
    <t>235/GL228705</t>
  </si>
  <si>
    <t>233/GS593338</t>
  </si>
  <si>
    <t>225/GL209707</t>
  </si>
  <si>
    <t>224/GL209428</t>
  </si>
  <si>
    <t>COMPRATRAX</t>
  </si>
  <si>
    <t>206/GL209065</t>
  </si>
  <si>
    <t>COMPRA TRAVRESE</t>
  </si>
  <si>
    <t>202/GJ204115</t>
  </si>
  <si>
    <t>196/GL222786</t>
  </si>
  <si>
    <t>3G1TA5AF5GL215440</t>
  </si>
  <si>
    <t>197/GL215440</t>
  </si>
  <si>
    <t>254/GT022991</t>
  </si>
  <si>
    <t>271/GS600340</t>
  </si>
  <si>
    <t>270/GS532117</t>
  </si>
  <si>
    <t>COMPRA S10</t>
  </si>
  <si>
    <t>269/GC412457</t>
  </si>
  <si>
    <t>268/GL225155</t>
  </si>
  <si>
    <t>267/GL223308</t>
  </si>
  <si>
    <t>265/GL220507</t>
  </si>
  <si>
    <t>264/GL225183</t>
  </si>
  <si>
    <t>COMPRA 1500</t>
  </si>
  <si>
    <t>263/GZ165946</t>
  </si>
  <si>
    <t>251/GS579983</t>
  </si>
  <si>
    <t>244/GS599979</t>
  </si>
  <si>
    <t>COMPRA SPARK NG</t>
  </si>
  <si>
    <t>250/GC556726</t>
  </si>
  <si>
    <t>VN</t>
  </si>
  <si>
    <t>MA6CB6AD7GT015213</t>
  </si>
  <si>
    <t>24/AA</t>
  </si>
  <si>
    <t>243/GS592682</t>
  </si>
  <si>
    <t>242/GS598161</t>
  </si>
  <si>
    <t>SONIC D</t>
  </si>
  <si>
    <t>242/GS589576</t>
  </si>
  <si>
    <t>240</t>
  </si>
  <si>
    <t>COMORA EQUINOX</t>
  </si>
  <si>
    <t>234/G6303582</t>
  </si>
  <si>
    <t>CORTE CAJA 12/05/16</t>
  </si>
  <si>
    <t>REC.31</t>
  </si>
  <si>
    <t>REC. 31 TRANS.BBVA 11/05/16 QM</t>
  </si>
  <si>
    <t>REC.32</t>
  </si>
  <si>
    <t>REC. 32 TRANS.BBVA QM 12/05/16</t>
  </si>
  <si>
    <t>PE</t>
  </si>
  <si>
    <t>INTERCIAS. BANCO</t>
  </si>
  <si>
    <t>12/05/16</t>
  </si>
  <si>
    <t>TRASPASO DE AZI A QM</t>
  </si>
  <si>
    <t>266/GL230633</t>
  </si>
  <si>
    <t>COMPRA TAHOE</t>
  </si>
  <si>
    <t>253/GR267785</t>
  </si>
  <si>
    <t>245/GS597084</t>
  </si>
  <si>
    <t>199/GL225846</t>
  </si>
  <si>
    <t>MA6CA6AD8GT019953</t>
  </si>
  <si>
    <t>46/AA</t>
  </si>
  <si>
    <t>CORTE CAJA 16/05/16</t>
  </si>
  <si>
    <t>REC.52</t>
  </si>
  <si>
    <t>REC.52 TRANS.BMEX QM 14/05/16</t>
  </si>
  <si>
    <t>COMPRA MALIBU</t>
  </si>
  <si>
    <t>1/GF263312</t>
  </si>
  <si>
    <t>285/GS564824</t>
  </si>
  <si>
    <t>284/GL231007</t>
  </si>
  <si>
    <t>282/GT024743</t>
  </si>
  <si>
    <t>281/GT021460</t>
  </si>
  <si>
    <t>280/GS593097</t>
  </si>
  <si>
    <t>279/GS589449</t>
  </si>
  <si>
    <t>COMPRA EXPRESS</t>
  </si>
  <si>
    <t>278/G1245630</t>
  </si>
  <si>
    <t>277/GL231469</t>
  </si>
  <si>
    <t>283/GS541574</t>
  </si>
  <si>
    <t>296/GL226945</t>
  </si>
  <si>
    <t>3G1TA5AF8GL197676</t>
  </si>
  <si>
    <t>52/AA</t>
  </si>
  <si>
    <t>1GNSK7KC6GR256112</t>
  </si>
  <si>
    <t>55/AA</t>
  </si>
  <si>
    <t>3GNCJ7CE5GL228705</t>
  </si>
  <si>
    <t>56/AA</t>
  </si>
  <si>
    <t>3G1TA5AF7GL216511</t>
  </si>
  <si>
    <t>57/AA</t>
  </si>
  <si>
    <t>297/GC423837</t>
  </si>
  <si>
    <t>3G1B85EM4GS594209</t>
  </si>
  <si>
    <t>60/AA</t>
  </si>
  <si>
    <t>COMPRA SONIC D</t>
  </si>
  <si>
    <t>323/GS595247</t>
  </si>
  <si>
    <t>324/GL234960</t>
  </si>
  <si>
    <t>3GNCJ7CE4GL211586</t>
  </si>
  <si>
    <t>82/AA</t>
  </si>
  <si>
    <t>PD</t>
  </si>
  <si>
    <t>GASTOS DIVERSOS</t>
  </si>
  <si>
    <t>NWD 115</t>
  </si>
  <si>
    <t>FRAME RELAY MAYO 2016</t>
  </si>
  <si>
    <t>NWD 1110</t>
  </si>
  <si>
    <t>INTERNET MAYO 2016</t>
  </si>
  <si>
    <t>CORTE CAJA 23/05/16</t>
  </si>
  <si>
    <t>REC.101</t>
  </si>
  <si>
    <t>REC.101 TDD 2190 QM</t>
  </si>
  <si>
    <t>292/GF220743</t>
  </si>
  <si>
    <t>328/G6290068</t>
  </si>
  <si>
    <t>2GNAL9EK8G6302428</t>
  </si>
  <si>
    <t>107/AA</t>
  </si>
  <si>
    <t>330/GL236757</t>
  </si>
  <si>
    <t>329/GL237</t>
  </si>
  <si>
    <t>293/GR354803</t>
  </si>
  <si>
    <t>339/GS544476</t>
  </si>
  <si>
    <t>340/GB136280</t>
  </si>
  <si>
    <t>3G1J85CCXGS597105</t>
  </si>
  <si>
    <t>153/AA</t>
  </si>
  <si>
    <t>ND</t>
  </si>
  <si>
    <t>NOTA DE DEBITO</t>
  </si>
  <si>
    <t>16-NDEBZI</t>
  </si>
  <si>
    <t>14-NDEBZI</t>
  </si>
  <si>
    <t>30-NDEBZI</t>
  </si>
  <si>
    <t>27-NDEBZI</t>
  </si>
  <si>
    <t>29-NDEBZI</t>
  </si>
  <si>
    <t>28-NDEBZI</t>
  </si>
  <si>
    <t>26-NDEBZI</t>
  </si>
  <si>
    <t>25-NDEBZI</t>
  </si>
  <si>
    <t>24-NDEBZI</t>
  </si>
  <si>
    <t>23-NDEBZI</t>
  </si>
  <si>
    <t>15-NDEBZI</t>
  </si>
  <si>
    <t>22-NDEBZI</t>
  </si>
  <si>
    <t>21-NDEBZI</t>
  </si>
  <si>
    <t>20-NDEBZI</t>
  </si>
  <si>
    <t>19-NDEBZI</t>
  </si>
  <si>
    <t>17-NDEBZI</t>
  </si>
  <si>
    <t>18-NDEBZI</t>
  </si>
  <si>
    <t>3G1TA5AF4GL203392</t>
  </si>
  <si>
    <t>174/AA</t>
  </si>
  <si>
    <t>3G1J85CC1GS570651</t>
  </si>
  <si>
    <t>189/AA</t>
  </si>
  <si>
    <t>PAGO TAHOE GR267785 A QM</t>
  </si>
  <si>
    <t>3GNCJ7CE7GL223649</t>
  </si>
  <si>
    <t>194/AA</t>
  </si>
  <si>
    <t>VM</t>
  </si>
  <si>
    <t>NUESTRA FACTURA</t>
  </si>
  <si>
    <t>25/AR</t>
  </si>
  <si>
    <t>MA6CA6AD1GT028610</t>
  </si>
  <si>
    <t>212/AA</t>
  </si>
  <si>
    <t>R-5982</t>
  </si>
  <si>
    <t>DEP. DE QM EN AZI R-5982 CORTE DE CAJA 31/05/2016</t>
  </si>
  <si>
    <t>40-NDEBZI</t>
  </si>
  <si>
    <t>CARGOS VARIOS</t>
  </si>
  <si>
    <t>1143 NWD</t>
  </si>
  <si>
    <t>TELCEL MAYO</t>
  </si>
  <si>
    <t>1138 NWD</t>
  </si>
  <si>
    <t>INFOSERVEIS MAYO</t>
  </si>
  <si>
    <t>1137 NWD</t>
  </si>
  <si>
    <t>1126NWD</t>
  </si>
  <si>
    <t>NEXTEL MAYO</t>
  </si>
  <si>
    <t>PAGOS INTERCIAS</t>
  </si>
  <si>
    <t>PAGO INTERNET</t>
  </si>
  <si>
    <t>PAGO INTERNET MAYO 2016</t>
  </si>
  <si>
    <t>PAGO F/RELAY</t>
  </si>
  <si>
    <t>PAGO FRAME  RELAY/ MAYO 2016</t>
  </si>
  <si>
    <t>PAGO NEXTEL</t>
  </si>
  <si>
    <t>PAGO NEXTEL  MAYO 2016</t>
  </si>
  <si>
    <t>82101</t>
  </si>
  <si>
    <t>PAGO DE UNIDAD JETTA 2010  DE QRO MOTORS</t>
  </si>
  <si>
    <t>TELCEL</t>
  </si>
  <si>
    <t>INFOSERVEIS</t>
  </si>
  <si>
    <t>1156 NWD</t>
  </si>
  <si>
    <t>PAGO EQUINOX G6203245</t>
  </si>
  <si>
    <t>COMPRA SUBURBAN</t>
  </si>
  <si>
    <t>372/GR373765</t>
  </si>
  <si>
    <t>373/GL186109</t>
  </si>
  <si>
    <t>3G1TC5CF4GL224556</t>
  </si>
  <si>
    <t>239/AA</t>
  </si>
  <si>
    <t>KL8CJ6CA0GC625792</t>
  </si>
  <si>
    <t>244/AA</t>
  </si>
  <si>
    <t>382/GS603170</t>
  </si>
  <si>
    <t>383/GS605624</t>
  </si>
  <si>
    <t>384/GS605835</t>
  </si>
  <si>
    <t>93CCL8001GB149332</t>
  </si>
  <si>
    <t>250/AA</t>
  </si>
  <si>
    <t>3G1J85CC9GS589576</t>
  </si>
  <si>
    <t>256/AA</t>
  </si>
  <si>
    <t>324004</t>
  </si>
  <si>
    <t>37/AR</t>
  </si>
  <si>
    <t>RECIBO COBRO</t>
  </si>
  <si>
    <t>350-RC</t>
  </si>
  <si>
    <t>22500101132654</t>
  </si>
  <si>
    <t>Fac. 95 - AA/1</t>
  </si>
  <si>
    <t>ANTICIPO</t>
  </si>
  <si>
    <t>361-RC</t>
  </si>
  <si>
    <t>16</t>
  </si>
  <si>
    <t>362-RC</t>
  </si>
  <si>
    <t>22500101115526</t>
  </si>
  <si>
    <t>SONIC "J"</t>
  </si>
  <si>
    <t>399/GS592588</t>
  </si>
  <si>
    <t>CORTE CAJA 11/06/16</t>
  </si>
  <si>
    <t>REC.380</t>
  </si>
  <si>
    <t>REC.380 DEP BNORTE EFE 10/05/16</t>
  </si>
  <si>
    <t>3G1TA5AF0GL198949</t>
  </si>
  <si>
    <t>274/AA</t>
  </si>
  <si>
    <t>3G1TA5AFXGL204465</t>
  </si>
  <si>
    <t>276/AA</t>
  </si>
  <si>
    <t>3GNCJ7CE7GL231007</t>
  </si>
  <si>
    <t>282/AA</t>
  </si>
  <si>
    <t>PAGO INTERCIAS</t>
  </si>
  <si>
    <t>INT. P.PISO</t>
  </si>
  <si>
    <t>PAGO INT.PLAN PISO   GL108618</t>
  </si>
  <si>
    <t>PAGO INT.PLAN PISO BBVA  GL108618 ( AVEO )</t>
  </si>
  <si>
    <t>406/GS609092</t>
  </si>
  <si>
    <t>MA6CB6AD4GT001656</t>
  </si>
  <si>
    <t>303/AA</t>
  </si>
  <si>
    <t>3G1J85CC0GS571550</t>
  </si>
  <si>
    <t>304/AA</t>
  </si>
  <si>
    <t>420-RC</t>
  </si>
  <si>
    <t>Fac. 256 - AA/1</t>
  </si>
  <si>
    <t>407/GS580633</t>
  </si>
  <si>
    <t>TRASPASO ENTRE CTAS</t>
  </si>
  <si>
    <t>TRASPASO</t>
  </si>
  <si>
    <t>PAGO DE NEXTEL  JUNIO 2016</t>
  </si>
  <si>
    <t>3G1J85CC4GS590196</t>
  </si>
  <si>
    <t>307/AA</t>
  </si>
  <si>
    <t>KL8CM6CAXGC630232</t>
  </si>
  <si>
    <t>318/AA</t>
  </si>
  <si>
    <t>410/GT004229</t>
  </si>
  <si>
    <t>1182 NWD</t>
  </si>
  <si>
    <t>TELCEL JUNIO</t>
  </si>
  <si>
    <t>NEXTEL JUNIO</t>
  </si>
  <si>
    <t>CR</t>
  </si>
  <si>
    <t>SU FACTURA</t>
  </si>
  <si>
    <t>3721/WR</t>
  </si>
  <si>
    <t>3730/WR</t>
  </si>
  <si>
    <t>3732/WR</t>
  </si>
  <si>
    <t>CDC</t>
  </si>
  <si>
    <t>COMPENSACIONES DC</t>
  </si>
  <si>
    <t>6</t>
  </si>
  <si>
    <t>D.Pro.14/GL222865</t>
  </si>
  <si>
    <t>3737/WR</t>
  </si>
  <si>
    <t>10</t>
  </si>
  <si>
    <t>D.Pro.251/GS579983</t>
  </si>
  <si>
    <t>11</t>
  </si>
  <si>
    <t>D.Pro.384/GS605835</t>
  </si>
  <si>
    <t>57/AR</t>
  </si>
  <si>
    <t>428/GL209640</t>
  </si>
  <si>
    <t>3748/WR</t>
  </si>
  <si>
    <t>3736/WR</t>
  </si>
  <si>
    <t>3G1J85CC7GS590418</t>
  </si>
  <si>
    <t>355/AA</t>
  </si>
  <si>
    <t>3GNCJ7EE1GL210943</t>
  </si>
  <si>
    <t>356/AA</t>
  </si>
  <si>
    <t>3G1TA5AF9GL205591</t>
  </si>
  <si>
    <t>369/AA</t>
  </si>
  <si>
    <t>3G1TA5AF7GL217335</t>
  </si>
  <si>
    <t>370/AA</t>
  </si>
  <si>
    <t>MA6CB6AD8GT031761</t>
  </si>
  <si>
    <t>371/AA</t>
  </si>
  <si>
    <t>1G1Z95SX9GF221309</t>
  </si>
  <si>
    <t>373/AA</t>
  </si>
  <si>
    <t>3G1J85DC4GS574305</t>
  </si>
  <si>
    <t>374/AA</t>
  </si>
  <si>
    <t>MA6CB6AD8GT023076</t>
  </si>
  <si>
    <t>375/AA</t>
  </si>
  <si>
    <t>96/ZA</t>
  </si>
  <si>
    <t>1G1Z95SX8GF210866</t>
  </si>
  <si>
    <t>384/AA</t>
  </si>
  <si>
    <t>3G1J85CC2GS609828</t>
  </si>
  <si>
    <t>385/AA</t>
  </si>
  <si>
    <t>3757/WR</t>
  </si>
  <si>
    <t>99/ZA</t>
  </si>
  <si>
    <t>3G1J85CC6GS609234</t>
  </si>
  <si>
    <t>402/AA</t>
  </si>
  <si>
    <t>33</t>
  </si>
  <si>
    <t>D.Pro.428/GL209640</t>
  </si>
  <si>
    <t>3780/WR</t>
  </si>
  <si>
    <t>3G1J85CC9GS609499</t>
  </si>
  <si>
    <t>424/AA</t>
  </si>
  <si>
    <t>3GNCJ7EE9GL220197</t>
  </si>
  <si>
    <t>425/AA</t>
  </si>
  <si>
    <t>VT</t>
  </si>
  <si>
    <t>1</t>
  </si>
  <si>
    <t>2/AG</t>
  </si>
  <si>
    <t>3/AG</t>
  </si>
  <si>
    <t>4/AG</t>
  </si>
  <si>
    <t>485/G1213622</t>
  </si>
  <si>
    <t>MA6CA6AD2GT029264</t>
  </si>
  <si>
    <t>436/AA</t>
  </si>
  <si>
    <t>5/AG</t>
  </si>
  <si>
    <t>6/AG</t>
  </si>
  <si>
    <t>3G1J85AC2GS590846</t>
  </si>
  <si>
    <t>437/AA</t>
  </si>
  <si>
    <t>7/AG</t>
  </si>
  <si>
    <t>MA6CB6AD1GT029477</t>
  </si>
  <si>
    <t>441/AA</t>
  </si>
  <si>
    <t>486/GR4109449</t>
  </si>
  <si>
    <t>COMPRA CHEYENNE</t>
  </si>
  <si>
    <t>487/GG378521</t>
  </si>
  <si>
    <t>8/AG</t>
  </si>
  <si>
    <t>9/AG</t>
  </si>
  <si>
    <t>10/AG</t>
  </si>
  <si>
    <t>11/AG</t>
  </si>
  <si>
    <t>12/AG</t>
  </si>
  <si>
    <t>13/AG</t>
  </si>
  <si>
    <t>14/AG</t>
  </si>
  <si>
    <t>15/AG</t>
  </si>
  <si>
    <t>16/AG</t>
  </si>
  <si>
    <t>17/AG</t>
  </si>
  <si>
    <t>18/AG</t>
  </si>
  <si>
    <t>19/AG</t>
  </si>
  <si>
    <t>20/AG</t>
  </si>
  <si>
    <t>21/AG</t>
  </si>
  <si>
    <t>22/AG</t>
  </si>
  <si>
    <t>23/AG</t>
  </si>
  <si>
    <t>24/AG</t>
  </si>
  <si>
    <t>25/AG</t>
  </si>
  <si>
    <t>26/AG</t>
  </si>
  <si>
    <t>27/AG</t>
  </si>
  <si>
    <t>28/AG</t>
  </si>
  <si>
    <t>29/AG</t>
  </si>
  <si>
    <t>30/AG</t>
  </si>
  <si>
    <t>31/AG</t>
  </si>
  <si>
    <t>32/AG</t>
  </si>
  <si>
    <t>33/AG</t>
  </si>
  <si>
    <t>34/AG</t>
  </si>
  <si>
    <t>35/AG</t>
  </si>
  <si>
    <t>36/AG</t>
  </si>
  <si>
    <t>37/AG</t>
  </si>
  <si>
    <t>38/AG</t>
  </si>
  <si>
    <t>39/AG</t>
  </si>
  <si>
    <t>40/AG</t>
  </si>
  <si>
    <t>41/AG</t>
  </si>
  <si>
    <t>42/AG</t>
  </si>
  <si>
    <t>43/AG</t>
  </si>
  <si>
    <t>77/AR</t>
  </si>
  <si>
    <t>78/AR</t>
  </si>
  <si>
    <t>44/AG</t>
  </si>
  <si>
    <t>45/AG</t>
  </si>
  <si>
    <t>46/AG</t>
  </si>
  <si>
    <t>47/AG</t>
  </si>
  <si>
    <t>48/AG</t>
  </si>
  <si>
    <t>49/AG</t>
  </si>
  <si>
    <t>50/AG</t>
  </si>
  <si>
    <t>51/AG</t>
  </si>
  <si>
    <t>52/AG</t>
  </si>
  <si>
    <t>53/AG</t>
  </si>
  <si>
    <t>54/AG</t>
  </si>
  <si>
    <t>55/AG</t>
  </si>
  <si>
    <t>3G1J85CC9GS591912</t>
  </si>
  <si>
    <t>468/AA</t>
  </si>
  <si>
    <t>PAGO PROVEEDOR</t>
  </si>
  <si>
    <t>1291</t>
  </si>
  <si>
    <t>PAGO INFORSERVEIS  JUNIO 2016</t>
  </si>
  <si>
    <t>56/AG</t>
  </si>
  <si>
    <t>57/AG</t>
  </si>
  <si>
    <t>58/AG</t>
  </si>
  <si>
    <t>59/AG</t>
  </si>
  <si>
    <t>60/AG</t>
  </si>
  <si>
    <t>3G1J85CC7GS595215</t>
  </si>
  <si>
    <t>483/AA</t>
  </si>
  <si>
    <t>3G1TA5AF1GL219758</t>
  </si>
  <si>
    <t>484/AA</t>
  </si>
  <si>
    <t>61/AG</t>
  </si>
  <si>
    <t>510/GL246224</t>
  </si>
  <si>
    <t>62/AG</t>
  </si>
  <si>
    <t>63/AG</t>
  </si>
  <si>
    <t>64/AG</t>
  </si>
  <si>
    <t>DM</t>
  </si>
  <si>
    <t>DMD</t>
  </si>
  <si>
    <t>NOTA DE CREDITO</t>
  </si>
  <si>
    <t>117-NCREZI</t>
  </si>
  <si>
    <t>120-NCREZI</t>
  </si>
  <si>
    <t>121-NCREZI</t>
  </si>
  <si>
    <t>65/AG</t>
  </si>
  <si>
    <t>125-NCREZI</t>
  </si>
  <si>
    <t>1130220/300616</t>
  </si>
  <si>
    <t>66/AG</t>
  </si>
  <si>
    <t>67/AG</t>
  </si>
  <si>
    <t>68/AG</t>
  </si>
  <si>
    <t>69/AG</t>
  </si>
  <si>
    <t>127-NCREZI</t>
  </si>
  <si>
    <t>70/AG</t>
  </si>
  <si>
    <t>71/AG</t>
  </si>
  <si>
    <t>3G1TA5AF2GL176466</t>
  </si>
  <si>
    <t>507/AA</t>
  </si>
  <si>
    <t>128-NCREZI</t>
  </si>
  <si>
    <t>1221 NWD</t>
  </si>
  <si>
    <t>FRAME RELAY</t>
  </si>
  <si>
    <t>1216 NWD</t>
  </si>
  <si>
    <t>INTERNET</t>
  </si>
  <si>
    <t>1231 NWD</t>
  </si>
  <si>
    <t>125-NDEBZI</t>
  </si>
  <si>
    <t>126-NDEBZI</t>
  </si>
  <si>
    <t>127-NDEBZI</t>
  </si>
  <si>
    <t>129-NDEBZI</t>
  </si>
  <si>
    <t>INFORSERVEIS MEXICO,</t>
  </si>
  <si>
    <t>1227 NWD</t>
  </si>
  <si>
    <t>INFOSERVEIS JUNIO</t>
  </si>
  <si>
    <t>NOTA DE CREDITO QRO MOTORS JUNIO 2016</t>
  </si>
  <si>
    <t>ZM00005</t>
  </si>
  <si>
    <t>NOTA DE CREDITO QRO. MOTORS UNID. EQUINOX JUNIO</t>
  </si>
  <si>
    <t>ZM00004</t>
  </si>
  <si>
    <t>NOTA DE CREDITO ZM00004 UNIDAD CRUZE JUNIO</t>
  </si>
  <si>
    <t>ZM0003</t>
  </si>
  <si>
    <t>NOTA DE CREDITO ZM0003 UNIDAD S10  JUNIO</t>
  </si>
  <si>
    <t>NOTA DE CREDITO ZM00002 CAMARO , JUNIO 2016</t>
  </si>
  <si>
    <t>ZM00006</t>
  </si>
  <si>
    <t>NOTA DE CREDITO ZM00006  SILVERADO , JUNIO 16</t>
  </si>
  <si>
    <t>3798/WR</t>
  </si>
  <si>
    <t>PAGO DE UNIDAD A PP</t>
  </si>
  <si>
    <t>TELCEL 5084814</t>
  </si>
  <si>
    <t>PAGODE TELCEL NO. 0445084814</t>
  </si>
  <si>
    <t>132-NCREZI</t>
  </si>
  <si>
    <t>132-NDEBZI</t>
  </si>
  <si>
    <t>133-NDEBZI</t>
  </si>
  <si>
    <t>72/AG</t>
  </si>
  <si>
    <t>73/AG</t>
  </si>
  <si>
    <t>776-RC</t>
  </si>
  <si>
    <t>Fac. 212 - AA/1</t>
  </si>
  <si>
    <t>786-RC</t>
  </si>
  <si>
    <t>Fac. 239 - AA/1</t>
  </si>
  <si>
    <t>790-RC</t>
  </si>
  <si>
    <t>Fac. 375 - AA/1</t>
  </si>
  <si>
    <t>791-RC</t>
  </si>
  <si>
    <t>Fac. 371 - AA/1</t>
  </si>
  <si>
    <t>794-RC</t>
  </si>
  <si>
    <t>Fac. 441 - AA/1</t>
  </si>
  <si>
    <t>795-RC</t>
  </si>
  <si>
    <t>Fac. 425 - AA/1</t>
  </si>
  <si>
    <t>796-RC</t>
  </si>
  <si>
    <t>Fac. 384 - AA/1</t>
  </si>
  <si>
    <t>797-RC</t>
  </si>
  <si>
    <t>Fac. 436 - AA/1</t>
  </si>
  <si>
    <t>798-RC</t>
  </si>
  <si>
    <t>Fac. 402 - AA/1</t>
  </si>
  <si>
    <t>799-RC</t>
  </si>
  <si>
    <t>Fac. 424 - AA/1</t>
  </si>
  <si>
    <t>803-RC</t>
  </si>
  <si>
    <t>Fac. 46 - AA/1</t>
  </si>
  <si>
    <t>804-RC</t>
  </si>
  <si>
    <t>Fac. 52 - AA/1</t>
  </si>
  <si>
    <t>805-RC</t>
  </si>
  <si>
    <t>Fac. 56 - AA/1</t>
  </si>
  <si>
    <t>806-RC</t>
  </si>
  <si>
    <t>Fac. 82 - AA/1</t>
  </si>
  <si>
    <t>807-RC</t>
  </si>
  <si>
    <t>Fac. 107 - AA/1</t>
  </si>
  <si>
    <t>808-RC</t>
  </si>
  <si>
    <t>Fac. 153 - AA/1</t>
  </si>
  <si>
    <t>809-RC</t>
  </si>
  <si>
    <t>Fac. 250 - AA/1</t>
  </si>
  <si>
    <t>810-RC</t>
  </si>
  <si>
    <t>Fac. 274 - AA/1</t>
  </si>
  <si>
    <t>811-RC</t>
  </si>
  <si>
    <t>Fac. 276 - AA/1</t>
  </si>
  <si>
    <t>812-RC</t>
  </si>
  <si>
    <t>Fac. 282 - AA/1</t>
  </si>
  <si>
    <t>813-RC</t>
  </si>
  <si>
    <t>Fac. 303 - AA/1</t>
  </si>
  <si>
    <t>814-RC</t>
  </si>
  <si>
    <t>Fac. 304 - AA/1</t>
  </si>
  <si>
    <t>815-RC</t>
  </si>
  <si>
    <t>Fac. 307 - AA/1</t>
  </si>
  <si>
    <t>816-RC</t>
  </si>
  <si>
    <t>Fac. 244 - AA/1</t>
  </si>
  <si>
    <t>817-RC</t>
  </si>
  <si>
    <t>Fac. 318 - AA/1</t>
  </si>
  <si>
    <t>818-RC</t>
  </si>
  <si>
    <t>Fac. 355 - AA/1</t>
  </si>
  <si>
    <t>819-RC</t>
  </si>
  <si>
    <t>Fac. 356 - AA/1</t>
  </si>
  <si>
    <t>820-RC</t>
  </si>
  <si>
    <t>Fac. 370 - AA/1</t>
  </si>
  <si>
    <t>821-RC</t>
  </si>
  <si>
    <t>Fac. 374 - AA/1</t>
  </si>
  <si>
    <t>822-RC</t>
  </si>
  <si>
    <t>Fac. 385 - AA/1</t>
  </si>
  <si>
    <t>823-RC</t>
  </si>
  <si>
    <t>Fac. 24 - AA/1</t>
  </si>
  <si>
    <t>824-RC</t>
  </si>
  <si>
    <t>Fac. 437 - AA/1</t>
  </si>
  <si>
    <t>825-RC</t>
  </si>
  <si>
    <t>Fac. 468 - AA/1</t>
  </si>
  <si>
    <t>826-RC</t>
  </si>
  <si>
    <t>Fac. 483 - AA/1</t>
  </si>
  <si>
    <t>827-RC</t>
  </si>
  <si>
    <t>Fac. 55 - AA/1</t>
  </si>
  <si>
    <t>833-RC</t>
  </si>
  <si>
    <t>Fac. 57 - AA/1</t>
  </si>
  <si>
    <t>834-RC</t>
  </si>
  <si>
    <t>Fac. 60 - AA/1</t>
  </si>
  <si>
    <t>835-RC</t>
  </si>
  <si>
    <t>Fac. 174 - AA/1</t>
  </si>
  <si>
    <t>836-RC</t>
  </si>
  <si>
    <t>Fac. 189 - AA/1</t>
  </si>
  <si>
    <t>838-RC</t>
  </si>
  <si>
    <t>Fac. 194 - AA/1</t>
  </si>
  <si>
    <t>FACT 1232</t>
  </si>
  <si>
    <t>FACT 1231</t>
  </si>
  <si>
    <t>2GNAL9EKXG6306948</t>
  </si>
  <si>
    <t>536/AA</t>
  </si>
  <si>
    <t>KL8CJ6CA6GC635291</t>
  </si>
  <si>
    <t>539/AA</t>
  </si>
  <si>
    <t>MA6CA6AD2GT027921</t>
  </si>
  <si>
    <t>540/AA</t>
  </si>
  <si>
    <t>65</t>
  </si>
  <si>
    <t>D.Pro.1/GL205591</t>
  </si>
  <si>
    <t>531/GL251771</t>
  </si>
  <si>
    <t>532/GL252696</t>
  </si>
  <si>
    <t>900-RC</t>
  </si>
  <si>
    <t>Fac. 484 - AA/1</t>
  </si>
  <si>
    <t>74/AG</t>
  </si>
  <si>
    <t>3G1TA5AF0GL196988</t>
  </si>
  <si>
    <t>547/AA</t>
  </si>
  <si>
    <t>75/AG</t>
  </si>
  <si>
    <t>76/AG</t>
  </si>
  <si>
    <t>77/AG</t>
  </si>
  <si>
    <t>78/AG</t>
  </si>
  <si>
    <t>79/AG</t>
  </si>
  <si>
    <t>80/AG</t>
  </si>
  <si>
    <t>81/AG</t>
  </si>
  <si>
    <t>PAGO REFACCIONES QM</t>
  </si>
  <si>
    <t>3721 WR</t>
  </si>
  <si>
    <t>3730 WR</t>
  </si>
  <si>
    <t>3732 WR</t>
  </si>
  <si>
    <t>3736 WR</t>
  </si>
  <si>
    <t>3737 WR</t>
  </si>
  <si>
    <t>3747 WR</t>
  </si>
  <si>
    <t>3748 WR</t>
  </si>
  <si>
    <t>3757 WR</t>
  </si>
  <si>
    <t>3780 WR</t>
  </si>
  <si>
    <t>3797 WR</t>
  </si>
  <si>
    <t>3798 WR</t>
  </si>
  <si>
    <t>3799 WR</t>
  </si>
  <si>
    <t>PAGO DE MAS</t>
  </si>
  <si>
    <t>PAGO DE MAS REFACCIONES</t>
  </si>
  <si>
    <t>82/AG</t>
  </si>
  <si>
    <t>83/AG</t>
  </si>
  <si>
    <t>84/AG</t>
  </si>
  <si>
    <t>85/AG</t>
  </si>
  <si>
    <t>86/AG</t>
  </si>
  <si>
    <t>87/AG</t>
  </si>
  <si>
    <t>88/AG</t>
  </si>
  <si>
    <t>89/AG</t>
  </si>
  <si>
    <t>90/AG</t>
  </si>
  <si>
    <t>91/AG</t>
  </si>
  <si>
    <t>92/AG</t>
  </si>
  <si>
    <t>942-RC</t>
  </si>
  <si>
    <t>Fac. 507 - AA/1</t>
  </si>
  <si>
    <t>MA6CA6AD9GT016835</t>
  </si>
  <si>
    <t>561/AA</t>
  </si>
  <si>
    <t>MA6CB6AD2GT033991</t>
  </si>
  <si>
    <t>562/AA</t>
  </si>
  <si>
    <t>3G1TA5AF6GL205693</t>
  </si>
  <si>
    <t>566/AA</t>
  </si>
  <si>
    <t>3G1TA5AFXGL200819</t>
  </si>
  <si>
    <t>567/AA</t>
  </si>
  <si>
    <t>949-RC</t>
  </si>
  <si>
    <t>Fac. 536 - AA/1</t>
  </si>
  <si>
    <t>93/AG</t>
  </si>
  <si>
    <t>94/AG</t>
  </si>
  <si>
    <t>95/AG</t>
  </si>
  <si>
    <t>96/AG</t>
  </si>
  <si>
    <t>82</t>
  </si>
  <si>
    <t>D.Pro.26/GL205802</t>
  </si>
  <si>
    <t>83</t>
  </si>
  <si>
    <t>D.Pro.339/GS544476</t>
  </si>
  <si>
    <t>97/AG</t>
  </si>
  <si>
    <t>98/AG</t>
  </si>
  <si>
    <t>99/AG</t>
  </si>
  <si>
    <t>87</t>
  </si>
  <si>
    <t>D.Pro.69/GF198709</t>
  </si>
  <si>
    <t>157/ZA</t>
  </si>
  <si>
    <t>88</t>
  </si>
  <si>
    <t>D.Pro.172/GL194117</t>
  </si>
  <si>
    <t>3G1TA5AF9GL205137</t>
  </si>
  <si>
    <t>587/AA</t>
  </si>
  <si>
    <t>3895/WR</t>
  </si>
  <si>
    <t>3GNCJ7CE2GL252816</t>
  </si>
  <si>
    <t>602/AA</t>
  </si>
  <si>
    <t>100/AG</t>
  </si>
  <si>
    <t>101/AG</t>
  </si>
  <si>
    <t>90</t>
  </si>
  <si>
    <t>D.Pro.191/GL216008</t>
  </si>
  <si>
    <t>91</t>
  </si>
  <si>
    <t>D.Pro.245/GS597084</t>
  </si>
  <si>
    <t>572/GR419248</t>
  </si>
  <si>
    <t>102/AG</t>
  </si>
  <si>
    <t>3905/WR</t>
  </si>
  <si>
    <t>103/AG</t>
  </si>
  <si>
    <t>104/AG</t>
  </si>
  <si>
    <t>MANUEL TIMOTEO JIMEN</t>
  </si>
  <si>
    <t>2671</t>
  </si>
  <si>
    <t>D.M.MANO DE OBRA PARABRISAS DE MALIBU,FF118617</t>
  </si>
  <si>
    <t>105/AG</t>
  </si>
  <si>
    <t>106/AG</t>
  </si>
  <si>
    <t>3919/WR</t>
  </si>
  <si>
    <t>99</t>
  </si>
  <si>
    <t>D.Pro.2477/GG277332</t>
  </si>
  <si>
    <t>3G1J85CC4GS581255</t>
  </si>
  <si>
    <t>624/AA</t>
  </si>
  <si>
    <t>1068-RC</t>
  </si>
  <si>
    <t>Fac. 539 - AA/1</t>
  </si>
  <si>
    <t>1069-RC</t>
  </si>
  <si>
    <t>Fac. 540 - AA/1</t>
  </si>
  <si>
    <t>107/AG</t>
  </si>
  <si>
    <t>108/AG</t>
  </si>
  <si>
    <t>109/AG</t>
  </si>
  <si>
    <t>110/AG</t>
  </si>
  <si>
    <t>111/AG</t>
  </si>
  <si>
    <t>112/AG</t>
  </si>
  <si>
    <t>113/AG</t>
  </si>
  <si>
    <t>114/AG</t>
  </si>
  <si>
    <t>115/AG</t>
  </si>
  <si>
    <t>116/AG</t>
  </si>
  <si>
    <t>117/AG</t>
  </si>
  <si>
    <t>118/AG</t>
  </si>
  <si>
    <t>119/AG</t>
  </si>
  <si>
    <t>120/AG</t>
  </si>
  <si>
    <t>1089-RC</t>
  </si>
  <si>
    <t>Fac. 547 - AA/1</t>
  </si>
  <si>
    <t>1090-RC</t>
  </si>
  <si>
    <t>Fac. 561 - AA/1</t>
  </si>
  <si>
    <t>1091-RC</t>
  </si>
  <si>
    <t>Fac. 562 - AA/1</t>
  </si>
  <si>
    <t>1094-RC</t>
  </si>
  <si>
    <t>Fac. 566 - AA/1</t>
  </si>
  <si>
    <t>1097-RC</t>
  </si>
  <si>
    <t>Fac. 587 - AA/1</t>
  </si>
  <si>
    <t>1109-RC</t>
  </si>
  <si>
    <t>Fac. 624 - AA/1</t>
  </si>
  <si>
    <t>3G1TA5AF8GL241319</t>
  </si>
  <si>
    <t>639/AA</t>
  </si>
  <si>
    <t>121/AG</t>
  </si>
  <si>
    <t>122/AG</t>
  </si>
  <si>
    <t>1282 NWD</t>
  </si>
  <si>
    <t>FRAME RELAY JUNIO</t>
  </si>
  <si>
    <t>1275 NWD</t>
  </si>
  <si>
    <t>1277 NWD</t>
  </si>
  <si>
    <t>INTERNET JUNIO</t>
  </si>
  <si>
    <t>1287 NWD</t>
  </si>
  <si>
    <t>NEXTEL JULIO</t>
  </si>
  <si>
    <t>1299 NWD</t>
  </si>
  <si>
    <t>TELCEL JULiO</t>
  </si>
  <si>
    <t>1126-RC</t>
  </si>
  <si>
    <t>Fac. 602 - AA/1</t>
  </si>
  <si>
    <t>MA6CC6CD4GT028818</t>
  </si>
  <si>
    <t>659/AA</t>
  </si>
  <si>
    <t>123/AG</t>
  </si>
  <si>
    <t>106</t>
  </si>
  <si>
    <t>D.Pro.42/GL207729</t>
  </si>
  <si>
    <t>124/AG</t>
  </si>
  <si>
    <t>125/AG</t>
  </si>
  <si>
    <t>126/AG</t>
  </si>
  <si>
    <t>127/AG</t>
  </si>
  <si>
    <t>COMPRA SPARK B</t>
  </si>
  <si>
    <t>620/GT024647</t>
  </si>
  <si>
    <t>COMPRA TORNADO B</t>
  </si>
  <si>
    <t>621/GB174507</t>
  </si>
  <si>
    <t>PAGO GM FINANCIAL</t>
  </si>
  <si>
    <t>58/G6159169/1/1</t>
  </si>
  <si>
    <t>PAGO UNIDAD GMF 21/07/201 INV. 58</t>
  </si>
  <si>
    <t>128/AG</t>
  </si>
  <si>
    <t>129/AG</t>
  </si>
  <si>
    <t>130/AG</t>
  </si>
  <si>
    <t>131/AG</t>
  </si>
  <si>
    <t>1165-RC</t>
  </si>
  <si>
    <t>Fac. 659 - AA/1</t>
  </si>
  <si>
    <t>132/AG</t>
  </si>
  <si>
    <t>3957/WR</t>
  </si>
  <si>
    <t>3956/WR</t>
  </si>
  <si>
    <t>3955</t>
  </si>
  <si>
    <t>3962/WR</t>
  </si>
  <si>
    <t>3961/WR</t>
  </si>
  <si>
    <t>133/AG</t>
  </si>
  <si>
    <t>134/AG</t>
  </si>
  <si>
    <t>135/AG</t>
  </si>
  <si>
    <t>136/AG</t>
  </si>
  <si>
    <t>137/AG</t>
  </si>
  <si>
    <t>138/AG</t>
  </si>
  <si>
    <t>3G1TA5AF5GL153909</t>
  </si>
  <si>
    <t>675/AA</t>
  </si>
  <si>
    <t>139/AG</t>
  </si>
  <si>
    <t>140/AG</t>
  </si>
  <si>
    <t>141/AG</t>
  </si>
  <si>
    <t>109</t>
  </si>
  <si>
    <t>D.Pro.236/GS596799</t>
  </si>
  <si>
    <t>142/AG</t>
  </si>
  <si>
    <t>143/AG</t>
  </si>
  <si>
    <t>144/AG</t>
  </si>
  <si>
    <t>145/AG</t>
  </si>
  <si>
    <t>NUESTRO ABONO</t>
  </si>
  <si>
    <t>18/ZS</t>
  </si>
  <si>
    <t>COMPRA SPARK A</t>
  </si>
  <si>
    <t>651/GT000495</t>
  </si>
  <si>
    <t>2GNAL9EK0G6334340</t>
  </si>
  <si>
    <t>699/AA</t>
  </si>
  <si>
    <t>146/AG</t>
  </si>
  <si>
    <t>114</t>
  </si>
  <si>
    <t>D.Pro.24/GL109931</t>
  </si>
  <si>
    <t>3994/WR</t>
  </si>
  <si>
    <t>3995/WR</t>
  </si>
  <si>
    <t>148/AG</t>
  </si>
  <si>
    <t>149/AG</t>
  </si>
  <si>
    <t>150/AG</t>
  </si>
  <si>
    <t>151/AG</t>
  </si>
  <si>
    <t>152/AG</t>
  </si>
  <si>
    <t>153/AG</t>
  </si>
  <si>
    <t>154/AG</t>
  </si>
  <si>
    <t>155/AG</t>
  </si>
  <si>
    <t>156/AG</t>
  </si>
  <si>
    <t>COMPRA 2500 A</t>
  </si>
  <si>
    <t>658/GZ348394</t>
  </si>
  <si>
    <t>202/AR</t>
  </si>
  <si>
    <t>157/AG</t>
  </si>
  <si>
    <t>158/AG</t>
  </si>
  <si>
    <t>159/AG</t>
  </si>
  <si>
    <t>160/AG</t>
  </si>
  <si>
    <t>161/AG</t>
  </si>
  <si>
    <t>162/AG</t>
  </si>
  <si>
    <t>163/AG</t>
  </si>
  <si>
    <t>164/AG</t>
  </si>
  <si>
    <t>147/AG</t>
  </si>
  <si>
    <t>165/AG</t>
  </si>
  <si>
    <t>117</t>
  </si>
  <si>
    <t>D.Pro.620/GT024647</t>
  </si>
  <si>
    <t>166/AG</t>
  </si>
  <si>
    <t>167/AG</t>
  </si>
  <si>
    <t>168/AG</t>
  </si>
  <si>
    <t>169/AG</t>
  </si>
  <si>
    <t>171/AG</t>
  </si>
  <si>
    <t>172/AG</t>
  </si>
  <si>
    <t>4017/WR</t>
  </si>
  <si>
    <t>4018/WR</t>
  </si>
  <si>
    <t>4019/WR</t>
  </si>
  <si>
    <t>173/AG</t>
  </si>
  <si>
    <t>4020/WR</t>
  </si>
  <si>
    <t>170/AG</t>
  </si>
  <si>
    <t>119</t>
  </si>
  <si>
    <t>D.Pro.120/GT017520</t>
  </si>
  <si>
    <t>1271-RC</t>
  </si>
  <si>
    <t>Fac. 675 - AA/1, Fac. 699 - AA</t>
  </si>
  <si>
    <t>3G1TA5AF3GL214741</t>
  </si>
  <si>
    <t>741/AA</t>
  </si>
  <si>
    <t>23/07/16</t>
  </si>
  <si>
    <t>687/G6319320</t>
  </si>
  <si>
    <t>174/AG</t>
  </si>
  <si>
    <t>175/AG</t>
  </si>
  <si>
    <t>20/07/16</t>
  </si>
  <si>
    <t>NEXTEL</t>
  </si>
  <si>
    <t>21/07/16</t>
  </si>
  <si>
    <t>176/AG</t>
  </si>
  <si>
    <t>177/AG</t>
  </si>
  <si>
    <t>178/AG</t>
  </si>
  <si>
    <t>130</t>
  </si>
  <si>
    <t>D.Pro.127/GT004336</t>
  </si>
  <si>
    <t>179/AG</t>
  </si>
  <si>
    <t>180/AG</t>
  </si>
  <si>
    <t>181/AG</t>
  </si>
  <si>
    <t>182/AG</t>
  </si>
  <si>
    <t>133</t>
  </si>
  <si>
    <t>D.Pro.68/GF221309</t>
  </si>
  <si>
    <t>183/AG</t>
  </si>
  <si>
    <t>184/AG</t>
  </si>
  <si>
    <t>185/AG</t>
  </si>
  <si>
    <t>186/AG</t>
  </si>
  <si>
    <t>187/AG</t>
  </si>
  <si>
    <t>188/AG</t>
  </si>
  <si>
    <t>189/AG</t>
  </si>
  <si>
    <t>190/AG</t>
  </si>
  <si>
    <t>191/AG</t>
  </si>
  <si>
    <t>192/AG</t>
  </si>
  <si>
    <t>193/AG</t>
  </si>
  <si>
    <t>227/AR</t>
  </si>
  <si>
    <t>4040/WR</t>
  </si>
  <si>
    <t>4048/WR</t>
  </si>
  <si>
    <t>230/AR</t>
  </si>
  <si>
    <t>194/AG</t>
  </si>
  <si>
    <t>195/AG</t>
  </si>
  <si>
    <t>196/AG</t>
  </si>
  <si>
    <t>4005/WR</t>
  </si>
  <si>
    <t>197/AG</t>
  </si>
  <si>
    <t>3997/WR</t>
  </si>
  <si>
    <t>3867/WR</t>
  </si>
  <si>
    <t>3822/WR</t>
  </si>
  <si>
    <t>209/ZA</t>
  </si>
  <si>
    <t>199/AG</t>
  </si>
  <si>
    <t>200/AG</t>
  </si>
  <si>
    <t>140</t>
  </si>
  <si>
    <t>D.Pro.107/GT014011</t>
  </si>
  <si>
    <t>1354 NWD</t>
  </si>
  <si>
    <t>198/AG</t>
  </si>
  <si>
    <t>201/AG</t>
  </si>
  <si>
    <t>INV. 2234</t>
  </si>
  <si>
    <t>PAGO INV. 2234 CTE. CANO NIETO EFRAIN</t>
  </si>
  <si>
    <t>197-NCREZI</t>
  </si>
  <si>
    <t>3813/WR</t>
  </si>
  <si>
    <t>3817/WR</t>
  </si>
  <si>
    <t>194-NDEBZI</t>
  </si>
  <si>
    <t>3641/WR</t>
  </si>
  <si>
    <t>X</t>
  </si>
  <si>
    <t>A</t>
  </si>
  <si>
    <t>B</t>
  </si>
  <si>
    <t>C</t>
  </si>
  <si>
    <t>D</t>
  </si>
  <si>
    <t>4053/WR</t>
  </si>
  <si>
    <t>145</t>
  </si>
  <si>
    <t>147</t>
  </si>
  <si>
    <t>4057/WR</t>
  </si>
  <si>
    <t>149</t>
  </si>
  <si>
    <t>153</t>
  </si>
  <si>
    <t>202/AG</t>
  </si>
  <si>
    <t>203/AG</t>
  </si>
  <si>
    <t>204/AG</t>
  </si>
  <si>
    <t>4066/WR</t>
  </si>
  <si>
    <t>205/AG</t>
  </si>
  <si>
    <t>4073/WR</t>
  </si>
  <si>
    <t>206/AG</t>
  </si>
  <si>
    <t>207/AG</t>
  </si>
  <si>
    <t>790/AA</t>
  </si>
  <si>
    <t>208/AG</t>
  </si>
  <si>
    <t>209/AG</t>
  </si>
  <si>
    <t>210/AG</t>
  </si>
  <si>
    <t>211/AG</t>
  </si>
  <si>
    <t>CO</t>
  </si>
  <si>
    <t>COM</t>
  </si>
  <si>
    <t>161</t>
  </si>
  <si>
    <t>212/AG</t>
  </si>
  <si>
    <t>213/AG</t>
  </si>
  <si>
    <t>214/AG</t>
  </si>
  <si>
    <t>215/AG</t>
  </si>
  <si>
    <t>216/AG</t>
  </si>
  <si>
    <t>217/AG</t>
  </si>
  <si>
    <t>218/AG</t>
  </si>
  <si>
    <t>219/AG</t>
  </si>
  <si>
    <t>1356 NWD</t>
  </si>
  <si>
    <t>220/AG</t>
  </si>
  <si>
    <t>221/AG</t>
  </si>
  <si>
    <t>222/AG</t>
  </si>
  <si>
    <t>223/AG</t>
  </si>
  <si>
    <t>224/AG</t>
  </si>
  <si>
    <t>225/AG</t>
  </si>
  <si>
    <t>226/AG</t>
  </si>
  <si>
    <t>4085/WR</t>
  </si>
  <si>
    <t>4094/WR</t>
  </si>
  <si>
    <t>227/AG</t>
  </si>
  <si>
    <t>228/AG</t>
  </si>
  <si>
    <t>170</t>
  </si>
  <si>
    <t>171</t>
  </si>
  <si>
    <t>4099/WR</t>
  </si>
  <si>
    <t>229/AG</t>
  </si>
  <si>
    <t>230/AG</t>
  </si>
  <si>
    <t>231/AG</t>
  </si>
  <si>
    <t>232/AG</t>
  </si>
  <si>
    <t>233/AG</t>
  </si>
  <si>
    <t>234/AG</t>
  </si>
  <si>
    <t>235/AG</t>
  </si>
  <si>
    <t>MA6CC6CD4GT026373</t>
  </si>
  <si>
    <t>827/AA</t>
  </si>
  <si>
    <t>183</t>
  </si>
  <si>
    <t>735/HL114950</t>
  </si>
  <si>
    <t>COMPRA CAMARO</t>
  </si>
  <si>
    <t>736/H0105889</t>
  </si>
  <si>
    <t>236/AG</t>
  </si>
  <si>
    <t>237/AG</t>
  </si>
  <si>
    <t>4125/WR</t>
  </si>
  <si>
    <t>238/AG</t>
  </si>
  <si>
    <t>239/AG</t>
  </si>
  <si>
    <t>240/AG</t>
  </si>
  <si>
    <t>187</t>
  </si>
  <si>
    <t>188</t>
  </si>
  <si>
    <t>MA6CC6CD6GT025600</t>
  </si>
  <si>
    <t>847/AA</t>
  </si>
  <si>
    <t>1538-RC</t>
  </si>
  <si>
    <t>241/AG</t>
  </si>
  <si>
    <t>242/AG</t>
  </si>
  <si>
    <t>243/AG</t>
  </si>
  <si>
    <t>244/AG</t>
  </si>
  <si>
    <t>245/AG</t>
  </si>
  <si>
    <t>246/AG</t>
  </si>
  <si>
    <t>247/AG</t>
  </si>
  <si>
    <t>248/AG</t>
  </si>
  <si>
    <t>218-NDEBZI</t>
  </si>
  <si>
    <t>221-NDEBZI</t>
  </si>
  <si>
    <t>JUAN CARLOS GONZALEZ</t>
  </si>
  <si>
    <t>4150/WR</t>
  </si>
  <si>
    <t>COMPRA COLORADO</t>
  </si>
  <si>
    <t>741/G1330143</t>
  </si>
  <si>
    <t>4146/WR</t>
  </si>
  <si>
    <t>249/AG</t>
  </si>
  <si>
    <t>250/AG</t>
  </si>
  <si>
    <t>251/AG</t>
  </si>
  <si>
    <t>252/AG</t>
  </si>
  <si>
    <t>190</t>
  </si>
  <si>
    <t>4160/WR</t>
  </si>
  <si>
    <t>4143/WR</t>
  </si>
  <si>
    <t>195</t>
  </si>
  <si>
    <t>196</t>
  </si>
  <si>
    <t>750/GT02358</t>
  </si>
  <si>
    <t>253/AG</t>
  </si>
  <si>
    <t>254/AG</t>
  </si>
  <si>
    <t>255/AG</t>
  </si>
  <si>
    <t>256/AG</t>
  </si>
  <si>
    <t>CORTE CAJA 17/08/16</t>
  </si>
  <si>
    <t>REC. 1604</t>
  </si>
  <si>
    <t>200</t>
  </si>
  <si>
    <t>4142/WR</t>
  </si>
  <si>
    <t>257/AG</t>
  </si>
  <si>
    <t>MA6CC6CD5GT026365</t>
  </si>
  <si>
    <t>893/AA</t>
  </si>
  <si>
    <t>4183/WR</t>
  </si>
  <si>
    <t>760/H0107126</t>
  </si>
  <si>
    <t>762/H6123891</t>
  </si>
  <si>
    <t>208</t>
  </si>
  <si>
    <t>4202/WR</t>
  </si>
  <si>
    <t>3G1J86CC2GS613982</t>
  </si>
  <si>
    <t>905/AA</t>
  </si>
  <si>
    <t>4212/WR</t>
  </si>
  <si>
    <t>4205/WR</t>
  </si>
  <si>
    <t>1686-RC</t>
  </si>
  <si>
    <t>1689-RC</t>
  </si>
  <si>
    <t>4229/WR</t>
  </si>
  <si>
    <t>4228/WR</t>
  </si>
  <si>
    <t>218</t>
  </si>
  <si>
    <t>789/GT043909</t>
  </si>
  <si>
    <t>790/GT042993</t>
  </si>
  <si>
    <t>258/AG</t>
  </si>
  <si>
    <t>259/AG</t>
  </si>
  <si>
    <t>260/AG</t>
  </si>
  <si>
    <t>261/AG</t>
  </si>
  <si>
    <t>262/AG</t>
  </si>
  <si>
    <t>263/AG</t>
  </si>
  <si>
    <t>264/AG</t>
  </si>
  <si>
    <t>265/AG</t>
  </si>
  <si>
    <t>266/AG</t>
  </si>
  <si>
    <t>267/AG</t>
  </si>
  <si>
    <t>268/AG</t>
  </si>
  <si>
    <t>269/AG</t>
  </si>
  <si>
    <t>270/AG</t>
  </si>
  <si>
    <t>271/AG</t>
  </si>
  <si>
    <t>272/AG</t>
  </si>
  <si>
    <t>794/GS612069</t>
  </si>
  <si>
    <t>273/AG</t>
  </si>
  <si>
    <t>274/AG</t>
  </si>
  <si>
    <t>275/AG</t>
  </si>
  <si>
    <t>276/AG</t>
  </si>
  <si>
    <t>277/AG</t>
  </si>
  <si>
    <t>278/AG</t>
  </si>
  <si>
    <t>279/AG</t>
  </si>
  <si>
    <t>280/AG</t>
  </si>
  <si>
    <t>281/AG</t>
  </si>
  <si>
    <t>282/AG</t>
  </si>
  <si>
    <t>795/GT043640</t>
  </si>
  <si>
    <t>796/GT043927</t>
  </si>
  <si>
    <t>797/GT043926</t>
  </si>
  <si>
    <t>798/GT043638</t>
  </si>
  <si>
    <t>799/GT042963</t>
  </si>
  <si>
    <t>800/GT043212</t>
  </si>
  <si>
    <t>1738-RC</t>
  </si>
  <si>
    <t>4240/WR</t>
  </si>
  <si>
    <t>303/AR</t>
  </si>
  <si>
    <t>3936/FX</t>
  </si>
  <si>
    <t>1741-RC</t>
  </si>
  <si>
    <t>221</t>
  </si>
  <si>
    <t>283/AG</t>
  </si>
  <si>
    <t>3G1J86CC5GS613992</t>
  </si>
  <si>
    <t>947/AA</t>
  </si>
  <si>
    <t>4149/WR</t>
  </si>
  <si>
    <t>284/AG</t>
  </si>
  <si>
    <t>285/AG</t>
  </si>
  <si>
    <t>286/AG</t>
  </si>
  <si>
    <t>287/AG</t>
  </si>
  <si>
    <t>288/AG</t>
  </si>
  <si>
    <t>289/AG</t>
  </si>
  <si>
    <t>290/AG</t>
  </si>
  <si>
    <t>291/AG</t>
  </si>
  <si>
    <t>1770-RC</t>
  </si>
  <si>
    <t>4258/WR</t>
  </si>
  <si>
    <t>2GNAL9EK5G6355538</t>
  </si>
  <si>
    <t>963/AA</t>
  </si>
  <si>
    <t>231</t>
  </si>
  <si>
    <t>1780-RC</t>
  </si>
  <si>
    <t>292/AG</t>
  </si>
  <si>
    <t>293/AG</t>
  </si>
  <si>
    <t>294/AG</t>
  </si>
  <si>
    <t>295/AG</t>
  </si>
  <si>
    <t>296/AG</t>
  </si>
  <si>
    <t>297/AG</t>
  </si>
  <si>
    <t>25/08/16</t>
  </si>
  <si>
    <t>29/08/16</t>
  </si>
  <si>
    <t>1797-RC</t>
  </si>
  <si>
    <t>4273/WR</t>
  </si>
  <si>
    <t>MA6CB6ADXGT043927</t>
  </si>
  <si>
    <t>982/AA</t>
  </si>
  <si>
    <t>279/ZA</t>
  </si>
  <si>
    <t>832/GS613825</t>
  </si>
  <si>
    <t>833/GT044004</t>
  </si>
  <si>
    <t>834/GT043964</t>
  </si>
  <si>
    <t>835/GT043975</t>
  </si>
  <si>
    <t>298/AG</t>
  </si>
  <si>
    <t>299/AG</t>
  </si>
  <si>
    <t>300/AG</t>
  </si>
  <si>
    <t>301/AG</t>
  </si>
  <si>
    <t>302/AG</t>
  </si>
  <si>
    <t>303/AG</t>
  </si>
  <si>
    <t>304/AG</t>
  </si>
  <si>
    <t>305/AG</t>
  </si>
  <si>
    <t>836/GT045103</t>
  </si>
  <si>
    <t>837/GT045274</t>
  </si>
  <si>
    <t>838/GT043928</t>
  </si>
  <si>
    <t>839/GT043929</t>
  </si>
  <si>
    <t>840/HC703610</t>
  </si>
  <si>
    <t>COMPRA SPARK NG C</t>
  </si>
  <si>
    <t>841/HC704020</t>
  </si>
  <si>
    <t>842/HC710475</t>
  </si>
  <si>
    <t>843/HC711358</t>
  </si>
  <si>
    <t>339/AR</t>
  </si>
  <si>
    <t>306/AG</t>
  </si>
  <si>
    <t>1432 NWD</t>
  </si>
  <si>
    <t>1405 NWD</t>
  </si>
  <si>
    <t>1407 NWD</t>
  </si>
  <si>
    <t>307/AG</t>
  </si>
  <si>
    <t>308/AG</t>
  </si>
  <si>
    <t>309/AG</t>
  </si>
  <si>
    <t>4137/WR</t>
  </si>
  <si>
    <t>310/AG</t>
  </si>
  <si>
    <t>1414 NWD</t>
  </si>
  <si>
    <t>311/AG</t>
  </si>
  <si>
    <t>1415 NWD</t>
  </si>
  <si>
    <t>1420 NWD</t>
  </si>
  <si>
    <t>312/AG</t>
  </si>
  <si>
    <t>241</t>
  </si>
  <si>
    <t>4263/WR</t>
  </si>
  <si>
    <t>130816</t>
  </si>
  <si>
    <t>100816/100816</t>
  </si>
  <si>
    <t>1436 NWD</t>
  </si>
  <si>
    <t>313/AG</t>
  </si>
  <si>
    <t>314/AG</t>
  </si>
  <si>
    <t>315/AG</t>
  </si>
  <si>
    <t>316/AG</t>
  </si>
  <si>
    <t>317/AG</t>
  </si>
  <si>
    <t>318/AG</t>
  </si>
  <si>
    <t>319/AG</t>
  </si>
  <si>
    <t>320/AG</t>
  </si>
  <si>
    <t>322/AG</t>
  </si>
  <si>
    <t>323/AG</t>
  </si>
  <si>
    <t>324/AG</t>
  </si>
  <si>
    <t>325/AG</t>
  </si>
  <si>
    <t>326/AG</t>
  </si>
  <si>
    <t>327/AG</t>
  </si>
  <si>
    <t>328/AG</t>
  </si>
  <si>
    <t>272-NDEBZI</t>
  </si>
  <si>
    <t>321/AG</t>
  </si>
  <si>
    <t>266-NDEBZI</t>
  </si>
  <si>
    <t>245</t>
  </si>
  <si>
    <t>1386/FM</t>
  </si>
  <si>
    <t>281-NDEBZI</t>
  </si>
  <si>
    <t>304-NCREZI</t>
  </si>
  <si>
    <t>305-NCREZI</t>
  </si>
  <si>
    <t>15-RC</t>
  </si>
  <si>
    <t>8-RC</t>
  </si>
  <si>
    <t>132-RC</t>
  </si>
  <si>
    <t>35-RC</t>
  </si>
  <si>
    <t>CANCELADO POR CARGO Y ABONO EN  MISMO AUXILIAR</t>
  </si>
  <si>
    <t>PENDIENTE DE REGISTRAR POR LA INTERCOMPAÑIA</t>
  </si>
  <si>
    <t xml:space="preserve">UNIDADES </t>
  </si>
  <si>
    <t>MOVIMIENTOS VARIOS</t>
  </si>
  <si>
    <t>NOTAS DE DEBITO</t>
  </si>
  <si>
    <t>R-5986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</si>
</sst>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MS Sans Serif"/>
      <family val="2"/>
    </font>
    <font>
      <b/>
      <sz val="11"/>
      <color indexed="8"/>
      <name val="Calibri"/>
      <family val="2"/>
    </font>
    <font>
      <b/>
      <sz val="8"/>
      <name val="MS Sans Serif"/>
      <family val="2"/>
    </font>
    <font>
      <b/>
      <sz val="8"/>
      <color indexed="10"/>
      <name val="MS Sans Serif"/>
      <family val="2"/>
    </font>
    <font>
      <b/>
      <sz val="11"/>
      <color indexed="10"/>
      <name val="Calibri"/>
      <family val="2"/>
    </font>
    <font>
      <b/>
      <sz val="8"/>
      <color indexed="12"/>
      <name val="MS Sans Serif"/>
      <family val="2"/>
    </font>
    <font>
      <b/>
      <sz val="11"/>
      <color indexed="12"/>
      <name val="Calibri"/>
      <family val="2"/>
    </font>
    <font>
      <sz val="8"/>
      <color indexed="10"/>
      <name val="MS Sans Serif"/>
      <family val="2"/>
    </font>
    <font>
      <sz val="8"/>
      <name val="MS Sans Serif"/>
      <charset val="1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14" fontId="5" fillId="0" borderId="1" xfId="2" applyNumberFormat="1" applyFont="1" applyFill="1" applyBorder="1" applyAlignment="1" applyProtection="1">
      <alignment horizontal="left" vertical="top"/>
    </xf>
    <xf numFmtId="0" fontId="5" fillId="0" borderId="1" xfId="2" applyNumberFormat="1" applyFont="1" applyFill="1" applyBorder="1" applyAlignment="1" applyProtection="1">
      <alignment horizontal="right" vertical="top"/>
    </xf>
    <xf numFmtId="0" fontId="5" fillId="0" borderId="1" xfId="2" applyNumberFormat="1" applyFont="1" applyFill="1" applyBorder="1" applyAlignment="1" applyProtection="1">
      <alignment horizontal="left" vertical="top"/>
    </xf>
    <xf numFmtId="0" fontId="5" fillId="0" borderId="2" xfId="2" applyNumberFormat="1" applyFont="1" applyFill="1" applyBorder="1" applyAlignment="1" applyProtection="1">
      <alignment vertical="top"/>
    </xf>
    <xf numFmtId="0" fontId="5" fillId="0" borderId="3" xfId="2" applyNumberFormat="1" applyFont="1" applyFill="1" applyBorder="1" applyAlignment="1" applyProtection="1">
      <alignment vertical="top"/>
    </xf>
    <xf numFmtId="0" fontId="5" fillId="0" borderId="4" xfId="2" applyNumberFormat="1" applyFont="1" applyFill="1" applyBorder="1" applyAlignment="1" applyProtection="1">
      <alignment vertical="top"/>
    </xf>
    <xf numFmtId="0" fontId="0" fillId="0" borderId="0" xfId="0" applyFill="1" applyAlignment="1"/>
    <xf numFmtId="43" fontId="5" fillId="0" borderId="1" xfId="1" applyFont="1" applyFill="1" applyBorder="1" applyAlignment="1" applyProtection="1">
      <alignment horizontal="left" vertical="top"/>
    </xf>
    <xf numFmtId="43" fontId="5" fillId="0" borderId="3" xfId="1" applyFont="1" applyFill="1" applyBorder="1" applyAlignment="1" applyProtection="1">
      <alignment vertical="top"/>
    </xf>
    <xf numFmtId="43" fontId="5" fillId="0" borderId="1" xfId="1" applyFont="1" applyFill="1" applyBorder="1" applyAlignment="1" applyProtection="1">
      <alignment horizontal="right" vertical="top"/>
    </xf>
    <xf numFmtId="43" fontId="0" fillId="0" borderId="0" xfId="1" applyFont="1" applyFill="1" applyAlignment="1"/>
    <xf numFmtId="43" fontId="2" fillId="0" borderId="0" xfId="1" applyFont="1" applyFill="1" applyAlignment="1"/>
    <xf numFmtId="43" fontId="7" fillId="0" borderId="1" xfId="1" applyFont="1" applyFill="1" applyBorder="1" applyAlignment="1" applyProtection="1">
      <alignment horizontal="right" vertical="top"/>
    </xf>
    <xf numFmtId="43" fontId="6" fillId="0" borderId="0" xfId="1" applyFont="1" applyFill="1" applyAlignment="1"/>
    <xf numFmtId="14" fontId="5" fillId="2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5" fillId="2" borderId="1" xfId="2" applyNumberFormat="1" applyFont="1" applyFill="1" applyBorder="1" applyAlignment="1" applyProtection="1">
      <alignment horizontal="left" vertical="top"/>
    </xf>
    <xf numFmtId="43" fontId="5" fillId="2" borderId="1" xfId="1" applyFont="1" applyFill="1" applyBorder="1" applyAlignment="1" applyProtection="1">
      <alignment horizontal="right" vertical="top"/>
    </xf>
    <xf numFmtId="14" fontId="5" fillId="3" borderId="1" xfId="2" applyNumberFormat="1" applyFont="1" applyFill="1" applyBorder="1" applyAlignment="1" applyProtection="1">
      <alignment horizontal="left" vertical="top"/>
    </xf>
    <xf numFmtId="0" fontId="5" fillId="3" borderId="1" xfId="2" applyNumberFormat="1" applyFont="1" applyFill="1" applyBorder="1" applyAlignment="1" applyProtection="1">
      <alignment horizontal="right" vertical="top"/>
    </xf>
    <xf numFmtId="0" fontId="5" fillId="3" borderId="1" xfId="2" applyNumberFormat="1" applyFont="1" applyFill="1" applyBorder="1" applyAlignment="1" applyProtection="1">
      <alignment horizontal="left" vertical="top"/>
    </xf>
    <xf numFmtId="43" fontId="5" fillId="3" borderId="1" xfId="1" applyFont="1" applyFill="1" applyBorder="1" applyAlignment="1" applyProtection="1">
      <alignment horizontal="right" vertical="top"/>
    </xf>
    <xf numFmtId="14" fontId="5" fillId="4" borderId="1" xfId="2" applyNumberFormat="1" applyFont="1" applyFill="1" applyBorder="1" applyAlignment="1" applyProtection="1">
      <alignment horizontal="left" vertical="top"/>
    </xf>
    <xf numFmtId="0" fontId="5" fillId="4" borderId="1" xfId="2" applyNumberFormat="1" applyFont="1" applyFill="1" applyBorder="1" applyAlignment="1" applyProtection="1">
      <alignment horizontal="right" vertical="top"/>
    </xf>
    <xf numFmtId="0" fontId="5" fillId="4" borderId="1" xfId="2" applyNumberFormat="1" applyFont="1" applyFill="1" applyBorder="1" applyAlignment="1" applyProtection="1">
      <alignment horizontal="left" vertical="top"/>
    </xf>
    <xf numFmtId="43" fontId="5" fillId="4" borderId="1" xfId="1" applyFont="1" applyFill="1" applyBorder="1" applyAlignment="1" applyProtection="1">
      <alignment horizontal="right" vertical="top"/>
    </xf>
    <xf numFmtId="43" fontId="5" fillId="5" borderId="1" xfId="1" applyFont="1" applyFill="1" applyBorder="1" applyAlignment="1" applyProtection="1">
      <alignment horizontal="right" vertical="top"/>
    </xf>
    <xf numFmtId="0" fontId="8" fillId="0" borderId="3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center" vertical="top"/>
    </xf>
    <xf numFmtId="0" fontId="8" fillId="3" borderId="1" xfId="1" applyNumberFormat="1" applyFont="1" applyFill="1" applyBorder="1" applyAlignment="1" applyProtection="1">
      <alignment horizontal="center" vertical="top"/>
    </xf>
    <xf numFmtId="0" fontId="8" fillId="2" borderId="1" xfId="1" applyNumberFormat="1" applyFont="1" applyFill="1" applyBorder="1" applyAlignment="1" applyProtection="1">
      <alignment horizontal="center" vertical="top"/>
    </xf>
    <xf numFmtId="0" fontId="8" fillId="4" borderId="1" xfId="1" applyNumberFormat="1" applyFont="1" applyFill="1" applyBorder="1" applyAlignment="1" applyProtection="1">
      <alignment horizontal="center" vertical="top"/>
    </xf>
    <xf numFmtId="0" fontId="9" fillId="0" borderId="0" xfId="1" applyNumberFormat="1" applyFont="1" applyFill="1" applyAlignment="1">
      <alignment horizontal="center"/>
    </xf>
    <xf numFmtId="0" fontId="10" fillId="0" borderId="3" xfId="1" applyNumberFormat="1" applyFont="1" applyFill="1" applyBorder="1" applyAlignment="1" applyProtection="1">
      <alignment horizontal="center" vertical="top"/>
    </xf>
    <xf numFmtId="0" fontId="10" fillId="0" borderId="1" xfId="1" applyNumberFormat="1" applyFont="1" applyFill="1" applyBorder="1" applyAlignment="1" applyProtection="1">
      <alignment horizontal="center" vertical="top"/>
    </xf>
    <xf numFmtId="0" fontId="10" fillId="3" borderId="1" xfId="1" applyNumberFormat="1" applyFont="1" applyFill="1" applyBorder="1" applyAlignment="1" applyProtection="1">
      <alignment horizontal="center" vertical="top"/>
    </xf>
    <xf numFmtId="0" fontId="10" fillId="2" borderId="1" xfId="1" applyNumberFormat="1" applyFont="1" applyFill="1" applyBorder="1" applyAlignment="1" applyProtection="1">
      <alignment horizontal="center" vertical="top"/>
    </xf>
    <xf numFmtId="0" fontId="10" fillId="4" borderId="1" xfId="1" applyNumberFormat="1" applyFont="1" applyFill="1" applyBorder="1" applyAlignment="1" applyProtection="1">
      <alignment horizontal="center" vertical="top"/>
    </xf>
    <xf numFmtId="0" fontId="11" fillId="0" borderId="0" xfId="1" applyNumberFormat="1" applyFont="1" applyFill="1" applyAlignment="1">
      <alignment horizontal="center"/>
    </xf>
    <xf numFmtId="0" fontId="12" fillId="0" borderId="1" xfId="2" applyNumberFormat="1" applyFont="1" applyFill="1" applyBorder="1" applyAlignment="1" applyProtection="1">
      <alignment horizontal="left" vertical="top"/>
    </xf>
    <xf numFmtId="43" fontId="12" fillId="0" borderId="1" xfId="1" applyFont="1" applyFill="1" applyBorder="1" applyAlignment="1" applyProtection="1">
      <alignment horizontal="right" vertical="top"/>
    </xf>
    <xf numFmtId="0" fontId="8" fillId="0" borderId="1" xfId="1" applyNumberFormat="1" applyFont="1" applyFill="1" applyBorder="1" applyAlignment="1" applyProtection="1">
      <alignment horizontal="right" vertical="top"/>
    </xf>
    <xf numFmtId="0" fontId="9" fillId="0" borderId="0" xfId="1" applyNumberFormat="1" applyFont="1" applyFill="1" applyAlignment="1"/>
    <xf numFmtId="0" fontId="10" fillId="0" borderId="1" xfId="1" applyNumberFormat="1" applyFont="1" applyFill="1" applyBorder="1" applyAlignment="1" applyProtection="1">
      <alignment horizontal="right" vertical="top"/>
    </xf>
    <xf numFmtId="0" fontId="11" fillId="0" borderId="0" xfId="1" applyNumberFormat="1" applyFont="1" applyFill="1" applyAlignment="1"/>
    <xf numFmtId="43" fontId="1" fillId="0" borderId="0" xfId="1" applyFont="1" applyFill="1" applyAlignment="1"/>
    <xf numFmtId="14" fontId="13" fillId="0" borderId="1" xfId="2" applyNumberFormat="1" applyFont="1" applyFill="1" applyBorder="1" applyAlignment="1" applyProtection="1">
      <alignment horizontal="left" vertical="top"/>
    </xf>
    <xf numFmtId="0" fontId="13" fillId="0" borderId="1" xfId="2" applyNumberFormat="1" applyFont="1" applyFill="1" applyBorder="1" applyAlignment="1" applyProtection="1">
      <alignment horizontal="right" vertical="top"/>
    </xf>
    <xf numFmtId="0" fontId="13" fillId="0" borderId="1" xfId="2" applyNumberFormat="1" applyFont="1" applyFill="1" applyBorder="1" applyAlignment="1" applyProtection="1">
      <alignment horizontal="left" vertical="top"/>
    </xf>
    <xf numFmtId="43" fontId="13" fillId="0" borderId="1" xfId="1" applyFont="1" applyFill="1" applyBorder="1" applyAlignment="1" applyProtection="1">
      <alignment horizontal="right" vertical="top"/>
    </xf>
    <xf numFmtId="0" fontId="0" fillId="5" borderId="0" xfId="0" applyFill="1"/>
    <xf numFmtId="0" fontId="6" fillId="0" borderId="0" xfId="0" applyFont="1" applyAlignment="1">
      <alignment horizontal="center"/>
    </xf>
    <xf numFmtId="43" fontId="7" fillId="5" borderId="1" xfId="1" applyFont="1" applyFill="1" applyBorder="1" applyAlignment="1" applyProtection="1">
      <alignment horizontal="right" vertical="top"/>
    </xf>
    <xf numFmtId="43" fontId="13" fillId="5" borderId="1" xfId="1" applyFont="1" applyFill="1" applyBorder="1" applyAlignment="1" applyProtection="1">
      <alignment horizontal="right" vertical="top"/>
    </xf>
    <xf numFmtId="43" fontId="7" fillId="3" borderId="1" xfId="1" applyFont="1" applyFill="1" applyBorder="1" applyAlignment="1" applyProtection="1">
      <alignment horizontal="right" vertical="top"/>
    </xf>
    <xf numFmtId="0" fontId="0" fillId="3" borderId="0" xfId="0" applyFill="1"/>
    <xf numFmtId="0" fontId="0" fillId="2" borderId="0" xfId="0" applyFill="1"/>
    <xf numFmtId="0" fontId="0" fillId="4" borderId="0" xfId="0" applyFill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8" sqref="B8"/>
    </sheetView>
  </sheetViews>
  <sheetFormatPr baseColWidth="10" defaultRowHeight="15" x14ac:dyDescent="0.25"/>
  <sheetData>
    <row r="3" spans="1:2" x14ac:dyDescent="0.25">
      <c r="A3" s="52" t="s">
        <v>1083</v>
      </c>
      <c r="B3" t="s">
        <v>1343</v>
      </c>
    </row>
    <row r="4" spans="1:2" x14ac:dyDescent="0.25">
      <c r="A4" s="51"/>
      <c r="B4" t="s">
        <v>1344</v>
      </c>
    </row>
    <row r="5" spans="1:2" x14ac:dyDescent="0.25">
      <c r="A5" s="56"/>
      <c r="B5" t="s">
        <v>1345</v>
      </c>
    </row>
    <row r="6" spans="1:2" x14ac:dyDescent="0.25">
      <c r="A6" s="57"/>
      <c r="B6" t="s">
        <v>1346</v>
      </c>
    </row>
    <row r="7" spans="1:2" x14ac:dyDescent="0.25">
      <c r="A7" s="58"/>
      <c r="B7" t="s">
        <v>1347</v>
      </c>
    </row>
  </sheetData>
  <phoneticPr fontId="14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6"/>
  <sheetViews>
    <sheetView topLeftCell="B235" zoomScale="98" zoomScaleNormal="98" workbookViewId="0">
      <selection activeCell="L4" sqref="L4"/>
    </sheetView>
  </sheetViews>
  <sheetFormatPr baseColWidth="10" defaultRowHeight="15" x14ac:dyDescent="0.25"/>
  <cols>
    <col min="1" max="4" width="11.42578125" style="7"/>
    <col min="5" max="5" width="22.28515625" style="7" bestFit="1" customWidth="1"/>
    <col min="6" max="7" width="11.42578125" style="7"/>
    <col min="8" max="8" width="15.140625" style="12" bestFit="1" customWidth="1"/>
    <col min="9" max="9" width="5.28515625" style="33" customWidth="1"/>
    <col min="10" max="10" width="14.140625" style="12" bestFit="1" customWidth="1"/>
    <col min="11" max="11" width="6" style="39" customWidth="1"/>
    <col min="12" max="12" width="14.140625" style="12" bestFit="1" customWidth="1"/>
    <col min="13" max="15" width="11.42578125" style="7"/>
    <col min="16" max="16" width="44.5703125" style="7" bestFit="1" customWidth="1"/>
    <col min="17" max="16384" width="11.42578125" style="7"/>
  </cols>
  <sheetData>
    <row r="1" spans="1:16" ht="15" customHeight="1" x14ac:dyDescent="0.25">
      <c r="A1" s="4" t="s">
        <v>14</v>
      </c>
      <c r="B1" s="5"/>
      <c r="C1" s="5"/>
      <c r="D1" s="5"/>
      <c r="E1" s="5"/>
      <c r="F1" s="5"/>
      <c r="G1" s="5"/>
      <c r="H1" s="9"/>
      <c r="I1" s="28"/>
      <c r="J1" s="9"/>
      <c r="K1" s="34"/>
      <c r="L1" s="9"/>
      <c r="M1" s="5"/>
      <c r="N1" s="5"/>
      <c r="O1" s="5"/>
      <c r="P1" s="6"/>
    </row>
    <row r="2" spans="1:16" ht="15" customHeight="1" x14ac:dyDescent="0.25">
      <c r="A2" s="4" t="s">
        <v>15</v>
      </c>
      <c r="B2" s="5"/>
      <c r="C2" s="5"/>
      <c r="D2" s="5"/>
      <c r="E2" s="5"/>
      <c r="F2" s="5"/>
      <c r="G2" s="5"/>
      <c r="H2" s="9"/>
      <c r="I2" s="28"/>
      <c r="J2" s="9"/>
      <c r="K2" s="34"/>
      <c r="L2" s="9"/>
      <c r="M2" s="5"/>
      <c r="N2" s="5"/>
      <c r="O2" s="5"/>
      <c r="P2" s="6"/>
    </row>
    <row r="3" spans="1:16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8" t="s">
        <v>7</v>
      </c>
      <c r="I3" s="29"/>
      <c r="J3" s="8" t="s">
        <v>8</v>
      </c>
      <c r="K3" s="35"/>
      <c r="L3" s="8" t="s">
        <v>9</v>
      </c>
      <c r="M3" s="3" t="s">
        <v>10</v>
      </c>
      <c r="N3" s="3" t="s">
        <v>11</v>
      </c>
      <c r="O3" s="3" t="s">
        <v>12</v>
      </c>
      <c r="P3" s="3" t="s">
        <v>13</v>
      </c>
    </row>
    <row r="4" spans="1:16" x14ac:dyDescent="0.25">
      <c r="A4" s="1">
        <v>42495</v>
      </c>
      <c r="B4" s="2">
        <v>3</v>
      </c>
      <c r="C4" s="3" t="s">
        <v>16</v>
      </c>
      <c r="D4" s="3" t="s">
        <v>16</v>
      </c>
      <c r="E4" s="3" t="s">
        <v>17</v>
      </c>
      <c r="F4" s="1">
        <v>42495</v>
      </c>
      <c r="G4" s="3" t="s">
        <v>18</v>
      </c>
      <c r="H4" s="10">
        <v>0</v>
      </c>
      <c r="I4" s="29"/>
      <c r="J4" s="10">
        <v>384315.98</v>
      </c>
      <c r="K4" s="35" t="s">
        <v>1080</v>
      </c>
      <c r="L4" s="10">
        <f>H4-J4</f>
        <v>-384315.98</v>
      </c>
      <c r="M4" s="3" t="s">
        <v>19</v>
      </c>
      <c r="N4" s="3" t="s">
        <v>20</v>
      </c>
      <c r="O4" s="3" t="s">
        <v>21</v>
      </c>
      <c r="P4" s="3" t="s">
        <v>22</v>
      </c>
    </row>
    <row r="5" spans="1:16" x14ac:dyDescent="0.25">
      <c r="A5" s="1">
        <v>42495</v>
      </c>
      <c r="B5" s="2">
        <v>3</v>
      </c>
      <c r="C5" s="3" t="s">
        <v>16</v>
      </c>
      <c r="D5" s="3" t="s">
        <v>16</v>
      </c>
      <c r="E5" s="3" t="s">
        <v>17</v>
      </c>
      <c r="F5" s="1">
        <v>42495</v>
      </c>
      <c r="G5" s="3" t="s">
        <v>18</v>
      </c>
      <c r="H5" s="10">
        <v>384315.98</v>
      </c>
      <c r="I5" s="29" t="s">
        <v>1080</v>
      </c>
      <c r="J5" s="10">
        <v>0</v>
      </c>
      <c r="K5" s="35"/>
      <c r="L5" s="10">
        <f>L4+H5-J5</f>
        <v>0</v>
      </c>
      <c r="M5" s="3" t="s">
        <v>19</v>
      </c>
      <c r="N5" s="3" t="s">
        <v>20</v>
      </c>
      <c r="O5" s="3" t="s">
        <v>21</v>
      </c>
      <c r="P5" s="3" t="s">
        <v>22</v>
      </c>
    </row>
    <row r="6" spans="1:16" x14ac:dyDescent="0.25">
      <c r="A6" s="1">
        <v>42495</v>
      </c>
      <c r="B6" s="2">
        <v>200</v>
      </c>
      <c r="C6" s="3" t="s">
        <v>16</v>
      </c>
      <c r="D6" s="3" t="s">
        <v>16</v>
      </c>
      <c r="E6" s="3" t="s">
        <v>23</v>
      </c>
      <c r="F6" s="1">
        <v>42495</v>
      </c>
      <c r="G6" s="3" t="s">
        <v>24</v>
      </c>
      <c r="H6" s="10">
        <v>0</v>
      </c>
      <c r="I6" s="29"/>
      <c r="J6" s="10">
        <v>185687.06</v>
      </c>
      <c r="K6" s="35" t="s">
        <v>1080</v>
      </c>
      <c r="L6" s="10">
        <f t="shared" ref="L6:L69" si="0">L5+H6-J6</f>
        <v>-185687.06</v>
      </c>
      <c r="M6" s="3" t="s">
        <v>19</v>
      </c>
      <c r="N6" s="3" t="s">
        <v>20</v>
      </c>
      <c r="O6" s="3" t="s">
        <v>25</v>
      </c>
      <c r="P6" s="3"/>
    </row>
    <row r="7" spans="1:16" x14ac:dyDescent="0.25">
      <c r="A7" s="1">
        <v>42495</v>
      </c>
      <c r="B7" s="2">
        <v>200</v>
      </c>
      <c r="C7" s="3" t="s">
        <v>16</v>
      </c>
      <c r="D7" s="3" t="s">
        <v>16</v>
      </c>
      <c r="E7" s="3" t="s">
        <v>23</v>
      </c>
      <c r="F7" s="1">
        <v>42495</v>
      </c>
      <c r="G7" s="3" t="s">
        <v>24</v>
      </c>
      <c r="H7" s="10">
        <v>185687.06</v>
      </c>
      <c r="I7" s="29" t="s">
        <v>1080</v>
      </c>
      <c r="J7" s="10">
        <v>0</v>
      </c>
      <c r="K7" s="35"/>
      <c r="L7" s="10">
        <f t="shared" si="0"/>
        <v>0</v>
      </c>
      <c r="M7" s="3" t="s">
        <v>19</v>
      </c>
      <c r="N7" s="3" t="s">
        <v>26</v>
      </c>
      <c r="O7" s="3" t="s">
        <v>21</v>
      </c>
      <c r="P7" s="3"/>
    </row>
    <row r="8" spans="1:16" x14ac:dyDescent="0.25">
      <c r="A8" s="1">
        <v>42496</v>
      </c>
      <c r="B8" s="2">
        <v>2</v>
      </c>
      <c r="C8" s="3" t="s">
        <v>16</v>
      </c>
      <c r="D8" s="3" t="s">
        <v>16</v>
      </c>
      <c r="E8" s="3" t="s">
        <v>27</v>
      </c>
      <c r="F8" s="1">
        <v>42496</v>
      </c>
      <c r="G8" s="3" t="s">
        <v>28</v>
      </c>
      <c r="H8" s="10">
        <v>0</v>
      </c>
      <c r="I8" s="29"/>
      <c r="J8" s="10">
        <v>320372.28000000003</v>
      </c>
      <c r="K8" s="35" t="s">
        <v>1080</v>
      </c>
      <c r="L8" s="10">
        <f t="shared" si="0"/>
        <v>-320372.28000000003</v>
      </c>
      <c r="M8" s="3" t="s">
        <v>19</v>
      </c>
      <c r="N8" s="3" t="s">
        <v>20</v>
      </c>
      <c r="O8" s="3" t="s">
        <v>25</v>
      </c>
      <c r="P8" s="3"/>
    </row>
    <row r="9" spans="1:16" x14ac:dyDescent="0.25">
      <c r="A9" s="1">
        <v>42496</v>
      </c>
      <c r="B9" s="2">
        <v>2</v>
      </c>
      <c r="C9" s="3" t="s">
        <v>16</v>
      </c>
      <c r="D9" s="3" t="s">
        <v>16</v>
      </c>
      <c r="E9" s="3" t="s">
        <v>27</v>
      </c>
      <c r="F9" s="1">
        <v>42496</v>
      </c>
      <c r="G9" s="3" t="s">
        <v>28</v>
      </c>
      <c r="H9" s="10">
        <v>320372.28000000003</v>
      </c>
      <c r="I9" s="29" t="s">
        <v>1080</v>
      </c>
      <c r="J9" s="10">
        <v>0</v>
      </c>
      <c r="K9" s="35"/>
      <c r="L9" s="10">
        <f t="shared" si="0"/>
        <v>0</v>
      </c>
      <c r="M9" s="3" t="s">
        <v>19</v>
      </c>
      <c r="N9" s="3" t="s">
        <v>20</v>
      </c>
      <c r="O9" s="3" t="s">
        <v>21</v>
      </c>
      <c r="P9" s="3"/>
    </row>
    <row r="10" spans="1:16" x14ac:dyDescent="0.25">
      <c r="A10" s="1">
        <v>42496</v>
      </c>
      <c r="B10" s="2">
        <v>4</v>
      </c>
      <c r="C10" s="3" t="s">
        <v>16</v>
      </c>
      <c r="D10" s="3" t="s">
        <v>16</v>
      </c>
      <c r="E10" s="3" t="s">
        <v>29</v>
      </c>
      <c r="F10" s="1">
        <v>42496</v>
      </c>
      <c r="G10" s="3" t="s">
        <v>30</v>
      </c>
      <c r="H10" s="10">
        <v>0</v>
      </c>
      <c r="I10" s="29"/>
      <c r="J10" s="10">
        <v>403893.44</v>
      </c>
      <c r="K10" s="35" t="s">
        <v>1083</v>
      </c>
      <c r="L10" s="10">
        <f t="shared" si="0"/>
        <v>-403893.44</v>
      </c>
      <c r="M10" s="3" t="s">
        <v>19</v>
      </c>
      <c r="N10" s="3" t="s">
        <v>20</v>
      </c>
      <c r="O10" s="3" t="s">
        <v>25</v>
      </c>
      <c r="P10" s="3"/>
    </row>
    <row r="11" spans="1:16" x14ac:dyDescent="0.25">
      <c r="A11" s="1">
        <v>42496</v>
      </c>
      <c r="B11" s="2">
        <v>6</v>
      </c>
      <c r="C11" s="3" t="s">
        <v>16</v>
      </c>
      <c r="D11" s="3" t="s">
        <v>16</v>
      </c>
      <c r="E11" s="3" t="s">
        <v>23</v>
      </c>
      <c r="F11" s="1">
        <v>42496</v>
      </c>
      <c r="G11" s="3" t="s">
        <v>31</v>
      </c>
      <c r="H11" s="10">
        <v>0</v>
      </c>
      <c r="I11" s="29"/>
      <c r="J11" s="10">
        <v>195047.04000000001</v>
      </c>
      <c r="K11" s="35" t="s">
        <v>1083</v>
      </c>
      <c r="L11" s="10">
        <f t="shared" si="0"/>
        <v>-598940.48</v>
      </c>
      <c r="M11" s="3" t="s">
        <v>19</v>
      </c>
      <c r="N11" s="3" t="s">
        <v>20</v>
      </c>
      <c r="O11" s="3" t="s">
        <v>25</v>
      </c>
      <c r="P11" s="3"/>
    </row>
    <row r="12" spans="1:16" x14ac:dyDescent="0.25">
      <c r="A12" s="1">
        <v>42496</v>
      </c>
      <c r="B12" s="2">
        <v>7</v>
      </c>
      <c r="C12" s="3" t="s">
        <v>16</v>
      </c>
      <c r="D12" s="3" t="s">
        <v>16</v>
      </c>
      <c r="E12" s="3" t="s">
        <v>23</v>
      </c>
      <c r="F12" s="1">
        <v>42496</v>
      </c>
      <c r="G12" s="3" t="s">
        <v>32</v>
      </c>
      <c r="H12" s="10">
        <v>0</v>
      </c>
      <c r="I12" s="29"/>
      <c r="J12" s="10">
        <v>195047.04000000001</v>
      </c>
      <c r="K12" s="35" t="s">
        <v>1083</v>
      </c>
      <c r="L12" s="10">
        <f t="shared" si="0"/>
        <v>-793987.52</v>
      </c>
      <c r="M12" s="3" t="s">
        <v>19</v>
      </c>
      <c r="N12" s="3" t="s">
        <v>20</v>
      </c>
      <c r="O12" s="3" t="s">
        <v>25</v>
      </c>
      <c r="P12" s="3"/>
    </row>
    <row r="13" spans="1:16" x14ac:dyDescent="0.25">
      <c r="A13" s="1">
        <v>42496</v>
      </c>
      <c r="B13" s="2">
        <v>8</v>
      </c>
      <c r="C13" s="3" t="s">
        <v>16</v>
      </c>
      <c r="D13" s="3" t="s">
        <v>16</v>
      </c>
      <c r="E13" s="3" t="s">
        <v>23</v>
      </c>
      <c r="F13" s="1">
        <v>42496</v>
      </c>
      <c r="G13" s="3" t="s">
        <v>33</v>
      </c>
      <c r="H13" s="10">
        <v>0</v>
      </c>
      <c r="I13" s="29"/>
      <c r="J13" s="10">
        <v>195047.04000000001</v>
      </c>
      <c r="K13" s="35" t="s">
        <v>1083</v>
      </c>
      <c r="L13" s="10">
        <f t="shared" si="0"/>
        <v>-989034.56</v>
      </c>
      <c r="M13" s="3" t="s">
        <v>19</v>
      </c>
      <c r="N13" s="3" t="s">
        <v>20</v>
      </c>
      <c r="O13" s="3" t="s">
        <v>25</v>
      </c>
      <c r="P13" s="3"/>
    </row>
    <row r="14" spans="1:16" x14ac:dyDescent="0.25">
      <c r="A14" s="1">
        <v>42496</v>
      </c>
      <c r="B14" s="2">
        <v>9</v>
      </c>
      <c r="C14" s="3" t="s">
        <v>16</v>
      </c>
      <c r="D14" s="3" t="s">
        <v>16</v>
      </c>
      <c r="E14" s="3" t="s">
        <v>23</v>
      </c>
      <c r="F14" s="1">
        <v>42496</v>
      </c>
      <c r="G14" s="3" t="s">
        <v>34</v>
      </c>
      <c r="H14" s="10">
        <v>0</v>
      </c>
      <c r="I14" s="29"/>
      <c r="J14" s="10">
        <v>194733.18</v>
      </c>
      <c r="K14" s="35" t="s">
        <v>1083</v>
      </c>
      <c r="L14" s="10">
        <f t="shared" si="0"/>
        <v>-1183767.74</v>
      </c>
      <c r="M14" s="3" t="s">
        <v>19</v>
      </c>
      <c r="N14" s="3" t="s">
        <v>20</v>
      </c>
      <c r="O14" s="3" t="s">
        <v>25</v>
      </c>
      <c r="P14" s="3"/>
    </row>
    <row r="15" spans="1:16" x14ac:dyDescent="0.25">
      <c r="A15" s="1">
        <v>42496</v>
      </c>
      <c r="B15" s="2">
        <v>10</v>
      </c>
      <c r="C15" s="3" t="s">
        <v>16</v>
      </c>
      <c r="D15" s="3" t="s">
        <v>16</v>
      </c>
      <c r="E15" s="3" t="s">
        <v>23</v>
      </c>
      <c r="F15" s="1">
        <v>42496</v>
      </c>
      <c r="G15" s="3" t="s">
        <v>35</v>
      </c>
      <c r="H15" s="10">
        <v>0</v>
      </c>
      <c r="I15" s="29"/>
      <c r="J15" s="10">
        <v>171197.05</v>
      </c>
      <c r="K15" s="35" t="s">
        <v>1083</v>
      </c>
      <c r="L15" s="10">
        <f t="shared" si="0"/>
        <v>-1354964.79</v>
      </c>
      <c r="M15" s="3" t="s">
        <v>19</v>
      </c>
      <c r="N15" s="3" t="s">
        <v>20</v>
      </c>
      <c r="O15" s="3" t="s">
        <v>25</v>
      </c>
      <c r="P15" s="3"/>
    </row>
    <row r="16" spans="1:16" x14ac:dyDescent="0.25">
      <c r="A16" s="1">
        <v>42496</v>
      </c>
      <c r="B16" s="2">
        <v>11</v>
      </c>
      <c r="C16" s="3" t="s">
        <v>16</v>
      </c>
      <c r="D16" s="3" t="s">
        <v>16</v>
      </c>
      <c r="E16" s="3" t="s">
        <v>36</v>
      </c>
      <c r="F16" s="1">
        <v>42496</v>
      </c>
      <c r="G16" s="3" t="s">
        <v>37</v>
      </c>
      <c r="H16" s="10">
        <v>0</v>
      </c>
      <c r="I16" s="29"/>
      <c r="J16" s="10">
        <v>173357.05</v>
      </c>
      <c r="K16" s="35" t="s">
        <v>1083</v>
      </c>
      <c r="L16" s="10">
        <f t="shared" si="0"/>
        <v>-1528321.84</v>
      </c>
      <c r="M16" s="3" t="s">
        <v>19</v>
      </c>
      <c r="N16" s="3" t="s">
        <v>20</v>
      </c>
      <c r="O16" s="3" t="s">
        <v>25</v>
      </c>
      <c r="P16" s="3"/>
    </row>
    <row r="17" spans="1:16" x14ac:dyDescent="0.25">
      <c r="A17" s="1">
        <v>42496</v>
      </c>
      <c r="B17" s="2">
        <v>12</v>
      </c>
      <c r="C17" s="3" t="s">
        <v>16</v>
      </c>
      <c r="D17" s="3" t="s">
        <v>16</v>
      </c>
      <c r="E17" s="3" t="s">
        <v>36</v>
      </c>
      <c r="F17" s="1">
        <v>42496</v>
      </c>
      <c r="G17" s="3" t="s">
        <v>38</v>
      </c>
      <c r="H17" s="10">
        <v>0</v>
      </c>
      <c r="I17" s="29"/>
      <c r="J17" s="10">
        <v>150707.48000000001</v>
      </c>
      <c r="K17" s="35" t="s">
        <v>1083</v>
      </c>
      <c r="L17" s="10">
        <f t="shared" si="0"/>
        <v>-1679029.32</v>
      </c>
      <c r="M17" s="3" t="s">
        <v>19</v>
      </c>
      <c r="N17" s="3" t="s">
        <v>20</v>
      </c>
      <c r="O17" s="3" t="s">
        <v>25</v>
      </c>
      <c r="P17" s="3"/>
    </row>
    <row r="18" spans="1:16" x14ac:dyDescent="0.25">
      <c r="A18" s="1">
        <v>42496</v>
      </c>
      <c r="B18" s="2">
        <v>13</v>
      </c>
      <c r="C18" s="3" t="s">
        <v>16</v>
      </c>
      <c r="D18" s="3" t="s">
        <v>16</v>
      </c>
      <c r="E18" s="3" t="s">
        <v>36</v>
      </c>
      <c r="F18" s="1">
        <v>42496</v>
      </c>
      <c r="G18" s="3" t="s">
        <v>39</v>
      </c>
      <c r="H18" s="10">
        <v>0</v>
      </c>
      <c r="I18" s="29"/>
      <c r="J18" s="10">
        <v>152117.04</v>
      </c>
      <c r="K18" s="35" t="s">
        <v>1083</v>
      </c>
      <c r="L18" s="10">
        <f t="shared" si="0"/>
        <v>-1831146.36</v>
      </c>
      <c r="M18" s="3" t="s">
        <v>19</v>
      </c>
      <c r="N18" s="3" t="s">
        <v>20</v>
      </c>
      <c r="O18" s="3" t="s">
        <v>25</v>
      </c>
      <c r="P18" s="3"/>
    </row>
    <row r="19" spans="1:16" x14ac:dyDescent="0.25">
      <c r="A19" s="1">
        <v>42496</v>
      </c>
      <c r="B19" s="2">
        <v>14</v>
      </c>
      <c r="C19" s="3" t="s">
        <v>16</v>
      </c>
      <c r="D19" s="3" t="s">
        <v>16</v>
      </c>
      <c r="E19" s="3" t="s">
        <v>36</v>
      </c>
      <c r="F19" s="1">
        <v>42496</v>
      </c>
      <c r="G19" s="3" t="s">
        <v>40</v>
      </c>
      <c r="H19" s="10">
        <v>0</v>
      </c>
      <c r="I19" s="29"/>
      <c r="J19" s="10">
        <v>153647.04999999999</v>
      </c>
      <c r="K19" s="35" t="s">
        <v>1083</v>
      </c>
      <c r="L19" s="10">
        <f t="shared" si="0"/>
        <v>-1984793.4100000001</v>
      </c>
      <c r="M19" s="3" t="s">
        <v>19</v>
      </c>
      <c r="N19" s="3" t="s">
        <v>20</v>
      </c>
      <c r="O19" s="3" t="s">
        <v>25</v>
      </c>
      <c r="P19" s="3"/>
    </row>
    <row r="20" spans="1:16" x14ac:dyDescent="0.25">
      <c r="A20" s="1">
        <v>42496</v>
      </c>
      <c r="B20" s="2">
        <v>15</v>
      </c>
      <c r="C20" s="3" t="s">
        <v>16</v>
      </c>
      <c r="D20" s="3" t="s">
        <v>16</v>
      </c>
      <c r="E20" s="3" t="s">
        <v>36</v>
      </c>
      <c r="F20" s="1">
        <v>42496</v>
      </c>
      <c r="G20" s="3" t="s">
        <v>41</v>
      </c>
      <c r="H20" s="10">
        <v>0</v>
      </c>
      <c r="I20" s="29"/>
      <c r="J20" s="10">
        <v>153647.04999999999</v>
      </c>
      <c r="K20" s="35" t="s">
        <v>1083</v>
      </c>
      <c r="L20" s="10">
        <f t="shared" si="0"/>
        <v>-2138440.46</v>
      </c>
      <c r="M20" s="3" t="s">
        <v>19</v>
      </c>
      <c r="N20" s="3" t="s">
        <v>20</v>
      </c>
      <c r="O20" s="3" t="s">
        <v>25</v>
      </c>
      <c r="P20" s="3"/>
    </row>
    <row r="21" spans="1:16" x14ac:dyDescent="0.25">
      <c r="A21" s="1">
        <v>42496</v>
      </c>
      <c r="B21" s="2">
        <v>16</v>
      </c>
      <c r="C21" s="3" t="s">
        <v>16</v>
      </c>
      <c r="D21" s="3" t="s">
        <v>16</v>
      </c>
      <c r="E21" s="3" t="s">
        <v>36</v>
      </c>
      <c r="F21" s="1">
        <v>42496</v>
      </c>
      <c r="G21" s="3" t="s">
        <v>42</v>
      </c>
      <c r="H21" s="10">
        <v>0</v>
      </c>
      <c r="I21" s="29"/>
      <c r="J21" s="10">
        <v>148780.25</v>
      </c>
      <c r="K21" s="35" t="s">
        <v>1083</v>
      </c>
      <c r="L21" s="10">
        <f t="shared" si="0"/>
        <v>-2287220.71</v>
      </c>
      <c r="M21" s="3" t="s">
        <v>19</v>
      </c>
      <c r="N21" s="3" t="s">
        <v>20</v>
      </c>
      <c r="O21" s="3" t="s">
        <v>25</v>
      </c>
      <c r="P21" s="3"/>
    </row>
    <row r="22" spans="1:16" x14ac:dyDescent="0.25">
      <c r="A22" s="1">
        <v>42496</v>
      </c>
      <c r="B22" s="2">
        <v>17</v>
      </c>
      <c r="C22" s="3" t="s">
        <v>16</v>
      </c>
      <c r="D22" s="3" t="s">
        <v>16</v>
      </c>
      <c r="E22" s="3" t="s">
        <v>36</v>
      </c>
      <c r="F22" s="1">
        <v>42496</v>
      </c>
      <c r="G22" s="3" t="s">
        <v>43</v>
      </c>
      <c r="H22" s="10">
        <v>0</v>
      </c>
      <c r="I22" s="29"/>
      <c r="J22" s="10">
        <v>148780.25</v>
      </c>
      <c r="K22" s="35" t="s">
        <v>1083</v>
      </c>
      <c r="L22" s="10">
        <f t="shared" si="0"/>
        <v>-2436000.96</v>
      </c>
      <c r="M22" s="3" t="s">
        <v>19</v>
      </c>
      <c r="N22" s="3" t="s">
        <v>20</v>
      </c>
      <c r="O22" s="3" t="s">
        <v>25</v>
      </c>
      <c r="P22" s="3"/>
    </row>
    <row r="23" spans="1:16" x14ac:dyDescent="0.25">
      <c r="A23" s="1">
        <v>42496</v>
      </c>
      <c r="B23" s="2">
        <v>18</v>
      </c>
      <c r="C23" s="3" t="s">
        <v>16</v>
      </c>
      <c r="D23" s="3" t="s">
        <v>16</v>
      </c>
      <c r="E23" s="3" t="s">
        <v>36</v>
      </c>
      <c r="F23" s="1">
        <v>42496</v>
      </c>
      <c r="G23" s="3" t="s">
        <v>44</v>
      </c>
      <c r="H23" s="10">
        <v>0</v>
      </c>
      <c r="I23" s="29"/>
      <c r="J23" s="10">
        <v>148780.25</v>
      </c>
      <c r="K23" s="35" t="s">
        <v>1083</v>
      </c>
      <c r="L23" s="10">
        <f t="shared" si="0"/>
        <v>-2584781.21</v>
      </c>
      <c r="M23" s="3" t="s">
        <v>19</v>
      </c>
      <c r="N23" s="3" t="s">
        <v>20</v>
      </c>
      <c r="O23" s="3" t="s">
        <v>25</v>
      </c>
      <c r="P23" s="3"/>
    </row>
    <row r="24" spans="1:16" x14ac:dyDescent="0.25">
      <c r="A24" s="1">
        <v>42496</v>
      </c>
      <c r="B24" s="2">
        <v>19</v>
      </c>
      <c r="C24" s="3" t="s">
        <v>16</v>
      </c>
      <c r="D24" s="3" t="s">
        <v>16</v>
      </c>
      <c r="E24" s="3" t="s">
        <v>36</v>
      </c>
      <c r="F24" s="1">
        <v>42496</v>
      </c>
      <c r="G24" s="3" t="s">
        <v>45</v>
      </c>
      <c r="H24" s="10">
        <v>0</v>
      </c>
      <c r="I24" s="29"/>
      <c r="J24" s="10">
        <v>150707.48000000001</v>
      </c>
      <c r="K24" s="35" t="s">
        <v>1083</v>
      </c>
      <c r="L24" s="10">
        <f t="shared" si="0"/>
        <v>-2735488.69</v>
      </c>
      <c r="M24" s="3" t="s">
        <v>19</v>
      </c>
      <c r="N24" s="3" t="s">
        <v>20</v>
      </c>
      <c r="O24" s="3" t="s">
        <v>25</v>
      </c>
      <c r="P24" s="3"/>
    </row>
    <row r="25" spans="1:16" x14ac:dyDescent="0.25">
      <c r="A25" s="1">
        <v>42496</v>
      </c>
      <c r="B25" s="2">
        <v>20</v>
      </c>
      <c r="C25" s="3" t="s">
        <v>16</v>
      </c>
      <c r="D25" s="3" t="s">
        <v>16</v>
      </c>
      <c r="E25" s="3" t="s">
        <v>36</v>
      </c>
      <c r="F25" s="1">
        <v>42496</v>
      </c>
      <c r="G25" s="3" t="s">
        <v>46</v>
      </c>
      <c r="H25" s="10">
        <v>0</v>
      </c>
      <c r="I25" s="29"/>
      <c r="J25" s="10">
        <v>150707.48000000001</v>
      </c>
      <c r="K25" s="35" t="s">
        <v>1083</v>
      </c>
      <c r="L25" s="10">
        <f t="shared" si="0"/>
        <v>-2886196.17</v>
      </c>
      <c r="M25" s="3" t="s">
        <v>19</v>
      </c>
      <c r="N25" s="3" t="s">
        <v>20</v>
      </c>
      <c r="O25" s="3" t="s">
        <v>25</v>
      </c>
      <c r="P25" s="3"/>
    </row>
    <row r="26" spans="1:16" x14ac:dyDescent="0.25">
      <c r="A26" s="1">
        <v>42496</v>
      </c>
      <c r="B26" s="2">
        <v>21</v>
      </c>
      <c r="C26" s="3" t="s">
        <v>16</v>
      </c>
      <c r="D26" s="3" t="s">
        <v>16</v>
      </c>
      <c r="E26" s="3" t="s">
        <v>36</v>
      </c>
      <c r="F26" s="1">
        <v>42496</v>
      </c>
      <c r="G26" s="3" t="s">
        <v>47</v>
      </c>
      <c r="H26" s="10">
        <v>0</v>
      </c>
      <c r="I26" s="29"/>
      <c r="J26" s="10">
        <v>152117.04</v>
      </c>
      <c r="K26" s="35" t="s">
        <v>1083</v>
      </c>
      <c r="L26" s="10">
        <f t="shared" si="0"/>
        <v>-3038313.21</v>
      </c>
      <c r="M26" s="3" t="s">
        <v>19</v>
      </c>
      <c r="N26" s="3" t="s">
        <v>20</v>
      </c>
      <c r="O26" s="3" t="s">
        <v>25</v>
      </c>
      <c r="P26" s="3"/>
    </row>
    <row r="27" spans="1:16" x14ac:dyDescent="0.25">
      <c r="A27" s="1">
        <v>42496</v>
      </c>
      <c r="B27" s="2">
        <v>22</v>
      </c>
      <c r="C27" s="3" t="s">
        <v>16</v>
      </c>
      <c r="D27" s="3" t="s">
        <v>16</v>
      </c>
      <c r="E27" s="3" t="s">
        <v>36</v>
      </c>
      <c r="F27" s="1">
        <v>42496</v>
      </c>
      <c r="G27" s="3" t="s">
        <v>48</v>
      </c>
      <c r="H27" s="10">
        <v>0</v>
      </c>
      <c r="I27" s="29"/>
      <c r="J27" s="10">
        <v>153647.04999999999</v>
      </c>
      <c r="K27" s="35" t="s">
        <v>1083</v>
      </c>
      <c r="L27" s="10">
        <f t="shared" si="0"/>
        <v>-3191960.26</v>
      </c>
      <c r="M27" s="3" t="s">
        <v>19</v>
      </c>
      <c r="N27" s="3" t="s">
        <v>20</v>
      </c>
      <c r="O27" s="3" t="s">
        <v>25</v>
      </c>
      <c r="P27" s="3"/>
    </row>
    <row r="28" spans="1:16" x14ac:dyDescent="0.25">
      <c r="A28" s="1">
        <v>42496</v>
      </c>
      <c r="B28" s="2">
        <v>23</v>
      </c>
      <c r="C28" s="3" t="s">
        <v>16</v>
      </c>
      <c r="D28" s="3" t="s">
        <v>16</v>
      </c>
      <c r="E28" s="3" t="s">
        <v>36</v>
      </c>
      <c r="F28" s="1">
        <v>42496</v>
      </c>
      <c r="G28" s="3" t="s">
        <v>49</v>
      </c>
      <c r="H28" s="10">
        <v>0</v>
      </c>
      <c r="I28" s="29"/>
      <c r="J28" s="10">
        <v>153647.04999999999</v>
      </c>
      <c r="K28" s="35" t="s">
        <v>1083</v>
      </c>
      <c r="L28" s="10">
        <f t="shared" si="0"/>
        <v>-3345607.3099999996</v>
      </c>
      <c r="M28" s="3" t="s">
        <v>19</v>
      </c>
      <c r="N28" s="3" t="s">
        <v>20</v>
      </c>
      <c r="O28" s="3" t="s">
        <v>25</v>
      </c>
      <c r="P28" s="3"/>
    </row>
    <row r="29" spans="1:16" x14ac:dyDescent="0.25">
      <c r="A29" s="1">
        <v>42496</v>
      </c>
      <c r="B29" s="2">
        <v>24</v>
      </c>
      <c r="C29" s="3" t="s">
        <v>16</v>
      </c>
      <c r="D29" s="3" t="s">
        <v>16</v>
      </c>
      <c r="E29" s="3" t="s">
        <v>50</v>
      </c>
      <c r="F29" s="1">
        <v>42496</v>
      </c>
      <c r="G29" s="3" t="s">
        <v>51</v>
      </c>
      <c r="H29" s="10">
        <v>0</v>
      </c>
      <c r="I29" s="29"/>
      <c r="J29" s="10">
        <v>153647.04999999999</v>
      </c>
      <c r="K29" s="35" t="s">
        <v>1083</v>
      </c>
      <c r="L29" s="10">
        <f t="shared" si="0"/>
        <v>-3499254.3599999994</v>
      </c>
      <c r="M29" s="3" t="s">
        <v>19</v>
      </c>
      <c r="N29" s="3" t="s">
        <v>20</v>
      </c>
      <c r="O29" s="3" t="s">
        <v>25</v>
      </c>
      <c r="P29" s="3"/>
    </row>
    <row r="30" spans="1:16" x14ac:dyDescent="0.25">
      <c r="A30" s="1">
        <v>42496</v>
      </c>
      <c r="B30" s="2">
        <v>25</v>
      </c>
      <c r="C30" s="3" t="s">
        <v>16</v>
      </c>
      <c r="D30" s="3" t="s">
        <v>16</v>
      </c>
      <c r="E30" s="3" t="s">
        <v>36</v>
      </c>
      <c r="F30" s="1">
        <v>42496</v>
      </c>
      <c r="G30" s="3" t="s">
        <v>52</v>
      </c>
      <c r="H30" s="10">
        <v>0</v>
      </c>
      <c r="I30" s="29"/>
      <c r="J30" s="10">
        <v>153647.04999999999</v>
      </c>
      <c r="K30" s="35" t="s">
        <v>1083</v>
      </c>
      <c r="L30" s="10">
        <f t="shared" si="0"/>
        <v>-3652901.4099999992</v>
      </c>
      <c r="M30" s="3" t="s">
        <v>19</v>
      </c>
      <c r="N30" s="3" t="s">
        <v>20</v>
      </c>
      <c r="O30" s="3" t="s">
        <v>25</v>
      </c>
      <c r="P30" s="3"/>
    </row>
    <row r="31" spans="1:16" x14ac:dyDescent="0.25">
      <c r="A31" s="1">
        <v>42496</v>
      </c>
      <c r="B31" s="2">
        <v>26</v>
      </c>
      <c r="C31" s="3" t="s">
        <v>16</v>
      </c>
      <c r="D31" s="3" t="s">
        <v>16</v>
      </c>
      <c r="E31" s="3" t="s">
        <v>36</v>
      </c>
      <c r="F31" s="1">
        <v>42496</v>
      </c>
      <c r="G31" s="3" t="s">
        <v>53</v>
      </c>
      <c r="H31" s="10">
        <v>0</v>
      </c>
      <c r="I31" s="29"/>
      <c r="J31" s="10">
        <v>153647.04999999999</v>
      </c>
      <c r="K31" s="35" t="s">
        <v>1083</v>
      </c>
      <c r="L31" s="10">
        <f t="shared" si="0"/>
        <v>-3806548.459999999</v>
      </c>
      <c r="M31" s="3" t="s">
        <v>19</v>
      </c>
      <c r="N31" s="3" t="s">
        <v>20</v>
      </c>
      <c r="O31" s="3" t="s">
        <v>25</v>
      </c>
      <c r="P31" s="3"/>
    </row>
    <row r="32" spans="1:16" x14ac:dyDescent="0.25">
      <c r="A32" s="1">
        <v>42496</v>
      </c>
      <c r="B32" s="2">
        <v>27</v>
      </c>
      <c r="C32" s="3" t="s">
        <v>16</v>
      </c>
      <c r="D32" s="3" t="s">
        <v>16</v>
      </c>
      <c r="E32" s="3" t="s">
        <v>50</v>
      </c>
      <c r="F32" s="1">
        <v>42496</v>
      </c>
      <c r="G32" s="3" t="s">
        <v>54</v>
      </c>
      <c r="H32" s="10">
        <v>0</v>
      </c>
      <c r="I32" s="29"/>
      <c r="J32" s="10">
        <v>150707.48000000001</v>
      </c>
      <c r="K32" s="35" t="s">
        <v>1083</v>
      </c>
      <c r="L32" s="10">
        <f t="shared" si="0"/>
        <v>-3957255.939999999</v>
      </c>
      <c r="M32" s="3" t="s">
        <v>19</v>
      </c>
      <c r="N32" s="3" t="s">
        <v>20</v>
      </c>
      <c r="O32" s="3" t="s">
        <v>25</v>
      </c>
      <c r="P32" s="3"/>
    </row>
    <row r="33" spans="1:16" x14ac:dyDescent="0.25">
      <c r="A33" s="1">
        <v>42496</v>
      </c>
      <c r="B33" s="2">
        <v>28</v>
      </c>
      <c r="C33" s="3" t="s">
        <v>16</v>
      </c>
      <c r="D33" s="3" t="s">
        <v>16</v>
      </c>
      <c r="E33" s="3" t="s">
        <v>36</v>
      </c>
      <c r="F33" s="1">
        <v>42496</v>
      </c>
      <c r="G33" s="3" t="s">
        <v>55</v>
      </c>
      <c r="H33" s="10">
        <v>0</v>
      </c>
      <c r="I33" s="29"/>
      <c r="J33" s="10">
        <v>152117.04</v>
      </c>
      <c r="K33" s="35" t="s">
        <v>1083</v>
      </c>
      <c r="L33" s="10">
        <f t="shared" si="0"/>
        <v>-4109372.9799999991</v>
      </c>
      <c r="M33" s="3" t="s">
        <v>19</v>
      </c>
      <c r="N33" s="3" t="s">
        <v>20</v>
      </c>
      <c r="O33" s="3" t="s">
        <v>25</v>
      </c>
      <c r="P33" s="3"/>
    </row>
    <row r="34" spans="1:16" x14ac:dyDescent="0.25">
      <c r="A34" s="1">
        <v>42496</v>
      </c>
      <c r="B34" s="2">
        <v>29</v>
      </c>
      <c r="C34" s="3" t="s">
        <v>16</v>
      </c>
      <c r="D34" s="3" t="s">
        <v>16</v>
      </c>
      <c r="E34" s="3" t="s">
        <v>36</v>
      </c>
      <c r="F34" s="1">
        <v>42496</v>
      </c>
      <c r="G34" s="3" t="s">
        <v>56</v>
      </c>
      <c r="H34" s="10">
        <v>0</v>
      </c>
      <c r="I34" s="29"/>
      <c r="J34" s="10">
        <v>153647.04999999999</v>
      </c>
      <c r="K34" s="35" t="s">
        <v>1083</v>
      </c>
      <c r="L34" s="10">
        <f t="shared" si="0"/>
        <v>-4263020.0299999993</v>
      </c>
      <c r="M34" s="3" t="s">
        <v>19</v>
      </c>
      <c r="N34" s="3" t="s">
        <v>20</v>
      </c>
      <c r="O34" s="3" t="s">
        <v>25</v>
      </c>
      <c r="P34" s="3"/>
    </row>
    <row r="35" spans="1:16" x14ac:dyDescent="0.25">
      <c r="A35" s="1">
        <v>42496</v>
      </c>
      <c r="B35" s="2">
        <v>30</v>
      </c>
      <c r="C35" s="3" t="s">
        <v>16</v>
      </c>
      <c r="D35" s="3" t="s">
        <v>16</v>
      </c>
      <c r="E35" s="3" t="s">
        <v>36</v>
      </c>
      <c r="F35" s="1">
        <v>42496</v>
      </c>
      <c r="G35" s="3" t="s">
        <v>57</v>
      </c>
      <c r="H35" s="10">
        <v>0</v>
      </c>
      <c r="I35" s="29"/>
      <c r="J35" s="10">
        <v>153647.04999999999</v>
      </c>
      <c r="K35" s="35" t="s">
        <v>1083</v>
      </c>
      <c r="L35" s="10">
        <f t="shared" si="0"/>
        <v>-4416667.0799999991</v>
      </c>
      <c r="M35" s="3" t="s">
        <v>19</v>
      </c>
      <c r="N35" s="3" t="s">
        <v>20</v>
      </c>
      <c r="O35" s="3" t="s">
        <v>25</v>
      </c>
      <c r="P35" s="3"/>
    </row>
    <row r="36" spans="1:16" x14ac:dyDescent="0.25">
      <c r="A36" s="1">
        <v>42496</v>
      </c>
      <c r="B36" s="2">
        <v>31</v>
      </c>
      <c r="C36" s="3" t="s">
        <v>16</v>
      </c>
      <c r="D36" s="3" t="s">
        <v>16</v>
      </c>
      <c r="E36" s="3" t="s">
        <v>36</v>
      </c>
      <c r="F36" s="1">
        <v>42496</v>
      </c>
      <c r="G36" s="3" t="s">
        <v>58</v>
      </c>
      <c r="H36" s="10">
        <v>0</v>
      </c>
      <c r="I36" s="29"/>
      <c r="J36" s="10">
        <v>153647.04999999999</v>
      </c>
      <c r="K36" s="35" t="s">
        <v>1083</v>
      </c>
      <c r="L36" s="10">
        <f t="shared" si="0"/>
        <v>-4570314.129999999</v>
      </c>
      <c r="M36" s="3" t="s">
        <v>19</v>
      </c>
      <c r="N36" s="3" t="s">
        <v>20</v>
      </c>
      <c r="O36" s="3" t="s">
        <v>25</v>
      </c>
      <c r="P36" s="3"/>
    </row>
    <row r="37" spans="1:16" x14ac:dyDescent="0.25">
      <c r="A37" s="1">
        <v>42496</v>
      </c>
      <c r="B37" s="2">
        <v>32</v>
      </c>
      <c r="C37" s="3" t="s">
        <v>16</v>
      </c>
      <c r="D37" s="3" t="s">
        <v>16</v>
      </c>
      <c r="E37" s="3" t="s">
        <v>36</v>
      </c>
      <c r="F37" s="1">
        <v>42496</v>
      </c>
      <c r="G37" s="3" t="s">
        <v>59</v>
      </c>
      <c r="H37" s="10">
        <v>0</v>
      </c>
      <c r="I37" s="29"/>
      <c r="J37" s="10">
        <v>153647.04999999999</v>
      </c>
      <c r="K37" s="35" t="s">
        <v>1083</v>
      </c>
      <c r="L37" s="10">
        <f t="shared" si="0"/>
        <v>-4723961.1799999988</v>
      </c>
      <c r="M37" s="3" t="s">
        <v>19</v>
      </c>
      <c r="N37" s="3" t="s">
        <v>20</v>
      </c>
      <c r="O37" s="3" t="s">
        <v>25</v>
      </c>
      <c r="P37" s="3"/>
    </row>
    <row r="38" spans="1:16" x14ac:dyDescent="0.25">
      <c r="A38" s="1">
        <v>42496</v>
      </c>
      <c r="B38" s="2">
        <v>33</v>
      </c>
      <c r="C38" s="3" t="s">
        <v>16</v>
      </c>
      <c r="D38" s="3" t="s">
        <v>16</v>
      </c>
      <c r="E38" s="3" t="s">
        <v>36</v>
      </c>
      <c r="F38" s="1">
        <v>42496</v>
      </c>
      <c r="G38" s="3" t="s">
        <v>60</v>
      </c>
      <c r="H38" s="10">
        <v>0</v>
      </c>
      <c r="I38" s="29"/>
      <c r="J38" s="10">
        <v>153647.04999999999</v>
      </c>
      <c r="K38" s="35" t="s">
        <v>1083</v>
      </c>
      <c r="L38" s="10">
        <f t="shared" si="0"/>
        <v>-4877608.2299999986</v>
      </c>
      <c r="M38" s="3" t="s">
        <v>19</v>
      </c>
      <c r="N38" s="3" t="s">
        <v>20</v>
      </c>
      <c r="O38" s="3" t="s">
        <v>25</v>
      </c>
      <c r="P38" s="3"/>
    </row>
    <row r="39" spans="1:16" x14ac:dyDescent="0.25">
      <c r="A39" s="1">
        <v>42496</v>
      </c>
      <c r="B39" s="2">
        <v>34</v>
      </c>
      <c r="C39" s="3" t="s">
        <v>16</v>
      </c>
      <c r="D39" s="3" t="s">
        <v>16</v>
      </c>
      <c r="E39" s="3" t="s">
        <v>36</v>
      </c>
      <c r="F39" s="1">
        <v>42496</v>
      </c>
      <c r="G39" s="3" t="s">
        <v>61</v>
      </c>
      <c r="H39" s="10">
        <v>0</v>
      </c>
      <c r="I39" s="29"/>
      <c r="J39" s="10">
        <v>153647.04999999999</v>
      </c>
      <c r="K39" s="35" t="s">
        <v>1083</v>
      </c>
      <c r="L39" s="10">
        <f t="shared" si="0"/>
        <v>-5031255.2799999984</v>
      </c>
      <c r="M39" s="3" t="s">
        <v>19</v>
      </c>
      <c r="N39" s="3" t="s">
        <v>20</v>
      </c>
      <c r="O39" s="3" t="s">
        <v>25</v>
      </c>
      <c r="P39" s="3"/>
    </row>
    <row r="40" spans="1:16" x14ac:dyDescent="0.25">
      <c r="A40" s="1">
        <v>42496</v>
      </c>
      <c r="B40" s="2">
        <v>35</v>
      </c>
      <c r="C40" s="3" t="s">
        <v>16</v>
      </c>
      <c r="D40" s="3" t="s">
        <v>16</v>
      </c>
      <c r="E40" s="3" t="s">
        <v>36</v>
      </c>
      <c r="F40" s="1">
        <v>42496</v>
      </c>
      <c r="G40" s="3" t="s">
        <v>62</v>
      </c>
      <c r="H40" s="10">
        <v>0</v>
      </c>
      <c r="I40" s="29"/>
      <c r="J40" s="10">
        <v>153647.04999999999</v>
      </c>
      <c r="K40" s="35" t="s">
        <v>1083</v>
      </c>
      <c r="L40" s="10">
        <f t="shared" si="0"/>
        <v>-5184902.3299999982</v>
      </c>
      <c r="M40" s="3" t="s">
        <v>19</v>
      </c>
      <c r="N40" s="3" t="s">
        <v>20</v>
      </c>
      <c r="O40" s="3" t="s">
        <v>25</v>
      </c>
      <c r="P40" s="3"/>
    </row>
    <row r="41" spans="1:16" x14ac:dyDescent="0.25">
      <c r="A41" s="1">
        <v>42496</v>
      </c>
      <c r="B41" s="2">
        <v>36</v>
      </c>
      <c r="C41" s="3" t="s">
        <v>16</v>
      </c>
      <c r="D41" s="3" t="s">
        <v>16</v>
      </c>
      <c r="E41" s="3" t="s">
        <v>36</v>
      </c>
      <c r="F41" s="1">
        <v>42496</v>
      </c>
      <c r="G41" s="3" t="s">
        <v>63</v>
      </c>
      <c r="H41" s="10">
        <v>0</v>
      </c>
      <c r="I41" s="29"/>
      <c r="J41" s="10">
        <v>153647.04999999999</v>
      </c>
      <c r="K41" s="35" t="s">
        <v>1083</v>
      </c>
      <c r="L41" s="10">
        <f t="shared" si="0"/>
        <v>-5338549.379999998</v>
      </c>
      <c r="M41" s="3" t="s">
        <v>19</v>
      </c>
      <c r="N41" s="3" t="s">
        <v>20</v>
      </c>
      <c r="O41" s="3" t="s">
        <v>25</v>
      </c>
      <c r="P41" s="3"/>
    </row>
    <row r="42" spans="1:16" x14ac:dyDescent="0.25">
      <c r="A42" s="1">
        <v>42496</v>
      </c>
      <c r="B42" s="2">
        <v>37</v>
      </c>
      <c r="C42" s="3" t="s">
        <v>16</v>
      </c>
      <c r="D42" s="3" t="s">
        <v>16</v>
      </c>
      <c r="E42" s="3" t="s">
        <v>36</v>
      </c>
      <c r="F42" s="1">
        <v>42496</v>
      </c>
      <c r="G42" s="3" t="s">
        <v>64</v>
      </c>
      <c r="H42" s="10">
        <v>0</v>
      </c>
      <c r="I42" s="29"/>
      <c r="J42" s="10">
        <v>153647.04999999999</v>
      </c>
      <c r="K42" s="35" t="s">
        <v>1083</v>
      </c>
      <c r="L42" s="10">
        <f t="shared" si="0"/>
        <v>-5492196.4299999978</v>
      </c>
      <c r="M42" s="3" t="s">
        <v>19</v>
      </c>
      <c r="N42" s="3" t="s">
        <v>20</v>
      </c>
      <c r="O42" s="3" t="s">
        <v>25</v>
      </c>
      <c r="P42" s="3"/>
    </row>
    <row r="43" spans="1:16" x14ac:dyDescent="0.25">
      <c r="A43" s="1">
        <v>42496</v>
      </c>
      <c r="B43" s="2">
        <v>38</v>
      </c>
      <c r="C43" s="3" t="s">
        <v>16</v>
      </c>
      <c r="D43" s="3" t="s">
        <v>16</v>
      </c>
      <c r="E43" s="3" t="s">
        <v>36</v>
      </c>
      <c r="F43" s="1">
        <v>42496</v>
      </c>
      <c r="G43" s="3" t="s">
        <v>65</v>
      </c>
      <c r="H43" s="10">
        <v>0</v>
      </c>
      <c r="I43" s="29"/>
      <c r="J43" s="10">
        <v>153647.04999999999</v>
      </c>
      <c r="K43" s="35" t="s">
        <v>1083</v>
      </c>
      <c r="L43" s="10">
        <f t="shared" si="0"/>
        <v>-5645843.4799999977</v>
      </c>
      <c r="M43" s="3" t="s">
        <v>19</v>
      </c>
      <c r="N43" s="3" t="s">
        <v>20</v>
      </c>
      <c r="O43" s="3" t="s">
        <v>25</v>
      </c>
      <c r="P43" s="3"/>
    </row>
    <row r="44" spans="1:16" x14ac:dyDescent="0.25">
      <c r="A44" s="1">
        <v>42496</v>
      </c>
      <c r="B44" s="2">
        <v>39</v>
      </c>
      <c r="C44" s="3" t="s">
        <v>16</v>
      </c>
      <c r="D44" s="3" t="s">
        <v>16</v>
      </c>
      <c r="E44" s="3" t="s">
        <v>66</v>
      </c>
      <c r="F44" s="1">
        <v>42496</v>
      </c>
      <c r="G44" s="3" t="s">
        <v>67</v>
      </c>
      <c r="H44" s="10">
        <v>0</v>
      </c>
      <c r="I44" s="29"/>
      <c r="J44" s="10">
        <v>440693.28</v>
      </c>
      <c r="K44" s="35" t="s">
        <v>1083</v>
      </c>
      <c r="L44" s="10">
        <f t="shared" si="0"/>
        <v>-6086536.7599999979</v>
      </c>
      <c r="M44" s="3" t="s">
        <v>19</v>
      </c>
      <c r="N44" s="3" t="s">
        <v>20</v>
      </c>
      <c r="O44" s="3" t="s">
        <v>25</v>
      </c>
      <c r="P44" s="3"/>
    </row>
    <row r="45" spans="1:16" x14ac:dyDescent="0.25">
      <c r="A45" s="1">
        <v>42496</v>
      </c>
      <c r="B45" s="2">
        <v>40</v>
      </c>
      <c r="C45" s="3" t="s">
        <v>16</v>
      </c>
      <c r="D45" s="3" t="s">
        <v>16</v>
      </c>
      <c r="E45" s="3" t="s">
        <v>66</v>
      </c>
      <c r="F45" s="1">
        <v>42496</v>
      </c>
      <c r="G45" s="3" t="s">
        <v>68</v>
      </c>
      <c r="H45" s="10">
        <v>0</v>
      </c>
      <c r="I45" s="29"/>
      <c r="J45" s="10">
        <v>440693.28</v>
      </c>
      <c r="K45" s="35" t="s">
        <v>1083</v>
      </c>
      <c r="L45" s="10">
        <f t="shared" si="0"/>
        <v>-6527230.0399999982</v>
      </c>
      <c r="M45" s="3" t="s">
        <v>19</v>
      </c>
      <c r="N45" s="3" t="s">
        <v>20</v>
      </c>
      <c r="O45" s="3" t="s">
        <v>25</v>
      </c>
      <c r="P45" s="3"/>
    </row>
    <row r="46" spans="1:16" x14ac:dyDescent="0.25">
      <c r="A46" s="1">
        <v>42496</v>
      </c>
      <c r="B46" s="2">
        <v>41</v>
      </c>
      <c r="C46" s="3" t="s">
        <v>16</v>
      </c>
      <c r="D46" s="3" t="s">
        <v>16</v>
      </c>
      <c r="E46" s="3" t="s">
        <v>69</v>
      </c>
      <c r="F46" s="1">
        <v>42496</v>
      </c>
      <c r="G46" s="3" t="s">
        <v>70</v>
      </c>
      <c r="H46" s="10">
        <v>0</v>
      </c>
      <c r="I46" s="29"/>
      <c r="J46" s="10">
        <v>231475.28</v>
      </c>
      <c r="K46" s="35" t="s">
        <v>1083</v>
      </c>
      <c r="L46" s="10">
        <f t="shared" si="0"/>
        <v>-6758705.3199999984</v>
      </c>
      <c r="M46" s="3" t="s">
        <v>19</v>
      </c>
      <c r="N46" s="3" t="s">
        <v>20</v>
      </c>
      <c r="O46" s="3" t="s">
        <v>25</v>
      </c>
      <c r="P46" s="3"/>
    </row>
    <row r="47" spans="1:16" x14ac:dyDescent="0.25">
      <c r="A47" s="1">
        <v>42496</v>
      </c>
      <c r="B47" s="2">
        <v>42</v>
      </c>
      <c r="C47" s="3" t="s">
        <v>16</v>
      </c>
      <c r="D47" s="3" t="s">
        <v>16</v>
      </c>
      <c r="E47" s="3" t="s">
        <v>71</v>
      </c>
      <c r="F47" s="1">
        <v>42496</v>
      </c>
      <c r="G47" s="3" t="s">
        <v>72</v>
      </c>
      <c r="H47" s="10">
        <v>0</v>
      </c>
      <c r="I47" s="29"/>
      <c r="J47" s="10">
        <v>320372.28000000003</v>
      </c>
      <c r="K47" s="35" t="s">
        <v>1083</v>
      </c>
      <c r="L47" s="10">
        <f t="shared" si="0"/>
        <v>-7079077.5999999987</v>
      </c>
      <c r="M47" s="3" t="s">
        <v>19</v>
      </c>
      <c r="N47" s="3" t="s">
        <v>20</v>
      </c>
      <c r="O47" s="3" t="s">
        <v>25</v>
      </c>
      <c r="P47" s="3"/>
    </row>
    <row r="48" spans="1:16" x14ac:dyDescent="0.25">
      <c r="A48" s="1">
        <v>42496</v>
      </c>
      <c r="B48" s="2">
        <v>43</v>
      </c>
      <c r="C48" s="3" t="s">
        <v>16</v>
      </c>
      <c r="D48" s="3" t="s">
        <v>16</v>
      </c>
      <c r="E48" s="3" t="s">
        <v>71</v>
      </c>
      <c r="F48" s="1">
        <v>42496</v>
      </c>
      <c r="G48" s="3" t="s">
        <v>73</v>
      </c>
      <c r="H48" s="10">
        <v>0</v>
      </c>
      <c r="I48" s="29"/>
      <c r="J48" s="10">
        <v>320372.28000000003</v>
      </c>
      <c r="K48" s="35" t="s">
        <v>1083</v>
      </c>
      <c r="L48" s="10">
        <f t="shared" si="0"/>
        <v>-7399449.879999999</v>
      </c>
      <c r="M48" s="3" t="s">
        <v>19</v>
      </c>
      <c r="N48" s="3" t="s">
        <v>20</v>
      </c>
      <c r="O48" s="3" t="s">
        <v>25</v>
      </c>
      <c r="P48" s="3"/>
    </row>
    <row r="49" spans="1:16" x14ac:dyDescent="0.25">
      <c r="A49" s="1">
        <v>42496</v>
      </c>
      <c r="B49" s="2">
        <v>44</v>
      </c>
      <c r="C49" s="3" t="s">
        <v>16</v>
      </c>
      <c r="D49" s="3" t="s">
        <v>16</v>
      </c>
      <c r="E49" s="3" t="s">
        <v>71</v>
      </c>
      <c r="F49" s="1">
        <v>42496</v>
      </c>
      <c r="G49" s="3" t="s">
        <v>74</v>
      </c>
      <c r="H49" s="10">
        <v>0</v>
      </c>
      <c r="I49" s="29"/>
      <c r="J49" s="10">
        <v>320372.28000000003</v>
      </c>
      <c r="K49" s="35" t="s">
        <v>1083</v>
      </c>
      <c r="L49" s="10">
        <f t="shared" si="0"/>
        <v>-7719822.1599999992</v>
      </c>
      <c r="M49" s="3" t="s">
        <v>19</v>
      </c>
      <c r="N49" s="3" t="s">
        <v>20</v>
      </c>
      <c r="O49" s="3" t="s">
        <v>25</v>
      </c>
      <c r="P49" s="3"/>
    </row>
    <row r="50" spans="1:16" x14ac:dyDescent="0.25">
      <c r="A50" s="1">
        <v>42496</v>
      </c>
      <c r="B50" s="2">
        <v>45</v>
      </c>
      <c r="C50" s="3" t="s">
        <v>16</v>
      </c>
      <c r="D50" s="3" t="s">
        <v>16</v>
      </c>
      <c r="E50" s="3" t="s">
        <v>71</v>
      </c>
      <c r="F50" s="1">
        <v>42496</v>
      </c>
      <c r="G50" s="3" t="s">
        <v>75</v>
      </c>
      <c r="H50" s="10">
        <v>0</v>
      </c>
      <c r="I50" s="29"/>
      <c r="J50" s="10">
        <v>320372.28000000003</v>
      </c>
      <c r="K50" s="35" t="s">
        <v>1083</v>
      </c>
      <c r="L50" s="10">
        <f t="shared" si="0"/>
        <v>-8040194.4399999995</v>
      </c>
      <c r="M50" s="3" t="s">
        <v>19</v>
      </c>
      <c r="N50" s="3" t="s">
        <v>20</v>
      </c>
      <c r="O50" s="3" t="s">
        <v>25</v>
      </c>
      <c r="P50" s="3"/>
    </row>
    <row r="51" spans="1:16" x14ac:dyDescent="0.25">
      <c r="A51" s="1">
        <v>42496</v>
      </c>
      <c r="B51" s="2">
        <v>46</v>
      </c>
      <c r="C51" s="3" t="s">
        <v>16</v>
      </c>
      <c r="D51" s="3" t="s">
        <v>16</v>
      </c>
      <c r="E51" s="3" t="s">
        <v>71</v>
      </c>
      <c r="F51" s="1">
        <v>42496</v>
      </c>
      <c r="G51" s="3" t="s">
        <v>76</v>
      </c>
      <c r="H51" s="10">
        <v>0</v>
      </c>
      <c r="I51" s="29"/>
      <c r="J51" s="10">
        <v>320372.28000000003</v>
      </c>
      <c r="K51" s="35" t="s">
        <v>1083</v>
      </c>
      <c r="L51" s="10">
        <f t="shared" si="0"/>
        <v>-8360566.7199999997</v>
      </c>
      <c r="M51" s="3" t="s">
        <v>19</v>
      </c>
      <c r="N51" s="3" t="s">
        <v>20</v>
      </c>
      <c r="O51" s="3" t="s">
        <v>25</v>
      </c>
      <c r="P51" s="3"/>
    </row>
    <row r="52" spans="1:16" x14ac:dyDescent="0.25">
      <c r="A52" s="1">
        <v>42496</v>
      </c>
      <c r="B52" s="2">
        <v>47</v>
      </c>
      <c r="C52" s="3" t="s">
        <v>16</v>
      </c>
      <c r="D52" s="3" t="s">
        <v>16</v>
      </c>
      <c r="E52" s="3" t="s">
        <v>71</v>
      </c>
      <c r="F52" s="1">
        <v>42496</v>
      </c>
      <c r="G52" s="3" t="s">
        <v>77</v>
      </c>
      <c r="H52" s="10">
        <v>0</v>
      </c>
      <c r="I52" s="29"/>
      <c r="J52" s="10">
        <v>290606.62</v>
      </c>
      <c r="K52" s="35" t="s">
        <v>1083</v>
      </c>
      <c r="L52" s="10">
        <f t="shared" si="0"/>
        <v>-8651173.3399999999</v>
      </c>
      <c r="M52" s="3" t="s">
        <v>19</v>
      </c>
      <c r="N52" s="3" t="s">
        <v>20</v>
      </c>
      <c r="O52" s="3" t="s">
        <v>25</v>
      </c>
      <c r="P52" s="3"/>
    </row>
    <row r="53" spans="1:16" x14ac:dyDescent="0.25">
      <c r="A53" s="1">
        <v>42496</v>
      </c>
      <c r="B53" s="2">
        <v>48</v>
      </c>
      <c r="C53" s="3" t="s">
        <v>16</v>
      </c>
      <c r="D53" s="3" t="s">
        <v>16</v>
      </c>
      <c r="E53" s="3" t="s">
        <v>71</v>
      </c>
      <c r="F53" s="1">
        <v>42496</v>
      </c>
      <c r="G53" s="3" t="s">
        <v>78</v>
      </c>
      <c r="H53" s="10">
        <v>0</v>
      </c>
      <c r="I53" s="29"/>
      <c r="J53" s="10">
        <v>290606.62</v>
      </c>
      <c r="K53" s="35" t="s">
        <v>1083</v>
      </c>
      <c r="L53" s="10">
        <f t="shared" si="0"/>
        <v>-8941779.959999999</v>
      </c>
      <c r="M53" s="3" t="s">
        <v>19</v>
      </c>
      <c r="N53" s="3" t="s">
        <v>20</v>
      </c>
      <c r="O53" s="3" t="s">
        <v>25</v>
      </c>
      <c r="P53" s="3"/>
    </row>
    <row r="54" spans="1:16" x14ac:dyDescent="0.25">
      <c r="A54" s="1">
        <v>42496</v>
      </c>
      <c r="B54" s="2">
        <v>49</v>
      </c>
      <c r="C54" s="3" t="s">
        <v>16</v>
      </c>
      <c r="D54" s="3" t="s">
        <v>16</v>
      </c>
      <c r="E54" s="3" t="s">
        <v>71</v>
      </c>
      <c r="F54" s="1">
        <v>42496</v>
      </c>
      <c r="G54" s="3" t="s">
        <v>79</v>
      </c>
      <c r="H54" s="10">
        <v>0</v>
      </c>
      <c r="I54" s="29"/>
      <c r="J54" s="10">
        <v>290606.62</v>
      </c>
      <c r="K54" s="35" t="s">
        <v>1083</v>
      </c>
      <c r="L54" s="10">
        <f t="shared" si="0"/>
        <v>-9232386.5799999982</v>
      </c>
      <c r="M54" s="3" t="s">
        <v>19</v>
      </c>
      <c r="N54" s="3" t="s">
        <v>20</v>
      </c>
      <c r="O54" s="3" t="s">
        <v>25</v>
      </c>
      <c r="P54" s="3"/>
    </row>
    <row r="55" spans="1:16" x14ac:dyDescent="0.25">
      <c r="A55" s="1">
        <v>42496</v>
      </c>
      <c r="B55" s="2">
        <v>50</v>
      </c>
      <c r="C55" s="3" t="s">
        <v>16</v>
      </c>
      <c r="D55" s="3" t="s">
        <v>16</v>
      </c>
      <c r="E55" s="3" t="s">
        <v>71</v>
      </c>
      <c r="F55" s="1">
        <v>42496</v>
      </c>
      <c r="G55" s="3" t="s">
        <v>80</v>
      </c>
      <c r="H55" s="10">
        <v>0</v>
      </c>
      <c r="I55" s="29"/>
      <c r="J55" s="10">
        <v>290606.62</v>
      </c>
      <c r="K55" s="35" t="s">
        <v>1083</v>
      </c>
      <c r="L55" s="10">
        <f t="shared" si="0"/>
        <v>-9522993.1999999974</v>
      </c>
      <c r="M55" s="3" t="s">
        <v>19</v>
      </c>
      <c r="N55" s="3" t="s">
        <v>20</v>
      </c>
      <c r="O55" s="3" t="s">
        <v>25</v>
      </c>
      <c r="P55" s="3"/>
    </row>
    <row r="56" spans="1:16" x14ac:dyDescent="0.25">
      <c r="A56" s="1">
        <v>42496</v>
      </c>
      <c r="B56" s="2">
        <v>51</v>
      </c>
      <c r="C56" s="3" t="s">
        <v>16</v>
      </c>
      <c r="D56" s="3" t="s">
        <v>16</v>
      </c>
      <c r="E56" s="3" t="s">
        <v>81</v>
      </c>
      <c r="F56" s="1">
        <v>42496</v>
      </c>
      <c r="G56" s="3" t="s">
        <v>82</v>
      </c>
      <c r="H56" s="10">
        <v>0</v>
      </c>
      <c r="I56" s="29"/>
      <c r="J56" s="10">
        <v>313102.21999999997</v>
      </c>
      <c r="K56" s="35" t="s">
        <v>1083</v>
      </c>
      <c r="L56" s="10">
        <f t="shared" si="0"/>
        <v>-9836095.4199999981</v>
      </c>
      <c r="M56" s="3" t="s">
        <v>19</v>
      </c>
      <c r="N56" s="3" t="s">
        <v>20</v>
      </c>
      <c r="O56" s="3" t="s">
        <v>25</v>
      </c>
      <c r="P56" s="3"/>
    </row>
    <row r="57" spans="1:16" x14ac:dyDescent="0.25">
      <c r="A57" s="1">
        <v>42496</v>
      </c>
      <c r="B57" s="2">
        <v>52</v>
      </c>
      <c r="C57" s="3" t="s">
        <v>16</v>
      </c>
      <c r="D57" s="3" t="s">
        <v>16</v>
      </c>
      <c r="E57" s="3" t="s">
        <v>81</v>
      </c>
      <c r="F57" s="1">
        <v>42496</v>
      </c>
      <c r="G57" s="3" t="s">
        <v>83</v>
      </c>
      <c r="H57" s="10">
        <v>0</v>
      </c>
      <c r="I57" s="29"/>
      <c r="J57" s="10">
        <v>313102.21999999997</v>
      </c>
      <c r="K57" s="35" t="s">
        <v>1083</v>
      </c>
      <c r="L57" s="10">
        <f t="shared" si="0"/>
        <v>-10149197.639999999</v>
      </c>
      <c r="M57" s="3" t="s">
        <v>19</v>
      </c>
      <c r="N57" s="3" t="s">
        <v>20</v>
      </c>
      <c r="O57" s="3" t="s">
        <v>25</v>
      </c>
      <c r="P57" s="3"/>
    </row>
    <row r="58" spans="1:16" x14ac:dyDescent="0.25">
      <c r="A58" s="1">
        <v>42496</v>
      </c>
      <c r="B58" s="2">
        <v>53</v>
      </c>
      <c r="C58" s="3" t="s">
        <v>16</v>
      </c>
      <c r="D58" s="3" t="s">
        <v>16</v>
      </c>
      <c r="E58" s="3" t="s">
        <v>81</v>
      </c>
      <c r="F58" s="1">
        <v>42496</v>
      </c>
      <c r="G58" s="3" t="s">
        <v>84</v>
      </c>
      <c r="H58" s="10">
        <v>0</v>
      </c>
      <c r="I58" s="29"/>
      <c r="J58" s="10">
        <v>316855.56</v>
      </c>
      <c r="K58" s="35" t="s">
        <v>1083</v>
      </c>
      <c r="L58" s="10">
        <f t="shared" si="0"/>
        <v>-10466053.199999999</v>
      </c>
      <c r="M58" s="3" t="s">
        <v>19</v>
      </c>
      <c r="N58" s="3" t="s">
        <v>20</v>
      </c>
      <c r="O58" s="3" t="s">
        <v>25</v>
      </c>
      <c r="P58" s="3"/>
    </row>
    <row r="59" spans="1:16" x14ac:dyDescent="0.25">
      <c r="A59" s="1">
        <v>42496</v>
      </c>
      <c r="B59" s="2">
        <v>54</v>
      </c>
      <c r="C59" s="3" t="s">
        <v>16</v>
      </c>
      <c r="D59" s="3" t="s">
        <v>16</v>
      </c>
      <c r="E59" s="3" t="s">
        <v>81</v>
      </c>
      <c r="F59" s="1">
        <v>42496</v>
      </c>
      <c r="G59" s="3" t="s">
        <v>85</v>
      </c>
      <c r="H59" s="10">
        <v>0</v>
      </c>
      <c r="I59" s="29"/>
      <c r="J59" s="10">
        <v>313102.21999999997</v>
      </c>
      <c r="K59" s="35" t="s">
        <v>1083</v>
      </c>
      <c r="L59" s="10">
        <f t="shared" si="0"/>
        <v>-10779155.42</v>
      </c>
      <c r="M59" s="3" t="s">
        <v>19</v>
      </c>
      <c r="N59" s="3" t="s">
        <v>20</v>
      </c>
      <c r="O59" s="3" t="s">
        <v>25</v>
      </c>
      <c r="P59" s="3"/>
    </row>
    <row r="60" spans="1:16" x14ac:dyDescent="0.25">
      <c r="A60" s="1">
        <v>42496</v>
      </c>
      <c r="B60" s="2">
        <v>55</v>
      </c>
      <c r="C60" s="3" t="s">
        <v>16</v>
      </c>
      <c r="D60" s="3" t="s">
        <v>16</v>
      </c>
      <c r="E60" s="3" t="s">
        <v>81</v>
      </c>
      <c r="F60" s="1">
        <v>42496</v>
      </c>
      <c r="G60" s="3" t="s">
        <v>86</v>
      </c>
      <c r="H60" s="10">
        <v>0</v>
      </c>
      <c r="I60" s="29"/>
      <c r="J60" s="10">
        <v>342204.29</v>
      </c>
      <c r="K60" s="35" t="s">
        <v>1083</v>
      </c>
      <c r="L60" s="10">
        <f t="shared" si="0"/>
        <v>-11121359.709999999</v>
      </c>
      <c r="M60" s="3" t="s">
        <v>19</v>
      </c>
      <c r="N60" s="3" t="s">
        <v>20</v>
      </c>
      <c r="O60" s="3" t="s">
        <v>25</v>
      </c>
      <c r="P60" s="3"/>
    </row>
    <row r="61" spans="1:16" x14ac:dyDescent="0.25">
      <c r="A61" s="1">
        <v>42496</v>
      </c>
      <c r="B61" s="2">
        <v>56</v>
      </c>
      <c r="C61" s="3" t="s">
        <v>16</v>
      </c>
      <c r="D61" s="3" t="s">
        <v>16</v>
      </c>
      <c r="E61" s="3" t="s">
        <v>81</v>
      </c>
      <c r="F61" s="1">
        <v>42496</v>
      </c>
      <c r="G61" s="3" t="s">
        <v>87</v>
      </c>
      <c r="H61" s="10">
        <v>0</v>
      </c>
      <c r="I61" s="29"/>
      <c r="J61" s="10">
        <v>344654.46</v>
      </c>
      <c r="K61" s="35" t="s">
        <v>1083</v>
      </c>
      <c r="L61" s="10">
        <f t="shared" si="0"/>
        <v>-11466014.17</v>
      </c>
      <c r="M61" s="3" t="s">
        <v>19</v>
      </c>
      <c r="N61" s="3" t="s">
        <v>20</v>
      </c>
      <c r="O61" s="3" t="s">
        <v>25</v>
      </c>
      <c r="P61" s="3"/>
    </row>
    <row r="62" spans="1:16" x14ac:dyDescent="0.25">
      <c r="A62" s="1">
        <v>42496</v>
      </c>
      <c r="B62" s="2">
        <v>57</v>
      </c>
      <c r="C62" s="3" t="s">
        <v>16</v>
      </c>
      <c r="D62" s="3" t="s">
        <v>16</v>
      </c>
      <c r="E62" s="3" t="s">
        <v>81</v>
      </c>
      <c r="F62" s="1">
        <v>42496</v>
      </c>
      <c r="G62" s="3" t="s">
        <v>88</v>
      </c>
      <c r="H62" s="10">
        <v>0</v>
      </c>
      <c r="I62" s="29"/>
      <c r="J62" s="10">
        <v>347845.4</v>
      </c>
      <c r="K62" s="35" t="s">
        <v>1083</v>
      </c>
      <c r="L62" s="10">
        <f t="shared" si="0"/>
        <v>-11813859.57</v>
      </c>
      <c r="M62" s="3" t="s">
        <v>19</v>
      </c>
      <c r="N62" s="3" t="s">
        <v>20</v>
      </c>
      <c r="O62" s="3" t="s">
        <v>25</v>
      </c>
      <c r="P62" s="3"/>
    </row>
    <row r="63" spans="1:16" x14ac:dyDescent="0.25">
      <c r="A63" s="1">
        <v>42496</v>
      </c>
      <c r="B63" s="2">
        <v>58</v>
      </c>
      <c r="C63" s="3" t="s">
        <v>16</v>
      </c>
      <c r="D63" s="3" t="s">
        <v>16</v>
      </c>
      <c r="E63" s="3" t="s">
        <v>81</v>
      </c>
      <c r="F63" s="1">
        <v>42496</v>
      </c>
      <c r="G63" s="3" t="s">
        <v>89</v>
      </c>
      <c r="H63" s="10">
        <v>0</v>
      </c>
      <c r="I63" s="29"/>
      <c r="J63" s="10">
        <v>376609.05</v>
      </c>
      <c r="K63" s="35" t="s">
        <v>1083</v>
      </c>
      <c r="L63" s="10">
        <f t="shared" si="0"/>
        <v>-12190468.620000001</v>
      </c>
      <c r="M63" s="3" t="s">
        <v>19</v>
      </c>
      <c r="N63" s="3" t="s">
        <v>20</v>
      </c>
      <c r="O63" s="3" t="s">
        <v>25</v>
      </c>
      <c r="P63" s="3"/>
    </row>
    <row r="64" spans="1:16" x14ac:dyDescent="0.25">
      <c r="A64" s="1">
        <v>42496</v>
      </c>
      <c r="B64" s="2">
        <v>59</v>
      </c>
      <c r="C64" s="3" t="s">
        <v>16</v>
      </c>
      <c r="D64" s="3" t="s">
        <v>16</v>
      </c>
      <c r="E64" s="3" t="s">
        <v>81</v>
      </c>
      <c r="F64" s="1">
        <v>42496</v>
      </c>
      <c r="G64" s="3" t="s">
        <v>90</v>
      </c>
      <c r="H64" s="10">
        <v>0</v>
      </c>
      <c r="I64" s="29"/>
      <c r="J64" s="10">
        <v>380052.54</v>
      </c>
      <c r="K64" s="35" t="s">
        <v>1083</v>
      </c>
      <c r="L64" s="10">
        <f t="shared" si="0"/>
        <v>-12570521.16</v>
      </c>
      <c r="M64" s="3" t="s">
        <v>19</v>
      </c>
      <c r="N64" s="3" t="s">
        <v>20</v>
      </c>
      <c r="O64" s="3" t="s">
        <v>25</v>
      </c>
      <c r="P64" s="3"/>
    </row>
    <row r="65" spans="1:16" x14ac:dyDescent="0.25">
      <c r="A65" s="1">
        <v>42496</v>
      </c>
      <c r="B65" s="2">
        <v>60</v>
      </c>
      <c r="C65" s="3" t="s">
        <v>16</v>
      </c>
      <c r="D65" s="3" t="s">
        <v>16</v>
      </c>
      <c r="E65" s="3" t="s">
        <v>81</v>
      </c>
      <c r="F65" s="1">
        <v>42496</v>
      </c>
      <c r="G65" s="3" t="s">
        <v>91</v>
      </c>
      <c r="H65" s="10">
        <v>0</v>
      </c>
      <c r="I65" s="29"/>
      <c r="J65" s="10">
        <v>380052.54</v>
      </c>
      <c r="K65" s="35" t="s">
        <v>1083</v>
      </c>
      <c r="L65" s="10">
        <f t="shared" si="0"/>
        <v>-12950573.699999999</v>
      </c>
      <c r="M65" s="3" t="s">
        <v>19</v>
      </c>
      <c r="N65" s="3" t="s">
        <v>20</v>
      </c>
      <c r="O65" s="3" t="s">
        <v>25</v>
      </c>
      <c r="P65" s="3"/>
    </row>
    <row r="66" spans="1:16" x14ac:dyDescent="0.25">
      <c r="A66" s="1">
        <v>42496</v>
      </c>
      <c r="B66" s="2">
        <v>61</v>
      </c>
      <c r="C66" s="3" t="s">
        <v>16</v>
      </c>
      <c r="D66" s="3" t="s">
        <v>16</v>
      </c>
      <c r="E66" s="3" t="s">
        <v>81</v>
      </c>
      <c r="F66" s="1">
        <v>42496</v>
      </c>
      <c r="G66" s="3" t="s">
        <v>92</v>
      </c>
      <c r="H66" s="10">
        <v>0</v>
      </c>
      <c r="I66" s="29"/>
      <c r="J66" s="10">
        <v>380052.54</v>
      </c>
      <c r="K66" s="35" t="s">
        <v>1083</v>
      </c>
      <c r="L66" s="10">
        <f t="shared" si="0"/>
        <v>-13330626.239999998</v>
      </c>
      <c r="M66" s="3" t="s">
        <v>19</v>
      </c>
      <c r="N66" s="3" t="s">
        <v>20</v>
      </c>
      <c r="O66" s="3" t="s">
        <v>25</v>
      </c>
      <c r="P66" s="3"/>
    </row>
    <row r="67" spans="1:16" x14ac:dyDescent="0.25">
      <c r="A67" s="1">
        <v>42496</v>
      </c>
      <c r="B67" s="2">
        <v>62</v>
      </c>
      <c r="C67" s="3" t="s">
        <v>16</v>
      </c>
      <c r="D67" s="3" t="s">
        <v>16</v>
      </c>
      <c r="E67" s="3" t="s">
        <v>93</v>
      </c>
      <c r="F67" s="1">
        <v>42496</v>
      </c>
      <c r="G67" s="3" t="s">
        <v>94</v>
      </c>
      <c r="H67" s="10">
        <v>0</v>
      </c>
      <c r="I67" s="29"/>
      <c r="J67" s="10">
        <v>311400.84000000003</v>
      </c>
      <c r="K67" s="35" t="s">
        <v>1083</v>
      </c>
      <c r="L67" s="10">
        <f t="shared" si="0"/>
        <v>-13642027.079999998</v>
      </c>
      <c r="M67" s="3" t="s">
        <v>19</v>
      </c>
      <c r="N67" s="3" t="s">
        <v>20</v>
      </c>
      <c r="O67" s="3" t="s">
        <v>25</v>
      </c>
      <c r="P67" s="3"/>
    </row>
    <row r="68" spans="1:16" x14ac:dyDescent="0.25">
      <c r="A68" s="1">
        <v>42496</v>
      </c>
      <c r="B68" s="2">
        <v>63</v>
      </c>
      <c r="C68" s="3" t="s">
        <v>16</v>
      </c>
      <c r="D68" s="3" t="s">
        <v>16</v>
      </c>
      <c r="E68" s="3" t="s">
        <v>93</v>
      </c>
      <c r="F68" s="1">
        <v>42496</v>
      </c>
      <c r="G68" s="3" t="s">
        <v>95</v>
      </c>
      <c r="H68" s="10">
        <v>0</v>
      </c>
      <c r="I68" s="29"/>
      <c r="J68" s="10">
        <v>379006.8</v>
      </c>
      <c r="K68" s="35" t="s">
        <v>1083</v>
      </c>
      <c r="L68" s="10">
        <f t="shared" si="0"/>
        <v>-14021033.879999999</v>
      </c>
      <c r="M68" s="3" t="s">
        <v>19</v>
      </c>
      <c r="N68" s="3" t="s">
        <v>20</v>
      </c>
      <c r="O68" s="3" t="s">
        <v>25</v>
      </c>
      <c r="P68" s="3"/>
    </row>
    <row r="69" spans="1:16" x14ac:dyDescent="0.25">
      <c r="A69" s="1">
        <v>42496</v>
      </c>
      <c r="B69" s="2">
        <v>64</v>
      </c>
      <c r="C69" s="3" t="s">
        <v>16</v>
      </c>
      <c r="D69" s="3" t="s">
        <v>16</v>
      </c>
      <c r="E69" s="3" t="s">
        <v>93</v>
      </c>
      <c r="F69" s="1">
        <v>42496</v>
      </c>
      <c r="G69" s="3" t="s">
        <v>96</v>
      </c>
      <c r="H69" s="10">
        <v>0</v>
      </c>
      <c r="I69" s="29"/>
      <c r="J69" s="10">
        <v>379006.8</v>
      </c>
      <c r="K69" s="35" t="s">
        <v>1083</v>
      </c>
      <c r="L69" s="10">
        <f t="shared" si="0"/>
        <v>-14400040.68</v>
      </c>
      <c r="M69" s="3" t="s">
        <v>19</v>
      </c>
      <c r="N69" s="3" t="s">
        <v>20</v>
      </c>
      <c r="O69" s="3" t="s">
        <v>25</v>
      </c>
      <c r="P69" s="3"/>
    </row>
    <row r="70" spans="1:16" x14ac:dyDescent="0.25">
      <c r="A70" s="1">
        <v>42496</v>
      </c>
      <c r="B70" s="2">
        <v>65</v>
      </c>
      <c r="C70" s="3" t="s">
        <v>16</v>
      </c>
      <c r="D70" s="3" t="s">
        <v>16</v>
      </c>
      <c r="E70" s="3" t="s">
        <v>93</v>
      </c>
      <c r="F70" s="1">
        <v>42496</v>
      </c>
      <c r="G70" s="3" t="s">
        <v>97</v>
      </c>
      <c r="H70" s="10">
        <v>0</v>
      </c>
      <c r="I70" s="29"/>
      <c r="J70" s="10">
        <v>379006.8</v>
      </c>
      <c r="K70" s="35" t="s">
        <v>1083</v>
      </c>
      <c r="L70" s="10">
        <f t="shared" ref="L70:L133" si="1">L69+H70-J70</f>
        <v>-14779047.48</v>
      </c>
      <c r="M70" s="3" t="s">
        <v>19</v>
      </c>
      <c r="N70" s="3" t="s">
        <v>20</v>
      </c>
      <c r="O70" s="3" t="s">
        <v>25</v>
      </c>
      <c r="P70" s="3"/>
    </row>
    <row r="71" spans="1:16" x14ac:dyDescent="0.25">
      <c r="A71" s="1">
        <v>42496</v>
      </c>
      <c r="B71" s="2">
        <v>66</v>
      </c>
      <c r="C71" s="3" t="s">
        <v>16</v>
      </c>
      <c r="D71" s="3" t="s">
        <v>16</v>
      </c>
      <c r="E71" s="3" t="s">
        <v>98</v>
      </c>
      <c r="F71" s="1">
        <v>42496</v>
      </c>
      <c r="G71" s="3" t="s">
        <v>99</v>
      </c>
      <c r="H71" s="10">
        <v>0</v>
      </c>
      <c r="I71" s="29"/>
      <c r="J71" s="10">
        <v>379006.8</v>
      </c>
      <c r="K71" s="35" t="s">
        <v>1083</v>
      </c>
      <c r="L71" s="10">
        <f t="shared" si="1"/>
        <v>-15158054.280000001</v>
      </c>
      <c r="M71" s="3" t="s">
        <v>19</v>
      </c>
      <c r="N71" s="3" t="s">
        <v>20</v>
      </c>
      <c r="O71" s="3" t="s">
        <v>25</v>
      </c>
      <c r="P71" s="3"/>
    </row>
    <row r="72" spans="1:16" x14ac:dyDescent="0.25">
      <c r="A72" s="1">
        <v>42496</v>
      </c>
      <c r="B72" s="2">
        <v>67</v>
      </c>
      <c r="C72" s="3" t="s">
        <v>16</v>
      </c>
      <c r="D72" s="3" t="s">
        <v>16</v>
      </c>
      <c r="E72" s="3" t="s">
        <v>93</v>
      </c>
      <c r="F72" s="1">
        <v>42496</v>
      </c>
      <c r="G72" s="3" t="s">
        <v>100</v>
      </c>
      <c r="H72" s="10">
        <v>0</v>
      </c>
      <c r="I72" s="29"/>
      <c r="J72" s="10">
        <v>403893.44</v>
      </c>
      <c r="K72" s="35" t="s">
        <v>1083</v>
      </c>
      <c r="L72" s="10">
        <f t="shared" si="1"/>
        <v>-15561947.720000001</v>
      </c>
      <c r="M72" s="3" t="s">
        <v>19</v>
      </c>
      <c r="N72" s="3" t="s">
        <v>20</v>
      </c>
      <c r="O72" s="3" t="s">
        <v>25</v>
      </c>
      <c r="P72" s="3"/>
    </row>
    <row r="73" spans="1:16" x14ac:dyDescent="0.25">
      <c r="A73" s="1">
        <v>42496</v>
      </c>
      <c r="B73" s="2">
        <v>68</v>
      </c>
      <c r="C73" s="3" t="s">
        <v>16</v>
      </c>
      <c r="D73" s="3" t="s">
        <v>16</v>
      </c>
      <c r="E73" s="3" t="s">
        <v>101</v>
      </c>
      <c r="F73" s="1">
        <v>42496</v>
      </c>
      <c r="G73" s="3" t="s">
        <v>102</v>
      </c>
      <c r="H73" s="10">
        <v>0</v>
      </c>
      <c r="I73" s="29"/>
      <c r="J73" s="10">
        <v>407572.24</v>
      </c>
      <c r="K73" s="35" t="s">
        <v>1083</v>
      </c>
      <c r="L73" s="10">
        <f t="shared" si="1"/>
        <v>-15969519.960000001</v>
      </c>
      <c r="M73" s="3" t="s">
        <v>19</v>
      </c>
      <c r="N73" s="3" t="s">
        <v>20</v>
      </c>
      <c r="O73" s="3" t="s">
        <v>25</v>
      </c>
      <c r="P73" s="3"/>
    </row>
    <row r="74" spans="1:16" x14ac:dyDescent="0.25">
      <c r="A74" s="1">
        <v>42496</v>
      </c>
      <c r="B74" s="2">
        <v>69</v>
      </c>
      <c r="C74" s="3" t="s">
        <v>16</v>
      </c>
      <c r="D74" s="3" t="s">
        <v>16</v>
      </c>
      <c r="E74" s="3" t="s">
        <v>69</v>
      </c>
      <c r="F74" s="1">
        <v>42496</v>
      </c>
      <c r="G74" s="3" t="s">
        <v>103</v>
      </c>
      <c r="H74" s="10">
        <v>0</v>
      </c>
      <c r="I74" s="29"/>
      <c r="J74" s="10">
        <v>228539.1</v>
      </c>
      <c r="K74" s="35" t="s">
        <v>1083</v>
      </c>
      <c r="L74" s="10">
        <f t="shared" si="1"/>
        <v>-16198059.060000001</v>
      </c>
      <c r="M74" s="3" t="s">
        <v>19</v>
      </c>
      <c r="N74" s="3" t="s">
        <v>20</v>
      </c>
      <c r="O74" s="3" t="s">
        <v>25</v>
      </c>
      <c r="P74" s="3"/>
    </row>
    <row r="75" spans="1:16" x14ac:dyDescent="0.25">
      <c r="A75" s="1">
        <v>42496</v>
      </c>
      <c r="B75" s="2">
        <v>70</v>
      </c>
      <c r="C75" s="3" t="s">
        <v>16</v>
      </c>
      <c r="D75" s="3" t="s">
        <v>16</v>
      </c>
      <c r="E75" s="3" t="s">
        <v>69</v>
      </c>
      <c r="F75" s="1">
        <v>42496</v>
      </c>
      <c r="G75" s="3" t="s">
        <v>104</v>
      </c>
      <c r="H75" s="10">
        <v>0</v>
      </c>
      <c r="I75" s="29"/>
      <c r="J75" s="10">
        <v>232667.68</v>
      </c>
      <c r="K75" s="35" t="s">
        <v>1083</v>
      </c>
      <c r="L75" s="10">
        <f t="shared" si="1"/>
        <v>-16430726.74</v>
      </c>
      <c r="M75" s="3" t="s">
        <v>19</v>
      </c>
      <c r="N75" s="3" t="s">
        <v>20</v>
      </c>
      <c r="O75" s="3" t="s">
        <v>25</v>
      </c>
      <c r="P75" s="3"/>
    </row>
    <row r="76" spans="1:16" x14ac:dyDescent="0.25">
      <c r="A76" s="1">
        <v>42496</v>
      </c>
      <c r="B76" s="2">
        <v>71</v>
      </c>
      <c r="C76" s="3" t="s">
        <v>16</v>
      </c>
      <c r="D76" s="3" t="s">
        <v>16</v>
      </c>
      <c r="E76" s="3" t="s">
        <v>69</v>
      </c>
      <c r="F76" s="1">
        <v>42496</v>
      </c>
      <c r="G76" s="3" t="s">
        <v>105</v>
      </c>
      <c r="H76" s="10">
        <v>0</v>
      </c>
      <c r="I76" s="29"/>
      <c r="J76" s="10">
        <v>232667.67</v>
      </c>
      <c r="K76" s="35" t="s">
        <v>1083</v>
      </c>
      <c r="L76" s="10">
        <f t="shared" si="1"/>
        <v>-16663394.41</v>
      </c>
      <c r="M76" s="3" t="s">
        <v>19</v>
      </c>
      <c r="N76" s="3" t="s">
        <v>20</v>
      </c>
      <c r="O76" s="3" t="s">
        <v>25</v>
      </c>
      <c r="P76" s="3"/>
    </row>
    <row r="77" spans="1:16" x14ac:dyDescent="0.25">
      <c r="A77" s="1">
        <v>42496</v>
      </c>
      <c r="B77" s="2">
        <v>72</v>
      </c>
      <c r="C77" s="3" t="s">
        <v>16</v>
      </c>
      <c r="D77" s="3" t="s">
        <v>16</v>
      </c>
      <c r="E77" s="3" t="s">
        <v>69</v>
      </c>
      <c r="F77" s="1">
        <v>42496</v>
      </c>
      <c r="G77" s="3" t="s">
        <v>106</v>
      </c>
      <c r="H77" s="10">
        <v>0</v>
      </c>
      <c r="I77" s="29"/>
      <c r="J77" s="10">
        <v>232667.68</v>
      </c>
      <c r="K77" s="35" t="s">
        <v>1083</v>
      </c>
      <c r="L77" s="10">
        <f t="shared" si="1"/>
        <v>-16896062.09</v>
      </c>
      <c r="M77" s="3" t="s">
        <v>19</v>
      </c>
      <c r="N77" s="3" t="s">
        <v>20</v>
      </c>
      <c r="O77" s="3" t="s">
        <v>25</v>
      </c>
      <c r="P77" s="3"/>
    </row>
    <row r="78" spans="1:16" x14ac:dyDescent="0.25">
      <c r="A78" s="1">
        <v>42496</v>
      </c>
      <c r="B78" s="2">
        <v>73</v>
      </c>
      <c r="C78" s="3" t="s">
        <v>16</v>
      </c>
      <c r="D78" s="3" t="s">
        <v>16</v>
      </c>
      <c r="E78" s="3" t="s">
        <v>69</v>
      </c>
      <c r="F78" s="1">
        <v>42496</v>
      </c>
      <c r="G78" s="3" t="s">
        <v>107</v>
      </c>
      <c r="H78" s="10">
        <v>0</v>
      </c>
      <c r="I78" s="29"/>
      <c r="J78" s="10">
        <v>232667.68</v>
      </c>
      <c r="K78" s="35" t="s">
        <v>1083</v>
      </c>
      <c r="L78" s="10">
        <f t="shared" si="1"/>
        <v>-17128729.77</v>
      </c>
      <c r="M78" s="3" t="s">
        <v>19</v>
      </c>
      <c r="N78" s="3" t="s">
        <v>20</v>
      </c>
      <c r="O78" s="3" t="s">
        <v>25</v>
      </c>
      <c r="P78" s="3"/>
    </row>
    <row r="79" spans="1:16" x14ac:dyDescent="0.25">
      <c r="A79" s="1">
        <v>42496</v>
      </c>
      <c r="B79" s="2">
        <v>74</v>
      </c>
      <c r="C79" s="3" t="s">
        <v>16</v>
      </c>
      <c r="D79" s="3" t="s">
        <v>16</v>
      </c>
      <c r="E79" s="3" t="s">
        <v>108</v>
      </c>
      <c r="F79" s="1">
        <v>42496</v>
      </c>
      <c r="G79" s="3" t="s">
        <v>109</v>
      </c>
      <c r="H79" s="10">
        <v>0</v>
      </c>
      <c r="I79" s="29"/>
      <c r="J79" s="10">
        <v>177582.16</v>
      </c>
      <c r="K79" s="35" t="s">
        <v>1083</v>
      </c>
      <c r="L79" s="10">
        <f t="shared" si="1"/>
        <v>-17306311.93</v>
      </c>
      <c r="M79" s="3" t="s">
        <v>19</v>
      </c>
      <c r="N79" s="3" t="s">
        <v>20</v>
      </c>
      <c r="O79" s="3" t="s">
        <v>25</v>
      </c>
      <c r="P79" s="3"/>
    </row>
    <row r="80" spans="1:16" x14ac:dyDescent="0.25">
      <c r="A80" s="1">
        <v>42496</v>
      </c>
      <c r="B80" s="2">
        <v>75</v>
      </c>
      <c r="C80" s="3" t="s">
        <v>16</v>
      </c>
      <c r="D80" s="3" t="s">
        <v>16</v>
      </c>
      <c r="E80" s="3" t="s">
        <v>108</v>
      </c>
      <c r="F80" s="1">
        <v>42496</v>
      </c>
      <c r="G80" s="3" t="s">
        <v>110</v>
      </c>
      <c r="H80" s="10">
        <v>0</v>
      </c>
      <c r="I80" s="29"/>
      <c r="J80" s="10">
        <v>181546.96</v>
      </c>
      <c r="K80" s="35" t="s">
        <v>1083</v>
      </c>
      <c r="L80" s="10">
        <f t="shared" si="1"/>
        <v>-17487858.890000001</v>
      </c>
      <c r="M80" s="3" t="s">
        <v>19</v>
      </c>
      <c r="N80" s="3" t="s">
        <v>20</v>
      </c>
      <c r="O80" s="3" t="s">
        <v>25</v>
      </c>
      <c r="P80" s="3"/>
    </row>
    <row r="81" spans="1:16" x14ac:dyDescent="0.25">
      <c r="A81" s="1">
        <v>42496</v>
      </c>
      <c r="B81" s="2">
        <v>76</v>
      </c>
      <c r="C81" s="3" t="s">
        <v>16</v>
      </c>
      <c r="D81" s="3" t="s">
        <v>16</v>
      </c>
      <c r="E81" s="3" t="s">
        <v>108</v>
      </c>
      <c r="F81" s="1">
        <v>42496</v>
      </c>
      <c r="G81" s="3" t="s">
        <v>111</v>
      </c>
      <c r="H81" s="10">
        <v>0</v>
      </c>
      <c r="I81" s="29"/>
      <c r="J81" s="10">
        <v>179747.03</v>
      </c>
      <c r="K81" s="35" t="s">
        <v>1083</v>
      </c>
      <c r="L81" s="10">
        <f t="shared" si="1"/>
        <v>-17667605.920000002</v>
      </c>
      <c r="M81" s="3" t="s">
        <v>19</v>
      </c>
      <c r="N81" s="3" t="s">
        <v>20</v>
      </c>
      <c r="O81" s="3" t="s">
        <v>25</v>
      </c>
      <c r="P81" s="3"/>
    </row>
    <row r="82" spans="1:16" x14ac:dyDescent="0.25">
      <c r="A82" s="1">
        <v>42496</v>
      </c>
      <c r="B82" s="2">
        <v>77</v>
      </c>
      <c r="C82" s="3" t="s">
        <v>16</v>
      </c>
      <c r="D82" s="3" t="s">
        <v>16</v>
      </c>
      <c r="E82" s="3" t="s">
        <v>108</v>
      </c>
      <c r="F82" s="1">
        <v>42496</v>
      </c>
      <c r="G82" s="3" t="s">
        <v>112</v>
      </c>
      <c r="H82" s="10">
        <v>0</v>
      </c>
      <c r="I82" s="29"/>
      <c r="J82" s="10">
        <v>197657.04</v>
      </c>
      <c r="K82" s="35" t="s">
        <v>1083</v>
      </c>
      <c r="L82" s="10">
        <f t="shared" si="1"/>
        <v>-17865262.960000001</v>
      </c>
      <c r="M82" s="3" t="s">
        <v>19</v>
      </c>
      <c r="N82" s="3" t="s">
        <v>20</v>
      </c>
      <c r="O82" s="3" t="s">
        <v>25</v>
      </c>
      <c r="P82" s="3"/>
    </row>
    <row r="83" spans="1:16" x14ac:dyDescent="0.25">
      <c r="A83" s="1">
        <v>42496</v>
      </c>
      <c r="B83" s="2">
        <v>78</v>
      </c>
      <c r="C83" s="3" t="s">
        <v>16</v>
      </c>
      <c r="D83" s="3" t="s">
        <v>16</v>
      </c>
      <c r="E83" s="3" t="s">
        <v>108</v>
      </c>
      <c r="F83" s="1">
        <v>42496</v>
      </c>
      <c r="G83" s="3" t="s">
        <v>113</v>
      </c>
      <c r="H83" s="10">
        <v>0</v>
      </c>
      <c r="I83" s="29"/>
      <c r="J83" s="10">
        <v>197657.04</v>
      </c>
      <c r="K83" s="35" t="s">
        <v>1083</v>
      </c>
      <c r="L83" s="10">
        <f t="shared" si="1"/>
        <v>-18062920</v>
      </c>
      <c r="M83" s="3" t="s">
        <v>19</v>
      </c>
      <c r="N83" s="3" t="s">
        <v>20</v>
      </c>
      <c r="O83" s="3" t="s">
        <v>25</v>
      </c>
      <c r="P83" s="3"/>
    </row>
    <row r="84" spans="1:16" x14ac:dyDescent="0.25">
      <c r="A84" s="1">
        <v>42496</v>
      </c>
      <c r="B84" s="2">
        <v>79</v>
      </c>
      <c r="C84" s="3" t="s">
        <v>16</v>
      </c>
      <c r="D84" s="3" t="s">
        <v>16</v>
      </c>
      <c r="E84" s="3" t="s">
        <v>108</v>
      </c>
      <c r="F84" s="1">
        <v>42496</v>
      </c>
      <c r="G84" s="3" t="s">
        <v>114</v>
      </c>
      <c r="H84" s="10">
        <v>0</v>
      </c>
      <c r="I84" s="29"/>
      <c r="J84" s="10">
        <v>197657.04</v>
      </c>
      <c r="K84" s="35" t="s">
        <v>1083</v>
      </c>
      <c r="L84" s="10">
        <f t="shared" si="1"/>
        <v>-18260577.039999999</v>
      </c>
      <c r="M84" s="3" t="s">
        <v>19</v>
      </c>
      <c r="N84" s="3" t="s">
        <v>20</v>
      </c>
      <c r="O84" s="3" t="s">
        <v>25</v>
      </c>
      <c r="P84" s="3"/>
    </row>
    <row r="85" spans="1:16" x14ac:dyDescent="0.25">
      <c r="A85" s="1">
        <v>42496</v>
      </c>
      <c r="B85" s="2">
        <v>80</v>
      </c>
      <c r="C85" s="3" t="s">
        <v>16</v>
      </c>
      <c r="D85" s="3" t="s">
        <v>16</v>
      </c>
      <c r="E85" s="3" t="s">
        <v>108</v>
      </c>
      <c r="F85" s="1">
        <v>42496</v>
      </c>
      <c r="G85" s="3" t="s">
        <v>115</v>
      </c>
      <c r="H85" s="10">
        <v>0</v>
      </c>
      <c r="I85" s="29"/>
      <c r="J85" s="10">
        <v>197657.04</v>
      </c>
      <c r="K85" s="35" t="s">
        <v>1083</v>
      </c>
      <c r="L85" s="10">
        <f t="shared" si="1"/>
        <v>-18458234.079999998</v>
      </c>
      <c r="M85" s="3" t="s">
        <v>19</v>
      </c>
      <c r="N85" s="3" t="s">
        <v>20</v>
      </c>
      <c r="O85" s="3" t="s">
        <v>25</v>
      </c>
      <c r="P85" s="3"/>
    </row>
    <row r="86" spans="1:16" x14ac:dyDescent="0.25">
      <c r="A86" s="1">
        <v>42496</v>
      </c>
      <c r="B86" s="2">
        <v>81</v>
      </c>
      <c r="C86" s="3" t="s">
        <v>16</v>
      </c>
      <c r="D86" s="3" t="s">
        <v>16</v>
      </c>
      <c r="E86" s="3" t="s">
        <v>108</v>
      </c>
      <c r="F86" s="1">
        <v>42496</v>
      </c>
      <c r="G86" s="3" t="s">
        <v>116</v>
      </c>
      <c r="H86" s="10">
        <v>0</v>
      </c>
      <c r="I86" s="29"/>
      <c r="J86" s="10">
        <v>197657.04</v>
      </c>
      <c r="K86" s="35" t="s">
        <v>1083</v>
      </c>
      <c r="L86" s="10">
        <f t="shared" si="1"/>
        <v>-18655891.119999997</v>
      </c>
      <c r="M86" s="3" t="s">
        <v>19</v>
      </c>
      <c r="N86" s="3" t="s">
        <v>20</v>
      </c>
      <c r="O86" s="3" t="s">
        <v>25</v>
      </c>
      <c r="P86" s="3"/>
    </row>
    <row r="87" spans="1:16" x14ac:dyDescent="0.25">
      <c r="A87" s="1">
        <v>42496</v>
      </c>
      <c r="B87" s="2">
        <v>82</v>
      </c>
      <c r="C87" s="3" t="s">
        <v>16</v>
      </c>
      <c r="D87" s="3" t="s">
        <v>16</v>
      </c>
      <c r="E87" s="3" t="s">
        <v>108</v>
      </c>
      <c r="F87" s="1">
        <v>42496</v>
      </c>
      <c r="G87" s="3" t="s">
        <v>117</v>
      </c>
      <c r="H87" s="10">
        <v>0</v>
      </c>
      <c r="I87" s="29"/>
      <c r="J87" s="10">
        <v>197657.04</v>
      </c>
      <c r="K87" s="35" t="s">
        <v>1083</v>
      </c>
      <c r="L87" s="10">
        <f t="shared" si="1"/>
        <v>-18853548.159999996</v>
      </c>
      <c r="M87" s="3" t="s">
        <v>19</v>
      </c>
      <c r="N87" s="3" t="s">
        <v>20</v>
      </c>
      <c r="O87" s="3" t="s">
        <v>25</v>
      </c>
      <c r="P87" s="3"/>
    </row>
    <row r="88" spans="1:16" x14ac:dyDescent="0.25">
      <c r="A88" s="1">
        <v>42496</v>
      </c>
      <c r="B88" s="2">
        <v>83</v>
      </c>
      <c r="C88" s="3" t="s">
        <v>16</v>
      </c>
      <c r="D88" s="3" t="s">
        <v>16</v>
      </c>
      <c r="E88" s="3" t="s">
        <v>108</v>
      </c>
      <c r="F88" s="1">
        <v>42496</v>
      </c>
      <c r="G88" s="3" t="s">
        <v>118</v>
      </c>
      <c r="H88" s="10">
        <v>0</v>
      </c>
      <c r="I88" s="29"/>
      <c r="J88" s="10">
        <v>197657.04</v>
      </c>
      <c r="K88" s="35" t="s">
        <v>1083</v>
      </c>
      <c r="L88" s="10">
        <f t="shared" si="1"/>
        <v>-19051205.199999996</v>
      </c>
      <c r="M88" s="3" t="s">
        <v>19</v>
      </c>
      <c r="N88" s="3" t="s">
        <v>20</v>
      </c>
      <c r="O88" s="3" t="s">
        <v>25</v>
      </c>
      <c r="P88" s="3"/>
    </row>
    <row r="89" spans="1:16" x14ac:dyDescent="0.25">
      <c r="A89" s="1">
        <v>42496</v>
      </c>
      <c r="B89" s="2">
        <v>84</v>
      </c>
      <c r="C89" s="3" t="s">
        <v>16</v>
      </c>
      <c r="D89" s="3" t="s">
        <v>16</v>
      </c>
      <c r="E89" s="3" t="s">
        <v>108</v>
      </c>
      <c r="F89" s="1">
        <v>42496</v>
      </c>
      <c r="G89" s="3" t="s">
        <v>119</v>
      </c>
      <c r="H89" s="10">
        <v>0</v>
      </c>
      <c r="I89" s="29"/>
      <c r="J89" s="10">
        <v>197657.04</v>
      </c>
      <c r="K89" s="35" t="s">
        <v>1083</v>
      </c>
      <c r="L89" s="10">
        <f t="shared" si="1"/>
        <v>-19248862.239999995</v>
      </c>
      <c r="M89" s="3" t="s">
        <v>19</v>
      </c>
      <c r="N89" s="3" t="s">
        <v>20</v>
      </c>
      <c r="O89" s="3" t="s">
        <v>25</v>
      </c>
      <c r="P89" s="3"/>
    </row>
    <row r="90" spans="1:16" x14ac:dyDescent="0.25">
      <c r="A90" s="1">
        <v>42496</v>
      </c>
      <c r="B90" s="2">
        <v>85</v>
      </c>
      <c r="C90" s="3" t="s">
        <v>16</v>
      </c>
      <c r="D90" s="3" t="s">
        <v>16</v>
      </c>
      <c r="E90" s="3" t="s">
        <v>108</v>
      </c>
      <c r="F90" s="1">
        <v>42496</v>
      </c>
      <c r="G90" s="3" t="s">
        <v>120</v>
      </c>
      <c r="H90" s="10">
        <v>0</v>
      </c>
      <c r="I90" s="29"/>
      <c r="J90" s="10">
        <v>197657.04</v>
      </c>
      <c r="K90" s="35" t="s">
        <v>1083</v>
      </c>
      <c r="L90" s="10">
        <f t="shared" si="1"/>
        <v>-19446519.279999994</v>
      </c>
      <c r="M90" s="3" t="s">
        <v>19</v>
      </c>
      <c r="N90" s="3" t="s">
        <v>20</v>
      </c>
      <c r="O90" s="3" t="s">
        <v>25</v>
      </c>
      <c r="P90" s="3"/>
    </row>
    <row r="91" spans="1:16" x14ac:dyDescent="0.25">
      <c r="A91" s="1">
        <v>42496</v>
      </c>
      <c r="B91" s="2">
        <v>86</v>
      </c>
      <c r="C91" s="3" t="s">
        <v>16</v>
      </c>
      <c r="D91" s="3" t="s">
        <v>16</v>
      </c>
      <c r="E91" s="3" t="s">
        <v>108</v>
      </c>
      <c r="F91" s="1">
        <v>42496</v>
      </c>
      <c r="G91" s="3" t="s">
        <v>121</v>
      </c>
      <c r="H91" s="10">
        <v>0</v>
      </c>
      <c r="I91" s="29"/>
      <c r="J91" s="10">
        <v>197657.04</v>
      </c>
      <c r="K91" s="35" t="s">
        <v>1083</v>
      </c>
      <c r="L91" s="10">
        <f t="shared" si="1"/>
        <v>-19644176.319999993</v>
      </c>
      <c r="M91" s="3" t="s">
        <v>19</v>
      </c>
      <c r="N91" s="3" t="s">
        <v>20</v>
      </c>
      <c r="O91" s="3" t="s">
        <v>25</v>
      </c>
      <c r="P91" s="3"/>
    </row>
    <row r="92" spans="1:16" x14ac:dyDescent="0.25">
      <c r="A92" s="1">
        <v>42496</v>
      </c>
      <c r="B92" s="2">
        <v>87</v>
      </c>
      <c r="C92" s="3" t="s">
        <v>16</v>
      </c>
      <c r="D92" s="3" t="s">
        <v>16</v>
      </c>
      <c r="E92" s="3" t="s">
        <v>108</v>
      </c>
      <c r="F92" s="1">
        <v>42496</v>
      </c>
      <c r="G92" s="3" t="s">
        <v>122</v>
      </c>
      <c r="H92" s="10">
        <v>0</v>
      </c>
      <c r="I92" s="29"/>
      <c r="J92" s="10">
        <v>197657.04</v>
      </c>
      <c r="K92" s="35" t="s">
        <v>1083</v>
      </c>
      <c r="L92" s="10">
        <f t="shared" si="1"/>
        <v>-19841833.359999992</v>
      </c>
      <c r="M92" s="3" t="s">
        <v>19</v>
      </c>
      <c r="N92" s="3" t="s">
        <v>20</v>
      </c>
      <c r="O92" s="3" t="s">
        <v>25</v>
      </c>
      <c r="P92" s="3"/>
    </row>
    <row r="93" spans="1:16" x14ac:dyDescent="0.25">
      <c r="A93" s="1">
        <v>42496</v>
      </c>
      <c r="B93" s="2">
        <v>88</v>
      </c>
      <c r="C93" s="3" t="s">
        <v>16</v>
      </c>
      <c r="D93" s="3" t="s">
        <v>16</v>
      </c>
      <c r="E93" s="3" t="s">
        <v>108</v>
      </c>
      <c r="F93" s="1">
        <v>42496</v>
      </c>
      <c r="G93" s="3" t="s">
        <v>123</v>
      </c>
      <c r="H93" s="10">
        <v>0</v>
      </c>
      <c r="I93" s="29"/>
      <c r="J93" s="10">
        <v>197657.04</v>
      </c>
      <c r="K93" s="35" t="s">
        <v>1083</v>
      </c>
      <c r="L93" s="10">
        <f t="shared" si="1"/>
        <v>-20039490.399999991</v>
      </c>
      <c r="M93" s="3" t="s">
        <v>19</v>
      </c>
      <c r="N93" s="3" t="s">
        <v>20</v>
      </c>
      <c r="O93" s="3" t="s">
        <v>25</v>
      </c>
      <c r="P93" s="3"/>
    </row>
    <row r="94" spans="1:16" x14ac:dyDescent="0.25">
      <c r="A94" s="1">
        <v>42496</v>
      </c>
      <c r="B94" s="2">
        <v>89</v>
      </c>
      <c r="C94" s="3" t="s">
        <v>16</v>
      </c>
      <c r="D94" s="3" t="s">
        <v>16</v>
      </c>
      <c r="E94" s="3" t="s">
        <v>108</v>
      </c>
      <c r="F94" s="1">
        <v>42496</v>
      </c>
      <c r="G94" s="3" t="s">
        <v>124</v>
      </c>
      <c r="H94" s="10">
        <v>0</v>
      </c>
      <c r="I94" s="29"/>
      <c r="J94" s="10">
        <v>197657.04</v>
      </c>
      <c r="K94" s="35" t="s">
        <v>1083</v>
      </c>
      <c r="L94" s="10">
        <f t="shared" si="1"/>
        <v>-20237147.43999999</v>
      </c>
      <c r="M94" s="3" t="s">
        <v>19</v>
      </c>
      <c r="N94" s="3" t="s">
        <v>20</v>
      </c>
      <c r="O94" s="3" t="s">
        <v>25</v>
      </c>
      <c r="P94" s="3"/>
    </row>
    <row r="95" spans="1:16" x14ac:dyDescent="0.25">
      <c r="A95" s="1">
        <v>42496</v>
      </c>
      <c r="B95" s="2">
        <v>90</v>
      </c>
      <c r="C95" s="3" t="s">
        <v>16</v>
      </c>
      <c r="D95" s="3" t="s">
        <v>16</v>
      </c>
      <c r="E95" s="3" t="s">
        <v>125</v>
      </c>
      <c r="F95" s="1">
        <v>42496</v>
      </c>
      <c r="G95" s="3" t="s">
        <v>126</v>
      </c>
      <c r="H95" s="10">
        <v>0</v>
      </c>
      <c r="I95" s="29"/>
      <c r="J95" s="10">
        <v>197657.04</v>
      </c>
      <c r="K95" s="35" t="s">
        <v>1083</v>
      </c>
      <c r="L95" s="10">
        <f t="shared" si="1"/>
        <v>-20434804.479999989</v>
      </c>
      <c r="M95" s="3" t="s">
        <v>19</v>
      </c>
      <c r="N95" s="3" t="s">
        <v>20</v>
      </c>
      <c r="O95" s="3" t="s">
        <v>25</v>
      </c>
      <c r="P95" s="3"/>
    </row>
    <row r="96" spans="1:16" x14ac:dyDescent="0.25">
      <c r="A96" s="1">
        <v>42496</v>
      </c>
      <c r="B96" s="2">
        <v>91</v>
      </c>
      <c r="C96" s="3" t="s">
        <v>16</v>
      </c>
      <c r="D96" s="3" t="s">
        <v>16</v>
      </c>
      <c r="E96" s="3" t="s">
        <v>108</v>
      </c>
      <c r="F96" s="1">
        <v>42496</v>
      </c>
      <c r="G96" s="3" t="s">
        <v>127</v>
      </c>
      <c r="H96" s="10">
        <v>0</v>
      </c>
      <c r="I96" s="29"/>
      <c r="J96" s="10">
        <v>197657.04</v>
      </c>
      <c r="K96" s="35" t="s">
        <v>1083</v>
      </c>
      <c r="L96" s="10">
        <f t="shared" si="1"/>
        <v>-20632461.519999988</v>
      </c>
      <c r="M96" s="3" t="s">
        <v>19</v>
      </c>
      <c r="N96" s="3" t="s">
        <v>20</v>
      </c>
      <c r="O96" s="3" t="s">
        <v>25</v>
      </c>
      <c r="P96" s="3"/>
    </row>
    <row r="97" spans="1:16" x14ac:dyDescent="0.25">
      <c r="A97" s="1">
        <v>42496</v>
      </c>
      <c r="B97" s="2">
        <v>92</v>
      </c>
      <c r="C97" s="3" t="s">
        <v>16</v>
      </c>
      <c r="D97" s="3" t="s">
        <v>16</v>
      </c>
      <c r="E97" s="3" t="s">
        <v>108</v>
      </c>
      <c r="F97" s="1">
        <v>42496</v>
      </c>
      <c r="G97" s="3" t="s">
        <v>128</v>
      </c>
      <c r="H97" s="10">
        <v>0</v>
      </c>
      <c r="I97" s="29"/>
      <c r="J97" s="10">
        <v>197657.04</v>
      </c>
      <c r="K97" s="35" t="s">
        <v>1083</v>
      </c>
      <c r="L97" s="10">
        <f t="shared" si="1"/>
        <v>-20830118.559999987</v>
      </c>
      <c r="M97" s="3" t="s">
        <v>19</v>
      </c>
      <c r="N97" s="3" t="s">
        <v>20</v>
      </c>
      <c r="O97" s="3" t="s">
        <v>25</v>
      </c>
      <c r="P97" s="3"/>
    </row>
    <row r="98" spans="1:16" x14ac:dyDescent="0.25">
      <c r="A98" s="1">
        <v>42496</v>
      </c>
      <c r="B98" s="2">
        <v>93</v>
      </c>
      <c r="C98" s="3" t="s">
        <v>16</v>
      </c>
      <c r="D98" s="3" t="s">
        <v>16</v>
      </c>
      <c r="E98" s="3" t="s">
        <v>108</v>
      </c>
      <c r="F98" s="1">
        <v>42496</v>
      </c>
      <c r="G98" s="3" t="s">
        <v>129</v>
      </c>
      <c r="H98" s="10">
        <v>0</v>
      </c>
      <c r="I98" s="29"/>
      <c r="J98" s="10">
        <v>197657.04</v>
      </c>
      <c r="K98" s="35" t="s">
        <v>1083</v>
      </c>
      <c r="L98" s="10">
        <f t="shared" si="1"/>
        <v>-21027775.599999987</v>
      </c>
      <c r="M98" s="3" t="s">
        <v>19</v>
      </c>
      <c r="N98" s="3" t="s">
        <v>20</v>
      </c>
      <c r="O98" s="3" t="s">
        <v>25</v>
      </c>
      <c r="P98" s="3"/>
    </row>
    <row r="99" spans="1:16" x14ac:dyDescent="0.25">
      <c r="A99" s="1">
        <v>42496</v>
      </c>
      <c r="B99" s="2">
        <v>94</v>
      </c>
      <c r="C99" s="3" t="s">
        <v>16</v>
      </c>
      <c r="D99" s="3" t="s">
        <v>16</v>
      </c>
      <c r="E99" s="3" t="s">
        <v>108</v>
      </c>
      <c r="F99" s="1">
        <v>42496</v>
      </c>
      <c r="G99" s="3" t="s">
        <v>130</v>
      </c>
      <c r="H99" s="10">
        <v>0</v>
      </c>
      <c r="I99" s="29"/>
      <c r="J99" s="10">
        <v>197657.04</v>
      </c>
      <c r="K99" s="35" t="s">
        <v>1083</v>
      </c>
      <c r="L99" s="10">
        <f t="shared" si="1"/>
        <v>-21225432.639999986</v>
      </c>
      <c r="M99" s="3" t="s">
        <v>19</v>
      </c>
      <c r="N99" s="3" t="s">
        <v>20</v>
      </c>
      <c r="O99" s="3" t="s">
        <v>25</v>
      </c>
      <c r="P99" s="3"/>
    </row>
    <row r="100" spans="1:16" x14ac:dyDescent="0.25">
      <c r="A100" s="1">
        <v>42496</v>
      </c>
      <c r="B100" s="2">
        <v>95</v>
      </c>
      <c r="C100" s="3" t="s">
        <v>16</v>
      </c>
      <c r="D100" s="3" t="s">
        <v>16</v>
      </c>
      <c r="E100" s="3" t="s">
        <v>108</v>
      </c>
      <c r="F100" s="1">
        <v>42496</v>
      </c>
      <c r="G100" s="3" t="s">
        <v>131</v>
      </c>
      <c r="H100" s="10">
        <v>0</v>
      </c>
      <c r="I100" s="29"/>
      <c r="J100" s="10">
        <v>210437.03</v>
      </c>
      <c r="K100" s="35" t="s">
        <v>1083</v>
      </c>
      <c r="L100" s="10">
        <f t="shared" si="1"/>
        <v>-21435869.669999987</v>
      </c>
      <c r="M100" s="3" t="s">
        <v>19</v>
      </c>
      <c r="N100" s="3" t="s">
        <v>20</v>
      </c>
      <c r="O100" s="3" t="s">
        <v>25</v>
      </c>
      <c r="P100" s="3"/>
    </row>
    <row r="101" spans="1:16" x14ac:dyDescent="0.25">
      <c r="A101" s="1">
        <v>42496</v>
      </c>
      <c r="B101" s="2">
        <v>96</v>
      </c>
      <c r="C101" s="3" t="s">
        <v>16</v>
      </c>
      <c r="D101" s="3" t="s">
        <v>16</v>
      </c>
      <c r="E101" s="3" t="s">
        <v>108</v>
      </c>
      <c r="F101" s="1">
        <v>42496</v>
      </c>
      <c r="G101" s="3" t="s">
        <v>132</v>
      </c>
      <c r="H101" s="10">
        <v>0</v>
      </c>
      <c r="I101" s="29"/>
      <c r="J101" s="10">
        <v>210143.6</v>
      </c>
      <c r="K101" s="35" t="s">
        <v>1083</v>
      </c>
      <c r="L101" s="10">
        <f t="shared" si="1"/>
        <v>-21646013.269999988</v>
      </c>
      <c r="M101" s="3" t="s">
        <v>19</v>
      </c>
      <c r="N101" s="3" t="s">
        <v>20</v>
      </c>
      <c r="O101" s="3" t="s">
        <v>25</v>
      </c>
      <c r="P101" s="3"/>
    </row>
    <row r="102" spans="1:16" x14ac:dyDescent="0.25">
      <c r="A102" s="1">
        <v>42496</v>
      </c>
      <c r="B102" s="2">
        <v>4</v>
      </c>
      <c r="C102" s="3" t="s">
        <v>16</v>
      </c>
      <c r="D102" s="3" t="s">
        <v>16</v>
      </c>
      <c r="E102" s="3" t="s">
        <v>133</v>
      </c>
      <c r="F102" s="1">
        <v>42496</v>
      </c>
      <c r="G102" s="3" t="s">
        <v>30</v>
      </c>
      <c r="H102" s="10">
        <v>403893.44</v>
      </c>
      <c r="I102" s="29" t="s">
        <v>1083</v>
      </c>
      <c r="J102" s="10">
        <v>0</v>
      </c>
      <c r="K102" s="35"/>
      <c r="L102" s="10">
        <f t="shared" si="1"/>
        <v>-21242119.829999987</v>
      </c>
      <c r="M102" s="3" t="s">
        <v>19</v>
      </c>
      <c r="N102" s="3" t="s">
        <v>20</v>
      </c>
      <c r="O102" s="3" t="s">
        <v>21</v>
      </c>
      <c r="P102" s="3"/>
    </row>
    <row r="103" spans="1:16" x14ac:dyDescent="0.25">
      <c r="A103" s="1">
        <v>42496</v>
      </c>
      <c r="B103" s="2">
        <v>6</v>
      </c>
      <c r="C103" s="3" t="s">
        <v>16</v>
      </c>
      <c r="D103" s="3" t="s">
        <v>16</v>
      </c>
      <c r="E103" s="3" t="s">
        <v>133</v>
      </c>
      <c r="F103" s="1">
        <v>42496</v>
      </c>
      <c r="G103" s="3" t="s">
        <v>31</v>
      </c>
      <c r="H103" s="10">
        <v>195047.04000000001</v>
      </c>
      <c r="I103" s="29" t="s">
        <v>1083</v>
      </c>
      <c r="J103" s="10">
        <v>0</v>
      </c>
      <c r="K103" s="35"/>
      <c r="L103" s="10">
        <f t="shared" si="1"/>
        <v>-21047072.789999988</v>
      </c>
      <c r="M103" s="3" t="s">
        <v>19</v>
      </c>
      <c r="N103" s="3" t="s">
        <v>20</v>
      </c>
      <c r="O103" s="3" t="s">
        <v>21</v>
      </c>
      <c r="P103" s="3"/>
    </row>
    <row r="104" spans="1:16" x14ac:dyDescent="0.25">
      <c r="A104" s="1">
        <v>42496</v>
      </c>
      <c r="B104" s="2">
        <v>7</v>
      </c>
      <c r="C104" s="3" t="s">
        <v>16</v>
      </c>
      <c r="D104" s="3" t="s">
        <v>16</v>
      </c>
      <c r="E104" s="3" t="s">
        <v>133</v>
      </c>
      <c r="F104" s="1">
        <v>42496</v>
      </c>
      <c r="G104" s="3" t="s">
        <v>32</v>
      </c>
      <c r="H104" s="10">
        <v>195047.04000000001</v>
      </c>
      <c r="I104" s="29" t="s">
        <v>1083</v>
      </c>
      <c r="J104" s="10">
        <v>0</v>
      </c>
      <c r="K104" s="35"/>
      <c r="L104" s="10">
        <f t="shared" si="1"/>
        <v>-20852025.749999989</v>
      </c>
      <c r="M104" s="3" t="s">
        <v>19</v>
      </c>
      <c r="N104" s="3" t="s">
        <v>20</v>
      </c>
      <c r="O104" s="3" t="s">
        <v>21</v>
      </c>
      <c r="P104" s="3"/>
    </row>
    <row r="105" spans="1:16" x14ac:dyDescent="0.25">
      <c r="A105" s="1">
        <v>42496</v>
      </c>
      <c r="B105" s="2">
        <v>8</v>
      </c>
      <c r="C105" s="3" t="s">
        <v>16</v>
      </c>
      <c r="D105" s="3" t="s">
        <v>16</v>
      </c>
      <c r="E105" s="3" t="s">
        <v>133</v>
      </c>
      <c r="F105" s="1">
        <v>42496</v>
      </c>
      <c r="G105" s="3" t="s">
        <v>33</v>
      </c>
      <c r="H105" s="10">
        <v>195047.04000000001</v>
      </c>
      <c r="I105" s="29" t="s">
        <v>1083</v>
      </c>
      <c r="J105" s="10">
        <v>0</v>
      </c>
      <c r="K105" s="35"/>
      <c r="L105" s="10">
        <f t="shared" si="1"/>
        <v>-20656978.70999999</v>
      </c>
      <c r="M105" s="3" t="s">
        <v>19</v>
      </c>
      <c r="N105" s="3" t="s">
        <v>20</v>
      </c>
      <c r="O105" s="3" t="s">
        <v>21</v>
      </c>
      <c r="P105" s="3"/>
    </row>
    <row r="106" spans="1:16" x14ac:dyDescent="0.25">
      <c r="A106" s="1">
        <v>42496</v>
      </c>
      <c r="B106" s="2">
        <v>9</v>
      </c>
      <c r="C106" s="3" t="s">
        <v>16</v>
      </c>
      <c r="D106" s="3" t="s">
        <v>16</v>
      </c>
      <c r="E106" s="3" t="s">
        <v>133</v>
      </c>
      <c r="F106" s="1">
        <v>42496</v>
      </c>
      <c r="G106" s="3" t="s">
        <v>34</v>
      </c>
      <c r="H106" s="10">
        <v>194733.18</v>
      </c>
      <c r="I106" s="29" t="s">
        <v>1083</v>
      </c>
      <c r="J106" s="10">
        <v>0</v>
      </c>
      <c r="K106" s="35"/>
      <c r="L106" s="10">
        <f t="shared" si="1"/>
        <v>-20462245.52999999</v>
      </c>
      <c r="M106" s="3" t="s">
        <v>19</v>
      </c>
      <c r="N106" s="3" t="s">
        <v>20</v>
      </c>
      <c r="O106" s="3" t="s">
        <v>21</v>
      </c>
      <c r="P106" s="3"/>
    </row>
    <row r="107" spans="1:16" x14ac:dyDescent="0.25">
      <c r="A107" s="1">
        <v>42496</v>
      </c>
      <c r="B107" s="2">
        <v>10</v>
      </c>
      <c r="C107" s="3" t="s">
        <v>16</v>
      </c>
      <c r="D107" s="3" t="s">
        <v>16</v>
      </c>
      <c r="E107" s="3" t="s">
        <v>133</v>
      </c>
      <c r="F107" s="1">
        <v>42496</v>
      </c>
      <c r="G107" s="3" t="s">
        <v>35</v>
      </c>
      <c r="H107" s="10">
        <v>171197.05</v>
      </c>
      <c r="I107" s="29" t="s">
        <v>1083</v>
      </c>
      <c r="J107" s="10">
        <v>0</v>
      </c>
      <c r="K107" s="35"/>
      <c r="L107" s="10">
        <f t="shared" si="1"/>
        <v>-20291048.479999989</v>
      </c>
      <c r="M107" s="3" t="s">
        <v>19</v>
      </c>
      <c r="N107" s="3" t="s">
        <v>20</v>
      </c>
      <c r="O107" s="3" t="s">
        <v>21</v>
      </c>
      <c r="P107" s="3"/>
    </row>
    <row r="108" spans="1:16" x14ac:dyDescent="0.25">
      <c r="A108" s="1">
        <v>42496</v>
      </c>
      <c r="B108" s="2">
        <v>11</v>
      </c>
      <c r="C108" s="3" t="s">
        <v>16</v>
      </c>
      <c r="D108" s="3" t="s">
        <v>16</v>
      </c>
      <c r="E108" s="3" t="s">
        <v>133</v>
      </c>
      <c r="F108" s="1">
        <v>42496</v>
      </c>
      <c r="G108" s="3" t="s">
        <v>37</v>
      </c>
      <c r="H108" s="10">
        <v>173357.05</v>
      </c>
      <c r="I108" s="29" t="s">
        <v>1083</v>
      </c>
      <c r="J108" s="10">
        <v>0</v>
      </c>
      <c r="K108" s="35"/>
      <c r="L108" s="10">
        <f t="shared" si="1"/>
        <v>-20117691.429999989</v>
      </c>
      <c r="M108" s="3" t="s">
        <v>19</v>
      </c>
      <c r="N108" s="3" t="s">
        <v>20</v>
      </c>
      <c r="O108" s="3" t="s">
        <v>21</v>
      </c>
      <c r="P108" s="3"/>
    </row>
    <row r="109" spans="1:16" x14ac:dyDescent="0.25">
      <c r="A109" s="1">
        <v>42496</v>
      </c>
      <c r="B109" s="2">
        <v>12</v>
      </c>
      <c r="C109" s="3" t="s">
        <v>16</v>
      </c>
      <c r="D109" s="3" t="s">
        <v>16</v>
      </c>
      <c r="E109" s="3" t="s">
        <v>133</v>
      </c>
      <c r="F109" s="1">
        <v>42496</v>
      </c>
      <c r="G109" s="3" t="s">
        <v>38</v>
      </c>
      <c r="H109" s="10">
        <v>150707.48000000001</v>
      </c>
      <c r="I109" s="29" t="s">
        <v>1083</v>
      </c>
      <c r="J109" s="10">
        <v>0</v>
      </c>
      <c r="K109" s="35"/>
      <c r="L109" s="10">
        <f t="shared" si="1"/>
        <v>-19966983.949999988</v>
      </c>
      <c r="M109" s="3" t="s">
        <v>19</v>
      </c>
      <c r="N109" s="3" t="s">
        <v>20</v>
      </c>
      <c r="O109" s="3" t="s">
        <v>21</v>
      </c>
      <c r="P109" s="3"/>
    </row>
    <row r="110" spans="1:16" x14ac:dyDescent="0.25">
      <c r="A110" s="1">
        <v>42496</v>
      </c>
      <c r="B110" s="2">
        <v>13</v>
      </c>
      <c r="C110" s="3" t="s">
        <v>16</v>
      </c>
      <c r="D110" s="3" t="s">
        <v>16</v>
      </c>
      <c r="E110" s="3" t="s">
        <v>133</v>
      </c>
      <c r="F110" s="1">
        <v>42496</v>
      </c>
      <c r="G110" s="3" t="s">
        <v>39</v>
      </c>
      <c r="H110" s="10">
        <v>152117.04</v>
      </c>
      <c r="I110" s="29" t="s">
        <v>1083</v>
      </c>
      <c r="J110" s="10">
        <v>0</v>
      </c>
      <c r="K110" s="35"/>
      <c r="L110" s="10">
        <f t="shared" si="1"/>
        <v>-19814866.909999989</v>
      </c>
      <c r="M110" s="3" t="s">
        <v>19</v>
      </c>
      <c r="N110" s="3" t="s">
        <v>20</v>
      </c>
      <c r="O110" s="3" t="s">
        <v>21</v>
      </c>
      <c r="P110" s="3"/>
    </row>
    <row r="111" spans="1:16" x14ac:dyDescent="0.25">
      <c r="A111" s="1">
        <v>42496</v>
      </c>
      <c r="B111" s="2">
        <v>14</v>
      </c>
      <c r="C111" s="3" t="s">
        <v>16</v>
      </c>
      <c r="D111" s="3" t="s">
        <v>16</v>
      </c>
      <c r="E111" s="3" t="s">
        <v>133</v>
      </c>
      <c r="F111" s="1">
        <v>42496</v>
      </c>
      <c r="G111" s="3" t="s">
        <v>40</v>
      </c>
      <c r="H111" s="10">
        <v>153647.04999999999</v>
      </c>
      <c r="I111" s="29" t="s">
        <v>1083</v>
      </c>
      <c r="J111" s="10">
        <v>0</v>
      </c>
      <c r="K111" s="35"/>
      <c r="L111" s="10">
        <f t="shared" si="1"/>
        <v>-19661219.859999988</v>
      </c>
      <c r="M111" s="3" t="s">
        <v>19</v>
      </c>
      <c r="N111" s="3" t="s">
        <v>20</v>
      </c>
      <c r="O111" s="3" t="s">
        <v>21</v>
      </c>
      <c r="P111" s="3"/>
    </row>
    <row r="112" spans="1:16" x14ac:dyDescent="0.25">
      <c r="A112" s="1">
        <v>42496</v>
      </c>
      <c r="B112" s="2">
        <v>15</v>
      </c>
      <c r="C112" s="3" t="s">
        <v>16</v>
      </c>
      <c r="D112" s="3" t="s">
        <v>16</v>
      </c>
      <c r="E112" s="3" t="s">
        <v>133</v>
      </c>
      <c r="F112" s="1">
        <v>42496</v>
      </c>
      <c r="G112" s="3" t="s">
        <v>41</v>
      </c>
      <c r="H112" s="10">
        <v>153647.04999999999</v>
      </c>
      <c r="I112" s="29" t="s">
        <v>1083</v>
      </c>
      <c r="J112" s="10">
        <v>0</v>
      </c>
      <c r="K112" s="35"/>
      <c r="L112" s="10">
        <f t="shared" si="1"/>
        <v>-19507572.809999987</v>
      </c>
      <c r="M112" s="3" t="s">
        <v>19</v>
      </c>
      <c r="N112" s="3" t="s">
        <v>20</v>
      </c>
      <c r="O112" s="3" t="s">
        <v>21</v>
      </c>
      <c r="P112" s="3"/>
    </row>
    <row r="113" spans="1:16" x14ac:dyDescent="0.25">
      <c r="A113" s="1">
        <v>42496</v>
      </c>
      <c r="B113" s="2">
        <v>16</v>
      </c>
      <c r="C113" s="3" t="s">
        <v>16</v>
      </c>
      <c r="D113" s="3" t="s">
        <v>16</v>
      </c>
      <c r="E113" s="3" t="s">
        <v>133</v>
      </c>
      <c r="F113" s="1">
        <v>42496</v>
      </c>
      <c r="G113" s="3" t="s">
        <v>42</v>
      </c>
      <c r="H113" s="10">
        <v>148780.25</v>
      </c>
      <c r="I113" s="29" t="s">
        <v>1083</v>
      </c>
      <c r="J113" s="10">
        <v>0</v>
      </c>
      <c r="K113" s="35"/>
      <c r="L113" s="10">
        <f t="shared" si="1"/>
        <v>-19358792.559999987</v>
      </c>
      <c r="M113" s="3" t="s">
        <v>19</v>
      </c>
      <c r="N113" s="3" t="s">
        <v>20</v>
      </c>
      <c r="O113" s="3" t="s">
        <v>21</v>
      </c>
      <c r="P113" s="3"/>
    </row>
    <row r="114" spans="1:16" x14ac:dyDescent="0.25">
      <c r="A114" s="1">
        <v>42496</v>
      </c>
      <c r="B114" s="2">
        <v>17</v>
      </c>
      <c r="C114" s="3" t="s">
        <v>16</v>
      </c>
      <c r="D114" s="3" t="s">
        <v>16</v>
      </c>
      <c r="E114" s="3" t="s">
        <v>133</v>
      </c>
      <c r="F114" s="1">
        <v>42496</v>
      </c>
      <c r="G114" s="3" t="s">
        <v>43</v>
      </c>
      <c r="H114" s="10">
        <v>148780.25</v>
      </c>
      <c r="I114" s="29" t="s">
        <v>1083</v>
      </c>
      <c r="J114" s="10">
        <v>0</v>
      </c>
      <c r="K114" s="35"/>
      <c r="L114" s="10">
        <f t="shared" si="1"/>
        <v>-19210012.309999987</v>
      </c>
      <c r="M114" s="3" t="s">
        <v>19</v>
      </c>
      <c r="N114" s="3" t="s">
        <v>20</v>
      </c>
      <c r="O114" s="3" t="s">
        <v>21</v>
      </c>
      <c r="P114" s="3"/>
    </row>
    <row r="115" spans="1:16" x14ac:dyDescent="0.25">
      <c r="A115" s="1">
        <v>42496</v>
      </c>
      <c r="B115" s="2">
        <v>18</v>
      </c>
      <c r="C115" s="3" t="s">
        <v>16</v>
      </c>
      <c r="D115" s="3" t="s">
        <v>16</v>
      </c>
      <c r="E115" s="3" t="s">
        <v>133</v>
      </c>
      <c r="F115" s="1">
        <v>42496</v>
      </c>
      <c r="G115" s="3" t="s">
        <v>44</v>
      </c>
      <c r="H115" s="10">
        <v>148780.25</v>
      </c>
      <c r="I115" s="29" t="s">
        <v>1083</v>
      </c>
      <c r="J115" s="10">
        <v>0</v>
      </c>
      <c r="K115" s="35"/>
      <c r="L115" s="10">
        <f t="shared" si="1"/>
        <v>-19061232.059999987</v>
      </c>
      <c r="M115" s="3" t="s">
        <v>19</v>
      </c>
      <c r="N115" s="3" t="s">
        <v>20</v>
      </c>
      <c r="O115" s="3" t="s">
        <v>21</v>
      </c>
      <c r="P115" s="3"/>
    </row>
    <row r="116" spans="1:16" x14ac:dyDescent="0.25">
      <c r="A116" s="1">
        <v>42496</v>
      </c>
      <c r="B116" s="2">
        <v>19</v>
      </c>
      <c r="C116" s="3" t="s">
        <v>16</v>
      </c>
      <c r="D116" s="3" t="s">
        <v>16</v>
      </c>
      <c r="E116" s="3" t="s">
        <v>133</v>
      </c>
      <c r="F116" s="1">
        <v>42496</v>
      </c>
      <c r="G116" s="3" t="s">
        <v>45</v>
      </c>
      <c r="H116" s="10">
        <v>150707.48000000001</v>
      </c>
      <c r="I116" s="29" t="s">
        <v>1083</v>
      </c>
      <c r="J116" s="10">
        <v>0</v>
      </c>
      <c r="K116" s="35"/>
      <c r="L116" s="10">
        <f t="shared" si="1"/>
        <v>-18910524.579999987</v>
      </c>
      <c r="M116" s="3" t="s">
        <v>19</v>
      </c>
      <c r="N116" s="3" t="s">
        <v>20</v>
      </c>
      <c r="O116" s="3" t="s">
        <v>21</v>
      </c>
      <c r="P116" s="3"/>
    </row>
    <row r="117" spans="1:16" x14ac:dyDescent="0.25">
      <c r="A117" s="1">
        <v>42496</v>
      </c>
      <c r="B117" s="2">
        <v>20</v>
      </c>
      <c r="C117" s="3" t="s">
        <v>16</v>
      </c>
      <c r="D117" s="3" t="s">
        <v>16</v>
      </c>
      <c r="E117" s="3" t="s">
        <v>133</v>
      </c>
      <c r="F117" s="1">
        <v>42496</v>
      </c>
      <c r="G117" s="3" t="s">
        <v>46</v>
      </c>
      <c r="H117" s="10">
        <v>150707.48000000001</v>
      </c>
      <c r="I117" s="29" t="s">
        <v>1083</v>
      </c>
      <c r="J117" s="10">
        <v>0</v>
      </c>
      <c r="K117" s="35"/>
      <c r="L117" s="10">
        <f t="shared" si="1"/>
        <v>-18759817.099999987</v>
      </c>
      <c r="M117" s="3" t="s">
        <v>19</v>
      </c>
      <c r="N117" s="3" t="s">
        <v>20</v>
      </c>
      <c r="O117" s="3" t="s">
        <v>21</v>
      </c>
      <c r="P117" s="3"/>
    </row>
    <row r="118" spans="1:16" x14ac:dyDescent="0.25">
      <c r="A118" s="1">
        <v>42496</v>
      </c>
      <c r="B118" s="2">
        <v>21</v>
      </c>
      <c r="C118" s="3" t="s">
        <v>16</v>
      </c>
      <c r="D118" s="3" t="s">
        <v>16</v>
      </c>
      <c r="E118" s="3" t="s">
        <v>133</v>
      </c>
      <c r="F118" s="1">
        <v>42496</v>
      </c>
      <c r="G118" s="3" t="s">
        <v>47</v>
      </c>
      <c r="H118" s="10">
        <v>152117.04</v>
      </c>
      <c r="I118" s="29" t="s">
        <v>1083</v>
      </c>
      <c r="J118" s="10">
        <v>0</v>
      </c>
      <c r="K118" s="35"/>
      <c r="L118" s="10">
        <f t="shared" si="1"/>
        <v>-18607700.059999987</v>
      </c>
      <c r="M118" s="3" t="s">
        <v>19</v>
      </c>
      <c r="N118" s="3" t="s">
        <v>20</v>
      </c>
      <c r="O118" s="3" t="s">
        <v>21</v>
      </c>
      <c r="P118" s="3"/>
    </row>
    <row r="119" spans="1:16" x14ac:dyDescent="0.25">
      <c r="A119" s="1">
        <v>42496</v>
      </c>
      <c r="B119" s="2">
        <v>22</v>
      </c>
      <c r="C119" s="3" t="s">
        <v>16</v>
      </c>
      <c r="D119" s="3" t="s">
        <v>16</v>
      </c>
      <c r="E119" s="3" t="s">
        <v>133</v>
      </c>
      <c r="F119" s="1">
        <v>42496</v>
      </c>
      <c r="G119" s="3" t="s">
        <v>48</v>
      </c>
      <c r="H119" s="10">
        <v>153647.04999999999</v>
      </c>
      <c r="I119" s="29" t="s">
        <v>1083</v>
      </c>
      <c r="J119" s="10">
        <v>0</v>
      </c>
      <c r="K119" s="35"/>
      <c r="L119" s="10">
        <f t="shared" si="1"/>
        <v>-18454053.009999987</v>
      </c>
      <c r="M119" s="3" t="s">
        <v>19</v>
      </c>
      <c r="N119" s="3" t="s">
        <v>20</v>
      </c>
      <c r="O119" s="3" t="s">
        <v>21</v>
      </c>
      <c r="P119" s="3"/>
    </row>
    <row r="120" spans="1:16" x14ac:dyDescent="0.25">
      <c r="A120" s="1">
        <v>42496</v>
      </c>
      <c r="B120" s="2">
        <v>23</v>
      </c>
      <c r="C120" s="3" t="s">
        <v>16</v>
      </c>
      <c r="D120" s="3" t="s">
        <v>16</v>
      </c>
      <c r="E120" s="3" t="s">
        <v>133</v>
      </c>
      <c r="F120" s="1">
        <v>42496</v>
      </c>
      <c r="G120" s="3" t="s">
        <v>49</v>
      </c>
      <c r="H120" s="10">
        <v>153647.04999999999</v>
      </c>
      <c r="I120" s="29" t="s">
        <v>1083</v>
      </c>
      <c r="J120" s="10">
        <v>0</v>
      </c>
      <c r="K120" s="35"/>
      <c r="L120" s="10">
        <f t="shared" si="1"/>
        <v>-18300405.959999986</v>
      </c>
      <c r="M120" s="3" t="s">
        <v>19</v>
      </c>
      <c r="N120" s="3" t="s">
        <v>20</v>
      </c>
      <c r="O120" s="3" t="s">
        <v>21</v>
      </c>
      <c r="P120" s="3"/>
    </row>
    <row r="121" spans="1:16" x14ac:dyDescent="0.25">
      <c r="A121" s="1">
        <v>42496</v>
      </c>
      <c r="B121" s="2">
        <v>24</v>
      </c>
      <c r="C121" s="3" t="s">
        <v>16</v>
      </c>
      <c r="D121" s="3" t="s">
        <v>16</v>
      </c>
      <c r="E121" s="3" t="s">
        <v>133</v>
      </c>
      <c r="F121" s="1">
        <v>42496</v>
      </c>
      <c r="G121" s="3" t="s">
        <v>51</v>
      </c>
      <c r="H121" s="10">
        <v>153647.04999999999</v>
      </c>
      <c r="I121" s="29" t="s">
        <v>1083</v>
      </c>
      <c r="J121" s="10">
        <v>0</v>
      </c>
      <c r="K121" s="35"/>
      <c r="L121" s="10">
        <f t="shared" si="1"/>
        <v>-18146758.909999985</v>
      </c>
      <c r="M121" s="3" t="s">
        <v>19</v>
      </c>
      <c r="N121" s="3" t="s">
        <v>20</v>
      </c>
      <c r="O121" s="3" t="s">
        <v>21</v>
      </c>
      <c r="P121" s="3"/>
    </row>
    <row r="122" spans="1:16" x14ac:dyDescent="0.25">
      <c r="A122" s="1">
        <v>42496</v>
      </c>
      <c r="B122" s="2">
        <v>25</v>
      </c>
      <c r="C122" s="3" t="s">
        <v>16</v>
      </c>
      <c r="D122" s="3" t="s">
        <v>16</v>
      </c>
      <c r="E122" s="3" t="s">
        <v>133</v>
      </c>
      <c r="F122" s="1">
        <v>42496</v>
      </c>
      <c r="G122" s="3" t="s">
        <v>52</v>
      </c>
      <c r="H122" s="10">
        <v>153647.04999999999</v>
      </c>
      <c r="I122" s="29" t="s">
        <v>1083</v>
      </c>
      <c r="J122" s="10">
        <v>0</v>
      </c>
      <c r="K122" s="35"/>
      <c r="L122" s="10">
        <f t="shared" si="1"/>
        <v>-17993111.859999985</v>
      </c>
      <c r="M122" s="3" t="s">
        <v>19</v>
      </c>
      <c r="N122" s="3" t="s">
        <v>20</v>
      </c>
      <c r="O122" s="3" t="s">
        <v>21</v>
      </c>
      <c r="P122" s="3"/>
    </row>
    <row r="123" spans="1:16" x14ac:dyDescent="0.25">
      <c r="A123" s="1">
        <v>42496</v>
      </c>
      <c r="B123" s="2">
        <v>26</v>
      </c>
      <c r="C123" s="3" t="s">
        <v>16</v>
      </c>
      <c r="D123" s="3" t="s">
        <v>16</v>
      </c>
      <c r="E123" s="3" t="s">
        <v>133</v>
      </c>
      <c r="F123" s="1">
        <v>42496</v>
      </c>
      <c r="G123" s="3" t="s">
        <v>53</v>
      </c>
      <c r="H123" s="10">
        <v>153647.04999999999</v>
      </c>
      <c r="I123" s="29" t="s">
        <v>1083</v>
      </c>
      <c r="J123" s="10">
        <v>0</v>
      </c>
      <c r="K123" s="35"/>
      <c r="L123" s="10">
        <f t="shared" si="1"/>
        <v>-17839464.809999984</v>
      </c>
      <c r="M123" s="3" t="s">
        <v>19</v>
      </c>
      <c r="N123" s="3" t="s">
        <v>20</v>
      </c>
      <c r="O123" s="3" t="s">
        <v>21</v>
      </c>
      <c r="P123" s="3"/>
    </row>
    <row r="124" spans="1:16" x14ac:dyDescent="0.25">
      <c r="A124" s="1">
        <v>42496</v>
      </c>
      <c r="B124" s="2">
        <v>27</v>
      </c>
      <c r="C124" s="3" t="s">
        <v>16</v>
      </c>
      <c r="D124" s="3" t="s">
        <v>16</v>
      </c>
      <c r="E124" s="3" t="s">
        <v>133</v>
      </c>
      <c r="F124" s="1">
        <v>42496</v>
      </c>
      <c r="G124" s="3" t="s">
        <v>54</v>
      </c>
      <c r="H124" s="10">
        <v>150707.48000000001</v>
      </c>
      <c r="I124" s="29" t="s">
        <v>1083</v>
      </c>
      <c r="J124" s="10">
        <v>0</v>
      </c>
      <c r="K124" s="35"/>
      <c r="L124" s="10">
        <f t="shared" si="1"/>
        <v>-17688757.329999983</v>
      </c>
      <c r="M124" s="3" t="s">
        <v>19</v>
      </c>
      <c r="N124" s="3" t="s">
        <v>20</v>
      </c>
      <c r="O124" s="3" t="s">
        <v>21</v>
      </c>
      <c r="P124" s="3"/>
    </row>
    <row r="125" spans="1:16" x14ac:dyDescent="0.25">
      <c r="A125" s="1">
        <v>42496</v>
      </c>
      <c r="B125" s="2">
        <v>28</v>
      </c>
      <c r="C125" s="3" t="s">
        <v>16</v>
      </c>
      <c r="D125" s="3" t="s">
        <v>16</v>
      </c>
      <c r="E125" s="3" t="s">
        <v>133</v>
      </c>
      <c r="F125" s="1">
        <v>42496</v>
      </c>
      <c r="G125" s="3" t="s">
        <v>55</v>
      </c>
      <c r="H125" s="10">
        <v>152117.04</v>
      </c>
      <c r="I125" s="29" t="s">
        <v>1083</v>
      </c>
      <c r="J125" s="10">
        <v>0</v>
      </c>
      <c r="K125" s="35"/>
      <c r="L125" s="10">
        <f t="shared" si="1"/>
        <v>-17536640.289999984</v>
      </c>
      <c r="M125" s="3" t="s">
        <v>19</v>
      </c>
      <c r="N125" s="3" t="s">
        <v>20</v>
      </c>
      <c r="O125" s="3" t="s">
        <v>21</v>
      </c>
      <c r="P125" s="3"/>
    </row>
    <row r="126" spans="1:16" x14ac:dyDescent="0.25">
      <c r="A126" s="1">
        <v>42496</v>
      </c>
      <c r="B126" s="2">
        <v>29</v>
      </c>
      <c r="C126" s="3" t="s">
        <v>16</v>
      </c>
      <c r="D126" s="3" t="s">
        <v>16</v>
      </c>
      <c r="E126" s="3" t="s">
        <v>133</v>
      </c>
      <c r="F126" s="1">
        <v>42496</v>
      </c>
      <c r="G126" s="3" t="s">
        <v>56</v>
      </c>
      <c r="H126" s="10">
        <v>153647.04999999999</v>
      </c>
      <c r="I126" s="29" t="s">
        <v>1083</v>
      </c>
      <c r="J126" s="10">
        <v>0</v>
      </c>
      <c r="K126" s="35"/>
      <c r="L126" s="10">
        <f t="shared" si="1"/>
        <v>-17382993.239999983</v>
      </c>
      <c r="M126" s="3" t="s">
        <v>19</v>
      </c>
      <c r="N126" s="3" t="s">
        <v>20</v>
      </c>
      <c r="O126" s="3" t="s">
        <v>21</v>
      </c>
      <c r="P126" s="3"/>
    </row>
    <row r="127" spans="1:16" x14ac:dyDescent="0.25">
      <c r="A127" s="1">
        <v>42496</v>
      </c>
      <c r="B127" s="2">
        <v>30</v>
      </c>
      <c r="C127" s="3" t="s">
        <v>16</v>
      </c>
      <c r="D127" s="3" t="s">
        <v>16</v>
      </c>
      <c r="E127" s="3" t="s">
        <v>133</v>
      </c>
      <c r="F127" s="1">
        <v>42496</v>
      </c>
      <c r="G127" s="3" t="s">
        <v>57</v>
      </c>
      <c r="H127" s="10">
        <v>153647.04999999999</v>
      </c>
      <c r="I127" s="29" t="s">
        <v>1083</v>
      </c>
      <c r="J127" s="10">
        <v>0</v>
      </c>
      <c r="K127" s="35"/>
      <c r="L127" s="10">
        <f t="shared" si="1"/>
        <v>-17229346.189999983</v>
      </c>
      <c r="M127" s="3" t="s">
        <v>19</v>
      </c>
      <c r="N127" s="3" t="s">
        <v>20</v>
      </c>
      <c r="O127" s="3" t="s">
        <v>21</v>
      </c>
      <c r="P127" s="3"/>
    </row>
    <row r="128" spans="1:16" x14ac:dyDescent="0.25">
      <c r="A128" s="1">
        <v>42496</v>
      </c>
      <c r="B128" s="2">
        <v>31</v>
      </c>
      <c r="C128" s="3" t="s">
        <v>16</v>
      </c>
      <c r="D128" s="3" t="s">
        <v>16</v>
      </c>
      <c r="E128" s="3" t="s">
        <v>133</v>
      </c>
      <c r="F128" s="1">
        <v>42496</v>
      </c>
      <c r="G128" s="3" t="s">
        <v>58</v>
      </c>
      <c r="H128" s="10">
        <v>153647.04999999999</v>
      </c>
      <c r="I128" s="29" t="s">
        <v>1083</v>
      </c>
      <c r="J128" s="10">
        <v>0</v>
      </c>
      <c r="K128" s="35"/>
      <c r="L128" s="10">
        <f t="shared" si="1"/>
        <v>-17075699.139999982</v>
      </c>
      <c r="M128" s="3" t="s">
        <v>19</v>
      </c>
      <c r="N128" s="3" t="s">
        <v>20</v>
      </c>
      <c r="O128" s="3" t="s">
        <v>21</v>
      </c>
      <c r="P128" s="3"/>
    </row>
    <row r="129" spans="1:16" x14ac:dyDescent="0.25">
      <c r="A129" s="1">
        <v>42496</v>
      </c>
      <c r="B129" s="2">
        <v>32</v>
      </c>
      <c r="C129" s="3" t="s">
        <v>16</v>
      </c>
      <c r="D129" s="3" t="s">
        <v>16</v>
      </c>
      <c r="E129" s="3" t="s">
        <v>133</v>
      </c>
      <c r="F129" s="1">
        <v>42496</v>
      </c>
      <c r="G129" s="3" t="s">
        <v>59</v>
      </c>
      <c r="H129" s="10">
        <v>153647.04999999999</v>
      </c>
      <c r="I129" s="29" t="s">
        <v>1083</v>
      </c>
      <c r="J129" s="10">
        <v>0</v>
      </c>
      <c r="K129" s="35"/>
      <c r="L129" s="10">
        <f t="shared" si="1"/>
        <v>-16922052.089999981</v>
      </c>
      <c r="M129" s="3" t="s">
        <v>19</v>
      </c>
      <c r="N129" s="3" t="s">
        <v>20</v>
      </c>
      <c r="O129" s="3" t="s">
        <v>21</v>
      </c>
      <c r="P129" s="3"/>
    </row>
    <row r="130" spans="1:16" x14ac:dyDescent="0.25">
      <c r="A130" s="1">
        <v>42496</v>
      </c>
      <c r="B130" s="2">
        <v>33</v>
      </c>
      <c r="C130" s="3" t="s">
        <v>16</v>
      </c>
      <c r="D130" s="3" t="s">
        <v>16</v>
      </c>
      <c r="E130" s="3" t="s">
        <v>133</v>
      </c>
      <c r="F130" s="1">
        <v>42496</v>
      </c>
      <c r="G130" s="3" t="s">
        <v>60</v>
      </c>
      <c r="H130" s="10">
        <v>153647.04999999999</v>
      </c>
      <c r="I130" s="29" t="s">
        <v>1083</v>
      </c>
      <c r="J130" s="10">
        <v>0</v>
      </c>
      <c r="K130" s="35"/>
      <c r="L130" s="10">
        <f t="shared" si="1"/>
        <v>-16768405.03999998</v>
      </c>
      <c r="M130" s="3" t="s">
        <v>19</v>
      </c>
      <c r="N130" s="3" t="s">
        <v>20</v>
      </c>
      <c r="O130" s="3" t="s">
        <v>21</v>
      </c>
      <c r="P130" s="3"/>
    </row>
    <row r="131" spans="1:16" x14ac:dyDescent="0.25">
      <c r="A131" s="1">
        <v>42496</v>
      </c>
      <c r="B131" s="2">
        <v>34</v>
      </c>
      <c r="C131" s="3" t="s">
        <v>16</v>
      </c>
      <c r="D131" s="3" t="s">
        <v>16</v>
      </c>
      <c r="E131" s="3" t="s">
        <v>133</v>
      </c>
      <c r="F131" s="1">
        <v>42496</v>
      </c>
      <c r="G131" s="3" t="s">
        <v>61</v>
      </c>
      <c r="H131" s="10">
        <v>153647.04999999999</v>
      </c>
      <c r="I131" s="29" t="s">
        <v>1083</v>
      </c>
      <c r="J131" s="10">
        <v>0</v>
      </c>
      <c r="K131" s="35"/>
      <c r="L131" s="10">
        <f t="shared" si="1"/>
        <v>-16614757.98999998</v>
      </c>
      <c r="M131" s="3" t="s">
        <v>19</v>
      </c>
      <c r="N131" s="3" t="s">
        <v>20</v>
      </c>
      <c r="O131" s="3" t="s">
        <v>21</v>
      </c>
      <c r="P131" s="3"/>
    </row>
    <row r="132" spans="1:16" x14ac:dyDescent="0.25">
      <c r="A132" s="1">
        <v>42496</v>
      </c>
      <c r="B132" s="2">
        <v>35</v>
      </c>
      <c r="C132" s="3" t="s">
        <v>16</v>
      </c>
      <c r="D132" s="3" t="s">
        <v>16</v>
      </c>
      <c r="E132" s="3" t="s">
        <v>133</v>
      </c>
      <c r="F132" s="1">
        <v>42496</v>
      </c>
      <c r="G132" s="3" t="s">
        <v>62</v>
      </c>
      <c r="H132" s="10">
        <v>153647.04999999999</v>
      </c>
      <c r="I132" s="29" t="s">
        <v>1083</v>
      </c>
      <c r="J132" s="10">
        <v>0</v>
      </c>
      <c r="K132" s="35"/>
      <c r="L132" s="10">
        <f t="shared" si="1"/>
        <v>-16461110.939999979</v>
      </c>
      <c r="M132" s="3" t="s">
        <v>19</v>
      </c>
      <c r="N132" s="3" t="s">
        <v>20</v>
      </c>
      <c r="O132" s="3" t="s">
        <v>21</v>
      </c>
      <c r="P132" s="3"/>
    </row>
    <row r="133" spans="1:16" x14ac:dyDescent="0.25">
      <c r="A133" s="1">
        <v>42496</v>
      </c>
      <c r="B133" s="2">
        <v>36</v>
      </c>
      <c r="C133" s="3" t="s">
        <v>16</v>
      </c>
      <c r="D133" s="3" t="s">
        <v>16</v>
      </c>
      <c r="E133" s="3" t="s">
        <v>133</v>
      </c>
      <c r="F133" s="1">
        <v>42496</v>
      </c>
      <c r="G133" s="3" t="s">
        <v>63</v>
      </c>
      <c r="H133" s="10">
        <v>153647.04999999999</v>
      </c>
      <c r="I133" s="29" t="s">
        <v>1083</v>
      </c>
      <c r="J133" s="10">
        <v>0</v>
      </c>
      <c r="K133" s="35"/>
      <c r="L133" s="10">
        <f t="shared" si="1"/>
        <v>-16307463.889999978</v>
      </c>
      <c r="M133" s="3" t="s">
        <v>19</v>
      </c>
      <c r="N133" s="3" t="s">
        <v>20</v>
      </c>
      <c r="O133" s="3" t="s">
        <v>21</v>
      </c>
      <c r="P133" s="3"/>
    </row>
    <row r="134" spans="1:16" x14ac:dyDescent="0.25">
      <c r="A134" s="1">
        <v>42496</v>
      </c>
      <c r="B134" s="2">
        <v>37</v>
      </c>
      <c r="C134" s="3" t="s">
        <v>16</v>
      </c>
      <c r="D134" s="3" t="s">
        <v>16</v>
      </c>
      <c r="E134" s="3" t="s">
        <v>133</v>
      </c>
      <c r="F134" s="1">
        <v>42496</v>
      </c>
      <c r="G134" s="3" t="s">
        <v>64</v>
      </c>
      <c r="H134" s="10">
        <v>153647.04999999999</v>
      </c>
      <c r="I134" s="29" t="s">
        <v>1083</v>
      </c>
      <c r="J134" s="10">
        <v>0</v>
      </c>
      <c r="K134" s="35"/>
      <c r="L134" s="10">
        <f t="shared" ref="L134:L197" si="2">L133+H134-J134</f>
        <v>-16153816.839999977</v>
      </c>
      <c r="M134" s="3" t="s">
        <v>19</v>
      </c>
      <c r="N134" s="3" t="s">
        <v>20</v>
      </c>
      <c r="O134" s="3" t="s">
        <v>21</v>
      </c>
      <c r="P134" s="3"/>
    </row>
    <row r="135" spans="1:16" x14ac:dyDescent="0.25">
      <c r="A135" s="1">
        <v>42496</v>
      </c>
      <c r="B135" s="2">
        <v>38</v>
      </c>
      <c r="C135" s="3" t="s">
        <v>16</v>
      </c>
      <c r="D135" s="3" t="s">
        <v>16</v>
      </c>
      <c r="E135" s="3" t="s">
        <v>133</v>
      </c>
      <c r="F135" s="1">
        <v>42496</v>
      </c>
      <c r="G135" s="3" t="s">
        <v>65</v>
      </c>
      <c r="H135" s="10">
        <v>153647.04999999999</v>
      </c>
      <c r="I135" s="29" t="s">
        <v>1083</v>
      </c>
      <c r="J135" s="10">
        <v>0</v>
      </c>
      <c r="K135" s="35"/>
      <c r="L135" s="10">
        <f t="shared" si="2"/>
        <v>-16000169.789999977</v>
      </c>
      <c r="M135" s="3" t="s">
        <v>19</v>
      </c>
      <c r="N135" s="3" t="s">
        <v>20</v>
      </c>
      <c r="O135" s="3" t="s">
        <v>21</v>
      </c>
      <c r="P135" s="3"/>
    </row>
    <row r="136" spans="1:16" x14ac:dyDescent="0.25">
      <c r="A136" s="1">
        <v>42496</v>
      </c>
      <c r="B136" s="2">
        <v>39</v>
      </c>
      <c r="C136" s="3" t="s">
        <v>16</v>
      </c>
      <c r="D136" s="3" t="s">
        <v>16</v>
      </c>
      <c r="E136" s="3" t="s">
        <v>133</v>
      </c>
      <c r="F136" s="1">
        <v>42496</v>
      </c>
      <c r="G136" s="3" t="s">
        <v>67</v>
      </c>
      <c r="H136" s="10">
        <v>440693.28</v>
      </c>
      <c r="I136" s="29" t="s">
        <v>1083</v>
      </c>
      <c r="J136" s="10">
        <v>0</v>
      </c>
      <c r="K136" s="35"/>
      <c r="L136" s="10">
        <f t="shared" si="2"/>
        <v>-15559476.509999977</v>
      </c>
      <c r="M136" s="3" t="s">
        <v>19</v>
      </c>
      <c r="N136" s="3" t="s">
        <v>20</v>
      </c>
      <c r="O136" s="3" t="s">
        <v>21</v>
      </c>
      <c r="P136" s="3"/>
    </row>
    <row r="137" spans="1:16" x14ac:dyDescent="0.25">
      <c r="A137" s="1">
        <v>42496</v>
      </c>
      <c r="B137" s="2">
        <v>40</v>
      </c>
      <c r="C137" s="3" t="s">
        <v>16</v>
      </c>
      <c r="D137" s="3" t="s">
        <v>16</v>
      </c>
      <c r="E137" s="3" t="s">
        <v>133</v>
      </c>
      <c r="F137" s="1">
        <v>42496</v>
      </c>
      <c r="G137" s="3" t="s">
        <v>68</v>
      </c>
      <c r="H137" s="10">
        <v>440693.28</v>
      </c>
      <c r="I137" s="29" t="s">
        <v>1083</v>
      </c>
      <c r="J137" s="10">
        <v>0</v>
      </c>
      <c r="K137" s="35"/>
      <c r="L137" s="10">
        <f t="shared" si="2"/>
        <v>-15118783.229999978</v>
      </c>
      <c r="M137" s="3" t="s">
        <v>19</v>
      </c>
      <c r="N137" s="3" t="s">
        <v>20</v>
      </c>
      <c r="O137" s="3" t="s">
        <v>21</v>
      </c>
      <c r="P137" s="3"/>
    </row>
    <row r="138" spans="1:16" x14ac:dyDescent="0.25">
      <c r="A138" s="1">
        <v>42496</v>
      </c>
      <c r="B138" s="2">
        <v>41</v>
      </c>
      <c r="C138" s="3" t="s">
        <v>16</v>
      </c>
      <c r="D138" s="3" t="s">
        <v>16</v>
      </c>
      <c r="E138" s="3" t="s">
        <v>133</v>
      </c>
      <c r="F138" s="1">
        <v>42496</v>
      </c>
      <c r="G138" s="3" t="s">
        <v>70</v>
      </c>
      <c r="H138" s="10">
        <v>231475.28</v>
      </c>
      <c r="I138" s="29" t="s">
        <v>1083</v>
      </c>
      <c r="J138" s="10">
        <v>0</v>
      </c>
      <c r="K138" s="35"/>
      <c r="L138" s="10">
        <f t="shared" si="2"/>
        <v>-14887307.949999979</v>
      </c>
      <c r="M138" s="3" t="s">
        <v>19</v>
      </c>
      <c r="N138" s="3" t="s">
        <v>20</v>
      </c>
      <c r="O138" s="3" t="s">
        <v>21</v>
      </c>
      <c r="P138" s="3"/>
    </row>
    <row r="139" spans="1:16" x14ac:dyDescent="0.25">
      <c r="A139" s="1">
        <v>42496</v>
      </c>
      <c r="B139" s="2">
        <v>42</v>
      </c>
      <c r="C139" s="3" t="s">
        <v>16</v>
      </c>
      <c r="D139" s="3" t="s">
        <v>16</v>
      </c>
      <c r="E139" s="3" t="s">
        <v>133</v>
      </c>
      <c r="F139" s="1">
        <v>42496</v>
      </c>
      <c r="G139" s="3" t="s">
        <v>72</v>
      </c>
      <c r="H139" s="10">
        <v>320372.28000000003</v>
      </c>
      <c r="I139" s="29" t="s">
        <v>1083</v>
      </c>
      <c r="J139" s="10">
        <v>0</v>
      </c>
      <c r="K139" s="35"/>
      <c r="L139" s="10">
        <f t="shared" si="2"/>
        <v>-14566935.669999979</v>
      </c>
      <c r="M139" s="3" t="s">
        <v>19</v>
      </c>
      <c r="N139" s="3" t="s">
        <v>20</v>
      </c>
      <c r="O139" s="3" t="s">
        <v>21</v>
      </c>
      <c r="P139" s="3"/>
    </row>
    <row r="140" spans="1:16" x14ac:dyDescent="0.25">
      <c r="A140" s="1">
        <v>42496</v>
      </c>
      <c r="B140" s="2">
        <v>43</v>
      </c>
      <c r="C140" s="3" t="s">
        <v>16</v>
      </c>
      <c r="D140" s="3" t="s">
        <v>16</v>
      </c>
      <c r="E140" s="3" t="s">
        <v>133</v>
      </c>
      <c r="F140" s="1">
        <v>42496</v>
      </c>
      <c r="G140" s="3" t="s">
        <v>73</v>
      </c>
      <c r="H140" s="10">
        <v>320372.28000000003</v>
      </c>
      <c r="I140" s="29" t="s">
        <v>1083</v>
      </c>
      <c r="J140" s="10">
        <v>0</v>
      </c>
      <c r="K140" s="35"/>
      <c r="L140" s="10">
        <f t="shared" si="2"/>
        <v>-14246563.38999998</v>
      </c>
      <c r="M140" s="3" t="s">
        <v>19</v>
      </c>
      <c r="N140" s="3" t="s">
        <v>20</v>
      </c>
      <c r="O140" s="3" t="s">
        <v>21</v>
      </c>
      <c r="P140" s="3"/>
    </row>
    <row r="141" spans="1:16" x14ac:dyDescent="0.25">
      <c r="A141" s="1">
        <v>42496</v>
      </c>
      <c r="B141" s="2">
        <v>44</v>
      </c>
      <c r="C141" s="3" t="s">
        <v>16</v>
      </c>
      <c r="D141" s="3" t="s">
        <v>16</v>
      </c>
      <c r="E141" s="3" t="s">
        <v>133</v>
      </c>
      <c r="F141" s="1">
        <v>42496</v>
      </c>
      <c r="G141" s="3" t="s">
        <v>74</v>
      </c>
      <c r="H141" s="10">
        <v>320372.28000000003</v>
      </c>
      <c r="I141" s="29" t="s">
        <v>1083</v>
      </c>
      <c r="J141" s="10">
        <v>0</v>
      </c>
      <c r="K141" s="35"/>
      <c r="L141" s="10">
        <f t="shared" si="2"/>
        <v>-13926191.109999981</v>
      </c>
      <c r="M141" s="3" t="s">
        <v>19</v>
      </c>
      <c r="N141" s="3" t="s">
        <v>20</v>
      </c>
      <c r="O141" s="3" t="s">
        <v>21</v>
      </c>
      <c r="P141" s="3"/>
    </row>
    <row r="142" spans="1:16" x14ac:dyDescent="0.25">
      <c r="A142" s="1">
        <v>42496</v>
      </c>
      <c r="B142" s="2">
        <v>45</v>
      </c>
      <c r="C142" s="3" t="s">
        <v>16</v>
      </c>
      <c r="D142" s="3" t="s">
        <v>16</v>
      </c>
      <c r="E142" s="3" t="s">
        <v>133</v>
      </c>
      <c r="F142" s="1">
        <v>42496</v>
      </c>
      <c r="G142" s="3" t="s">
        <v>75</v>
      </c>
      <c r="H142" s="10">
        <v>320372.28000000003</v>
      </c>
      <c r="I142" s="29" t="s">
        <v>1083</v>
      </c>
      <c r="J142" s="10">
        <v>0</v>
      </c>
      <c r="K142" s="35"/>
      <c r="L142" s="10">
        <f t="shared" si="2"/>
        <v>-13605818.829999981</v>
      </c>
      <c r="M142" s="3" t="s">
        <v>19</v>
      </c>
      <c r="N142" s="3" t="s">
        <v>20</v>
      </c>
      <c r="O142" s="3" t="s">
        <v>21</v>
      </c>
      <c r="P142" s="3"/>
    </row>
    <row r="143" spans="1:16" x14ac:dyDescent="0.25">
      <c r="A143" s="1">
        <v>42496</v>
      </c>
      <c r="B143" s="2">
        <v>46</v>
      </c>
      <c r="C143" s="3" t="s">
        <v>16</v>
      </c>
      <c r="D143" s="3" t="s">
        <v>16</v>
      </c>
      <c r="E143" s="3" t="s">
        <v>133</v>
      </c>
      <c r="F143" s="1">
        <v>42496</v>
      </c>
      <c r="G143" s="3" t="s">
        <v>76</v>
      </c>
      <c r="H143" s="10">
        <v>320372.28000000003</v>
      </c>
      <c r="I143" s="29" t="s">
        <v>1083</v>
      </c>
      <c r="J143" s="10">
        <v>0</v>
      </c>
      <c r="K143" s="35"/>
      <c r="L143" s="10">
        <f t="shared" si="2"/>
        <v>-13285446.549999982</v>
      </c>
      <c r="M143" s="3" t="s">
        <v>19</v>
      </c>
      <c r="N143" s="3" t="s">
        <v>20</v>
      </c>
      <c r="O143" s="3" t="s">
        <v>21</v>
      </c>
      <c r="P143" s="3"/>
    </row>
    <row r="144" spans="1:16" x14ac:dyDescent="0.25">
      <c r="A144" s="1">
        <v>42496</v>
      </c>
      <c r="B144" s="2">
        <v>47</v>
      </c>
      <c r="C144" s="3" t="s">
        <v>16</v>
      </c>
      <c r="D144" s="3" t="s">
        <v>16</v>
      </c>
      <c r="E144" s="3" t="s">
        <v>133</v>
      </c>
      <c r="F144" s="1">
        <v>42496</v>
      </c>
      <c r="G144" s="3" t="s">
        <v>77</v>
      </c>
      <c r="H144" s="10">
        <v>290606.62</v>
      </c>
      <c r="I144" s="29" t="s">
        <v>1083</v>
      </c>
      <c r="J144" s="10">
        <v>0</v>
      </c>
      <c r="K144" s="35"/>
      <c r="L144" s="10">
        <f t="shared" si="2"/>
        <v>-12994839.929999983</v>
      </c>
      <c r="M144" s="3" t="s">
        <v>19</v>
      </c>
      <c r="N144" s="3" t="s">
        <v>20</v>
      </c>
      <c r="O144" s="3" t="s">
        <v>21</v>
      </c>
      <c r="P144" s="3"/>
    </row>
    <row r="145" spans="1:16" x14ac:dyDescent="0.25">
      <c r="A145" s="1">
        <v>42496</v>
      </c>
      <c r="B145" s="2">
        <v>48</v>
      </c>
      <c r="C145" s="3" t="s">
        <v>16</v>
      </c>
      <c r="D145" s="3" t="s">
        <v>16</v>
      </c>
      <c r="E145" s="3" t="s">
        <v>133</v>
      </c>
      <c r="F145" s="1">
        <v>42496</v>
      </c>
      <c r="G145" s="3" t="s">
        <v>78</v>
      </c>
      <c r="H145" s="10">
        <v>290606.62</v>
      </c>
      <c r="I145" s="29" t="s">
        <v>1083</v>
      </c>
      <c r="J145" s="10">
        <v>0</v>
      </c>
      <c r="K145" s="35"/>
      <c r="L145" s="10">
        <f t="shared" si="2"/>
        <v>-12704233.309999984</v>
      </c>
      <c r="M145" s="3" t="s">
        <v>19</v>
      </c>
      <c r="N145" s="3" t="s">
        <v>20</v>
      </c>
      <c r="O145" s="3" t="s">
        <v>21</v>
      </c>
      <c r="P145" s="3"/>
    </row>
    <row r="146" spans="1:16" x14ac:dyDescent="0.25">
      <c r="A146" s="1">
        <v>42496</v>
      </c>
      <c r="B146" s="2">
        <v>49</v>
      </c>
      <c r="C146" s="3" t="s">
        <v>16</v>
      </c>
      <c r="D146" s="3" t="s">
        <v>16</v>
      </c>
      <c r="E146" s="3" t="s">
        <v>133</v>
      </c>
      <c r="F146" s="1">
        <v>42496</v>
      </c>
      <c r="G146" s="3" t="s">
        <v>79</v>
      </c>
      <c r="H146" s="10">
        <v>290606.62</v>
      </c>
      <c r="I146" s="29" t="s">
        <v>1083</v>
      </c>
      <c r="J146" s="10">
        <v>0</v>
      </c>
      <c r="K146" s="35"/>
      <c r="L146" s="10">
        <f t="shared" si="2"/>
        <v>-12413626.689999985</v>
      </c>
      <c r="M146" s="3" t="s">
        <v>19</v>
      </c>
      <c r="N146" s="3" t="s">
        <v>20</v>
      </c>
      <c r="O146" s="3" t="s">
        <v>21</v>
      </c>
      <c r="P146" s="3"/>
    </row>
    <row r="147" spans="1:16" x14ac:dyDescent="0.25">
      <c r="A147" s="1">
        <v>42496</v>
      </c>
      <c r="B147" s="2">
        <v>50</v>
      </c>
      <c r="C147" s="3" t="s">
        <v>16</v>
      </c>
      <c r="D147" s="3" t="s">
        <v>16</v>
      </c>
      <c r="E147" s="3" t="s">
        <v>133</v>
      </c>
      <c r="F147" s="1">
        <v>42496</v>
      </c>
      <c r="G147" s="3" t="s">
        <v>80</v>
      </c>
      <c r="H147" s="10">
        <v>290606.62</v>
      </c>
      <c r="I147" s="29" t="s">
        <v>1083</v>
      </c>
      <c r="J147" s="10">
        <v>0</v>
      </c>
      <c r="K147" s="35"/>
      <c r="L147" s="10">
        <f t="shared" si="2"/>
        <v>-12123020.069999985</v>
      </c>
      <c r="M147" s="3" t="s">
        <v>19</v>
      </c>
      <c r="N147" s="3" t="s">
        <v>20</v>
      </c>
      <c r="O147" s="3" t="s">
        <v>21</v>
      </c>
      <c r="P147" s="3"/>
    </row>
    <row r="148" spans="1:16" x14ac:dyDescent="0.25">
      <c r="A148" s="1">
        <v>42496</v>
      </c>
      <c r="B148" s="2">
        <v>51</v>
      </c>
      <c r="C148" s="3" t="s">
        <v>16</v>
      </c>
      <c r="D148" s="3" t="s">
        <v>16</v>
      </c>
      <c r="E148" s="3" t="s">
        <v>133</v>
      </c>
      <c r="F148" s="1">
        <v>42496</v>
      </c>
      <c r="G148" s="3" t="s">
        <v>82</v>
      </c>
      <c r="H148" s="10">
        <v>313102.21999999997</v>
      </c>
      <c r="I148" s="29" t="s">
        <v>1083</v>
      </c>
      <c r="J148" s="10">
        <v>0</v>
      </c>
      <c r="K148" s="35"/>
      <c r="L148" s="10">
        <f t="shared" si="2"/>
        <v>-11809917.849999985</v>
      </c>
      <c r="M148" s="3" t="s">
        <v>19</v>
      </c>
      <c r="N148" s="3" t="s">
        <v>20</v>
      </c>
      <c r="O148" s="3" t="s">
        <v>21</v>
      </c>
      <c r="P148" s="3"/>
    </row>
    <row r="149" spans="1:16" x14ac:dyDescent="0.25">
      <c r="A149" s="1">
        <v>42496</v>
      </c>
      <c r="B149" s="2">
        <v>52</v>
      </c>
      <c r="C149" s="3" t="s">
        <v>16</v>
      </c>
      <c r="D149" s="3" t="s">
        <v>16</v>
      </c>
      <c r="E149" s="3" t="s">
        <v>133</v>
      </c>
      <c r="F149" s="1">
        <v>42496</v>
      </c>
      <c r="G149" s="3" t="s">
        <v>83</v>
      </c>
      <c r="H149" s="10">
        <v>313102.21999999997</v>
      </c>
      <c r="I149" s="29" t="s">
        <v>1083</v>
      </c>
      <c r="J149" s="10">
        <v>0</v>
      </c>
      <c r="K149" s="35"/>
      <c r="L149" s="10">
        <f t="shared" si="2"/>
        <v>-11496815.629999984</v>
      </c>
      <c r="M149" s="3" t="s">
        <v>19</v>
      </c>
      <c r="N149" s="3" t="s">
        <v>20</v>
      </c>
      <c r="O149" s="3" t="s">
        <v>21</v>
      </c>
      <c r="P149" s="3"/>
    </row>
    <row r="150" spans="1:16" x14ac:dyDescent="0.25">
      <c r="A150" s="1">
        <v>42496</v>
      </c>
      <c r="B150" s="2">
        <v>53</v>
      </c>
      <c r="C150" s="3" t="s">
        <v>16</v>
      </c>
      <c r="D150" s="3" t="s">
        <v>16</v>
      </c>
      <c r="E150" s="3" t="s">
        <v>133</v>
      </c>
      <c r="F150" s="1">
        <v>42496</v>
      </c>
      <c r="G150" s="3" t="s">
        <v>84</v>
      </c>
      <c r="H150" s="10">
        <v>316855.56</v>
      </c>
      <c r="I150" s="29" t="s">
        <v>1083</v>
      </c>
      <c r="J150" s="10">
        <v>0</v>
      </c>
      <c r="K150" s="35"/>
      <c r="L150" s="10">
        <f t="shared" si="2"/>
        <v>-11179960.069999984</v>
      </c>
      <c r="M150" s="3" t="s">
        <v>19</v>
      </c>
      <c r="N150" s="3" t="s">
        <v>20</v>
      </c>
      <c r="O150" s="3" t="s">
        <v>21</v>
      </c>
      <c r="P150" s="3"/>
    </row>
    <row r="151" spans="1:16" x14ac:dyDescent="0.25">
      <c r="A151" s="1">
        <v>42496</v>
      </c>
      <c r="B151" s="2">
        <v>54</v>
      </c>
      <c r="C151" s="3" t="s">
        <v>16</v>
      </c>
      <c r="D151" s="3" t="s">
        <v>16</v>
      </c>
      <c r="E151" s="3" t="s">
        <v>133</v>
      </c>
      <c r="F151" s="1">
        <v>42496</v>
      </c>
      <c r="G151" s="3" t="s">
        <v>85</v>
      </c>
      <c r="H151" s="10">
        <v>313102.21999999997</v>
      </c>
      <c r="I151" s="29" t="s">
        <v>1083</v>
      </c>
      <c r="J151" s="10">
        <v>0</v>
      </c>
      <c r="K151" s="35"/>
      <c r="L151" s="10">
        <f t="shared" si="2"/>
        <v>-10866857.849999983</v>
      </c>
      <c r="M151" s="3" t="s">
        <v>19</v>
      </c>
      <c r="N151" s="3" t="s">
        <v>20</v>
      </c>
      <c r="O151" s="3" t="s">
        <v>21</v>
      </c>
      <c r="P151" s="3"/>
    </row>
    <row r="152" spans="1:16" x14ac:dyDescent="0.25">
      <c r="A152" s="1">
        <v>42496</v>
      </c>
      <c r="B152" s="2">
        <v>55</v>
      </c>
      <c r="C152" s="3" t="s">
        <v>16</v>
      </c>
      <c r="D152" s="3" t="s">
        <v>16</v>
      </c>
      <c r="E152" s="3" t="s">
        <v>133</v>
      </c>
      <c r="F152" s="1">
        <v>42496</v>
      </c>
      <c r="G152" s="3" t="s">
        <v>86</v>
      </c>
      <c r="H152" s="10">
        <v>342204.29</v>
      </c>
      <c r="I152" s="29" t="s">
        <v>1083</v>
      </c>
      <c r="J152" s="10">
        <v>0</v>
      </c>
      <c r="K152" s="35"/>
      <c r="L152" s="10">
        <f t="shared" si="2"/>
        <v>-10524653.559999984</v>
      </c>
      <c r="M152" s="3" t="s">
        <v>19</v>
      </c>
      <c r="N152" s="3" t="s">
        <v>20</v>
      </c>
      <c r="O152" s="3" t="s">
        <v>21</v>
      </c>
      <c r="P152" s="3"/>
    </row>
    <row r="153" spans="1:16" x14ac:dyDescent="0.25">
      <c r="A153" s="1">
        <v>42496</v>
      </c>
      <c r="B153" s="2">
        <v>56</v>
      </c>
      <c r="C153" s="3" t="s">
        <v>16</v>
      </c>
      <c r="D153" s="3" t="s">
        <v>16</v>
      </c>
      <c r="E153" s="3" t="s">
        <v>133</v>
      </c>
      <c r="F153" s="1">
        <v>42496</v>
      </c>
      <c r="G153" s="3" t="s">
        <v>87</v>
      </c>
      <c r="H153" s="10">
        <v>344654.46</v>
      </c>
      <c r="I153" s="29" t="s">
        <v>1083</v>
      </c>
      <c r="J153" s="10">
        <v>0</v>
      </c>
      <c r="K153" s="35"/>
      <c r="L153" s="10">
        <f t="shared" si="2"/>
        <v>-10179999.099999983</v>
      </c>
      <c r="M153" s="3" t="s">
        <v>19</v>
      </c>
      <c r="N153" s="3" t="s">
        <v>20</v>
      </c>
      <c r="O153" s="3" t="s">
        <v>21</v>
      </c>
      <c r="P153" s="3"/>
    </row>
    <row r="154" spans="1:16" x14ac:dyDescent="0.25">
      <c r="A154" s="1">
        <v>42496</v>
      </c>
      <c r="B154" s="2">
        <v>57</v>
      </c>
      <c r="C154" s="3" t="s">
        <v>16</v>
      </c>
      <c r="D154" s="3" t="s">
        <v>16</v>
      </c>
      <c r="E154" s="3" t="s">
        <v>133</v>
      </c>
      <c r="F154" s="1">
        <v>42496</v>
      </c>
      <c r="G154" s="3" t="s">
        <v>88</v>
      </c>
      <c r="H154" s="10">
        <v>347845.4</v>
      </c>
      <c r="I154" s="29" t="s">
        <v>1083</v>
      </c>
      <c r="J154" s="10">
        <v>0</v>
      </c>
      <c r="K154" s="35"/>
      <c r="L154" s="10">
        <f t="shared" si="2"/>
        <v>-9832153.6999999825</v>
      </c>
      <c r="M154" s="3" t="s">
        <v>19</v>
      </c>
      <c r="N154" s="3" t="s">
        <v>20</v>
      </c>
      <c r="O154" s="3" t="s">
        <v>21</v>
      </c>
      <c r="P154" s="3"/>
    </row>
    <row r="155" spans="1:16" x14ac:dyDescent="0.25">
      <c r="A155" s="1">
        <v>42496</v>
      </c>
      <c r="B155" s="2">
        <v>58</v>
      </c>
      <c r="C155" s="3" t="s">
        <v>16</v>
      </c>
      <c r="D155" s="3" t="s">
        <v>16</v>
      </c>
      <c r="E155" s="3" t="s">
        <v>133</v>
      </c>
      <c r="F155" s="1">
        <v>42496</v>
      </c>
      <c r="G155" s="3" t="s">
        <v>89</v>
      </c>
      <c r="H155" s="10">
        <v>376609.05</v>
      </c>
      <c r="I155" s="29" t="s">
        <v>1083</v>
      </c>
      <c r="J155" s="10">
        <v>0</v>
      </c>
      <c r="K155" s="35"/>
      <c r="L155" s="10">
        <f t="shared" si="2"/>
        <v>-9455544.6499999817</v>
      </c>
      <c r="M155" s="3" t="s">
        <v>19</v>
      </c>
      <c r="N155" s="3" t="s">
        <v>20</v>
      </c>
      <c r="O155" s="3" t="s">
        <v>21</v>
      </c>
      <c r="P155" s="3"/>
    </row>
    <row r="156" spans="1:16" x14ac:dyDescent="0.25">
      <c r="A156" s="1">
        <v>42496</v>
      </c>
      <c r="B156" s="2">
        <v>59</v>
      </c>
      <c r="C156" s="3" t="s">
        <v>16</v>
      </c>
      <c r="D156" s="3" t="s">
        <v>16</v>
      </c>
      <c r="E156" s="3" t="s">
        <v>133</v>
      </c>
      <c r="F156" s="1">
        <v>42496</v>
      </c>
      <c r="G156" s="3" t="s">
        <v>90</v>
      </c>
      <c r="H156" s="10">
        <v>380052.54</v>
      </c>
      <c r="I156" s="29" t="s">
        <v>1083</v>
      </c>
      <c r="J156" s="10">
        <v>0</v>
      </c>
      <c r="K156" s="35"/>
      <c r="L156" s="10">
        <f t="shared" si="2"/>
        <v>-9075492.1099999826</v>
      </c>
      <c r="M156" s="3" t="s">
        <v>19</v>
      </c>
      <c r="N156" s="3" t="s">
        <v>20</v>
      </c>
      <c r="O156" s="3" t="s">
        <v>21</v>
      </c>
      <c r="P156" s="3"/>
    </row>
    <row r="157" spans="1:16" x14ac:dyDescent="0.25">
      <c r="A157" s="1">
        <v>42496</v>
      </c>
      <c r="B157" s="2">
        <v>60</v>
      </c>
      <c r="C157" s="3" t="s">
        <v>16</v>
      </c>
      <c r="D157" s="3" t="s">
        <v>16</v>
      </c>
      <c r="E157" s="3" t="s">
        <v>133</v>
      </c>
      <c r="F157" s="1">
        <v>42496</v>
      </c>
      <c r="G157" s="3" t="s">
        <v>91</v>
      </c>
      <c r="H157" s="10">
        <v>380052.54</v>
      </c>
      <c r="I157" s="29" t="s">
        <v>1083</v>
      </c>
      <c r="J157" s="10">
        <v>0</v>
      </c>
      <c r="K157" s="35"/>
      <c r="L157" s="10">
        <f t="shared" si="2"/>
        <v>-8695439.5699999835</v>
      </c>
      <c r="M157" s="3" t="s">
        <v>19</v>
      </c>
      <c r="N157" s="3" t="s">
        <v>20</v>
      </c>
      <c r="O157" s="3" t="s">
        <v>21</v>
      </c>
      <c r="P157" s="3"/>
    </row>
    <row r="158" spans="1:16" x14ac:dyDescent="0.25">
      <c r="A158" s="1">
        <v>42496</v>
      </c>
      <c r="B158" s="2">
        <v>61</v>
      </c>
      <c r="C158" s="3" t="s">
        <v>16</v>
      </c>
      <c r="D158" s="3" t="s">
        <v>16</v>
      </c>
      <c r="E158" s="3" t="s">
        <v>133</v>
      </c>
      <c r="F158" s="1">
        <v>42496</v>
      </c>
      <c r="G158" s="3" t="s">
        <v>92</v>
      </c>
      <c r="H158" s="10">
        <v>380052.54</v>
      </c>
      <c r="I158" s="29" t="s">
        <v>1083</v>
      </c>
      <c r="J158" s="10">
        <v>0</v>
      </c>
      <c r="K158" s="35"/>
      <c r="L158" s="10">
        <f t="shared" si="2"/>
        <v>-8315387.0299999835</v>
      </c>
      <c r="M158" s="3" t="s">
        <v>19</v>
      </c>
      <c r="N158" s="3" t="s">
        <v>20</v>
      </c>
      <c r="O158" s="3" t="s">
        <v>21</v>
      </c>
      <c r="P158" s="3"/>
    </row>
    <row r="159" spans="1:16" x14ac:dyDescent="0.25">
      <c r="A159" s="1">
        <v>42496</v>
      </c>
      <c r="B159" s="2">
        <v>62</v>
      </c>
      <c r="C159" s="3" t="s">
        <v>16</v>
      </c>
      <c r="D159" s="3" t="s">
        <v>16</v>
      </c>
      <c r="E159" s="3" t="s">
        <v>133</v>
      </c>
      <c r="F159" s="1">
        <v>42496</v>
      </c>
      <c r="G159" s="3" t="s">
        <v>94</v>
      </c>
      <c r="H159" s="10">
        <v>311400.84000000003</v>
      </c>
      <c r="I159" s="29" t="s">
        <v>1083</v>
      </c>
      <c r="J159" s="10">
        <v>0</v>
      </c>
      <c r="K159" s="35"/>
      <c r="L159" s="10">
        <f t="shared" si="2"/>
        <v>-8003986.1899999836</v>
      </c>
      <c r="M159" s="3" t="s">
        <v>19</v>
      </c>
      <c r="N159" s="3" t="s">
        <v>20</v>
      </c>
      <c r="O159" s="3" t="s">
        <v>21</v>
      </c>
      <c r="P159" s="3"/>
    </row>
    <row r="160" spans="1:16" x14ac:dyDescent="0.25">
      <c r="A160" s="1">
        <v>42496</v>
      </c>
      <c r="B160" s="2">
        <v>63</v>
      </c>
      <c r="C160" s="3" t="s">
        <v>16</v>
      </c>
      <c r="D160" s="3" t="s">
        <v>16</v>
      </c>
      <c r="E160" s="3" t="s">
        <v>133</v>
      </c>
      <c r="F160" s="1">
        <v>42496</v>
      </c>
      <c r="G160" s="3" t="s">
        <v>95</v>
      </c>
      <c r="H160" s="10">
        <v>379006.8</v>
      </c>
      <c r="I160" s="29" t="s">
        <v>1083</v>
      </c>
      <c r="J160" s="10">
        <v>0</v>
      </c>
      <c r="K160" s="35"/>
      <c r="L160" s="10">
        <f t="shared" si="2"/>
        <v>-7624979.3899999838</v>
      </c>
      <c r="M160" s="3" t="s">
        <v>19</v>
      </c>
      <c r="N160" s="3" t="s">
        <v>20</v>
      </c>
      <c r="O160" s="3" t="s">
        <v>21</v>
      </c>
      <c r="P160" s="3"/>
    </row>
    <row r="161" spans="1:16" x14ac:dyDescent="0.25">
      <c r="A161" s="1">
        <v>42496</v>
      </c>
      <c r="B161" s="2">
        <v>64</v>
      </c>
      <c r="C161" s="3" t="s">
        <v>16</v>
      </c>
      <c r="D161" s="3" t="s">
        <v>16</v>
      </c>
      <c r="E161" s="3" t="s">
        <v>133</v>
      </c>
      <c r="F161" s="1">
        <v>42496</v>
      </c>
      <c r="G161" s="3" t="s">
        <v>96</v>
      </c>
      <c r="H161" s="10">
        <v>379006.8</v>
      </c>
      <c r="I161" s="29" t="s">
        <v>1083</v>
      </c>
      <c r="J161" s="10">
        <v>0</v>
      </c>
      <c r="K161" s="35"/>
      <c r="L161" s="10">
        <f t="shared" si="2"/>
        <v>-7245972.589999984</v>
      </c>
      <c r="M161" s="3" t="s">
        <v>19</v>
      </c>
      <c r="N161" s="3" t="s">
        <v>20</v>
      </c>
      <c r="O161" s="3" t="s">
        <v>21</v>
      </c>
      <c r="P161" s="3"/>
    </row>
    <row r="162" spans="1:16" x14ac:dyDescent="0.25">
      <c r="A162" s="1">
        <v>42496</v>
      </c>
      <c r="B162" s="2">
        <v>65</v>
      </c>
      <c r="C162" s="3" t="s">
        <v>16</v>
      </c>
      <c r="D162" s="3" t="s">
        <v>16</v>
      </c>
      <c r="E162" s="3" t="s">
        <v>133</v>
      </c>
      <c r="F162" s="1">
        <v>42496</v>
      </c>
      <c r="G162" s="3" t="s">
        <v>97</v>
      </c>
      <c r="H162" s="10">
        <v>379006.8</v>
      </c>
      <c r="I162" s="29" t="s">
        <v>1083</v>
      </c>
      <c r="J162" s="10">
        <v>0</v>
      </c>
      <c r="K162" s="35"/>
      <c r="L162" s="10">
        <f t="shared" si="2"/>
        <v>-6866965.7899999842</v>
      </c>
      <c r="M162" s="3" t="s">
        <v>19</v>
      </c>
      <c r="N162" s="3" t="s">
        <v>20</v>
      </c>
      <c r="O162" s="3" t="s">
        <v>21</v>
      </c>
      <c r="P162" s="3"/>
    </row>
    <row r="163" spans="1:16" x14ac:dyDescent="0.25">
      <c r="A163" s="1">
        <v>42496</v>
      </c>
      <c r="B163" s="2">
        <v>66</v>
      </c>
      <c r="C163" s="3" t="s">
        <v>16</v>
      </c>
      <c r="D163" s="3" t="s">
        <v>16</v>
      </c>
      <c r="E163" s="3" t="s">
        <v>133</v>
      </c>
      <c r="F163" s="1">
        <v>42496</v>
      </c>
      <c r="G163" s="3" t="s">
        <v>99</v>
      </c>
      <c r="H163" s="10">
        <v>379006.8</v>
      </c>
      <c r="I163" s="29" t="s">
        <v>1083</v>
      </c>
      <c r="J163" s="10">
        <v>0</v>
      </c>
      <c r="K163" s="35"/>
      <c r="L163" s="10">
        <f t="shared" si="2"/>
        <v>-6487958.9899999844</v>
      </c>
      <c r="M163" s="3" t="s">
        <v>19</v>
      </c>
      <c r="N163" s="3" t="s">
        <v>20</v>
      </c>
      <c r="O163" s="3" t="s">
        <v>21</v>
      </c>
      <c r="P163" s="3"/>
    </row>
    <row r="164" spans="1:16" x14ac:dyDescent="0.25">
      <c r="A164" s="1">
        <v>42496</v>
      </c>
      <c r="B164" s="2">
        <v>67</v>
      </c>
      <c r="C164" s="3" t="s">
        <v>16</v>
      </c>
      <c r="D164" s="3" t="s">
        <v>16</v>
      </c>
      <c r="E164" s="3" t="s">
        <v>133</v>
      </c>
      <c r="F164" s="1">
        <v>42496</v>
      </c>
      <c r="G164" s="3" t="s">
        <v>100</v>
      </c>
      <c r="H164" s="10">
        <v>403893.44</v>
      </c>
      <c r="I164" s="29" t="s">
        <v>1083</v>
      </c>
      <c r="J164" s="10">
        <v>0</v>
      </c>
      <c r="K164" s="35"/>
      <c r="L164" s="10">
        <f t="shared" si="2"/>
        <v>-6084065.549999984</v>
      </c>
      <c r="M164" s="3" t="s">
        <v>19</v>
      </c>
      <c r="N164" s="3" t="s">
        <v>20</v>
      </c>
      <c r="O164" s="3" t="s">
        <v>21</v>
      </c>
      <c r="P164" s="3"/>
    </row>
    <row r="165" spans="1:16" x14ac:dyDescent="0.25">
      <c r="A165" s="1">
        <v>42496</v>
      </c>
      <c r="B165" s="2">
        <v>68</v>
      </c>
      <c r="C165" s="3" t="s">
        <v>16</v>
      </c>
      <c r="D165" s="3" t="s">
        <v>16</v>
      </c>
      <c r="E165" s="3" t="s">
        <v>133</v>
      </c>
      <c r="F165" s="1">
        <v>42496</v>
      </c>
      <c r="G165" s="3" t="s">
        <v>102</v>
      </c>
      <c r="H165" s="10">
        <v>407572.24</v>
      </c>
      <c r="I165" s="29" t="s">
        <v>1083</v>
      </c>
      <c r="J165" s="10">
        <v>0</v>
      </c>
      <c r="K165" s="35"/>
      <c r="L165" s="10">
        <f t="shared" si="2"/>
        <v>-5676493.3099999838</v>
      </c>
      <c r="M165" s="3" t="s">
        <v>19</v>
      </c>
      <c r="N165" s="3" t="s">
        <v>20</v>
      </c>
      <c r="O165" s="3" t="s">
        <v>21</v>
      </c>
      <c r="P165" s="3"/>
    </row>
    <row r="166" spans="1:16" x14ac:dyDescent="0.25">
      <c r="A166" s="1">
        <v>42496</v>
      </c>
      <c r="B166" s="2">
        <v>69</v>
      </c>
      <c r="C166" s="3" t="s">
        <v>16</v>
      </c>
      <c r="D166" s="3" t="s">
        <v>16</v>
      </c>
      <c r="E166" s="3" t="s">
        <v>133</v>
      </c>
      <c r="F166" s="1">
        <v>42496</v>
      </c>
      <c r="G166" s="3" t="s">
        <v>103</v>
      </c>
      <c r="H166" s="10">
        <v>228539.1</v>
      </c>
      <c r="I166" s="29" t="s">
        <v>1083</v>
      </c>
      <c r="J166" s="10">
        <v>0</v>
      </c>
      <c r="K166" s="35"/>
      <c r="L166" s="10">
        <f t="shared" si="2"/>
        <v>-5447954.2099999841</v>
      </c>
      <c r="M166" s="3" t="s">
        <v>19</v>
      </c>
      <c r="N166" s="3" t="s">
        <v>20</v>
      </c>
      <c r="O166" s="3" t="s">
        <v>21</v>
      </c>
      <c r="P166" s="3"/>
    </row>
    <row r="167" spans="1:16" x14ac:dyDescent="0.25">
      <c r="A167" s="1">
        <v>42496</v>
      </c>
      <c r="B167" s="2">
        <v>70</v>
      </c>
      <c r="C167" s="3" t="s">
        <v>16</v>
      </c>
      <c r="D167" s="3" t="s">
        <v>16</v>
      </c>
      <c r="E167" s="3" t="s">
        <v>133</v>
      </c>
      <c r="F167" s="1">
        <v>42496</v>
      </c>
      <c r="G167" s="3" t="s">
        <v>104</v>
      </c>
      <c r="H167" s="10">
        <v>232667.68</v>
      </c>
      <c r="I167" s="29" t="s">
        <v>1083</v>
      </c>
      <c r="J167" s="10">
        <v>0</v>
      </c>
      <c r="K167" s="35"/>
      <c r="L167" s="10">
        <f t="shared" si="2"/>
        <v>-5215286.5299999844</v>
      </c>
      <c r="M167" s="3" t="s">
        <v>19</v>
      </c>
      <c r="N167" s="3" t="s">
        <v>20</v>
      </c>
      <c r="O167" s="3" t="s">
        <v>21</v>
      </c>
      <c r="P167" s="3"/>
    </row>
    <row r="168" spans="1:16" x14ac:dyDescent="0.25">
      <c r="A168" s="1">
        <v>42496</v>
      </c>
      <c r="B168" s="2">
        <v>71</v>
      </c>
      <c r="C168" s="3" t="s">
        <v>16</v>
      </c>
      <c r="D168" s="3" t="s">
        <v>16</v>
      </c>
      <c r="E168" s="3" t="s">
        <v>133</v>
      </c>
      <c r="F168" s="1">
        <v>42496</v>
      </c>
      <c r="G168" s="3" t="s">
        <v>105</v>
      </c>
      <c r="H168" s="10">
        <v>232667.67</v>
      </c>
      <c r="I168" s="29" t="s">
        <v>1083</v>
      </c>
      <c r="J168" s="10">
        <v>0</v>
      </c>
      <c r="K168" s="35"/>
      <c r="L168" s="10">
        <f t="shared" si="2"/>
        <v>-4982618.8599999845</v>
      </c>
      <c r="M168" s="3" t="s">
        <v>19</v>
      </c>
      <c r="N168" s="3" t="s">
        <v>20</v>
      </c>
      <c r="O168" s="3" t="s">
        <v>21</v>
      </c>
      <c r="P168" s="3"/>
    </row>
    <row r="169" spans="1:16" x14ac:dyDescent="0.25">
      <c r="A169" s="1">
        <v>42496</v>
      </c>
      <c r="B169" s="2">
        <v>97</v>
      </c>
      <c r="C169" s="3" t="s">
        <v>16</v>
      </c>
      <c r="D169" s="3" t="s">
        <v>16</v>
      </c>
      <c r="E169" s="3" t="s">
        <v>134</v>
      </c>
      <c r="F169" s="1">
        <v>42496</v>
      </c>
      <c r="G169" s="3" t="s">
        <v>135</v>
      </c>
      <c r="H169" s="10">
        <v>0</v>
      </c>
      <c r="I169" s="29"/>
      <c r="J169" s="10">
        <v>156626.81</v>
      </c>
      <c r="K169" s="35" t="s">
        <v>1083</v>
      </c>
      <c r="L169" s="10">
        <f t="shared" si="2"/>
        <v>-5139245.6699999841</v>
      </c>
      <c r="M169" s="3" t="s">
        <v>19</v>
      </c>
      <c r="N169" s="3" t="s">
        <v>20</v>
      </c>
      <c r="O169" s="3" t="s">
        <v>25</v>
      </c>
      <c r="P169" s="3"/>
    </row>
    <row r="170" spans="1:16" x14ac:dyDescent="0.25">
      <c r="A170" s="1">
        <v>42496</v>
      </c>
      <c r="B170" s="2">
        <v>98</v>
      </c>
      <c r="C170" s="3" t="s">
        <v>16</v>
      </c>
      <c r="D170" s="3" t="s">
        <v>16</v>
      </c>
      <c r="E170" s="3" t="s">
        <v>36</v>
      </c>
      <c r="F170" s="1">
        <v>42496</v>
      </c>
      <c r="G170" s="3" t="s">
        <v>136</v>
      </c>
      <c r="H170" s="10">
        <v>0</v>
      </c>
      <c r="I170" s="29"/>
      <c r="J170" s="10">
        <v>171197.05</v>
      </c>
      <c r="K170" s="35" t="s">
        <v>1083</v>
      </c>
      <c r="L170" s="10">
        <f t="shared" si="2"/>
        <v>-5310442.7199999839</v>
      </c>
      <c r="M170" s="3" t="s">
        <v>19</v>
      </c>
      <c r="N170" s="3" t="s">
        <v>20</v>
      </c>
      <c r="O170" s="3" t="s">
        <v>25</v>
      </c>
      <c r="P170" s="3"/>
    </row>
    <row r="171" spans="1:16" x14ac:dyDescent="0.25">
      <c r="A171" s="1">
        <v>42496</v>
      </c>
      <c r="B171" s="2">
        <v>99</v>
      </c>
      <c r="C171" s="3" t="s">
        <v>16</v>
      </c>
      <c r="D171" s="3" t="s">
        <v>16</v>
      </c>
      <c r="E171" s="3" t="s">
        <v>36</v>
      </c>
      <c r="F171" s="1">
        <v>42496</v>
      </c>
      <c r="G171" s="3" t="s">
        <v>137</v>
      </c>
      <c r="H171" s="10">
        <v>0</v>
      </c>
      <c r="I171" s="29"/>
      <c r="J171" s="10">
        <v>152117.04</v>
      </c>
      <c r="K171" s="35" t="s">
        <v>1083</v>
      </c>
      <c r="L171" s="10">
        <f t="shared" si="2"/>
        <v>-5462559.7599999839</v>
      </c>
      <c r="M171" s="3" t="s">
        <v>19</v>
      </c>
      <c r="N171" s="3" t="s">
        <v>20</v>
      </c>
      <c r="O171" s="3" t="s">
        <v>25</v>
      </c>
      <c r="P171" s="3"/>
    </row>
    <row r="172" spans="1:16" x14ac:dyDescent="0.25">
      <c r="A172" s="1">
        <v>42496</v>
      </c>
      <c r="B172" s="2">
        <v>100</v>
      </c>
      <c r="C172" s="3" t="s">
        <v>16</v>
      </c>
      <c r="D172" s="3" t="s">
        <v>16</v>
      </c>
      <c r="E172" s="3" t="s">
        <v>134</v>
      </c>
      <c r="F172" s="1">
        <v>42496</v>
      </c>
      <c r="G172" s="3" t="s">
        <v>138</v>
      </c>
      <c r="H172" s="10">
        <v>0</v>
      </c>
      <c r="I172" s="29"/>
      <c r="J172" s="10">
        <v>156626.81</v>
      </c>
      <c r="K172" s="35" t="s">
        <v>1083</v>
      </c>
      <c r="L172" s="10">
        <f t="shared" si="2"/>
        <v>-5619186.5699999835</v>
      </c>
      <c r="M172" s="3" t="s">
        <v>19</v>
      </c>
      <c r="N172" s="3" t="s">
        <v>20</v>
      </c>
      <c r="O172" s="3" t="s">
        <v>25</v>
      </c>
      <c r="P172" s="3"/>
    </row>
    <row r="173" spans="1:16" x14ac:dyDescent="0.25">
      <c r="A173" s="1">
        <v>42496</v>
      </c>
      <c r="B173" s="2">
        <v>101</v>
      </c>
      <c r="C173" s="3" t="s">
        <v>16</v>
      </c>
      <c r="D173" s="3" t="s">
        <v>16</v>
      </c>
      <c r="E173" s="3" t="s">
        <v>134</v>
      </c>
      <c r="F173" s="1">
        <v>42496</v>
      </c>
      <c r="G173" s="3" t="s">
        <v>139</v>
      </c>
      <c r="H173" s="10">
        <v>0</v>
      </c>
      <c r="I173" s="29"/>
      <c r="J173" s="10">
        <v>156626.81</v>
      </c>
      <c r="K173" s="35" t="s">
        <v>1083</v>
      </c>
      <c r="L173" s="10">
        <f t="shared" si="2"/>
        <v>-5775813.3799999831</v>
      </c>
      <c r="M173" s="3" t="s">
        <v>19</v>
      </c>
      <c r="N173" s="3" t="s">
        <v>20</v>
      </c>
      <c r="O173" s="3" t="s">
        <v>25</v>
      </c>
      <c r="P173" s="3"/>
    </row>
    <row r="174" spans="1:16" x14ac:dyDescent="0.25">
      <c r="A174" s="1">
        <v>42496</v>
      </c>
      <c r="B174" s="2">
        <v>102</v>
      </c>
      <c r="C174" s="3" t="s">
        <v>16</v>
      </c>
      <c r="D174" s="3" t="s">
        <v>16</v>
      </c>
      <c r="E174" s="3" t="s">
        <v>134</v>
      </c>
      <c r="F174" s="1">
        <v>42496</v>
      </c>
      <c r="G174" s="3" t="s">
        <v>140</v>
      </c>
      <c r="H174" s="10">
        <v>0</v>
      </c>
      <c r="I174" s="29"/>
      <c r="J174" s="10">
        <v>157071.81</v>
      </c>
      <c r="K174" s="35" t="s">
        <v>1083</v>
      </c>
      <c r="L174" s="10">
        <f t="shared" si="2"/>
        <v>-5932885.1899999827</v>
      </c>
      <c r="M174" s="3" t="s">
        <v>19</v>
      </c>
      <c r="N174" s="3" t="s">
        <v>20</v>
      </c>
      <c r="O174" s="3" t="s">
        <v>25</v>
      </c>
      <c r="P174" s="3"/>
    </row>
    <row r="175" spans="1:16" x14ac:dyDescent="0.25">
      <c r="A175" s="1">
        <v>42496</v>
      </c>
      <c r="B175" s="2">
        <v>103</v>
      </c>
      <c r="C175" s="3" t="s">
        <v>16</v>
      </c>
      <c r="D175" s="3" t="s">
        <v>16</v>
      </c>
      <c r="E175" s="3" t="s">
        <v>134</v>
      </c>
      <c r="F175" s="1">
        <v>42496</v>
      </c>
      <c r="G175" s="3" t="s">
        <v>141</v>
      </c>
      <c r="H175" s="10">
        <v>0</v>
      </c>
      <c r="I175" s="29"/>
      <c r="J175" s="10">
        <v>157084.76</v>
      </c>
      <c r="K175" s="35" t="s">
        <v>1083</v>
      </c>
      <c r="L175" s="10">
        <f t="shared" si="2"/>
        <v>-6089969.9499999825</v>
      </c>
      <c r="M175" s="3" t="s">
        <v>19</v>
      </c>
      <c r="N175" s="3" t="s">
        <v>20</v>
      </c>
      <c r="O175" s="3" t="s">
        <v>25</v>
      </c>
      <c r="P175" s="3"/>
    </row>
    <row r="176" spans="1:16" x14ac:dyDescent="0.25">
      <c r="A176" s="1">
        <v>42496</v>
      </c>
      <c r="B176" s="2">
        <v>104</v>
      </c>
      <c r="C176" s="3" t="s">
        <v>16</v>
      </c>
      <c r="D176" s="3" t="s">
        <v>16</v>
      </c>
      <c r="E176" s="3" t="s">
        <v>134</v>
      </c>
      <c r="F176" s="1">
        <v>42496</v>
      </c>
      <c r="G176" s="3" t="s">
        <v>142</v>
      </c>
      <c r="H176" s="10">
        <v>0</v>
      </c>
      <c r="I176" s="29"/>
      <c r="J176" s="10">
        <v>157909.03</v>
      </c>
      <c r="K176" s="35" t="s">
        <v>1083</v>
      </c>
      <c r="L176" s="10">
        <f t="shared" si="2"/>
        <v>-6247878.9799999828</v>
      </c>
      <c r="M176" s="3" t="s">
        <v>19</v>
      </c>
      <c r="N176" s="3" t="s">
        <v>20</v>
      </c>
      <c r="O176" s="3" t="s">
        <v>25</v>
      </c>
      <c r="P176" s="3"/>
    </row>
    <row r="177" spans="1:16" x14ac:dyDescent="0.25">
      <c r="A177" s="1">
        <v>42496</v>
      </c>
      <c r="B177" s="2">
        <v>105</v>
      </c>
      <c r="C177" s="3" t="s">
        <v>16</v>
      </c>
      <c r="D177" s="3" t="s">
        <v>16</v>
      </c>
      <c r="E177" s="3" t="s">
        <v>134</v>
      </c>
      <c r="F177" s="1">
        <v>42496</v>
      </c>
      <c r="G177" s="3" t="s">
        <v>143</v>
      </c>
      <c r="H177" s="10">
        <v>0</v>
      </c>
      <c r="I177" s="29"/>
      <c r="J177" s="10">
        <v>156626.81</v>
      </c>
      <c r="K177" s="35" t="s">
        <v>1083</v>
      </c>
      <c r="L177" s="10">
        <f t="shared" si="2"/>
        <v>-6404505.7899999823</v>
      </c>
      <c r="M177" s="3" t="s">
        <v>19</v>
      </c>
      <c r="N177" s="3" t="s">
        <v>20</v>
      </c>
      <c r="O177" s="3" t="s">
        <v>25</v>
      </c>
      <c r="P177" s="3"/>
    </row>
    <row r="178" spans="1:16" x14ac:dyDescent="0.25">
      <c r="A178" s="1">
        <v>42496</v>
      </c>
      <c r="B178" s="2">
        <v>106</v>
      </c>
      <c r="C178" s="3" t="s">
        <v>16</v>
      </c>
      <c r="D178" s="3" t="s">
        <v>16</v>
      </c>
      <c r="E178" s="3" t="s">
        <v>134</v>
      </c>
      <c r="F178" s="1">
        <v>42496</v>
      </c>
      <c r="G178" s="3" t="s">
        <v>144</v>
      </c>
      <c r="H178" s="10">
        <v>0</v>
      </c>
      <c r="I178" s="29"/>
      <c r="J178" s="10">
        <v>156626.81</v>
      </c>
      <c r="K178" s="35" t="s">
        <v>1083</v>
      </c>
      <c r="L178" s="10">
        <f t="shared" si="2"/>
        <v>-6561132.5999999819</v>
      </c>
      <c r="M178" s="3" t="s">
        <v>19</v>
      </c>
      <c r="N178" s="3" t="s">
        <v>20</v>
      </c>
      <c r="O178" s="3" t="s">
        <v>25</v>
      </c>
      <c r="P178" s="3"/>
    </row>
    <row r="179" spans="1:16" x14ac:dyDescent="0.25">
      <c r="A179" s="1">
        <v>42496</v>
      </c>
      <c r="B179" s="2">
        <v>107</v>
      </c>
      <c r="C179" s="3" t="s">
        <v>16</v>
      </c>
      <c r="D179" s="3" t="s">
        <v>16</v>
      </c>
      <c r="E179" s="3" t="s">
        <v>134</v>
      </c>
      <c r="F179" s="1">
        <v>42496</v>
      </c>
      <c r="G179" s="3" t="s">
        <v>145</v>
      </c>
      <c r="H179" s="10">
        <v>0</v>
      </c>
      <c r="I179" s="29"/>
      <c r="J179" s="10">
        <v>156626.81</v>
      </c>
      <c r="K179" s="35" t="s">
        <v>1083</v>
      </c>
      <c r="L179" s="10">
        <f t="shared" si="2"/>
        <v>-6717759.4099999815</v>
      </c>
      <c r="M179" s="3" t="s">
        <v>19</v>
      </c>
      <c r="N179" s="3" t="s">
        <v>20</v>
      </c>
      <c r="O179" s="3" t="s">
        <v>25</v>
      </c>
      <c r="P179" s="3"/>
    </row>
    <row r="180" spans="1:16" x14ac:dyDescent="0.25">
      <c r="A180" s="1">
        <v>42496</v>
      </c>
      <c r="B180" s="2">
        <v>108</v>
      </c>
      <c r="C180" s="3" t="s">
        <v>16</v>
      </c>
      <c r="D180" s="3" t="s">
        <v>16</v>
      </c>
      <c r="E180" s="3" t="s">
        <v>134</v>
      </c>
      <c r="F180" s="1">
        <v>42496</v>
      </c>
      <c r="G180" s="3" t="s">
        <v>146</v>
      </c>
      <c r="H180" s="10">
        <v>0</v>
      </c>
      <c r="I180" s="29"/>
      <c r="J180" s="10">
        <v>156626.81</v>
      </c>
      <c r="K180" s="35" t="s">
        <v>1083</v>
      </c>
      <c r="L180" s="10">
        <f t="shared" si="2"/>
        <v>-6874386.2199999811</v>
      </c>
      <c r="M180" s="3" t="s">
        <v>19</v>
      </c>
      <c r="N180" s="3" t="s">
        <v>20</v>
      </c>
      <c r="O180" s="3" t="s">
        <v>25</v>
      </c>
      <c r="P180" s="3"/>
    </row>
    <row r="181" spans="1:16" x14ac:dyDescent="0.25">
      <c r="A181" s="1">
        <v>42496</v>
      </c>
      <c r="B181" s="2">
        <v>109</v>
      </c>
      <c r="C181" s="3" t="s">
        <v>16</v>
      </c>
      <c r="D181" s="3" t="s">
        <v>16</v>
      </c>
      <c r="E181" s="3" t="s">
        <v>134</v>
      </c>
      <c r="F181" s="1">
        <v>42496</v>
      </c>
      <c r="G181" s="3" t="s">
        <v>147</v>
      </c>
      <c r="H181" s="10">
        <v>0</v>
      </c>
      <c r="I181" s="29"/>
      <c r="J181" s="10">
        <v>156626.81</v>
      </c>
      <c r="K181" s="35" t="s">
        <v>1083</v>
      </c>
      <c r="L181" s="10">
        <f t="shared" si="2"/>
        <v>-7031013.0299999807</v>
      </c>
      <c r="M181" s="3" t="s">
        <v>19</v>
      </c>
      <c r="N181" s="3" t="s">
        <v>20</v>
      </c>
      <c r="O181" s="3" t="s">
        <v>25</v>
      </c>
      <c r="P181" s="3"/>
    </row>
    <row r="182" spans="1:16" x14ac:dyDescent="0.25">
      <c r="A182" s="1">
        <v>42496</v>
      </c>
      <c r="B182" s="2">
        <v>110</v>
      </c>
      <c r="C182" s="3" t="s">
        <v>16</v>
      </c>
      <c r="D182" s="3" t="s">
        <v>16</v>
      </c>
      <c r="E182" s="3" t="s">
        <v>134</v>
      </c>
      <c r="F182" s="1">
        <v>42496</v>
      </c>
      <c r="G182" s="3" t="s">
        <v>148</v>
      </c>
      <c r="H182" s="10">
        <v>0</v>
      </c>
      <c r="I182" s="29"/>
      <c r="J182" s="10">
        <v>157071.81</v>
      </c>
      <c r="K182" s="35" t="s">
        <v>1083</v>
      </c>
      <c r="L182" s="10">
        <f t="shared" si="2"/>
        <v>-7188084.8399999803</v>
      </c>
      <c r="M182" s="3" t="s">
        <v>19</v>
      </c>
      <c r="N182" s="3" t="s">
        <v>20</v>
      </c>
      <c r="O182" s="3" t="s">
        <v>25</v>
      </c>
      <c r="P182" s="3"/>
    </row>
    <row r="183" spans="1:16" x14ac:dyDescent="0.25">
      <c r="A183" s="1">
        <v>42496</v>
      </c>
      <c r="B183" s="2">
        <v>111</v>
      </c>
      <c r="C183" s="3" t="s">
        <v>16</v>
      </c>
      <c r="D183" s="3" t="s">
        <v>16</v>
      </c>
      <c r="E183" s="3" t="s">
        <v>134</v>
      </c>
      <c r="F183" s="1">
        <v>42496</v>
      </c>
      <c r="G183" s="3" t="s">
        <v>149</v>
      </c>
      <c r="H183" s="10">
        <v>0</v>
      </c>
      <c r="I183" s="29"/>
      <c r="J183" s="10">
        <v>156626.81</v>
      </c>
      <c r="K183" s="35" t="s">
        <v>1083</v>
      </c>
      <c r="L183" s="10">
        <f t="shared" si="2"/>
        <v>-7344711.6499999799</v>
      </c>
      <c r="M183" s="3" t="s">
        <v>19</v>
      </c>
      <c r="N183" s="3" t="s">
        <v>20</v>
      </c>
      <c r="O183" s="3" t="s">
        <v>25</v>
      </c>
      <c r="P183" s="3"/>
    </row>
    <row r="184" spans="1:16" x14ac:dyDescent="0.25">
      <c r="A184" s="1">
        <v>42496</v>
      </c>
      <c r="B184" s="2">
        <v>112</v>
      </c>
      <c r="C184" s="3" t="s">
        <v>16</v>
      </c>
      <c r="D184" s="3" t="s">
        <v>16</v>
      </c>
      <c r="E184" s="3" t="s">
        <v>134</v>
      </c>
      <c r="F184" s="1">
        <v>42496</v>
      </c>
      <c r="G184" s="3" t="s">
        <v>150</v>
      </c>
      <c r="H184" s="10">
        <v>0</v>
      </c>
      <c r="I184" s="29"/>
      <c r="J184" s="10">
        <v>156626.81</v>
      </c>
      <c r="K184" s="35" t="s">
        <v>1083</v>
      </c>
      <c r="L184" s="10">
        <f t="shared" si="2"/>
        <v>-7501338.4599999795</v>
      </c>
      <c r="M184" s="3" t="s">
        <v>19</v>
      </c>
      <c r="N184" s="3" t="s">
        <v>20</v>
      </c>
      <c r="O184" s="3" t="s">
        <v>25</v>
      </c>
      <c r="P184" s="3"/>
    </row>
    <row r="185" spans="1:16" x14ac:dyDescent="0.25">
      <c r="A185" s="1">
        <v>42496</v>
      </c>
      <c r="B185" s="2">
        <v>113</v>
      </c>
      <c r="C185" s="3" t="s">
        <v>16</v>
      </c>
      <c r="D185" s="3" t="s">
        <v>16</v>
      </c>
      <c r="E185" s="3" t="s">
        <v>134</v>
      </c>
      <c r="F185" s="1">
        <v>42496</v>
      </c>
      <c r="G185" s="3" t="s">
        <v>151</v>
      </c>
      <c r="H185" s="10">
        <v>0</v>
      </c>
      <c r="I185" s="29"/>
      <c r="J185" s="10">
        <v>156626.81</v>
      </c>
      <c r="K185" s="35" t="s">
        <v>1083</v>
      </c>
      <c r="L185" s="10">
        <f t="shared" si="2"/>
        <v>-7657965.2699999791</v>
      </c>
      <c r="M185" s="3" t="s">
        <v>19</v>
      </c>
      <c r="N185" s="3" t="s">
        <v>20</v>
      </c>
      <c r="O185" s="3" t="s">
        <v>25</v>
      </c>
      <c r="P185" s="3"/>
    </row>
    <row r="186" spans="1:16" x14ac:dyDescent="0.25">
      <c r="A186" s="1">
        <v>42496</v>
      </c>
      <c r="B186" s="2">
        <v>114</v>
      </c>
      <c r="C186" s="3" t="s">
        <v>16</v>
      </c>
      <c r="D186" s="3" t="s">
        <v>16</v>
      </c>
      <c r="E186" s="3" t="s">
        <v>134</v>
      </c>
      <c r="F186" s="1">
        <v>42496</v>
      </c>
      <c r="G186" s="3" t="s">
        <v>152</v>
      </c>
      <c r="H186" s="10">
        <v>0</v>
      </c>
      <c r="I186" s="29"/>
      <c r="J186" s="10">
        <v>157909.03</v>
      </c>
      <c r="K186" s="35" t="s">
        <v>1083</v>
      </c>
      <c r="L186" s="10">
        <f t="shared" si="2"/>
        <v>-7815874.2999999793</v>
      </c>
      <c r="M186" s="3" t="s">
        <v>19</v>
      </c>
      <c r="N186" s="3" t="s">
        <v>20</v>
      </c>
      <c r="O186" s="3" t="s">
        <v>25</v>
      </c>
      <c r="P186" s="3"/>
    </row>
    <row r="187" spans="1:16" x14ac:dyDescent="0.25">
      <c r="A187" s="1">
        <v>42496</v>
      </c>
      <c r="B187" s="2">
        <v>115</v>
      </c>
      <c r="C187" s="3" t="s">
        <v>16</v>
      </c>
      <c r="D187" s="3" t="s">
        <v>16</v>
      </c>
      <c r="E187" s="3" t="s">
        <v>134</v>
      </c>
      <c r="F187" s="1">
        <v>42496</v>
      </c>
      <c r="G187" s="3" t="s">
        <v>153</v>
      </c>
      <c r="H187" s="10">
        <v>0</v>
      </c>
      <c r="I187" s="29"/>
      <c r="J187" s="10">
        <v>157909.03</v>
      </c>
      <c r="K187" s="35" t="s">
        <v>1083</v>
      </c>
      <c r="L187" s="10">
        <f t="shared" si="2"/>
        <v>-7973783.3299999796</v>
      </c>
      <c r="M187" s="3" t="s">
        <v>19</v>
      </c>
      <c r="N187" s="3" t="s">
        <v>20</v>
      </c>
      <c r="O187" s="3" t="s">
        <v>25</v>
      </c>
      <c r="P187" s="3"/>
    </row>
    <row r="188" spans="1:16" x14ac:dyDescent="0.25">
      <c r="A188" s="1">
        <v>42496</v>
      </c>
      <c r="B188" s="2">
        <v>116</v>
      </c>
      <c r="C188" s="3" t="s">
        <v>16</v>
      </c>
      <c r="D188" s="3" t="s">
        <v>16</v>
      </c>
      <c r="E188" s="3" t="s">
        <v>134</v>
      </c>
      <c r="F188" s="1">
        <v>42496</v>
      </c>
      <c r="G188" s="3" t="s">
        <v>154</v>
      </c>
      <c r="H188" s="10">
        <v>0</v>
      </c>
      <c r="I188" s="29"/>
      <c r="J188" s="10">
        <v>157071.81</v>
      </c>
      <c r="K188" s="35" t="s">
        <v>1083</v>
      </c>
      <c r="L188" s="10">
        <f t="shared" si="2"/>
        <v>-8130855.1399999792</v>
      </c>
      <c r="M188" s="3" t="s">
        <v>19</v>
      </c>
      <c r="N188" s="3" t="s">
        <v>20</v>
      </c>
      <c r="O188" s="3" t="s">
        <v>25</v>
      </c>
      <c r="P188" s="3"/>
    </row>
    <row r="189" spans="1:16" x14ac:dyDescent="0.25">
      <c r="A189" s="1">
        <v>42496</v>
      </c>
      <c r="B189" s="2">
        <v>72</v>
      </c>
      <c r="C189" s="3" t="s">
        <v>16</v>
      </c>
      <c r="D189" s="3" t="s">
        <v>16</v>
      </c>
      <c r="E189" s="3" t="s">
        <v>133</v>
      </c>
      <c r="F189" s="1">
        <v>42496</v>
      </c>
      <c r="G189" s="3" t="s">
        <v>106</v>
      </c>
      <c r="H189" s="10">
        <v>232667.68</v>
      </c>
      <c r="I189" s="29" t="s">
        <v>1083</v>
      </c>
      <c r="J189" s="10">
        <v>0</v>
      </c>
      <c r="K189" s="35"/>
      <c r="L189" s="10">
        <f t="shared" si="2"/>
        <v>-7898187.4599999795</v>
      </c>
      <c r="M189" s="3" t="s">
        <v>19</v>
      </c>
      <c r="N189" s="3" t="s">
        <v>20</v>
      </c>
      <c r="O189" s="3" t="s">
        <v>21</v>
      </c>
      <c r="P189" s="3"/>
    </row>
    <row r="190" spans="1:16" x14ac:dyDescent="0.25">
      <c r="A190" s="1">
        <v>42496</v>
      </c>
      <c r="B190" s="2">
        <v>73</v>
      </c>
      <c r="C190" s="3" t="s">
        <v>16</v>
      </c>
      <c r="D190" s="3" t="s">
        <v>16</v>
      </c>
      <c r="E190" s="3" t="s">
        <v>133</v>
      </c>
      <c r="F190" s="1">
        <v>42496</v>
      </c>
      <c r="G190" s="3" t="s">
        <v>107</v>
      </c>
      <c r="H190" s="10">
        <v>232667.68</v>
      </c>
      <c r="I190" s="29" t="s">
        <v>1083</v>
      </c>
      <c r="J190" s="10">
        <v>0</v>
      </c>
      <c r="K190" s="35"/>
      <c r="L190" s="10">
        <f t="shared" si="2"/>
        <v>-7665519.7799999798</v>
      </c>
      <c r="M190" s="3" t="s">
        <v>19</v>
      </c>
      <c r="N190" s="3" t="s">
        <v>20</v>
      </c>
      <c r="O190" s="3" t="s">
        <v>21</v>
      </c>
      <c r="P190" s="3"/>
    </row>
    <row r="191" spans="1:16" x14ac:dyDescent="0.25">
      <c r="A191" s="1">
        <v>42496</v>
      </c>
      <c r="B191" s="2">
        <v>74</v>
      </c>
      <c r="C191" s="3" t="s">
        <v>16</v>
      </c>
      <c r="D191" s="3" t="s">
        <v>16</v>
      </c>
      <c r="E191" s="3" t="s">
        <v>133</v>
      </c>
      <c r="F191" s="1">
        <v>42496</v>
      </c>
      <c r="G191" s="3" t="s">
        <v>109</v>
      </c>
      <c r="H191" s="10">
        <v>177582.16</v>
      </c>
      <c r="I191" s="29" t="s">
        <v>1083</v>
      </c>
      <c r="J191" s="10">
        <v>0</v>
      </c>
      <c r="K191" s="35"/>
      <c r="L191" s="10">
        <f t="shared" si="2"/>
        <v>-7487937.6199999796</v>
      </c>
      <c r="M191" s="3" t="s">
        <v>19</v>
      </c>
      <c r="N191" s="3" t="s">
        <v>20</v>
      </c>
      <c r="O191" s="3" t="s">
        <v>21</v>
      </c>
      <c r="P191" s="3"/>
    </row>
    <row r="192" spans="1:16" x14ac:dyDescent="0.25">
      <c r="A192" s="1">
        <v>42496</v>
      </c>
      <c r="B192" s="2">
        <v>75</v>
      </c>
      <c r="C192" s="3" t="s">
        <v>16</v>
      </c>
      <c r="D192" s="3" t="s">
        <v>16</v>
      </c>
      <c r="E192" s="3" t="s">
        <v>133</v>
      </c>
      <c r="F192" s="1">
        <v>42496</v>
      </c>
      <c r="G192" s="3" t="s">
        <v>110</v>
      </c>
      <c r="H192" s="10">
        <v>181546.96</v>
      </c>
      <c r="I192" s="29" t="s">
        <v>1083</v>
      </c>
      <c r="J192" s="10">
        <v>0</v>
      </c>
      <c r="K192" s="35"/>
      <c r="L192" s="10">
        <f t="shared" si="2"/>
        <v>-7306390.6599999797</v>
      </c>
      <c r="M192" s="3" t="s">
        <v>19</v>
      </c>
      <c r="N192" s="3" t="s">
        <v>20</v>
      </c>
      <c r="O192" s="3" t="s">
        <v>21</v>
      </c>
      <c r="P192" s="3"/>
    </row>
    <row r="193" spans="1:16" x14ac:dyDescent="0.25">
      <c r="A193" s="1">
        <v>42496</v>
      </c>
      <c r="B193" s="2">
        <v>76</v>
      </c>
      <c r="C193" s="3" t="s">
        <v>16</v>
      </c>
      <c r="D193" s="3" t="s">
        <v>16</v>
      </c>
      <c r="E193" s="3" t="s">
        <v>133</v>
      </c>
      <c r="F193" s="1">
        <v>42496</v>
      </c>
      <c r="G193" s="3" t="s">
        <v>111</v>
      </c>
      <c r="H193" s="10">
        <v>179747.03</v>
      </c>
      <c r="I193" s="29" t="s">
        <v>1083</v>
      </c>
      <c r="J193" s="10">
        <v>0</v>
      </c>
      <c r="K193" s="35"/>
      <c r="L193" s="10">
        <f t="shared" si="2"/>
        <v>-7126643.6299999794</v>
      </c>
      <c r="M193" s="3" t="s">
        <v>19</v>
      </c>
      <c r="N193" s="3" t="s">
        <v>20</v>
      </c>
      <c r="O193" s="3" t="s">
        <v>21</v>
      </c>
      <c r="P193" s="3"/>
    </row>
    <row r="194" spans="1:16" x14ac:dyDescent="0.25">
      <c r="A194" s="1">
        <v>42496</v>
      </c>
      <c r="B194" s="2">
        <v>77</v>
      </c>
      <c r="C194" s="3" t="s">
        <v>16</v>
      </c>
      <c r="D194" s="3" t="s">
        <v>16</v>
      </c>
      <c r="E194" s="3" t="s">
        <v>133</v>
      </c>
      <c r="F194" s="1">
        <v>42496</v>
      </c>
      <c r="G194" s="3" t="s">
        <v>112</v>
      </c>
      <c r="H194" s="10">
        <v>197657.04</v>
      </c>
      <c r="I194" s="29" t="s">
        <v>1083</v>
      </c>
      <c r="J194" s="10">
        <v>0</v>
      </c>
      <c r="K194" s="35"/>
      <c r="L194" s="10">
        <f t="shared" si="2"/>
        <v>-6928986.5899999794</v>
      </c>
      <c r="M194" s="3" t="s">
        <v>19</v>
      </c>
      <c r="N194" s="3" t="s">
        <v>20</v>
      </c>
      <c r="O194" s="3" t="s">
        <v>21</v>
      </c>
      <c r="P194" s="3"/>
    </row>
    <row r="195" spans="1:16" x14ac:dyDescent="0.25">
      <c r="A195" s="1">
        <v>42496</v>
      </c>
      <c r="B195" s="2">
        <v>78</v>
      </c>
      <c r="C195" s="3" t="s">
        <v>16</v>
      </c>
      <c r="D195" s="3" t="s">
        <v>16</v>
      </c>
      <c r="E195" s="3" t="s">
        <v>133</v>
      </c>
      <c r="F195" s="1">
        <v>42496</v>
      </c>
      <c r="G195" s="3" t="s">
        <v>113</v>
      </c>
      <c r="H195" s="10">
        <v>197657.04</v>
      </c>
      <c r="I195" s="29" t="s">
        <v>1083</v>
      </c>
      <c r="J195" s="10">
        <v>0</v>
      </c>
      <c r="K195" s="35"/>
      <c r="L195" s="10">
        <f t="shared" si="2"/>
        <v>-6731329.5499999793</v>
      </c>
      <c r="M195" s="3" t="s">
        <v>19</v>
      </c>
      <c r="N195" s="3" t="s">
        <v>20</v>
      </c>
      <c r="O195" s="3" t="s">
        <v>21</v>
      </c>
      <c r="P195" s="3"/>
    </row>
    <row r="196" spans="1:16" x14ac:dyDescent="0.25">
      <c r="A196" s="1">
        <v>42496</v>
      </c>
      <c r="B196" s="2">
        <v>79</v>
      </c>
      <c r="C196" s="3" t="s">
        <v>16</v>
      </c>
      <c r="D196" s="3" t="s">
        <v>16</v>
      </c>
      <c r="E196" s="3" t="s">
        <v>133</v>
      </c>
      <c r="F196" s="1">
        <v>42496</v>
      </c>
      <c r="G196" s="3" t="s">
        <v>114</v>
      </c>
      <c r="H196" s="10">
        <v>197657.04</v>
      </c>
      <c r="I196" s="29" t="s">
        <v>1083</v>
      </c>
      <c r="J196" s="10">
        <v>0</v>
      </c>
      <c r="K196" s="35"/>
      <c r="L196" s="10">
        <f t="shared" si="2"/>
        <v>-6533672.5099999793</v>
      </c>
      <c r="M196" s="3" t="s">
        <v>19</v>
      </c>
      <c r="N196" s="3" t="s">
        <v>20</v>
      </c>
      <c r="O196" s="3" t="s">
        <v>21</v>
      </c>
      <c r="P196" s="3"/>
    </row>
    <row r="197" spans="1:16" x14ac:dyDescent="0.25">
      <c r="A197" s="1">
        <v>42496</v>
      </c>
      <c r="B197" s="2">
        <v>80</v>
      </c>
      <c r="C197" s="3" t="s">
        <v>16</v>
      </c>
      <c r="D197" s="3" t="s">
        <v>16</v>
      </c>
      <c r="E197" s="3" t="s">
        <v>108</v>
      </c>
      <c r="F197" s="1">
        <v>42496</v>
      </c>
      <c r="G197" s="3" t="s">
        <v>115</v>
      </c>
      <c r="H197" s="10">
        <v>197657.04</v>
      </c>
      <c r="I197" s="29" t="s">
        <v>1083</v>
      </c>
      <c r="J197" s="10">
        <v>0</v>
      </c>
      <c r="K197" s="35"/>
      <c r="L197" s="10">
        <f t="shared" si="2"/>
        <v>-6336015.4699999793</v>
      </c>
      <c r="M197" s="3" t="s">
        <v>19</v>
      </c>
      <c r="N197" s="3" t="s">
        <v>26</v>
      </c>
      <c r="O197" s="3" t="s">
        <v>21</v>
      </c>
      <c r="P197" s="3"/>
    </row>
    <row r="198" spans="1:16" x14ac:dyDescent="0.25">
      <c r="A198" s="1">
        <v>42496</v>
      </c>
      <c r="B198" s="2">
        <v>117</v>
      </c>
      <c r="C198" s="3" t="s">
        <v>16</v>
      </c>
      <c r="D198" s="3" t="s">
        <v>16</v>
      </c>
      <c r="E198" s="3" t="s">
        <v>36</v>
      </c>
      <c r="F198" s="1">
        <v>42496</v>
      </c>
      <c r="G198" s="3" t="s">
        <v>155</v>
      </c>
      <c r="H198" s="10">
        <v>0</v>
      </c>
      <c r="I198" s="29"/>
      <c r="J198" s="10">
        <v>173357.05</v>
      </c>
      <c r="K198" s="35" t="s">
        <v>1083</v>
      </c>
      <c r="L198" s="10">
        <f t="shared" ref="L198:L261" si="3">L197+H198-J198</f>
        <v>-6509372.5199999791</v>
      </c>
      <c r="M198" s="3" t="s">
        <v>19</v>
      </c>
      <c r="N198" s="3" t="s">
        <v>20</v>
      </c>
      <c r="O198" s="3" t="s">
        <v>25</v>
      </c>
      <c r="P198" s="3"/>
    </row>
    <row r="199" spans="1:16" x14ac:dyDescent="0.25">
      <c r="A199" s="1">
        <v>42496</v>
      </c>
      <c r="B199" s="2">
        <v>117</v>
      </c>
      <c r="C199" s="3" t="s">
        <v>16</v>
      </c>
      <c r="D199" s="3" t="s">
        <v>16</v>
      </c>
      <c r="E199" s="3" t="s">
        <v>36</v>
      </c>
      <c r="F199" s="1">
        <v>42496</v>
      </c>
      <c r="G199" s="3" t="s">
        <v>156</v>
      </c>
      <c r="H199" s="10">
        <v>173357.05</v>
      </c>
      <c r="I199" s="29" t="s">
        <v>1083</v>
      </c>
      <c r="J199" s="10">
        <v>0</v>
      </c>
      <c r="K199" s="35"/>
      <c r="L199" s="10">
        <f t="shared" si="3"/>
        <v>-6336015.4699999793</v>
      </c>
      <c r="M199" s="3" t="s">
        <v>19</v>
      </c>
      <c r="N199" s="3" t="s">
        <v>26</v>
      </c>
      <c r="O199" s="3" t="s">
        <v>21</v>
      </c>
      <c r="P199" s="3"/>
    </row>
    <row r="200" spans="1:16" x14ac:dyDescent="0.25">
      <c r="A200" s="1">
        <v>42496</v>
      </c>
      <c r="B200" s="2">
        <v>118</v>
      </c>
      <c r="C200" s="3" t="s">
        <v>16</v>
      </c>
      <c r="D200" s="3" t="s">
        <v>16</v>
      </c>
      <c r="E200" s="3" t="s">
        <v>134</v>
      </c>
      <c r="F200" s="1">
        <v>42496</v>
      </c>
      <c r="G200" s="3" t="s">
        <v>157</v>
      </c>
      <c r="H200" s="10">
        <v>0</v>
      </c>
      <c r="I200" s="29"/>
      <c r="J200" s="10">
        <v>134465.81</v>
      </c>
      <c r="K200" s="35">
        <v>9</v>
      </c>
      <c r="L200" s="10">
        <f t="shared" si="3"/>
        <v>-6470481.2799999788</v>
      </c>
      <c r="M200" s="3" t="s">
        <v>19</v>
      </c>
      <c r="N200" s="3" t="s">
        <v>20</v>
      </c>
      <c r="O200" s="3" t="s">
        <v>25</v>
      </c>
      <c r="P200" s="3"/>
    </row>
    <row r="201" spans="1:16" x14ac:dyDescent="0.25">
      <c r="A201" s="1">
        <v>42496</v>
      </c>
      <c r="B201" s="2">
        <v>118</v>
      </c>
      <c r="C201" s="3" t="s">
        <v>16</v>
      </c>
      <c r="D201" s="3" t="s">
        <v>16</v>
      </c>
      <c r="E201" s="3" t="s">
        <v>133</v>
      </c>
      <c r="F201" s="1">
        <v>42496</v>
      </c>
      <c r="G201" s="3" t="s">
        <v>157</v>
      </c>
      <c r="H201" s="10">
        <v>134465.81</v>
      </c>
      <c r="I201" s="29">
        <v>21</v>
      </c>
      <c r="J201" s="10">
        <v>0</v>
      </c>
      <c r="K201" s="35"/>
      <c r="L201" s="10">
        <f t="shared" si="3"/>
        <v>-6336015.4699999793</v>
      </c>
      <c r="M201" s="3" t="s">
        <v>19</v>
      </c>
      <c r="N201" s="3" t="s">
        <v>20</v>
      </c>
      <c r="O201" s="3" t="s">
        <v>21</v>
      </c>
      <c r="P201" s="3"/>
    </row>
    <row r="202" spans="1:16" x14ac:dyDescent="0.25">
      <c r="A202" s="1">
        <v>42496</v>
      </c>
      <c r="B202" s="2">
        <v>81</v>
      </c>
      <c r="C202" s="3" t="s">
        <v>16</v>
      </c>
      <c r="D202" s="3" t="s">
        <v>16</v>
      </c>
      <c r="E202" s="3" t="s">
        <v>108</v>
      </c>
      <c r="F202" s="1">
        <v>42496</v>
      </c>
      <c r="G202" s="3" t="s">
        <v>116</v>
      </c>
      <c r="H202" s="10">
        <v>197657.04</v>
      </c>
      <c r="I202" s="29" t="s">
        <v>1083</v>
      </c>
      <c r="J202" s="10">
        <v>0</v>
      </c>
      <c r="K202" s="35"/>
      <c r="L202" s="10">
        <f t="shared" si="3"/>
        <v>-6138358.4299999792</v>
      </c>
      <c r="M202" s="3" t="s">
        <v>19</v>
      </c>
      <c r="N202" s="3" t="s">
        <v>26</v>
      </c>
      <c r="O202" s="3" t="s">
        <v>21</v>
      </c>
      <c r="P202" s="3"/>
    </row>
    <row r="203" spans="1:16" x14ac:dyDescent="0.25">
      <c r="A203" s="1">
        <v>42496</v>
      </c>
      <c r="B203" s="2">
        <v>82</v>
      </c>
      <c r="C203" s="3" t="s">
        <v>16</v>
      </c>
      <c r="D203" s="3" t="s">
        <v>16</v>
      </c>
      <c r="E203" s="3" t="s">
        <v>108</v>
      </c>
      <c r="F203" s="1">
        <v>42496</v>
      </c>
      <c r="G203" s="3" t="s">
        <v>117</v>
      </c>
      <c r="H203" s="10">
        <v>197657.04</v>
      </c>
      <c r="I203" s="29" t="s">
        <v>1083</v>
      </c>
      <c r="J203" s="10">
        <v>0</v>
      </c>
      <c r="K203" s="35"/>
      <c r="L203" s="10">
        <f t="shared" si="3"/>
        <v>-5940701.3899999792</v>
      </c>
      <c r="M203" s="3" t="s">
        <v>19</v>
      </c>
      <c r="N203" s="3" t="s">
        <v>26</v>
      </c>
      <c r="O203" s="3" t="s">
        <v>21</v>
      </c>
      <c r="P203" s="3"/>
    </row>
    <row r="204" spans="1:16" x14ac:dyDescent="0.25">
      <c r="A204" s="1">
        <v>42496</v>
      </c>
      <c r="B204" s="2">
        <v>83</v>
      </c>
      <c r="C204" s="3" t="s">
        <v>16</v>
      </c>
      <c r="D204" s="3" t="s">
        <v>16</v>
      </c>
      <c r="E204" s="3" t="s">
        <v>108</v>
      </c>
      <c r="F204" s="1">
        <v>42496</v>
      </c>
      <c r="G204" s="3" t="s">
        <v>118</v>
      </c>
      <c r="H204" s="10">
        <v>197657.04</v>
      </c>
      <c r="I204" s="29" t="s">
        <v>1083</v>
      </c>
      <c r="J204" s="10">
        <v>0</v>
      </c>
      <c r="K204" s="35"/>
      <c r="L204" s="10">
        <f t="shared" si="3"/>
        <v>-5743044.3499999791</v>
      </c>
      <c r="M204" s="3" t="s">
        <v>19</v>
      </c>
      <c r="N204" s="3" t="s">
        <v>26</v>
      </c>
      <c r="O204" s="3" t="s">
        <v>21</v>
      </c>
      <c r="P204" s="3"/>
    </row>
    <row r="205" spans="1:16" x14ac:dyDescent="0.25">
      <c r="A205" s="1">
        <v>42496</v>
      </c>
      <c r="B205" s="2">
        <v>84</v>
      </c>
      <c r="C205" s="3" t="s">
        <v>16</v>
      </c>
      <c r="D205" s="3" t="s">
        <v>16</v>
      </c>
      <c r="E205" s="3" t="s">
        <v>108</v>
      </c>
      <c r="F205" s="1">
        <v>42496</v>
      </c>
      <c r="G205" s="3" t="s">
        <v>119</v>
      </c>
      <c r="H205" s="10">
        <v>197657.04</v>
      </c>
      <c r="I205" s="29" t="s">
        <v>1083</v>
      </c>
      <c r="J205" s="10">
        <v>0</v>
      </c>
      <c r="K205" s="35"/>
      <c r="L205" s="10">
        <f t="shared" si="3"/>
        <v>-5545387.3099999791</v>
      </c>
      <c r="M205" s="3" t="s">
        <v>19</v>
      </c>
      <c r="N205" s="3" t="s">
        <v>26</v>
      </c>
      <c r="O205" s="3" t="s">
        <v>21</v>
      </c>
      <c r="P205" s="3"/>
    </row>
    <row r="206" spans="1:16" x14ac:dyDescent="0.25">
      <c r="A206" s="1">
        <v>42496</v>
      </c>
      <c r="B206" s="2">
        <v>85</v>
      </c>
      <c r="C206" s="3" t="s">
        <v>16</v>
      </c>
      <c r="D206" s="3" t="s">
        <v>16</v>
      </c>
      <c r="E206" s="3" t="s">
        <v>108</v>
      </c>
      <c r="F206" s="1">
        <v>42496</v>
      </c>
      <c r="G206" s="3" t="s">
        <v>120</v>
      </c>
      <c r="H206" s="10">
        <v>197657.04</v>
      </c>
      <c r="I206" s="29" t="s">
        <v>1083</v>
      </c>
      <c r="J206" s="10">
        <v>0</v>
      </c>
      <c r="K206" s="35"/>
      <c r="L206" s="10">
        <f t="shared" si="3"/>
        <v>-5347730.2699999791</v>
      </c>
      <c r="M206" s="3" t="s">
        <v>19</v>
      </c>
      <c r="N206" s="3" t="s">
        <v>26</v>
      </c>
      <c r="O206" s="3" t="s">
        <v>21</v>
      </c>
      <c r="P206" s="3"/>
    </row>
    <row r="207" spans="1:16" x14ac:dyDescent="0.25">
      <c r="A207" s="1">
        <v>42496</v>
      </c>
      <c r="B207" s="2">
        <v>119</v>
      </c>
      <c r="C207" s="3" t="s">
        <v>16</v>
      </c>
      <c r="D207" s="3" t="s">
        <v>16</v>
      </c>
      <c r="E207" s="3" t="s">
        <v>36</v>
      </c>
      <c r="F207" s="1">
        <v>42496</v>
      </c>
      <c r="G207" s="3" t="s">
        <v>158</v>
      </c>
      <c r="H207" s="10">
        <v>0</v>
      </c>
      <c r="I207" s="29"/>
      <c r="J207" s="10">
        <v>173357.05</v>
      </c>
      <c r="K207" s="35" t="s">
        <v>1083</v>
      </c>
      <c r="L207" s="10">
        <f t="shared" si="3"/>
        <v>-5521087.3199999789</v>
      </c>
      <c r="M207" s="3" t="s">
        <v>19</v>
      </c>
      <c r="N207" s="3" t="s">
        <v>20</v>
      </c>
      <c r="O207" s="3" t="s">
        <v>25</v>
      </c>
      <c r="P207" s="3"/>
    </row>
    <row r="208" spans="1:16" x14ac:dyDescent="0.25">
      <c r="A208" s="1">
        <v>42496</v>
      </c>
      <c r="B208" s="2">
        <v>119</v>
      </c>
      <c r="C208" s="3" t="s">
        <v>16</v>
      </c>
      <c r="D208" s="3" t="s">
        <v>16</v>
      </c>
      <c r="E208" s="3" t="s">
        <v>36</v>
      </c>
      <c r="F208" s="1">
        <v>42496</v>
      </c>
      <c r="G208" s="3" t="s">
        <v>158</v>
      </c>
      <c r="H208" s="10">
        <v>173357.05</v>
      </c>
      <c r="I208" s="29" t="s">
        <v>1083</v>
      </c>
      <c r="J208" s="10">
        <v>0</v>
      </c>
      <c r="K208" s="35"/>
      <c r="L208" s="10">
        <f t="shared" si="3"/>
        <v>-5347730.2699999791</v>
      </c>
      <c r="M208" s="3" t="s">
        <v>19</v>
      </c>
      <c r="N208" s="3" t="s">
        <v>26</v>
      </c>
      <c r="O208" s="3" t="s">
        <v>21</v>
      </c>
      <c r="P208" s="3"/>
    </row>
    <row r="209" spans="1:16" x14ac:dyDescent="0.25">
      <c r="A209" s="1">
        <v>42496</v>
      </c>
      <c r="B209" s="2">
        <v>86</v>
      </c>
      <c r="C209" s="3" t="s">
        <v>16</v>
      </c>
      <c r="D209" s="3" t="s">
        <v>16</v>
      </c>
      <c r="E209" s="3" t="s">
        <v>108</v>
      </c>
      <c r="F209" s="1">
        <v>42496</v>
      </c>
      <c r="G209" s="3" t="s">
        <v>121</v>
      </c>
      <c r="H209" s="10">
        <v>197657.04</v>
      </c>
      <c r="I209" s="29" t="s">
        <v>1083</v>
      </c>
      <c r="J209" s="10">
        <v>0</v>
      </c>
      <c r="K209" s="35"/>
      <c r="L209" s="10">
        <f t="shared" si="3"/>
        <v>-5150073.229999979</v>
      </c>
      <c r="M209" s="3" t="s">
        <v>19</v>
      </c>
      <c r="N209" s="3" t="s">
        <v>26</v>
      </c>
      <c r="O209" s="3" t="s">
        <v>21</v>
      </c>
      <c r="P209" s="3"/>
    </row>
    <row r="210" spans="1:16" x14ac:dyDescent="0.25">
      <c r="A210" s="1">
        <v>42496</v>
      </c>
      <c r="B210" s="2">
        <v>87</v>
      </c>
      <c r="C210" s="3" t="s">
        <v>16</v>
      </c>
      <c r="D210" s="3" t="s">
        <v>16</v>
      </c>
      <c r="E210" s="3" t="s">
        <v>108</v>
      </c>
      <c r="F210" s="1">
        <v>42496</v>
      </c>
      <c r="G210" s="3" t="s">
        <v>122</v>
      </c>
      <c r="H210" s="10">
        <v>197657.04</v>
      </c>
      <c r="I210" s="29" t="s">
        <v>1083</v>
      </c>
      <c r="J210" s="10">
        <v>0</v>
      </c>
      <c r="K210" s="35"/>
      <c r="L210" s="10">
        <f t="shared" si="3"/>
        <v>-4952416.189999979</v>
      </c>
      <c r="M210" s="3" t="s">
        <v>19</v>
      </c>
      <c r="N210" s="3" t="s">
        <v>26</v>
      </c>
      <c r="O210" s="3" t="s">
        <v>21</v>
      </c>
      <c r="P210" s="3"/>
    </row>
    <row r="211" spans="1:16" x14ac:dyDescent="0.25">
      <c r="A211" s="1">
        <v>42496</v>
      </c>
      <c r="B211" s="2">
        <v>88</v>
      </c>
      <c r="C211" s="3" t="s">
        <v>16</v>
      </c>
      <c r="D211" s="3" t="s">
        <v>16</v>
      </c>
      <c r="E211" s="3" t="s">
        <v>108</v>
      </c>
      <c r="F211" s="1">
        <v>42496</v>
      </c>
      <c r="G211" s="3" t="s">
        <v>123</v>
      </c>
      <c r="H211" s="10">
        <v>197657.04</v>
      </c>
      <c r="I211" s="29" t="s">
        <v>1083</v>
      </c>
      <c r="J211" s="10">
        <v>0</v>
      </c>
      <c r="K211" s="35"/>
      <c r="L211" s="10">
        <f t="shared" si="3"/>
        <v>-4754759.149999979</v>
      </c>
      <c r="M211" s="3" t="s">
        <v>19</v>
      </c>
      <c r="N211" s="3" t="s">
        <v>26</v>
      </c>
      <c r="O211" s="3" t="s">
        <v>21</v>
      </c>
      <c r="P211" s="3"/>
    </row>
    <row r="212" spans="1:16" x14ac:dyDescent="0.25">
      <c r="A212" s="1">
        <v>42496</v>
      </c>
      <c r="B212" s="2">
        <v>120</v>
      </c>
      <c r="C212" s="3" t="s">
        <v>16</v>
      </c>
      <c r="D212" s="3" t="s">
        <v>16</v>
      </c>
      <c r="E212" s="3" t="s">
        <v>134</v>
      </c>
      <c r="F212" s="1">
        <v>42496</v>
      </c>
      <c r="G212" s="3" t="s">
        <v>159</v>
      </c>
      <c r="H212" s="10">
        <v>0</v>
      </c>
      <c r="I212" s="29"/>
      <c r="J212" s="10">
        <v>156626.81</v>
      </c>
      <c r="K212" s="35" t="s">
        <v>1083</v>
      </c>
      <c r="L212" s="10">
        <f t="shared" si="3"/>
        <v>-4911385.9599999785</v>
      </c>
      <c r="M212" s="3" t="s">
        <v>19</v>
      </c>
      <c r="N212" s="3" t="s">
        <v>20</v>
      </c>
      <c r="O212" s="3" t="s">
        <v>25</v>
      </c>
      <c r="P212" s="3"/>
    </row>
    <row r="213" spans="1:16" x14ac:dyDescent="0.25">
      <c r="A213" s="1">
        <v>42496</v>
      </c>
      <c r="B213" s="2">
        <v>120</v>
      </c>
      <c r="C213" s="3" t="s">
        <v>16</v>
      </c>
      <c r="D213" s="3" t="s">
        <v>16</v>
      </c>
      <c r="E213" s="3" t="s">
        <v>134</v>
      </c>
      <c r="F213" s="1">
        <v>42496</v>
      </c>
      <c r="G213" s="3" t="s">
        <v>159</v>
      </c>
      <c r="H213" s="10">
        <v>156626.81</v>
      </c>
      <c r="I213" s="29" t="s">
        <v>1083</v>
      </c>
      <c r="J213" s="10">
        <v>0</v>
      </c>
      <c r="K213" s="35"/>
      <c r="L213" s="10">
        <f t="shared" si="3"/>
        <v>-4754759.149999979</v>
      </c>
      <c r="M213" s="3" t="s">
        <v>19</v>
      </c>
      <c r="N213" s="3" t="s">
        <v>26</v>
      </c>
      <c r="O213" s="3" t="s">
        <v>21</v>
      </c>
      <c r="P213" s="3"/>
    </row>
    <row r="214" spans="1:16" x14ac:dyDescent="0.25">
      <c r="A214" s="1">
        <v>42496</v>
      </c>
      <c r="B214" s="2">
        <v>89</v>
      </c>
      <c r="C214" s="3" t="s">
        <v>16</v>
      </c>
      <c r="D214" s="3" t="s">
        <v>16</v>
      </c>
      <c r="E214" s="3" t="s">
        <v>108</v>
      </c>
      <c r="F214" s="1">
        <v>42496</v>
      </c>
      <c r="G214" s="3" t="s">
        <v>124</v>
      </c>
      <c r="H214" s="10">
        <v>197657.04</v>
      </c>
      <c r="I214" s="29" t="s">
        <v>1083</v>
      </c>
      <c r="J214" s="10">
        <v>0</v>
      </c>
      <c r="K214" s="35"/>
      <c r="L214" s="10">
        <f t="shared" si="3"/>
        <v>-4557102.1099999789</v>
      </c>
      <c r="M214" s="3" t="s">
        <v>19</v>
      </c>
      <c r="N214" s="3" t="s">
        <v>26</v>
      </c>
      <c r="O214" s="3" t="s">
        <v>21</v>
      </c>
      <c r="P214" s="3"/>
    </row>
    <row r="215" spans="1:16" x14ac:dyDescent="0.25">
      <c r="A215" s="1">
        <v>42496</v>
      </c>
      <c r="B215" s="2">
        <v>90</v>
      </c>
      <c r="C215" s="3" t="s">
        <v>16</v>
      </c>
      <c r="D215" s="3" t="s">
        <v>16</v>
      </c>
      <c r="E215" s="3" t="s">
        <v>125</v>
      </c>
      <c r="F215" s="1">
        <v>42496</v>
      </c>
      <c r="G215" s="3" t="s">
        <v>126</v>
      </c>
      <c r="H215" s="10">
        <v>197657.04</v>
      </c>
      <c r="I215" s="29" t="s">
        <v>1083</v>
      </c>
      <c r="J215" s="10">
        <v>0</v>
      </c>
      <c r="K215" s="35"/>
      <c r="L215" s="10">
        <f t="shared" si="3"/>
        <v>-4359445.0699999789</v>
      </c>
      <c r="M215" s="3" t="s">
        <v>19</v>
      </c>
      <c r="N215" s="3" t="s">
        <v>26</v>
      </c>
      <c r="O215" s="3" t="s">
        <v>21</v>
      </c>
      <c r="P215" s="3"/>
    </row>
    <row r="216" spans="1:16" x14ac:dyDescent="0.25">
      <c r="A216" s="1">
        <v>42496</v>
      </c>
      <c r="B216" s="2">
        <v>91</v>
      </c>
      <c r="C216" s="3" t="s">
        <v>16</v>
      </c>
      <c r="D216" s="3" t="s">
        <v>16</v>
      </c>
      <c r="E216" s="3" t="s">
        <v>108</v>
      </c>
      <c r="F216" s="1">
        <v>42496</v>
      </c>
      <c r="G216" s="3" t="s">
        <v>127</v>
      </c>
      <c r="H216" s="10">
        <v>197657.04</v>
      </c>
      <c r="I216" s="29" t="s">
        <v>1083</v>
      </c>
      <c r="J216" s="10">
        <v>0</v>
      </c>
      <c r="K216" s="35"/>
      <c r="L216" s="10">
        <f t="shared" si="3"/>
        <v>-4161788.0299999788</v>
      </c>
      <c r="M216" s="3" t="s">
        <v>19</v>
      </c>
      <c r="N216" s="3" t="s">
        <v>26</v>
      </c>
      <c r="O216" s="3" t="s">
        <v>21</v>
      </c>
      <c r="P216" s="3"/>
    </row>
    <row r="217" spans="1:16" x14ac:dyDescent="0.25">
      <c r="A217" s="1">
        <v>42496</v>
      </c>
      <c r="B217" s="2">
        <v>92</v>
      </c>
      <c r="C217" s="3" t="s">
        <v>16</v>
      </c>
      <c r="D217" s="3" t="s">
        <v>16</v>
      </c>
      <c r="E217" s="3" t="s">
        <v>108</v>
      </c>
      <c r="F217" s="1">
        <v>42496</v>
      </c>
      <c r="G217" s="3" t="s">
        <v>128</v>
      </c>
      <c r="H217" s="10">
        <v>197657.04</v>
      </c>
      <c r="I217" s="29" t="s">
        <v>1083</v>
      </c>
      <c r="J217" s="10">
        <v>0</v>
      </c>
      <c r="K217" s="35"/>
      <c r="L217" s="10">
        <f t="shared" si="3"/>
        <v>-3964130.9899999788</v>
      </c>
      <c r="M217" s="3" t="s">
        <v>19</v>
      </c>
      <c r="N217" s="3" t="s">
        <v>26</v>
      </c>
      <c r="O217" s="3" t="s">
        <v>21</v>
      </c>
      <c r="P217" s="3"/>
    </row>
    <row r="218" spans="1:16" x14ac:dyDescent="0.25">
      <c r="A218" s="1">
        <v>42496</v>
      </c>
      <c r="B218" s="2">
        <v>93</v>
      </c>
      <c r="C218" s="3" t="s">
        <v>16</v>
      </c>
      <c r="D218" s="3" t="s">
        <v>16</v>
      </c>
      <c r="E218" s="3" t="s">
        <v>108</v>
      </c>
      <c r="F218" s="1">
        <v>42496</v>
      </c>
      <c r="G218" s="3" t="s">
        <v>129</v>
      </c>
      <c r="H218" s="10">
        <v>197657.04</v>
      </c>
      <c r="I218" s="29" t="s">
        <v>1083</v>
      </c>
      <c r="J218" s="10">
        <v>0</v>
      </c>
      <c r="K218" s="35"/>
      <c r="L218" s="10">
        <f t="shared" si="3"/>
        <v>-3766473.9499999788</v>
      </c>
      <c r="M218" s="3" t="s">
        <v>19</v>
      </c>
      <c r="N218" s="3" t="s">
        <v>26</v>
      </c>
      <c r="O218" s="3" t="s">
        <v>21</v>
      </c>
      <c r="P218" s="3"/>
    </row>
    <row r="219" spans="1:16" x14ac:dyDescent="0.25">
      <c r="A219" s="1">
        <v>42496</v>
      </c>
      <c r="B219" s="2">
        <v>94</v>
      </c>
      <c r="C219" s="3" t="s">
        <v>16</v>
      </c>
      <c r="D219" s="3" t="s">
        <v>16</v>
      </c>
      <c r="E219" s="3" t="s">
        <v>108</v>
      </c>
      <c r="F219" s="1">
        <v>42496</v>
      </c>
      <c r="G219" s="3" t="s">
        <v>130</v>
      </c>
      <c r="H219" s="10">
        <v>197657.04</v>
      </c>
      <c r="I219" s="29" t="s">
        <v>1083</v>
      </c>
      <c r="J219" s="10">
        <v>0</v>
      </c>
      <c r="K219" s="35"/>
      <c r="L219" s="10">
        <f t="shared" si="3"/>
        <v>-3568816.9099999787</v>
      </c>
      <c r="M219" s="3" t="s">
        <v>19</v>
      </c>
      <c r="N219" s="3" t="s">
        <v>26</v>
      </c>
      <c r="O219" s="3" t="s">
        <v>21</v>
      </c>
      <c r="P219" s="3"/>
    </row>
    <row r="220" spans="1:16" x14ac:dyDescent="0.25">
      <c r="A220" s="1">
        <v>42496</v>
      </c>
      <c r="B220" s="2">
        <v>95</v>
      </c>
      <c r="C220" s="3" t="s">
        <v>16</v>
      </c>
      <c r="D220" s="3" t="s">
        <v>16</v>
      </c>
      <c r="E220" s="3" t="s">
        <v>108</v>
      </c>
      <c r="F220" s="1">
        <v>42496</v>
      </c>
      <c r="G220" s="3" t="s">
        <v>131</v>
      </c>
      <c r="H220" s="10">
        <v>210437.03</v>
      </c>
      <c r="I220" s="29" t="s">
        <v>1083</v>
      </c>
      <c r="J220" s="10">
        <v>0</v>
      </c>
      <c r="K220" s="35"/>
      <c r="L220" s="10">
        <f t="shared" si="3"/>
        <v>-3358379.8799999789</v>
      </c>
      <c r="M220" s="3" t="s">
        <v>19</v>
      </c>
      <c r="N220" s="3" t="s">
        <v>26</v>
      </c>
      <c r="O220" s="3" t="s">
        <v>21</v>
      </c>
      <c r="P220" s="3"/>
    </row>
    <row r="221" spans="1:16" x14ac:dyDescent="0.25">
      <c r="A221" s="1">
        <v>42496</v>
      </c>
      <c r="B221" s="2">
        <v>96</v>
      </c>
      <c r="C221" s="3" t="s">
        <v>16</v>
      </c>
      <c r="D221" s="3" t="s">
        <v>16</v>
      </c>
      <c r="E221" s="3" t="s">
        <v>108</v>
      </c>
      <c r="F221" s="1">
        <v>42496</v>
      </c>
      <c r="G221" s="3" t="s">
        <v>132</v>
      </c>
      <c r="H221" s="10">
        <v>210143.6</v>
      </c>
      <c r="I221" s="29" t="s">
        <v>1083</v>
      </c>
      <c r="J221" s="10">
        <v>0</v>
      </c>
      <c r="K221" s="35"/>
      <c r="L221" s="10">
        <f t="shared" si="3"/>
        <v>-3148236.2799999788</v>
      </c>
      <c r="M221" s="3" t="s">
        <v>19</v>
      </c>
      <c r="N221" s="3" t="s">
        <v>26</v>
      </c>
      <c r="O221" s="3" t="s">
        <v>21</v>
      </c>
      <c r="P221" s="3"/>
    </row>
    <row r="222" spans="1:16" x14ac:dyDescent="0.25">
      <c r="A222" s="1">
        <v>42496</v>
      </c>
      <c r="B222" s="2">
        <v>99</v>
      </c>
      <c r="C222" s="3" t="s">
        <v>16</v>
      </c>
      <c r="D222" s="3" t="s">
        <v>16</v>
      </c>
      <c r="E222" s="3" t="s">
        <v>36</v>
      </c>
      <c r="F222" s="1">
        <v>42496</v>
      </c>
      <c r="G222" s="3" t="s">
        <v>137</v>
      </c>
      <c r="H222" s="10">
        <v>152117.04</v>
      </c>
      <c r="I222" s="29" t="s">
        <v>1083</v>
      </c>
      <c r="J222" s="10">
        <v>0</v>
      </c>
      <c r="K222" s="35"/>
      <c r="L222" s="10">
        <f t="shared" si="3"/>
        <v>-2996119.2399999788</v>
      </c>
      <c r="M222" s="3" t="s">
        <v>19</v>
      </c>
      <c r="N222" s="3" t="s">
        <v>26</v>
      </c>
      <c r="O222" s="3" t="s">
        <v>21</v>
      </c>
      <c r="P222" s="3"/>
    </row>
    <row r="223" spans="1:16" x14ac:dyDescent="0.25">
      <c r="A223" s="1">
        <v>42496</v>
      </c>
      <c r="B223" s="2">
        <v>100</v>
      </c>
      <c r="C223" s="3" t="s">
        <v>16</v>
      </c>
      <c r="D223" s="3" t="s">
        <v>16</v>
      </c>
      <c r="E223" s="3" t="s">
        <v>134</v>
      </c>
      <c r="F223" s="1">
        <v>42496</v>
      </c>
      <c r="G223" s="3" t="s">
        <v>138</v>
      </c>
      <c r="H223" s="10">
        <v>156626.81</v>
      </c>
      <c r="I223" s="29" t="s">
        <v>1083</v>
      </c>
      <c r="J223" s="10">
        <v>0</v>
      </c>
      <c r="K223" s="35"/>
      <c r="L223" s="10">
        <f t="shared" si="3"/>
        <v>-2839492.4299999787</v>
      </c>
      <c r="M223" s="3" t="s">
        <v>19</v>
      </c>
      <c r="N223" s="3" t="s">
        <v>26</v>
      </c>
      <c r="O223" s="3" t="s">
        <v>21</v>
      </c>
      <c r="P223" s="3"/>
    </row>
    <row r="224" spans="1:16" x14ac:dyDescent="0.25">
      <c r="A224" s="1">
        <v>42496</v>
      </c>
      <c r="B224" s="2">
        <v>101</v>
      </c>
      <c r="C224" s="3" t="s">
        <v>16</v>
      </c>
      <c r="D224" s="3" t="s">
        <v>16</v>
      </c>
      <c r="E224" s="3" t="s">
        <v>134</v>
      </c>
      <c r="F224" s="1">
        <v>42496</v>
      </c>
      <c r="G224" s="3" t="s">
        <v>139</v>
      </c>
      <c r="H224" s="10">
        <v>156626.81</v>
      </c>
      <c r="I224" s="29" t="s">
        <v>1083</v>
      </c>
      <c r="J224" s="10">
        <v>0</v>
      </c>
      <c r="K224" s="35"/>
      <c r="L224" s="10">
        <f t="shared" si="3"/>
        <v>-2682865.6199999787</v>
      </c>
      <c r="M224" s="3" t="s">
        <v>19</v>
      </c>
      <c r="N224" s="3" t="s">
        <v>26</v>
      </c>
      <c r="O224" s="3" t="s">
        <v>21</v>
      </c>
      <c r="P224" s="3"/>
    </row>
    <row r="225" spans="1:16" x14ac:dyDescent="0.25">
      <c r="A225" s="1">
        <v>42496</v>
      </c>
      <c r="B225" s="2">
        <v>102</v>
      </c>
      <c r="C225" s="3" t="s">
        <v>16</v>
      </c>
      <c r="D225" s="3" t="s">
        <v>16</v>
      </c>
      <c r="E225" s="3" t="s">
        <v>134</v>
      </c>
      <c r="F225" s="1">
        <v>42496</v>
      </c>
      <c r="G225" s="3" t="s">
        <v>140</v>
      </c>
      <c r="H225" s="10">
        <v>157071.81</v>
      </c>
      <c r="I225" s="29" t="s">
        <v>1083</v>
      </c>
      <c r="J225" s="10">
        <v>0</v>
      </c>
      <c r="K225" s="35"/>
      <c r="L225" s="10">
        <f t="shared" si="3"/>
        <v>-2525793.8099999786</v>
      </c>
      <c r="M225" s="3" t="s">
        <v>19</v>
      </c>
      <c r="N225" s="3" t="s">
        <v>26</v>
      </c>
      <c r="O225" s="3" t="s">
        <v>21</v>
      </c>
      <c r="P225" s="3"/>
    </row>
    <row r="226" spans="1:16" x14ac:dyDescent="0.25">
      <c r="A226" s="1">
        <v>42496</v>
      </c>
      <c r="B226" s="2">
        <v>103</v>
      </c>
      <c r="C226" s="3" t="s">
        <v>16</v>
      </c>
      <c r="D226" s="3" t="s">
        <v>16</v>
      </c>
      <c r="E226" s="3" t="s">
        <v>134</v>
      </c>
      <c r="F226" s="1">
        <v>42496</v>
      </c>
      <c r="G226" s="3" t="s">
        <v>141</v>
      </c>
      <c r="H226" s="10">
        <v>157084.76</v>
      </c>
      <c r="I226" s="29" t="s">
        <v>1083</v>
      </c>
      <c r="J226" s="10">
        <v>0</v>
      </c>
      <c r="K226" s="35"/>
      <c r="L226" s="10">
        <f t="shared" si="3"/>
        <v>-2368709.0499999784</v>
      </c>
      <c r="M226" s="3" t="s">
        <v>19</v>
      </c>
      <c r="N226" s="3" t="s">
        <v>26</v>
      </c>
      <c r="O226" s="3" t="s">
        <v>21</v>
      </c>
      <c r="P226" s="3"/>
    </row>
    <row r="227" spans="1:16" x14ac:dyDescent="0.25">
      <c r="A227" s="1">
        <v>42496</v>
      </c>
      <c r="B227" s="2">
        <v>104</v>
      </c>
      <c r="C227" s="3" t="s">
        <v>16</v>
      </c>
      <c r="D227" s="3" t="s">
        <v>16</v>
      </c>
      <c r="E227" s="3" t="s">
        <v>134</v>
      </c>
      <c r="F227" s="1">
        <v>42496</v>
      </c>
      <c r="G227" s="3" t="s">
        <v>142</v>
      </c>
      <c r="H227" s="10">
        <v>157909.03</v>
      </c>
      <c r="I227" s="29" t="s">
        <v>1083</v>
      </c>
      <c r="J227" s="10">
        <v>0</v>
      </c>
      <c r="K227" s="35"/>
      <c r="L227" s="10">
        <f t="shared" si="3"/>
        <v>-2210800.0199999786</v>
      </c>
      <c r="M227" s="3" t="s">
        <v>19</v>
      </c>
      <c r="N227" s="3" t="s">
        <v>26</v>
      </c>
      <c r="O227" s="3" t="s">
        <v>21</v>
      </c>
      <c r="P227" s="3"/>
    </row>
    <row r="228" spans="1:16" x14ac:dyDescent="0.25">
      <c r="A228" s="1">
        <v>42496</v>
      </c>
      <c r="B228" s="2">
        <v>105</v>
      </c>
      <c r="C228" s="3" t="s">
        <v>16</v>
      </c>
      <c r="D228" s="3" t="s">
        <v>16</v>
      </c>
      <c r="E228" s="3" t="s">
        <v>134</v>
      </c>
      <c r="F228" s="1">
        <v>42496</v>
      </c>
      <c r="G228" s="3" t="s">
        <v>143</v>
      </c>
      <c r="H228" s="10">
        <v>156626.81</v>
      </c>
      <c r="I228" s="29" t="s">
        <v>1083</v>
      </c>
      <c r="J228" s="10">
        <v>0</v>
      </c>
      <c r="K228" s="35"/>
      <c r="L228" s="10">
        <f t="shared" si="3"/>
        <v>-2054173.2099999785</v>
      </c>
      <c r="M228" s="3" t="s">
        <v>19</v>
      </c>
      <c r="N228" s="3" t="s">
        <v>26</v>
      </c>
      <c r="O228" s="3" t="s">
        <v>21</v>
      </c>
      <c r="P228" s="3"/>
    </row>
    <row r="229" spans="1:16" x14ac:dyDescent="0.25">
      <c r="A229" s="1">
        <v>42496</v>
      </c>
      <c r="B229" s="2">
        <v>106</v>
      </c>
      <c r="C229" s="3" t="s">
        <v>16</v>
      </c>
      <c r="D229" s="3" t="s">
        <v>16</v>
      </c>
      <c r="E229" s="3" t="s">
        <v>134</v>
      </c>
      <c r="F229" s="1">
        <v>42496</v>
      </c>
      <c r="G229" s="3" t="s">
        <v>144</v>
      </c>
      <c r="H229" s="10">
        <v>156626.81</v>
      </c>
      <c r="I229" s="29" t="s">
        <v>1083</v>
      </c>
      <c r="J229" s="10">
        <v>0</v>
      </c>
      <c r="K229" s="35"/>
      <c r="L229" s="10">
        <f t="shared" si="3"/>
        <v>-1897546.3999999785</v>
      </c>
      <c r="M229" s="3" t="s">
        <v>19</v>
      </c>
      <c r="N229" s="3" t="s">
        <v>26</v>
      </c>
      <c r="O229" s="3" t="s">
        <v>21</v>
      </c>
      <c r="P229" s="3"/>
    </row>
    <row r="230" spans="1:16" x14ac:dyDescent="0.25">
      <c r="A230" s="1">
        <v>42496</v>
      </c>
      <c r="B230" s="2">
        <v>107</v>
      </c>
      <c r="C230" s="3" t="s">
        <v>16</v>
      </c>
      <c r="D230" s="3" t="s">
        <v>16</v>
      </c>
      <c r="E230" s="3" t="s">
        <v>134</v>
      </c>
      <c r="F230" s="1">
        <v>42496</v>
      </c>
      <c r="G230" s="3" t="s">
        <v>145</v>
      </c>
      <c r="H230" s="10">
        <v>156626.81</v>
      </c>
      <c r="I230" s="29" t="s">
        <v>1083</v>
      </c>
      <c r="J230" s="10">
        <v>0</v>
      </c>
      <c r="K230" s="35"/>
      <c r="L230" s="10">
        <f t="shared" si="3"/>
        <v>-1740919.5899999784</v>
      </c>
      <c r="M230" s="3" t="s">
        <v>19</v>
      </c>
      <c r="N230" s="3" t="s">
        <v>26</v>
      </c>
      <c r="O230" s="3" t="s">
        <v>21</v>
      </c>
      <c r="P230" s="3"/>
    </row>
    <row r="231" spans="1:16" x14ac:dyDescent="0.25">
      <c r="A231" s="1">
        <v>42496</v>
      </c>
      <c r="B231" s="2">
        <v>108</v>
      </c>
      <c r="C231" s="3" t="s">
        <v>16</v>
      </c>
      <c r="D231" s="3" t="s">
        <v>16</v>
      </c>
      <c r="E231" s="3" t="s">
        <v>134</v>
      </c>
      <c r="F231" s="1">
        <v>42496</v>
      </c>
      <c r="G231" s="3" t="s">
        <v>146</v>
      </c>
      <c r="H231" s="10">
        <v>156626.81</v>
      </c>
      <c r="I231" s="29" t="s">
        <v>1083</v>
      </c>
      <c r="J231" s="10">
        <v>0</v>
      </c>
      <c r="K231" s="35"/>
      <c r="L231" s="10">
        <f t="shared" si="3"/>
        <v>-1584292.7799999784</v>
      </c>
      <c r="M231" s="3" t="s">
        <v>19</v>
      </c>
      <c r="N231" s="3" t="s">
        <v>26</v>
      </c>
      <c r="O231" s="3" t="s">
        <v>21</v>
      </c>
      <c r="P231" s="3"/>
    </row>
    <row r="232" spans="1:16" x14ac:dyDescent="0.25">
      <c r="A232" s="1">
        <v>42496</v>
      </c>
      <c r="B232" s="2">
        <v>109</v>
      </c>
      <c r="C232" s="3" t="s">
        <v>16</v>
      </c>
      <c r="D232" s="3" t="s">
        <v>16</v>
      </c>
      <c r="E232" s="3" t="s">
        <v>134</v>
      </c>
      <c r="F232" s="1">
        <v>42496</v>
      </c>
      <c r="G232" s="3" t="s">
        <v>147</v>
      </c>
      <c r="H232" s="10">
        <v>156626.81</v>
      </c>
      <c r="I232" s="29" t="s">
        <v>1083</v>
      </c>
      <c r="J232" s="10">
        <v>0</v>
      </c>
      <c r="K232" s="35"/>
      <c r="L232" s="10">
        <f t="shared" si="3"/>
        <v>-1427665.9699999783</v>
      </c>
      <c r="M232" s="3" t="s">
        <v>19</v>
      </c>
      <c r="N232" s="3" t="s">
        <v>26</v>
      </c>
      <c r="O232" s="3" t="s">
        <v>21</v>
      </c>
      <c r="P232" s="3"/>
    </row>
    <row r="233" spans="1:16" x14ac:dyDescent="0.25">
      <c r="A233" s="1">
        <v>42496</v>
      </c>
      <c r="B233" s="2">
        <v>110</v>
      </c>
      <c r="C233" s="3" t="s">
        <v>16</v>
      </c>
      <c r="D233" s="3" t="s">
        <v>16</v>
      </c>
      <c r="E233" s="3" t="s">
        <v>134</v>
      </c>
      <c r="F233" s="1">
        <v>42496</v>
      </c>
      <c r="G233" s="3" t="s">
        <v>148</v>
      </c>
      <c r="H233" s="10">
        <v>157071.81</v>
      </c>
      <c r="I233" s="29" t="s">
        <v>1083</v>
      </c>
      <c r="J233" s="10">
        <v>0</v>
      </c>
      <c r="K233" s="35"/>
      <c r="L233" s="10">
        <f t="shared" si="3"/>
        <v>-1270594.1599999783</v>
      </c>
      <c r="M233" s="3" t="s">
        <v>19</v>
      </c>
      <c r="N233" s="3" t="s">
        <v>26</v>
      </c>
      <c r="O233" s="3" t="s">
        <v>21</v>
      </c>
      <c r="P233" s="3"/>
    </row>
    <row r="234" spans="1:16" x14ac:dyDescent="0.25">
      <c r="A234" s="1">
        <v>42496</v>
      </c>
      <c r="B234" s="2">
        <v>111</v>
      </c>
      <c r="C234" s="3" t="s">
        <v>16</v>
      </c>
      <c r="D234" s="3" t="s">
        <v>16</v>
      </c>
      <c r="E234" s="3" t="s">
        <v>134</v>
      </c>
      <c r="F234" s="1">
        <v>42496</v>
      </c>
      <c r="G234" s="3" t="s">
        <v>149</v>
      </c>
      <c r="H234" s="10">
        <v>156626.81</v>
      </c>
      <c r="I234" s="29" t="s">
        <v>1083</v>
      </c>
      <c r="J234" s="10">
        <v>0</v>
      </c>
      <c r="K234" s="35"/>
      <c r="L234" s="10">
        <f t="shared" si="3"/>
        <v>-1113967.3499999782</v>
      </c>
      <c r="M234" s="3" t="s">
        <v>19</v>
      </c>
      <c r="N234" s="3" t="s">
        <v>26</v>
      </c>
      <c r="O234" s="3" t="s">
        <v>21</v>
      </c>
      <c r="P234" s="3"/>
    </row>
    <row r="235" spans="1:16" x14ac:dyDescent="0.25">
      <c r="A235" s="1">
        <v>42496</v>
      </c>
      <c r="B235" s="2">
        <v>112</v>
      </c>
      <c r="C235" s="3" t="s">
        <v>16</v>
      </c>
      <c r="D235" s="3" t="s">
        <v>16</v>
      </c>
      <c r="E235" s="3" t="s">
        <v>134</v>
      </c>
      <c r="F235" s="1">
        <v>42496</v>
      </c>
      <c r="G235" s="3" t="s">
        <v>150</v>
      </c>
      <c r="H235" s="10">
        <v>156626.81</v>
      </c>
      <c r="I235" s="29" t="s">
        <v>1083</v>
      </c>
      <c r="J235" s="10">
        <v>0</v>
      </c>
      <c r="K235" s="35"/>
      <c r="L235" s="10">
        <f t="shared" si="3"/>
        <v>-957340.53999997815</v>
      </c>
      <c r="M235" s="3" t="s">
        <v>19</v>
      </c>
      <c r="N235" s="3" t="s">
        <v>26</v>
      </c>
      <c r="O235" s="3" t="s">
        <v>21</v>
      </c>
      <c r="P235" s="3"/>
    </row>
    <row r="236" spans="1:16" x14ac:dyDescent="0.25">
      <c r="A236" s="1">
        <v>42496</v>
      </c>
      <c r="B236" s="2">
        <v>113</v>
      </c>
      <c r="C236" s="3" t="s">
        <v>16</v>
      </c>
      <c r="D236" s="3" t="s">
        <v>16</v>
      </c>
      <c r="E236" s="3" t="s">
        <v>134</v>
      </c>
      <c r="F236" s="1">
        <v>42496</v>
      </c>
      <c r="G236" s="3" t="s">
        <v>151</v>
      </c>
      <c r="H236" s="10">
        <v>156626.81</v>
      </c>
      <c r="I236" s="29" t="s">
        <v>1083</v>
      </c>
      <c r="J236" s="10">
        <v>0</v>
      </c>
      <c r="K236" s="35"/>
      <c r="L236" s="10">
        <f t="shared" si="3"/>
        <v>-800713.7299999781</v>
      </c>
      <c r="M236" s="3" t="s">
        <v>19</v>
      </c>
      <c r="N236" s="3" t="s">
        <v>26</v>
      </c>
      <c r="O236" s="3" t="s">
        <v>21</v>
      </c>
      <c r="P236" s="3"/>
    </row>
    <row r="237" spans="1:16" x14ac:dyDescent="0.25">
      <c r="A237" s="1">
        <v>42496</v>
      </c>
      <c r="B237" s="2">
        <v>114</v>
      </c>
      <c r="C237" s="3" t="s">
        <v>16</v>
      </c>
      <c r="D237" s="3" t="s">
        <v>16</v>
      </c>
      <c r="E237" s="3" t="s">
        <v>134</v>
      </c>
      <c r="F237" s="1">
        <v>42496</v>
      </c>
      <c r="G237" s="3" t="s">
        <v>152</v>
      </c>
      <c r="H237" s="10">
        <v>157909.03</v>
      </c>
      <c r="I237" s="29" t="s">
        <v>1083</v>
      </c>
      <c r="J237" s="10">
        <v>0</v>
      </c>
      <c r="K237" s="35"/>
      <c r="L237" s="10">
        <f t="shared" si="3"/>
        <v>-642804.69999997807</v>
      </c>
      <c r="M237" s="3" t="s">
        <v>19</v>
      </c>
      <c r="N237" s="3" t="s">
        <v>26</v>
      </c>
      <c r="O237" s="3" t="s">
        <v>21</v>
      </c>
      <c r="P237" s="3"/>
    </row>
    <row r="238" spans="1:16" x14ac:dyDescent="0.25">
      <c r="A238" s="1">
        <v>42496</v>
      </c>
      <c r="B238" s="2">
        <v>115</v>
      </c>
      <c r="C238" s="3" t="s">
        <v>16</v>
      </c>
      <c r="D238" s="3" t="s">
        <v>16</v>
      </c>
      <c r="E238" s="3" t="s">
        <v>134</v>
      </c>
      <c r="F238" s="1">
        <v>42496</v>
      </c>
      <c r="G238" s="3" t="s">
        <v>153</v>
      </c>
      <c r="H238" s="10">
        <v>157909.03</v>
      </c>
      <c r="I238" s="29" t="s">
        <v>1083</v>
      </c>
      <c r="J238" s="10">
        <v>0</v>
      </c>
      <c r="K238" s="35"/>
      <c r="L238" s="10">
        <f t="shared" si="3"/>
        <v>-484895.66999997804</v>
      </c>
      <c r="M238" s="3" t="s">
        <v>19</v>
      </c>
      <c r="N238" s="3" t="s">
        <v>26</v>
      </c>
      <c r="O238" s="3" t="s">
        <v>21</v>
      </c>
      <c r="P238" s="3"/>
    </row>
    <row r="239" spans="1:16" x14ac:dyDescent="0.25">
      <c r="A239" s="1">
        <v>42496</v>
      </c>
      <c r="B239" s="2">
        <v>116</v>
      </c>
      <c r="C239" s="3" t="s">
        <v>16</v>
      </c>
      <c r="D239" s="3" t="s">
        <v>16</v>
      </c>
      <c r="E239" s="3" t="s">
        <v>134</v>
      </c>
      <c r="F239" s="1">
        <v>42496</v>
      </c>
      <c r="G239" s="3" t="s">
        <v>154</v>
      </c>
      <c r="H239" s="10">
        <v>157071.81</v>
      </c>
      <c r="I239" s="29" t="s">
        <v>1083</v>
      </c>
      <c r="J239" s="10">
        <v>0</v>
      </c>
      <c r="K239" s="35"/>
      <c r="L239" s="10">
        <f t="shared" si="3"/>
        <v>-327823.85999997804</v>
      </c>
      <c r="M239" s="3" t="s">
        <v>19</v>
      </c>
      <c r="N239" s="3" t="s">
        <v>26</v>
      </c>
      <c r="O239" s="3" t="s">
        <v>21</v>
      </c>
      <c r="P239" s="3"/>
    </row>
    <row r="240" spans="1:16" x14ac:dyDescent="0.25">
      <c r="A240" s="1">
        <v>42496</v>
      </c>
      <c r="B240" s="2">
        <v>97</v>
      </c>
      <c r="C240" s="3" t="s">
        <v>16</v>
      </c>
      <c r="D240" s="3" t="s">
        <v>16</v>
      </c>
      <c r="E240" s="3" t="s">
        <v>134</v>
      </c>
      <c r="F240" s="1">
        <v>42496</v>
      </c>
      <c r="G240" s="3" t="s">
        <v>135</v>
      </c>
      <c r="H240" s="10">
        <v>156626.81</v>
      </c>
      <c r="I240" s="29" t="s">
        <v>1083</v>
      </c>
      <c r="J240" s="10">
        <v>0</v>
      </c>
      <c r="K240" s="35"/>
      <c r="L240" s="10">
        <f t="shared" si="3"/>
        <v>-171197.04999997804</v>
      </c>
      <c r="M240" s="3" t="s">
        <v>19</v>
      </c>
      <c r="N240" s="3" t="s">
        <v>26</v>
      </c>
      <c r="O240" s="3" t="s">
        <v>21</v>
      </c>
      <c r="P240" s="3"/>
    </row>
    <row r="241" spans="1:16" x14ac:dyDescent="0.25">
      <c r="A241" s="1">
        <v>42496</v>
      </c>
      <c r="B241" s="2">
        <v>98</v>
      </c>
      <c r="C241" s="3" t="s">
        <v>16</v>
      </c>
      <c r="D241" s="3" t="s">
        <v>16</v>
      </c>
      <c r="E241" s="3" t="s">
        <v>36</v>
      </c>
      <c r="F241" s="1">
        <v>42496</v>
      </c>
      <c r="G241" s="3" t="s">
        <v>136</v>
      </c>
      <c r="H241" s="10">
        <v>171197.05</v>
      </c>
      <c r="I241" s="29" t="s">
        <v>1083</v>
      </c>
      <c r="J241" s="10">
        <v>0</v>
      </c>
      <c r="K241" s="35"/>
      <c r="L241" s="10">
        <f t="shared" si="3"/>
        <v>2.1944288164377213E-8</v>
      </c>
      <c r="M241" s="3" t="s">
        <v>19</v>
      </c>
      <c r="N241" s="3" t="s">
        <v>26</v>
      </c>
      <c r="O241" s="3" t="s">
        <v>21</v>
      </c>
      <c r="P241" s="3"/>
    </row>
    <row r="242" spans="1:16" x14ac:dyDescent="0.25">
      <c r="A242" s="1">
        <v>42496</v>
      </c>
      <c r="B242" s="2">
        <v>340</v>
      </c>
      <c r="C242" s="3" t="s">
        <v>16</v>
      </c>
      <c r="D242" s="3" t="s">
        <v>16</v>
      </c>
      <c r="E242" s="3" t="s">
        <v>134</v>
      </c>
      <c r="F242" s="1">
        <v>42496</v>
      </c>
      <c r="G242" s="3" t="s">
        <v>138</v>
      </c>
      <c r="H242" s="10">
        <v>0</v>
      </c>
      <c r="I242" s="29"/>
      <c r="J242" s="10">
        <v>-156626.81</v>
      </c>
      <c r="K242" s="35" t="s">
        <v>1083</v>
      </c>
      <c r="L242" s="10">
        <f t="shared" si="3"/>
        <v>156626.81000002194</v>
      </c>
      <c r="M242" s="3" t="s">
        <v>19</v>
      </c>
      <c r="N242" s="3" t="s">
        <v>20</v>
      </c>
      <c r="O242" s="3" t="s">
        <v>25</v>
      </c>
      <c r="P242" s="3"/>
    </row>
    <row r="243" spans="1:16" x14ac:dyDescent="0.25">
      <c r="A243" s="1">
        <v>42496</v>
      </c>
      <c r="B243" s="2">
        <v>344</v>
      </c>
      <c r="C243" s="3" t="s">
        <v>16</v>
      </c>
      <c r="D243" s="3" t="s">
        <v>16</v>
      </c>
      <c r="E243" s="3" t="s">
        <v>134</v>
      </c>
      <c r="F243" s="1">
        <v>42496</v>
      </c>
      <c r="G243" s="3" t="s">
        <v>138</v>
      </c>
      <c r="H243" s="10">
        <v>0</v>
      </c>
      <c r="I243" s="29"/>
      <c r="J243" s="10">
        <v>156626.81</v>
      </c>
      <c r="K243" s="35" t="s">
        <v>1083</v>
      </c>
      <c r="L243" s="10">
        <f t="shared" si="3"/>
        <v>2.1944288164377213E-8</v>
      </c>
      <c r="M243" s="3" t="s">
        <v>19</v>
      </c>
      <c r="N243" s="3" t="s">
        <v>20</v>
      </c>
      <c r="O243" s="3" t="s">
        <v>25</v>
      </c>
      <c r="P243" s="3"/>
    </row>
    <row r="244" spans="1:16" x14ac:dyDescent="0.25">
      <c r="A244" s="1">
        <v>42496</v>
      </c>
      <c r="B244" s="2">
        <v>340</v>
      </c>
      <c r="C244" s="3" t="s">
        <v>16</v>
      </c>
      <c r="D244" s="3" t="s">
        <v>16</v>
      </c>
      <c r="E244" s="3" t="s">
        <v>134</v>
      </c>
      <c r="F244" s="1">
        <v>42496</v>
      </c>
      <c r="G244" s="3" t="s">
        <v>138</v>
      </c>
      <c r="H244" s="10">
        <v>-156626.81</v>
      </c>
      <c r="I244" s="29" t="s">
        <v>1083</v>
      </c>
      <c r="J244" s="10">
        <v>0</v>
      </c>
      <c r="K244" s="35"/>
      <c r="L244" s="10">
        <f t="shared" si="3"/>
        <v>-156626.80999997805</v>
      </c>
      <c r="M244" s="3" t="s">
        <v>19</v>
      </c>
      <c r="N244" s="3" t="s">
        <v>26</v>
      </c>
      <c r="O244" s="3" t="s">
        <v>21</v>
      </c>
      <c r="P244" s="3"/>
    </row>
    <row r="245" spans="1:16" x14ac:dyDescent="0.25">
      <c r="A245" s="1">
        <v>42496</v>
      </c>
      <c r="B245" s="2">
        <v>344</v>
      </c>
      <c r="C245" s="3" t="s">
        <v>16</v>
      </c>
      <c r="D245" s="3" t="s">
        <v>16</v>
      </c>
      <c r="E245" s="3" t="s">
        <v>134</v>
      </c>
      <c r="F245" s="1">
        <v>42496</v>
      </c>
      <c r="G245" s="3" t="s">
        <v>138</v>
      </c>
      <c r="H245" s="10">
        <v>156626.81</v>
      </c>
      <c r="I245" s="29" t="s">
        <v>1083</v>
      </c>
      <c r="J245" s="10">
        <v>0</v>
      </c>
      <c r="K245" s="35"/>
      <c r="L245" s="10">
        <f t="shared" si="3"/>
        <v>2.1944288164377213E-8</v>
      </c>
      <c r="M245" s="3" t="s">
        <v>19</v>
      </c>
      <c r="N245" s="3" t="s">
        <v>26</v>
      </c>
      <c r="O245" s="3" t="s">
        <v>21</v>
      </c>
      <c r="P245" s="3"/>
    </row>
    <row r="246" spans="1:16" x14ac:dyDescent="0.25">
      <c r="A246" s="1">
        <v>42496</v>
      </c>
      <c r="B246" s="2">
        <v>361</v>
      </c>
      <c r="C246" s="3" t="s">
        <v>16</v>
      </c>
      <c r="D246" s="3" t="s">
        <v>16</v>
      </c>
      <c r="E246" s="3" t="s">
        <v>81</v>
      </c>
      <c r="F246" s="1">
        <v>42496</v>
      </c>
      <c r="G246" s="3" t="s">
        <v>91</v>
      </c>
      <c r="H246" s="10">
        <v>0</v>
      </c>
      <c r="I246" s="29"/>
      <c r="J246" s="10">
        <v>-380052.54</v>
      </c>
      <c r="K246" s="35" t="s">
        <v>1083</v>
      </c>
      <c r="L246" s="10">
        <f t="shared" si="3"/>
        <v>380052.54000002192</v>
      </c>
      <c r="M246" s="3" t="s">
        <v>19</v>
      </c>
      <c r="N246" s="3" t="s">
        <v>20</v>
      </c>
      <c r="O246" s="3" t="s">
        <v>25</v>
      </c>
      <c r="P246" s="3"/>
    </row>
    <row r="247" spans="1:16" x14ac:dyDescent="0.25">
      <c r="A247" s="1">
        <v>42496</v>
      </c>
      <c r="B247" s="2">
        <v>362</v>
      </c>
      <c r="C247" s="3" t="s">
        <v>16</v>
      </c>
      <c r="D247" s="3" t="s">
        <v>16</v>
      </c>
      <c r="E247" s="3" t="s">
        <v>81</v>
      </c>
      <c r="F247" s="1">
        <v>42496</v>
      </c>
      <c r="G247" s="3" t="s">
        <v>91</v>
      </c>
      <c r="H247" s="10">
        <v>0</v>
      </c>
      <c r="I247" s="29"/>
      <c r="J247" s="10">
        <v>380052.54</v>
      </c>
      <c r="K247" s="35" t="s">
        <v>1083</v>
      </c>
      <c r="L247" s="10">
        <f t="shared" si="3"/>
        <v>2.1944288164377213E-8</v>
      </c>
      <c r="M247" s="3" t="s">
        <v>19</v>
      </c>
      <c r="N247" s="3" t="s">
        <v>20</v>
      </c>
      <c r="O247" s="3" t="s">
        <v>25</v>
      </c>
      <c r="P247" s="3"/>
    </row>
    <row r="248" spans="1:16" x14ac:dyDescent="0.25">
      <c r="A248" s="1">
        <v>42496</v>
      </c>
      <c r="B248" s="2">
        <v>361</v>
      </c>
      <c r="C248" s="3" t="s">
        <v>16</v>
      </c>
      <c r="D248" s="3" t="s">
        <v>16</v>
      </c>
      <c r="E248" s="3" t="s">
        <v>81</v>
      </c>
      <c r="F248" s="1">
        <v>42496</v>
      </c>
      <c r="G248" s="3" t="s">
        <v>91</v>
      </c>
      <c r="H248" s="10">
        <v>-380052.54</v>
      </c>
      <c r="I248" s="29" t="s">
        <v>1083</v>
      </c>
      <c r="J248" s="10">
        <v>0</v>
      </c>
      <c r="K248" s="35"/>
      <c r="L248" s="10">
        <f t="shared" si="3"/>
        <v>-380052.53999997803</v>
      </c>
      <c r="M248" s="3" t="s">
        <v>19</v>
      </c>
      <c r="N248" s="3" t="s">
        <v>26</v>
      </c>
      <c r="O248" s="3" t="s">
        <v>21</v>
      </c>
      <c r="P248" s="3"/>
    </row>
    <row r="249" spans="1:16" x14ac:dyDescent="0.25">
      <c r="A249" s="1">
        <v>42496</v>
      </c>
      <c r="B249" s="2">
        <v>362</v>
      </c>
      <c r="C249" s="3" t="s">
        <v>16</v>
      </c>
      <c r="D249" s="3" t="s">
        <v>16</v>
      </c>
      <c r="E249" s="3" t="s">
        <v>81</v>
      </c>
      <c r="F249" s="1">
        <v>42496</v>
      </c>
      <c r="G249" s="3" t="s">
        <v>91</v>
      </c>
      <c r="H249" s="10">
        <v>380052.54</v>
      </c>
      <c r="I249" s="29" t="s">
        <v>1083</v>
      </c>
      <c r="J249" s="10">
        <v>0</v>
      </c>
      <c r="K249" s="35"/>
      <c r="L249" s="10">
        <f t="shared" si="3"/>
        <v>2.1944288164377213E-8</v>
      </c>
      <c r="M249" s="3" t="s">
        <v>19</v>
      </c>
      <c r="N249" s="3" t="s">
        <v>26</v>
      </c>
      <c r="O249" s="3" t="s">
        <v>21</v>
      </c>
      <c r="P249" s="3"/>
    </row>
    <row r="250" spans="1:16" x14ac:dyDescent="0.25">
      <c r="A250" s="19">
        <v>42497</v>
      </c>
      <c r="B250" s="20">
        <v>5</v>
      </c>
      <c r="C250" s="21" t="s">
        <v>16</v>
      </c>
      <c r="D250" s="21" t="s">
        <v>16</v>
      </c>
      <c r="E250" s="21" t="s">
        <v>160</v>
      </c>
      <c r="F250" s="19">
        <v>42497</v>
      </c>
      <c r="G250" s="21" t="s">
        <v>161</v>
      </c>
      <c r="H250" s="22">
        <v>0</v>
      </c>
      <c r="I250" s="30"/>
      <c r="J250" s="22">
        <v>157909.03</v>
      </c>
      <c r="K250" s="36"/>
      <c r="L250" s="22">
        <f t="shared" si="3"/>
        <v>-157909.02999997805</v>
      </c>
      <c r="M250" s="21" t="s">
        <v>19</v>
      </c>
      <c r="N250" s="21" t="s">
        <v>20</v>
      </c>
      <c r="O250" s="21" t="s">
        <v>25</v>
      </c>
      <c r="P250" s="21"/>
    </row>
    <row r="251" spans="1:16" x14ac:dyDescent="0.25">
      <c r="A251" s="19">
        <v>42497</v>
      </c>
      <c r="B251" s="20">
        <v>5</v>
      </c>
      <c r="C251" s="21" t="s">
        <v>16</v>
      </c>
      <c r="D251" s="21" t="s">
        <v>16</v>
      </c>
      <c r="E251" s="21" t="s">
        <v>160</v>
      </c>
      <c r="F251" s="19">
        <v>42497</v>
      </c>
      <c r="G251" s="21" t="s">
        <v>161</v>
      </c>
      <c r="H251" s="22">
        <v>132414.49</v>
      </c>
      <c r="I251" s="30"/>
      <c r="J251" s="22">
        <v>0</v>
      </c>
      <c r="K251" s="36"/>
      <c r="L251" s="22">
        <f t="shared" si="3"/>
        <v>-25494.539999978064</v>
      </c>
      <c r="M251" s="21" t="s">
        <v>19</v>
      </c>
      <c r="N251" s="21" t="s">
        <v>26</v>
      </c>
      <c r="O251" s="21" t="s">
        <v>21</v>
      </c>
      <c r="P251" s="21"/>
    </row>
    <row r="252" spans="1:16" x14ac:dyDescent="0.25">
      <c r="A252" s="47">
        <v>42499</v>
      </c>
      <c r="B252" s="48">
        <v>15</v>
      </c>
      <c r="C252" s="49" t="s">
        <v>200</v>
      </c>
      <c r="D252" s="49" t="s">
        <v>200</v>
      </c>
      <c r="E252" s="49" t="s">
        <v>467</v>
      </c>
      <c r="F252" s="47">
        <v>42499</v>
      </c>
      <c r="G252" s="49" t="s">
        <v>1339</v>
      </c>
      <c r="H252" s="54">
        <v>5000</v>
      </c>
      <c r="I252" s="29"/>
      <c r="J252" s="10"/>
      <c r="K252" s="35"/>
      <c r="L252" s="10">
        <f t="shared" si="3"/>
        <v>-20494.539999978064</v>
      </c>
      <c r="M252" s="3"/>
      <c r="N252" s="3"/>
      <c r="O252" s="3"/>
      <c r="P252" s="3"/>
    </row>
    <row r="253" spans="1:16" x14ac:dyDescent="0.25">
      <c r="A253" s="1">
        <v>42499</v>
      </c>
      <c r="B253" s="2">
        <v>121</v>
      </c>
      <c r="C253" s="3" t="s">
        <v>16</v>
      </c>
      <c r="D253" s="3" t="s">
        <v>16</v>
      </c>
      <c r="E253" s="3" t="s">
        <v>108</v>
      </c>
      <c r="F253" s="1">
        <v>42499</v>
      </c>
      <c r="G253" s="3" t="s">
        <v>162</v>
      </c>
      <c r="H253" s="10">
        <v>0</v>
      </c>
      <c r="I253" s="29"/>
      <c r="J253" s="10">
        <v>226187.04</v>
      </c>
      <c r="K253" s="35" t="s">
        <v>1083</v>
      </c>
      <c r="L253" s="10">
        <f t="shared" si="3"/>
        <v>-246681.57999997807</v>
      </c>
      <c r="M253" s="3" t="s">
        <v>19</v>
      </c>
      <c r="N253" s="3" t="s">
        <v>20</v>
      </c>
      <c r="O253" s="3" t="s">
        <v>25</v>
      </c>
      <c r="P253" s="3"/>
    </row>
    <row r="254" spans="1:16" x14ac:dyDescent="0.25">
      <c r="A254" s="1">
        <v>42499</v>
      </c>
      <c r="B254" s="2">
        <v>122</v>
      </c>
      <c r="C254" s="3" t="s">
        <v>16</v>
      </c>
      <c r="D254" s="3" t="s">
        <v>16</v>
      </c>
      <c r="E254" s="3" t="s">
        <v>163</v>
      </c>
      <c r="F254" s="1">
        <v>42499</v>
      </c>
      <c r="G254" s="3" t="s">
        <v>164</v>
      </c>
      <c r="H254" s="10">
        <v>0</v>
      </c>
      <c r="I254" s="29"/>
      <c r="J254" s="10">
        <v>158584.82</v>
      </c>
      <c r="K254" s="35" t="s">
        <v>1083</v>
      </c>
      <c r="L254" s="10">
        <f t="shared" si="3"/>
        <v>-405266.39999997808</v>
      </c>
      <c r="M254" s="3" t="s">
        <v>19</v>
      </c>
      <c r="N254" s="3" t="s">
        <v>20</v>
      </c>
      <c r="O254" s="3" t="s">
        <v>25</v>
      </c>
      <c r="P254" s="3"/>
    </row>
    <row r="255" spans="1:16" x14ac:dyDescent="0.25">
      <c r="A255" s="1">
        <v>42499</v>
      </c>
      <c r="B255" s="2">
        <v>123</v>
      </c>
      <c r="C255" s="3" t="s">
        <v>16</v>
      </c>
      <c r="D255" s="3" t="s">
        <v>16</v>
      </c>
      <c r="E255" s="3" t="s">
        <v>134</v>
      </c>
      <c r="F255" s="1">
        <v>42499</v>
      </c>
      <c r="G255" s="3" t="s">
        <v>165</v>
      </c>
      <c r="H255" s="10">
        <v>0</v>
      </c>
      <c r="I255" s="29"/>
      <c r="J255" s="10">
        <v>156626.81</v>
      </c>
      <c r="K255" s="35" t="s">
        <v>1083</v>
      </c>
      <c r="L255" s="10">
        <f t="shared" si="3"/>
        <v>-561893.20999997808</v>
      </c>
      <c r="M255" s="3" t="s">
        <v>19</v>
      </c>
      <c r="N255" s="3" t="s">
        <v>20</v>
      </c>
      <c r="O255" s="3" t="s">
        <v>25</v>
      </c>
      <c r="P255" s="3"/>
    </row>
    <row r="256" spans="1:16" x14ac:dyDescent="0.25">
      <c r="A256" s="1">
        <v>42499</v>
      </c>
      <c r="B256" s="2">
        <v>124</v>
      </c>
      <c r="C256" s="3" t="s">
        <v>16</v>
      </c>
      <c r="D256" s="3" t="s">
        <v>16</v>
      </c>
      <c r="E256" s="3" t="s">
        <v>134</v>
      </c>
      <c r="F256" s="1">
        <v>42499</v>
      </c>
      <c r="G256" s="3" t="s">
        <v>166</v>
      </c>
      <c r="H256" s="10">
        <v>0</v>
      </c>
      <c r="I256" s="29"/>
      <c r="J256" s="10">
        <v>157071.81</v>
      </c>
      <c r="K256" s="35" t="s">
        <v>1083</v>
      </c>
      <c r="L256" s="10">
        <f t="shared" si="3"/>
        <v>-718965.01999997813</v>
      </c>
      <c r="M256" s="3" t="s">
        <v>19</v>
      </c>
      <c r="N256" s="3" t="s">
        <v>20</v>
      </c>
      <c r="O256" s="3" t="s">
        <v>25</v>
      </c>
      <c r="P256" s="3"/>
    </row>
    <row r="257" spans="1:16" x14ac:dyDescent="0.25">
      <c r="A257" s="1">
        <v>42499</v>
      </c>
      <c r="B257" s="2">
        <v>125</v>
      </c>
      <c r="C257" s="3" t="s">
        <v>16</v>
      </c>
      <c r="D257" s="3" t="s">
        <v>16</v>
      </c>
      <c r="E257" s="3" t="s">
        <v>134</v>
      </c>
      <c r="F257" s="1">
        <v>42499</v>
      </c>
      <c r="G257" s="3" t="s">
        <v>167</v>
      </c>
      <c r="H257" s="10">
        <v>0</v>
      </c>
      <c r="I257" s="29"/>
      <c r="J257" s="10">
        <v>157071.81</v>
      </c>
      <c r="K257" s="35" t="s">
        <v>1083</v>
      </c>
      <c r="L257" s="10">
        <f t="shared" si="3"/>
        <v>-876036.82999997819</v>
      </c>
      <c r="M257" s="3" t="s">
        <v>19</v>
      </c>
      <c r="N257" s="3" t="s">
        <v>20</v>
      </c>
      <c r="O257" s="3" t="s">
        <v>25</v>
      </c>
      <c r="P257" s="3"/>
    </row>
    <row r="258" spans="1:16" x14ac:dyDescent="0.25">
      <c r="A258" s="1">
        <v>42499</v>
      </c>
      <c r="B258" s="2">
        <v>126</v>
      </c>
      <c r="C258" s="3" t="s">
        <v>16</v>
      </c>
      <c r="D258" s="3" t="s">
        <v>16</v>
      </c>
      <c r="E258" s="3" t="s">
        <v>134</v>
      </c>
      <c r="F258" s="1">
        <v>42499</v>
      </c>
      <c r="G258" s="3" t="s">
        <v>168</v>
      </c>
      <c r="H258" s="10">
        <v>0</v>
      </c>
      <c r="I258" s="29"/>
      <c r="J258" s="10">
        <v>158584.82</v>
      </c>
      <c r="K258" s="35" t="s">
        <v>1083</v>
      </c>
      <c r="L258" s="10">
        <f t="shared" si="3"/>
        <v>-1034621.6499999783</v>
      </c>
      <c r="M258" s="3" t="s">
        <v>19</v>
      </c>
      <c r="N258" s="3" t="s">
        <v>20</v>
      </c>
      <c r="O258" s="3" t="s">
        <v>25</v>
      </c>
      <c r="P258" s="3"/>
    </row>
    <row r="259" spans="1:16" x14ac:dyDescent="0.25">
      <c r="A259" s="1">
        <v>42499</v>
      </c>
      <c r="B259" s="2">
        <v>127</v>
      </c>
      <c r="C259" s="3" t="s">
        <v>16</v>
      </c>
      <c r="D259" s="3" t="s">
        <v>16</v>
      </c>
      <c r="E259" s="3" t="s">
        <v>134</v>
      </c>
      <c r="F259" s="1">
        <v>42499</v>
      </c>
      <c r="G259" s="3" t="s">
        <v>169</v>
      </c>
      <c r="H259" s="10">
        <v>0</v>
      </c>
      <c r="I259" s="29"/>
      <c r="J259" s="10">
        <v>158584.82</v>
      </c>
      <c r="K259" s="35" t="s">
        <v>1083</v>
      </c>
      <c r="L259" s="10">
        <f t="shared" si="3"/>
        <v>-1193206.4699999783</v>
      </c>
      <c r="M259" s="3" t="s">
        <v>19</v>
      </c>
      <c r="N259" s="3" t="s">
        <v>20</v>
      </c>
      <c r="O259" s="3" t="s">
        <v>25</v>
      </c>
      <c r="P259" s="3"/>
    </row>
    <row r="260" spans="1:16" x14ac:dyDescent="0.25">
      <c r="A260" s="1">
        <v>42499</v>
      </c>
      <c r="B260" s="2">
        <v>128</v>
      </c>
      <c r="C260" s="3" t="s">
        <v>16</v>
      </c>
      <c r="D260" s="3" t="s">
        <v>16</v>
      </c>
      <c r="E260" s="3" t="s">
        <v>134</v>
      </c>
      <c r="F260" s="1">
        <v>42499</v>
      </c>
      <c r="G260" s="3" t="s">
        <v>170</v>
      </c>
      <c r="H260" s="10">
        <v>0</v>
      </c>
      <c r="I260" s="29"/>
      <c r="J260" s="10">
        <v>158584.82</v>
      </c>
      <c r="K260" s="35" t="s">
        <v>1083</v>
      </c>
      <c r="L260" s="10">
        <f t="shared" si="3"/>
        <v>-1351791.2899999784</v>
      </c>
      <c r="M260" s="3" t="s">
        <v>19</v>
      </c>
      <c r="N260" s="3" t="s">
        <v>20</v>
      </c>
      <c r="O260" s="3" t="s">
        <v>25</v>
      </c>
      <c r="P260" s="3"/>
    </row>
    <row r="261" spans="1:16" x14ac:dyDescent="0.25">
      <c r="A261" s="1">
        <v>42499</v>
      </c>
      <c r="B261" s="2">
        <v>129</v>
      </c>
      <c r="C261" s="3" t="s">
        <v>16</v>
      </c>
      <c r="D261" s="3" t="s">
        <v>16</v>
      </c>
      <c r="E261" s="3" t="s">
        <v>134</v>
      </c>
      <c r="F261" s="1">
        <v>42499</v>
      </c>
      <c r="G261" s="3" t="s">
        <v>171</v>
      </c>
      <c r="H261" s="10">
        <v>0</v>
      </c>
      <c r="I261" s="29"/>
      <c r="J261" s="10">
        <v>158584.82</v>
      </c>
      <c r="K261" s="35" t="s">
        <v>1083</v>
      </c>
      <c r="L261" s="10">
        <f t="shared" si="3"/>
        <v>-1510376.1099999784</v>
      </c>
      <c r="M261" s="3" t="s">
        <v>19</v>
      </c>
      <c r="N261" s="3" t="s">
        <v>20</v>
      </c>
      <c r="O261" s="3" t="s">
        <v>25</v>
      </c>
      <c r="P261" s="3"/>
    </row>
    <row r="262" spans="1:16" x14ac:dyDescent="0.25">
      <c r="A262" s="1">
        <v>42499</v>
      </c>
      <c r="B262" s="2">
        <v>130</v>
      </c>
      <c r="C262" s="3" t="s">
        <v>16</v>
      </c>
      <c r="D262" s="3" t="s">
        <v>16</v>
      </c>
      <c r="E262" s="3" t="s">
        <v>172</v>
      </c>
      <c r="F262" s="1">
        <v>42499</v>
      </c>
      <c r="G262" s="3" t="s">
        <v>173</v>
      </c>
      <c r="H262" s="10">
        <v>0</v>
      </c>
      <c r="I262" s="29"/>
      <c r="J262" s="10">
        <v>694968.18</v>
      </c>
      <c r="K262" s="35" t="s">
        <v>1083</v>
      </c>
      <c r="L262" s="10">
        <f t="shared" ref="L262:L325" si="4">L261+H262-J262</f>
        <v>-2205344.2899999786</v>
      </c>
      <c r="M262" s="3" t="s">
        <v>19</v>
      </c>
      <c r="N262" s="3" t="s">
        <v>20</v>
      </c>
      <c r="O262" s="3" t="s">
        <v>25</v>
      </c>
      <c r="P262" s="3"/>
    </row>
    <row r="263" spans="1:16" x14ac:dyDescent="0.25">
      <c r="A263" s="1">
        <v>42499</v>
      </c>
      <c r="B263" s="2">
        <v>131</v>
      </c>
      <c r="C263" s="3" t="s">
        <v>16</v>
      </c>
      <c r="D263" s="3" t="s">
        <v>16</v>
      </c>
      <c r="E263" s="3" t="s">
        <v>174</v>
      </c>
      <c r="F263" s="1">
        <v>42499</v>
      </c>
      <c r="G263" s="3" t="s">
        <v>175</v>
      </c>
      <c r="H263" s="10">
        <v>0</v>
      </c>
      <c r="I263" s="29"/>
      <c r="J263" s="10">
        <v>738432.69</v>
      </c>
      <c r="K263" s="35" t="s">
        <v>1083</v>
      </c>
      <c r="L263" s="10">
        <f t="shared" si="4"/>
        <v>-2943776.9799999786</v>
      </c>
      <c r="M263" s="3" t="s">
        <v>19</v>
      </c>
      <c r="N263" s="3" t="s">
        <v>20</v>
      </c>
      <c r="O263" s="3" t="s">
        <v>25</v>
      </c>
      <c r="P263" s="3"/>
    </row>
    <row r="264" spans="1:16" x14ac:dyDescent="0.25">
      <c r="A264" s="1">
        <v>42499</v>
      </c>
      <c r="B264" s="2">
        <v>132</v>
      </c>
      <c r="C264" s="3" t="s">
        <v>16</v>
      </c>
      <c r="D264" s="3" t="s">
        <v>16</v>
      </c>
      <c r="E264" s="3" t="s">
        <v>176</v>
      </c>
      <c r="F264" s="1">
        <v>42499</v>
      </c>
      <c r="G264" s="3" t="s">
        <v>177</v>
      </c>
      <c r="H264" s="10">
        <v>0</v>
      </c>
      <c r="I264" s="29"/>
      <c r="J264" s="10">
        <v>199997.05</v>
      </c>
      <c r="K264" s="35" t="s">
        <v>1083</v>
      </c>
      <c r="L264" s="10">
        <f t="shared" si="4"/>
        <v>-3143774.0299999784</v>
      </c>
      <c r="M264" s="3" t="s">
        <v>19</v>
      </c>
      <c r="N264" s="3" t="s">
        <v>20</v>
      </c>
      <c r="O264" s="3" t="s">
        <v>25</v>
      </c>
      <c r="P264" s="3"/>
    </row>
    <row r="265" spans="1:16" x14ac:dyDescent="0.25">
      <c r="A265" s="1">
        <v>42499</v>
      </c>
      <c r="B265" s="2">
        <v>133</v>
      </c>
      <c r="C265" s="3" t="s">
        <v>16</v>
      </c>
      <c r="D265" s="3" t="s">
        <v>16</v>
      </c>
      <c r="E265" s="3" t="s">
        <v>178</v>
      </c>
      <c r="F265" s="1">
        <v>42499</v>
      </c>
      <c r="G265" s="3" t="s">
        <v>179</v>
      </c>
      <c r="H265" s="10">
        <v>0</v>
      </c>
      <c r="I265" s="29"/>
      <c r="J265" s="10">
        <v>536837.31000000006</v>
      </c>
      <c r="K265" s="35" t="s">
        <v>1083</v>
      </c>
      <c r="L265" s="10">
        <f t="shared" si="4"/>
        <v>-3680611.3399999784</v>
      </c>
      <c r="M265" s="3" t="s">
        <v>19</v>
      </c>
      <c r="N265" s="3" t="s">
        <v>20</v>
      </c>
      <c r="O265" s="3" t="s">
        <v>25</v>
      </c>
      <c r="P265" s="3"/>
    </row>
    <row r="266" spans="1:16" x14ac:dyDescent="0.25">
      <c r="A266" s="1">
        <v>42499</v>
      </c>
      <c r="B266" s="2">
        <v>134</v>
      </c>
      <c r="C266" s="3" t="s">
        <v>16</v>
      </c>
      <c r="D266" s="3" t="s">
        <v>16</v>
      </c>
      <c r="E266" s="3" t="s">
        <v>108</v>
      </c>
      <c r="F266" s="1">
        <v>42499</v>
      </c>
      <c r="G266" s="3" t="s">
        <v>180</v>
      </c>
      <c r="H266" s="10">
        <v>0</v>
      </c>
      <c r="I266" s="29"/>
      <c r="J266" s="10">
        <v>225737.04</v>
      </c>
      <c r="K266" s="35" t="s">
        <v>1083</v>
      </c>
      <c r="L266" s="10">
        <f t="shared" si="4"/>
        <v>-3906348.3799999785</v>
      </c>
      <c r="M266" s="3" t="s">
        <v>19</v>
      </c>
      <c r="N266" s="3" t="s">
        <v>20</v>
      </c>
      <c r="O266" s="3" t="s">
        <v>25</v>
      </c>
      <c r="P266" s="3"/>
    </row>
    <row r="267" spans="1:16" x14ac:dyDescent="0.25">
      <c r="A267" s="1">
        <v>42499</v>
      </c>
      <c r="B267" s="2">
        <v>135</v>
      </c>
      <c r="C267" s="3" t="s">
        <v>16</v>
      </c>
      <c r="D267" s="3" t="s">
        <v>16</v>
      </c>
      <c r="E267" s="3" t="s">
        <v>108</v>
      </c>
      <c r="F267" s="1">
        <v>42499</v>
      </c>
      <c r="G267" s="3" t="s">
        <v>181</v>
      </c>
      <c r="H267" s="10">
        <v>0</v>
      </c>
      <c r="I267" s="29"/>
      <c r="J267" s="10">
        <v>228437.05</v>
      </c>
      <c r="K267" s="35" t="s">
        <v>1083</v>
      </c>
      <c r="L267" s="10">
        <f t="shared" si="4"/>
        <v>-4134785.4299999783</v>
      </c>
      <c r="M267" s="3" t="s">
        <v>19</v>
      </c>
      <c r="N267" s="3" t="s">
        <v>20</v>
      </c>
      <c r="O267" s="3" t="s">
        <v>25</v>
      </c>
      <c r="P267" s="3"/>
    </row>
    <row r="268" spans="1:16" x14ac:dyDescent="0.25">
      <c r="A268" s="1">
        <v>42499</v>
      </c>
      <c r="B268" s="2">
        <v>136</v>
      </c>
      <c r="C268" s="3" t="s">
        <v>16</v>
      </c>
      <c r="D268" s="3" t="s">
        <v>16</v>
      </c>
      <c r="E268" s="3" t="s">
        <v>108</v>
      </c>
      <c r="F268" s="1">
        <v>42499</v>
      </c>
      <c r="G268" s="3" t="s">
        <v>182</v>
      </c>
      <c r="H268" s="10">
        <v>0</v>
      </c>
      <c r="I268" s="29"/>
      <c r="J268" s="10">
        <v>228437.04</v>
      </c>
      <c r="K268" s="35" t="s">
        <v>1083</v>
      </c>
      <c r="L268" s="10">
        <f t="shared" si="4"/>
        <v>-4363222.4699999783</v>
      </c>
      <c r="M268" s="3" t="s">
        <v>19</v>
      </c>
      <c r="N268" s="3" t="s">
        <v>20</v>
      </c>
      <c r="O268" s="3" t="s">
        <v>25</v>
      </c>
      <c r="P268" s="3"/>
    </row>
    <row r="269" spans="1:16" x14ac:dyDescent="0.25">
      <c r="A269" s="1">
        <v>42499</v>
      </c>
      <c r="B269" s="2">
        <v>137</v>
      </c>
      <c r="C269" s="3" t="s">
        <v>16</v>
      </c>
      <c r="D269" s="3" t="s">
        <v>16</v>
      </c>
      <c r="E269" s="3" t="s">
        <v>108</v>
      </c>
      <c r="F269" s="1">
        <v>42499</v>
      </c>
      <c r="G269" s="3" t="s">
        <v>183</v>
      </c>
      <c r="H269" s="10">
        <v>0</v>
      </c>
      <c r="I269" s="29"/>
      <c r="J269" s="10">
        <v>228437.05</v>
      </c>
      <c r="K269" s="35" t="s">
        <v>1083</v>
      </c>
      <c r="L269" s="10">
        <f t="shared" si="4"/>
        <v>-4591659.5199999781</v>
      </c>
      <c r="M269" s="3" t="s">
        <v>19</v>
      </c>
      <c r="N269" s="3" t="s">
        <v>20</v>
      </c>
      <c r="O269" s="3" t="s">
        <v>25</v>
      </c>
      <c r="P269" s="3"/>
    </row>
    <row r="270" spans="1:16" x14ac:dyDescent="0.25">
      <c r="A270" s="1">
        <v>42499</v>
      </c>
      <c r="B270" s="2">
        <v>138</v>
      </c>
      <c r="C270" s="3" t="s">
        <v>16</v>
      </c>
      <c r="D270" s="3" t="s">
        <v>16</v>
      </c>
      <c r="E270" s="3" t="s">
        <v>108</v>
      </c>
      <c r="F270" s="1">
        <v>42499</v>
      </c>
      <c r="G270" s="3" t="s">
        <v>184</v>
      </c>
      <c r="H270" s="10">
        <v>0</v>
      </c>
      <c r="I270" s="29"/>
      <c r="J270" s="10">
        <v>191523.95</v>
      </c>
      <c r="K270" s="35" t="s">
        <v>1083</v>
      </c>
      <c r="L270" s="10">
        <f t="shared" si="4"/>
        <v>-4783183.4699999783</v>
      </c>
      <c r="M270" s="3" t="s">
        <v>19</v>
      </c>
      <c r="N270" s="3" t="s">
        <v>20</v>
      </c>
      <c r="O270" s="3" t="s">
        <v>25</v>
      </c>
      <c r="P270" s="3"/>
    </row>
    <row r="271" spans="1:16" x14ac:dyDescent="0.25">
      <c r="A271" s="1">
        <v>42499</v>
      </c>
      <c r="B271" s="2">
        <v>139</v>
      </c>
      <c r="C271" s="3" t="s">
        <v>16</v>
      </c>
      <c r="D271" s="3" t="s">
        <v>16</v>
      </c>
      <c r="E271" s="3" t="s">
        <v>108</v>
      </c>
      <c r="F271" s="1">
        <v>42499</v>
      </c>
      <c r="G271" s="3" t="s">
        <v>185</v>
      </c>
      <c r="H271" s="10">
        <v>0</v>
      </c>
      <c r="I271" s="29"/>
      <c r="J271" s="10">
        <v>190907.05</v>
      </c>
      <c r="K271" s="35" t="s">
        <v>1083</v>
      </c>
      <c r="L271" s="10">
        <f t="shared" si="4"/>
        <v>-4974090.5199999781</v>
      </c>
      <c r="M271" s="3" t="s">
        <v>19</v>
      </c>
      <c r="N271" s="3" t="s">
        <v>20</v>
      </c>
      <c r="O271" s="3" t="s">
        <v>25</v>
      </c>
      <c r="P271" s="3"/>
    </row>
    <row r="272" spans="1:16" x14ac:dyDescent="0.25">
      <c r="A272" s="1">
        <v>42499</v>
      </c>
      <c r="B272" s="2">
        <v>140</v>
      </c>
      <c r="C272" s="3" t="s">
        <v>16</v>
      </c>
      <c r="D272" s="3" t="s">
        <v>16</v>
      </c>
      <c r="E272" s="3" t="s">
        <v>108</v>
      </c>
      <c r="F272" s="1">
        <v>42499</v>
      </c>
      <c r="G272" s="3" t="s">
        <v>186</v>
      </c>
      <c r="H272" s="10">
        <v>0</v>
      </c>
      <c r="I272" s="29"/>
      <c r="J272" s="10">
        <v>191523.95</v>
      </c>
      <c r="K272" s="35" t="s">
        <v>1083</v>
      </c>
      <c r="L272" s="10">
        <f t="shared" si="4"/>
        <v>-5165614.4699999783</v>
      </c>
      <c r="M272" s="3" t="s">
        <v>19</v>
      </c>
      <c r="N272" s="3" t="s">
        <v>20</v>
      </c>
      <c r="O272" s="3" t="s">
        <v>25</v>
      </c>
      <c r="P272" s="3"/>
    </row>
    <row r="273" spans="1:16" x14ac:dyDescent="0.25">
      <c r="A273" s="1">
        <v>42499</v>
      </c>
      <c r="B273" s="2">
        <v>141</v>
      </c>
      <c r="C273" s="3" t="s">
        <v>16</v>
      </c>
      <c r="D273" s="3" t="s">
        <v>16</v>
      </c>
      <c r="E273" s="3" t="s">
        <v>108</v>
      </c>
      <c r="F273" s="1">
        <v>42499</v>
      </c>
      <c r="G273" s="3" t="s">
        <v>187</v>
      </c>
      <c r="H273" s="10">
        <v>0</v>
      </c>
      <c r="I273" s="29"/>
      <c r="J273" s="10">
        <v>206474.7</v>
      </c>
      <c r="K273" s="35" t="s">
        <v>1083</v>
      </c>
      <c r="L273" s="10">
        <f t="shared" si="4"/>
        <v>-5372089.1699999785</v>
      </c>
      <c r="M273" s="3" t="s">
        <v>19</v>
      </c>
      <c r="N273" s="3" t="s">
        <v>20</v>
      </c>
      <c r="O273" s="3" t="s">
        <v>25</v>
      </c>
      <c r="P273" s="3"/>
    </row>
    <row r="274" spans="1:16" x14ac:dyDescent="0.25">
      <c r="A274" s="1">
        <v>42499</v>
      </c>
      <c r="B274" s="2">
        <v>142</v>
      </c>
      <c r="C274" s="3" t="s">
        <v>16</v>
      </c>
      <c r="D274" s="3" t="s">
        <v>16</v>
      </c>
      <c r="E274" s="3" t="s">
        <v>134</v>
      </c>
      <c r="F274" s="1">
        <v>42499</v>
      </c>
      <c r="G274" s="3" t="s">
        <v>188</v>
      </c>
      <c r="H274" s="10">
        <v>0</v>
      </c>
      <c r="I274" s="29"/>
      <c r="J274" s="10">
        <v>122867.05</v>
      </c>
      <c r="K274" s="35" t="s">
        <v>1083</v>
      </c>
      <c r="L274" s="10">
        <f t="shared" si="4"/>
        <v>-5494956.2199999783</v>
      </c>
      <c r="M274" s="3" t="s">
        <v>19</v>
      </c>
      <c r="N274" s="3" t="s">
        <v>20</v>
      </c>
      <c r="O274" s="3" t="s">
        <v>25</v>
      </c>
      <c r="P274" s="3"/>
    </row>
    <row r="275" spans="1:16" x14ac:dyDescent="0.25">
      <c r="A275" s="1">
        <v>42499</v>
      </c>
      <c r="B275" s="2">
        <v>143</v>
      </c>
      <c r="C275" s="3" t="s">
        <v>16</v>
      </c>
      <c r="D275" s="3" t="s">
        <v>16</v>
      </c>
      <c r="E275" s="3" t="s">
        <v>134</v>
      </c>
      <c r="F275" s="1">
        <v>42499</v>
      </c>
      <c r="G275" s="3" t="s">
        <v>189</v>
      </c>
      <c r="H275" s="10">
        <v>0</v>
      </c>
      <c r="I275" s="29"/>
      <c r="J275" s="10">
        <v>122867.05</v>
      </c>
      <c r="K275" s="35" t="s">
        <v>1083</v>
      </c>
      <c r="L275" s="10">
        <f t="shared" si="4"/>
        <v>-5617823.2699999781</v>
      </c>
      <c r="M275" s="3" t="s">
        <v>19</v>
      </c>
      <c r="N275" s="3" t="s">
        <v>20</v>
      </c>
      <c r="O275" s="3" t="s">
        <v>25</v>
      </c>
      <c r="P275" s="3"/>
    </row>
    <row r="276" spans="1:16" x14ac:dyDescent="0.25">
      <c r="A276" s="1">
        <v>42499</v>
      </c>
      <c r="B276" s="2">
        <v>144</v>
      </c>
      <c r="C276" s="3" t="s">
        <v>16</v>
      </c>
      <c r="D276" s="3" t="s">
        <v>16</v>
      </c>
      <c r="E276" s="3" t="s">
        <v>134</v>
      </c>
      <c r="F276" s="1">
        <v>42499</v>
      </c>
      <c r="G276" s="3" t="s">
        <v>190</v>
      </c>
      <c r="H276" s="10">
        <v>0</v>
      </c>
      <c r="I276" s="29"/>
      <c r="J276" s="10">
        <v>122867.05</v>
      </c>
      <c r="K276" s="35" t="s">
        <v>1083</v>
      </c>
      <c r="L276" s="10">
        <f t="shared" si="4"/>
        <v>-5740690.3199999779</v>
      </c>
      <c r="M276" s="3" t="s">
        <v>19</v>
      </c>
      <c r="N276" s="3" t="s">
        <v>20</v>
      </c>
      <c r="O276" s="3" t="s">
        <v>25</v>
      </c>
      <c r="P276" s="3"/>
    </row>
    <row r="277" spans="1:16" x14ac:dyDescent="0.25">
      <c r="A277" s="1">
        <v>42499</v>
      </c>
      <c r="B277" s="2">
        <v>145</v>
      </c>
      <c r="C277" s="3" t="s">
        <v>16</v>
      </c>
      <c r="D277" s="3" t="s">
        <v>16</v>
      </c>
      <c r="E277" s="3" t="s">
        <v>134</v>
      </c>
      <c r="F277" s="1">
        <v>42499</v>
      </c>
      <c r="G277" s="3" t="s">
        <v>191</v>
      </c>
      <c r="H277" s="10">
        <v>0</v>
      </c>
      <c r="I277" s="29"/>
      <c r="J277" s="10">
        <v>122867.05</v>
      </c>
      <c r="K277" s="35" t="s">
        <v>1083</v>
      </c>
      <c r="L277" s="10">
        <f t="shared" si="4"/>
        <v>-5863557.3699999778</v>
      </c>
      <c r="M277" s="3" t="s">
        <v>19</v>
      </c>
      <c r="N277" s="3" t="s">
        <v>20</v>
      </c>
      <c r="O277" s="3" t="s">
        <v>25</v>
      </c>
      <c r="P277" s="3"/>
    </row>
    <row r="278" spans="1:16" x14ac:dyDescent="0.25">
      <c r="A278" s="1">
        <v>42499</v>
      </c>
      <c r="B278" s="2">
        <v>146</v>
      </c>
      <c r="C278" s="3" t="s">
        <v>16</v>
      </c>
      <c r="D278" s="3" t="s">
        <v>16</v>
      </c>
      <c r="E278" s="3" t="s">
        <v>134</v>
      </c>
      <c r="F278" s="1">
        <v>42499</v>
      </c>
      <c r="G278" s="3" t="s">
        <v>192</v>
      </c>
      <c r="H278" s="10">
        <v>0</v>
      </c>
      <c r="I278" s="29"/>
      <c r="J278" s="10">
        <v>122867.05</v>
      </c>
      <c r="K278" s="35" t="s">
        <v>1083</v>
      </c>
      <c r="L278" s="10">
        <f t="shared" si="4"/>
        <v>-5986424.4199999776</v>
      </c>
      <c r="M278" s="3" t="s">
        <v>19</v>
      </c>
      <c r="N278" s="3" t="s">
        <v>20</v>
      </c>
      <c r="O278" s="3" t="s">
        <v>25</v>
      </c>
      <c r="P278" s="3"/>
    </row>
    <row r="279" spans="1:16" x14ac:dyDescent="0.25">
      <c r="A279" s="1">
        <v>42499</v>
      </c>
      <c r="B279" s="2">
        <v>147</v>
      </c>
      <c r="C279" s="3" t="s">
        <v>16</v>
      </c>
      <c r="D279" s="3" t="s">
        <v>16</v>
      </c>
      <c r="E279" s="3" t="s">
        <v>134</v>
      </c>
      <c r="F279" s="1">
        <v>42499</v>
      </c>
      <c r="G279" s="3" t="s">
        <v>193</v>
      </c>
      <c r="H279" s="10">
        <v>0</v>
      </c>
      <c r="I279" s="29"/>
      <c r="J279" s="10">
        <v>122867.05</v>
      </c>
      <c r="K279" s="35" t="s">
        <v>1083</v>
      </c>
      <c r="L279" s="10">
        <f t="shared" si="4"/>
        <v>-6109291.4699999774</v>
      </c>
      <c r="M279" s="3" t="s">
        <v>19</v>
      </c>
      <c r="N279" s="3" t="s">
        <v>20</v>
      </c>
      <c r="O279" s="3" t="s">
        <v>25</v>
      </c>
      <c r="P279" s="3"/>
    </row>
    <row r="280" spans="1:16" x14ac:dyDescent="0.25">
      <c r="A280" s="1">
        <v>42499</v>
      </c>
      <c r="B280" s="2">
        <v>148</v>
      </c>
      <c r="C280" s="3" t="s">
        <v>16</v>
      </c>
      <c r="D280" s="3" t="s">
        <v>16</v>
      </c>
      <c r="E280" s="3" t="s">
        <v>134</v>
      </c>
      <c r="F280" s="1">
        <v>42499</v>
      </c>
      <c r="G280" s="3" t="s">
        <v>194</v>
      </c>
      <c r="H280" s="10">
        <v>0</v>
      </c>
      <c r="I280" s="29"/>
      <c r="J280" s="10">
        <v>122867.05</v>
      </c>
      <c r="K280" s="35" t="s">
        <v>1083</v>
      </c>
      <c r="L280" s="10">
        <f t="shared" si="4"/>
        <v>-6232158.5199999772</v>
      </c>
      <c r="M280" s="3" t="s">
        <v>19</v>
      </c>
      <c r="N280" s="3" t="s">
        <v>20</v>
      </c>
      <c r="O280" s="3" t="s">
        <v>25</v>
      </c>
      <c r="P280" s="3"/>
    </row>
    <row r="281" spans="1:16" x14ac:dyDescent="0.25">
      <c r="A281" s="1">
        <v>42499</v>
      </c>
      <c r="B281" s="2">
        <v>149</v>
      </c>
      <c r="C281" s="3" t="s">
        <v>16</v>
      </c>
      <c r="D281" s="3" t="s">
        <v>16</v>
      </c>
      <c r="E281" s="3" t="s">
        <v>134</v>
      </c>
      <c r="F281" s="1">
        <v>42499</v>
      </c>
      <c r="G281" s="3" t="s">
        <v>195</v>
      </c>
      <c r="H281" s="10">
        <v>0</v>
      </c>
      <c r="I281" s="29"/>
      <c r="J281" s="10">
        <v>132685.81</v>
      </c>
      <c r="K281" s="35" t="s">
        <v>1083</v>
      </c>
      <c r="L281" s="10">
        <f t="shared" si="4"/>
        <v>-6364844.3299999768</v>
      </c>
      <c r="M281" s="3" t="s">
        <v>19</v>
      </c>
      <c r="N281" s="3" t="s">
        <v>20</v>
      </c>
      <c r="O281" s="3" t="s">
        <v>25</v>
      </c>
      <c r="P281" s="3"/>
    </row>
    <row r="282" spans="1:16" x14ac:dyDescent="0.25">
      <c r="A282" s="1">
        <v>42499</v>
      </c>
      <c r="B282" s="2">
        <v>150</v>
      </c>
      <c r="C282" s="3" t="s">
        <v>16</v>
      </c>
      <c r="D282" s="3" t="s">
        <v>16</v>
      </c>
      <c r="E282" s="3" t="s">
        <v>134</v>
      </c>
      <c r="F282" s="1">
        <v>42499</v>
      </c>
      <c r="G282" s="3" t="s">
        <v>196</v>
      </c>
      <c r="H282" s="10">
        <v>0</v>
      </c>
      <c r="I282" s="29"/>
      <c r="J282" s="10">
        <v>133130.81</v>
      </c>
      <c r="K282" s="35" t="s">
        <v>1083</v>
      </c>
      <c r="L282" s="10">
        <f t="shared" si="4"/>
        <v>-6497975.1399999764</v>
      </c>
      <c r="M282" s="3" t="s">
        <v>19</v>
      </c>
      <c r="N282" s="3" t="s">
        <v>20</v>
      </c>
      <c r="O282" s="3" t="s">
        <v>25</v>
      </c>
      <c r="P282" s="3"/>
    </row>
    <row r="283" spans="1:16" x14ac:dyDescent="0.25">
      <c r="A283" s="1">
        <v>42499</v>
      </c>
      <c r="B283" s="2">
        <v>209</v>
      </c>
      <c r="C283" s="3" t="s">
        <v>16</v>
      </c>
      <c r="D283" s="3" t="s">
        <v>16</v>
      </c>
      <c r="E283" s="3" t="s">
        <v>197</v>
      </c>
      <c r="F283" s="1">
        <v>42499</v>
      </c>
      <c r="G283" s="3" t="s">
        <v>198</v>
      </c>
      <c r="H283" s="10">
        <v>0</v>
      </c>
      <c r="I283" s="29"/>
      <c r="J283" s="10">
        <v>147864.07999999999</v>
      </c>
      <c r="K283" s="35" t="s">
        <v>1083</v>
      </c>
      <c r="L283" s="10">
        <f t="shared" si="4"/>
        <v>-6645839.2199999765</v>
      </c>
      <c r="M283" s="3" t="s">
        <v>19</v>
      </c>
      <c r="N283" s="3" t="s">
        <v>20</v>
      </c>
      <c r="O283" s="3" t="s">
        <v>25</v>
      </c>
      <c r="P283" s="3"/>
    </row>
    <row r="284" spans="1:16" x14ac:dyDescent="0.25">
      <c r="A284" s="1">
        <v>42499</v>
      </c>
      <c r="B284" s="2">
        <v>210</v>
      </c>
      <c r="C284" s="3" t="s">
        <v>16</v>
      </c>
      <c r="D284" s="3" t="s">
        <v>16</v>
      </c>
      <c r="E284" s="3" t="s">
        <v>197</v>
      </c>
      <c r="F284" s="1">
        <v>42499</v>
      </c>
      <c r="G284" s="3" t="s">
        <v>199</v>
      </c>
      <c r="H284" s="10">
        <v>0</v>
      </c>
      <c r="I284" s="29"/>
      <c r="J284" s="10">
        <v>179027.05</v>
      </c>
      <c r="K284" s="35" t="s">
        <v>1083</v>
      </c>
      <c r="L284" s="10">
        <f t="shared" si="4"/>
        <v>-6824866.2699999763</v>
      </c>
      <c r="M284" s="3" t="s">
        <v>19</v>
      </c>
      <c r="N284" s="3" t="s">
        <v>20</v>
      </c>
      <c r="O284" s="3" t="s">
        <v>25</v>
      </c>
      <c r="P284" s="3"/>
    </row>
    <row r="285" spans="1:16" x14ac:dyDescent="0.25">
      <c r="A285" s="1">
        <v>42499</v>
      </c>
      <c r="B285" s="2">
        <v>210</v>
      </c>
      <c r="C285" s="3" t="s">
        <v>16</v>
      </c>
      <c r="D285" s="3" t="s">
        <v>16</v>
      </c>
      <c r="E285" s="3" t="s">
        <v>133</v>
      </c>
      <c r="F285" s="1">
        <v>42499</v>
      </c>
      <c r="G285" s="3" t="s">
        <v>199</v>
      </c>
      <c r="H285" s="10">
        <v>179027.05</v>
      </c>
      <c r="I285" s="29" t="s">
        <v>1083</v>
      </c>
      <c r="J285" s="10">
        <v>0</v>
      </c>
      <c r="K285" s="35"/>
      <c r="L285" s="10">
        <f t="shared" si="4"/>
        <v>-6645839.2199999765</v>
      </c>
      <c r="M285" s="3" t="s">
        <v>19</v>
      </c>
      <c r="N285" s="3" t="s">
        <v>20</v>
      </c>
      <c r="O285" s="3" t="s">
        <v>21</v>
      </c>
      <c r="P285" s="3"/>
    </row>
    <row r="286" spans="1:16" x14ac:dyDescent="0.25">
      <c r="A286" s="1">
        <v>42499</v>
      </c>
      <c r="B286" s="2">
        <v>121</v>
      </c>
      <c r="C286" s="3" t="s">
        <v>16</v>
      </c>
      <c r="D286" s="3" t="s">
        <v>16</v>
      </c>
      <c r="E286" s="3" t="s">
        <v>108</v>
      </c>
      <c r="F286" s="1">
        <v>42499</v>
      </c>
      <c r="G286" s="3" t="s">
        <v>162</v>
      </c>
      <c r="H286" s="10">
        <v>226187.04</v>
      </c>
      <c r="I286" s="29" t="s">
        <v>1083</v>
      </c>
      <c r="J286" s="10">
        <v>0</v>
      </c>
      <c r="K286" s="35"/>
      <c r="L286" s="10">
        <f t="shared" si="4"/>
        <v>-6419652.1799999764</v>
      </c>
      <c r="M286" s="3" t="s">
        <v>19</v>
      </c>
      <c r="N286" s="3" t="s">
        <v>26</v>
      </c>
      <c r="O286" s="3" t="s">
        <v>21</v>
      </c>
      <c r="P286" s="3"/>
    </row>
    <row r="287" spans="1:16" x14ac:dyDescent="0.25">
      <c r="A287" s="1">
        <v>42499</v>
      </c>
      <c r="B287" s="2">
        <v>122</v>
      </c>
      <c r="C287" s="3" t="s">
        <v>16</v>
      </c>
      <c r="D287" s="3" t="s">
        <v>16</v>
      </c>
      <c r="E287" s="3" t="s">
        <v>163</v>
      </c>
      <c r="F287" s="1">
        <v>42499</v>
      </c>
      <c r="G287" s="3" t="s">
        <v>164</v>
      </c>
      <c r="H287" s="10">
        <v>158584.82</v>
      </c>
      <c r="I287" s="29" t="s">
        <v>1083</v>
      </c>
      <c r="J287" s="10">
        <v>0</v>
      </c>
      <c r="K287" s="35"/>
      <c r="L287" s="10">
        <f t="shared" si="4"/>
        <v>-6261067.3599999761</v>
      </c>
      <c r="M287" s="3" t="s">
        <v>19</v>
      </c>
      <c r="N287" s="3" t="s">
        <v>26</v>
      </c>
      <c r="O287" s="3" t="s">
        <v>21</v>
      </c>
      <c r="P287" s="3"/>
    </row>
    <row r="288" spans="1:16" x14ac:dyDescent="0.25">
      <c r="A288" s="1">
        <v>42499</v>
      </c>
      <c r="B288" s="2">
        <v>123</v>
      </c>
      <c r="C288" s="3" t="s">
        <v>16</v>
      </c>
      <c r="D288" s="3" t="s">
        <v>16</v>
      </c>
      <c r="E288" s="3" t="s">
        <v>134</v>
      </c>
      <c r="F288" s="1">
        <v>42499</v>
      </c>
      <c r="G288" s="3" t="s">
        <v>165</v>
      </c>
      <c r="H288" s="10">
        <v>156626.81</v>
      </c>
      <c r="I288" s="29" t="s">
        <v>1083</v>
      </c>
      <c r="J288" s="10">
        <v>0</v>
      </c>
      <c r="K288" s="35"/>
      <c r="L288" s="10">
        <f t="shared" si="4"/>
        <v>-6104440.5499999765</v>
      </c>
      <c r="M288" s="3" t="s">
        <v>19</v>
      </c>
      <c r="N288" s="3" t="s">
        <v>26</v>
      </c>
      <c r="O288" s="3" t="s">
        <v>21</v>
      </c>
      <c r="P288" s="3"/>
    </row>
    <row r="289" spans="1:16" x14ac:dyDescent="0.25">
      <c r="A289" s="1">
        <v>42499</v>
      </c>
      <c r="B289" s="2">
        <v>124</v>
      </c>
      <c r="C289" s="3" t="s">
        <v>16</v>
      </c>
      <c r="D289" s="3" t="s">
        <v>16</v>
      </c>
      <c r="E289" s="3" t="s">
        <v>134</v>
      </c>
      <c r="F289" s="1">
        <v>42499</v>
      </c>
      <c r="G289" s="3" t="s">
        <v>166</v>
      </c>
      <c r="H289" s="10">
        <v>157071.81</v>
      </c>
      <c r="I289" s="29" t="s">
        <v>1083</v>
      </c>
      <c r="J289" s="10">
        <v>0</v>
      </c>
      <c r="K289" s="35"/>
      <c r="L289" s="10">
        <f t="shared" si="4"/>
        <v>-5947368.7399999769</v>
      </c>
      <c r="M289" s="3" t="s">
        <v>19</v>
      </c>
      <c r="N289" s="3" t="s">
        <v>26</v>
      </c>
      <c r="O289" s="3" t="s">
        <v>21</v>
      </c>
      <c r="P289" s="3"/>
    </row>
    <row r="290" spans="1:16" x14ac:dyDescent="0.25">
      <c r="A290" s="1">
        <v>42499</v>
      </c>
      <c r="B290" s="2">
        <v>125</v>
      </c>
      <c r="C290" s="3" t="s">
        <v>16</v>
      </c>
      <c r="D290" s="3" t="s">
        <v>16</v>
      </c>
      <c r="E290" s="3" t="s">
        <v>134</v>
      </c>
      <c r="F290" s="1">
        <v>42499</v>
      </c>
      <c r="G290" s="3" t="s">
        <v>167</v>
      </c>
      <c r="H290" s="10">
        <v>157071.81</v>
      </c>
      <c r="I290" s="29" t="s">
        <v>1083</v>
      </c>
      <c r="J290" s="10">
        <v>0</v>
      </c>
      <c r="K290" s="35"/>
      <c r="L290" s="10">
        <f t="shared" si="4"/>
        <v>-5790296.9299999774</v>
      </c>
      <c r="M290" s="3" t="s">
        <v>19</v>
      </c>
      <c r="N290" s="3" t="s">
        <v>26</v>
      </c>
      <c r="O290" s="3" t="s">
        <v>21</v>
      </c>
      <c r="P290" s="3"/>
    </row>
    <row r="291" spans="1:16" x14ac:dyDescent="0.25">
      <c r="A291" s="1">
        <v>42499</v>
      </c>
      <c r="B291" s="2">
        <v>126</v>
      </c>
      <c r="C291" s="3" t="s">
        <v>16</v>
      </c>
      <c r="D291" s="3" t="s">
        <v>16</v>
      </c>
      <c r="E291" s="3" t="s">
        <v>134</v>
      </c>
      <c r="F291" s="1">
        <v>42499</v>
      </c>
      <c r="G291" s="3" t="s">
        <v>168</v>
      </c>
      <c r="H291" s="10">
        <v>158584.82</v>
      </c>
      <c r="I291" s="29" t="s">
        <v>1083</v>
      </c>
      <c r="J291" s="10">
        <v>0</v>
      </c>
      <c r="K291" s="35"/>
      <c r="L291" s="10">
        <f t="shared" si="4"/>
        <v>-5631712.1099999771</v>
      </c>
      <c r="M291" s="3" t="s">
        <v>19</v>
      </c>
      <c r="N291" s="3" t="s">
        <v>26</v>
      </c>
      <c r="O291" s="3" t="s">
        <v>21</v>
      </c>
      <c r="P291" s="3"/>
    </row>
    <row r="292" spans="1:16" x14ac:dyDescent="0.25">
      <c r="A292" s="1">
        <v>42499</v>
      </c>
      <c r="B292" s="2">
        <v>127</v>
      </c>
      <c r="C292" s="3" t="s">
        <v>16</v>
      </c>
      <c r="D292" s="3" t="s">
        <v>16</v>
      </c>
      <c r="E292" s="3" t="s">
        <v>134</v>
      </c>
      <c r="F292" s="1">
        <v>42499</v>
      </c>
      <c r="G292" s="3" t="s">
        <v>169</v>
      </c>
      <c r="H292" s="10">
        <v>158584.82</v>
      </c>
      <c r="I292" s="29" t="s">
        <v>1083</v>
      </c>
      <c r="J292" s="10">
        <v>0</v>
      </c>
      <c r="K292" s="35"/>
      <c r="L292" s="10">
        <f t="shared" si="4"/>
        <v>-5473127.2899999768</v>
      </c>
      <c r="M292" s="3" t="s">
        <v>19</v>
      </c>
      <c r="N292" s="3" t="s">
        <v>26</v>
      </c>
      <c r="O292" s="3" t="s">
        <v>21</v>
      </c>
      <c r="P292" s="3"/>
    </row>
    <row r="293" spans="1:16" x14ac:dyDescent="0.25">
      <c r="A293" s="1">
        <v>42499</v>
      </c>
      <c r="B293" s="2">
        <v>128</v>
      </c>
      <c r="C293" s="3" t="s">
        <v>16</v>
      </c>
      <c r="D293" s="3" t="s">
        <v>16</v>
      </c>
      <c r="E293" s="3" t="s">
        <v>134</v>
      </c>
      <c r="F293" s="1">
        <v>42499</v>
      </c>
      <c r="G293" s="3" t="s">
        <v>170</v>
      </c>
      <c r="H293" s="10">
        <v>158584.82</v>
      </c>
      <c r="I293" s="29" t="s">
        <v>1083</v>
      </c>
      <c r="J293" s="10">
        <v>0</v>
      </c>
      <c r="K293" s="35"/>
      <c r="L293" s="10">
        <f t="shared" si="4"/>
        <v>-5314542.4699999765</v>
      </c>
      <c r="M293" s="3" t="s">
        <v>19</v>
      </c>
      <c r="N293" s="3" t="s">
        <v>26</v>
      </c>
      <c r="O293" s="3" t="s">
        <v>21</v>
      </c>
      <c r="P293" s="3"/>
    </row>
    <row r="294" spans="1:16" x14ac:dyDescent="0.25">
      <c r="A294" s="1">
        <v>42499</v>
      </c>
      <c r="B294" s="2">
        <v>129</v>
      </c>
      <c r="C294" s="3" t="s">
        <v>16</v>
      </c>
      <c r="D294" s="3" t="s">
        <v>16</v>
      </c>
      <c r="E294" s="3" t="s">
        <v>134</v>
      </c>
      <c r="F294" s="1">
        <v>42499</v>
      </c>
      <c r="G294" s="3" t="s">
        <v>171</v>
      </c>
      <c r="H294" s="10">
        <v>158584.82</v>
      </c>
      <c r="I294" s="29" t="s">
        <v>1083</v>
      </c>
      <c r="J294" s="10">
        <v>0</v>
      </c>
      <c r="K294" s="35"/>
      <c r="L294" s="10">
        <f t="shared" si="4"/>
        <v>-5155957.6499999762</v>
      </c>
      <c r="M294" s="3" t="s">
        <v>19</v>
      </c>
      <c r="N294" s="3" t="s">
        <v>26</v>
      </c>
      <c r="O294" s="3" t="s">
        <v>21</v>
      </c>
      <c r="P294" s="3"/>
    </row>
    <row r="295" spans="1:16" x14ac:dyDescent="0.25">
      <c r="A295" s="1">
        <v>42499</v>
      </c>
      <c r="B295" s="2">
        <v>130</v>
      </c>
      <c r="C295" s="3" t="s">
        <v>16</v>
      </c>
      <c r="D295" s="3" t="s">
        <v>16</v>
      </c>
      <c r="E295" s="3" t="s">
        <v>172</v>
      </c>
      <c r="F295" s="1">
        <v>42499</v>
      </c>
      <c r="G295" s="3" t="s">
        <v>173</v>
      </c>
      <c r="H295" s="10">
        <v>694968.18</v>
      </c>
      <c r="I295" s="29" t="s">
        <v>1083</v>
      </c>
      <c r="J295" s="10">
        <v>0</v>
      </c>
      <c r="K295" s="35"/>
      <c r="L295" s="10">
        <f t="shared" si="4"/>
        <v>-4460989.4699999765</v>
      </c>
      <c r="M295" s="3" t="s">
        <v>19</v>
      </c>
      <c r="N295" s="3" t="s">
        <v>26</v>
      </c>
      <c r="O295" s="3" t="s">
        <v>21</v>
      </c>
      <c r="P295" s="3"/>
    </row>
    <row r="296" spans="1:16" x14ac:dyDescent="0.25">
      <c r="A296" s="1">
        <v>42499</v>
      </c>
      <c r="B296" s="2">
        <v>131</v>
      </c>
      <c r="C296" s="3" t="s">
        <v>16</v>
      </c>
      <c r="D296" s="3" t="s">
        <v>16</v>
      </c>
      <c r="E296" s="3" t="s">
        <v>174</v>
      </c>
      <c r="F296" s="1">
        <v>42499</v>
      </c>
      <c r="G296" s="3" t="s">
        <v>175</v>
      </c>
      <c r="H296" s="10">
        <v>738432.69</v>
      </c>
      <c r="I296" s="29" t="s">
        <v>1083</v>
      </c>
      <c r="J296" s="10">
        <v>0</v>
      </c>
      <c r="K296" s="35"/>
      <c r="L296" s="10">
        <f t="shared" si="4"/>
        <v>-3722556.7799999765</v>
      </c>
      <c r="M296" s="3" t="s">
        <v>19</v>
      </c>
      <c r="N296" s="3" t="s">
        <v>26</v>
      </c>
      <c r="O296" s="3" t="s">
        <v>21</v>
      </c>
      <c r="P296" s="3"/>
    </row>
    <row r="297" spans="1:16" x14ac:dyDescent="0.25">
      <c r="A297" s="1">
        <v>42499</v>
      </c>
      <c r="B297" s="2">
        <v>132</v>
      </c>
      <c r="C297" s="3" t="s">
        <v>16</v>
      </c>
      <c r="D297" s="3" t="s">
        <v>16</v>
      </c>
      <c r="E297" s="3" t="s">
        <v>176</v>
      </c>
      <c r="F297" s="1">
        <v>42499</v>
      </c>
      <c r="G297" s="3" t="s">
        <v>177</v>
      </c>
      <c r="H297" s="10">
        <v>199997.05</v>
      </c>
      <c r="I297" s="29" t="s">
        <v>1083</v>
      </c>
      <c r="J297" s="10">
        <v>0</v>
      </c>
      <c r="K297" s="35"/>
      <c r="L297" s="10">
        <f t="shared" si="4"/>
        <v>-3522559.7299999767</v>
      </c>
      <c r="M297" s="3" t="s">
        <v>19</v>
      </c>
      <c r="N297" s="3" t="s">
        <v>26</v>
      </c>
      <c r="O297" s="3" t="s">
        <v>21</v>
      </c>
      <c r="P297" s="3"/>
    </row>
    <row r="298" spans="1:16" x14ac:dyDescent="0.25">
      <c r="A298" s="1">
        <v>42499</v>
      </c>
      <c r="B298" s="2">
        <v>133</v>
      </c>
      <c r="C298" s="3" t="s">
        <v>16</v>
      </c>
      <c r="D298" s="3" t="s">
        <v>16</v>
      </c>
      <c r="E298" s="3" t="s">
        <v>178</v>
      </c>
      <c r="F298" s="1">
        <v>42499</v>
      </c>
      <c r="G298" s="3" t="s">
        <v>179</v>
      </c>
      <c r="H298" s="10">
        <v>536837.31000000006</v>
      </c>
      <c r="I298" s="29" t="s">
        <v>1083</v>
      </c>
      <c r="J298" s="10">
        <v>0</v>
      </c>
      <c r="K298" s="35"/>
      <c r="L298" s="10">
        <f t="shared" si="4"/>
        <v>-2985722.4199999766</v>
      </c>
      <c r="M298" s="3" t="s">
        <v>19</v>
      </c>
      <c r="N298" s="3" t="s">
        <v>26</v>
      </c>
      <c r="O298" s="3" t="s">
        <v>21</v>
      </c>
      <c r="P298" s="3"/>
    </row>
    <row r="299" spans="1:16" x14ac:dyDescent="0.25">
      <c r="A299" s="1">
        <v>42499</v>
      </c>
      <c r="B299" s="2">
        <v>134</v>
      </c>
      <c r="C299" s="3" t="s">
        <v>16</v>
      </c>
      <c r="D299" s="3" t="s">
        <v>16</v>
      </c>
      <c r="E299" s="3" t="s">
        <v>108</v>
      </c>
      <c r="F299" s="1">
        <v>42499</v>
      </c>
      <c r="G299" s="3" t="s">
        <v>180</v>
      </c>
      <c r="H299" s="10">
        <v>225737.04</v>
      </c>
      <c r="I299" s="29" t="s">
        <v>1083</v>
      </c>
      <c r="J299" s="10">
        <v>0</v>
      </c>
      <c r="K299" s="35"/>
      <c r="L299" s="10">
        <f t="shared" si="4"/>
        <v>-2759985.3799999766</v>
      </c>
      <c r="M299" s="3" t="s">
        <v>19</v>
      </c>
      <c r="N299" s="3" t="s">
        <v>26</v>
      </c>
      <c r="O299" s="3" t="s">
        <v>21</v>
      </c>
      <c r="P299" s="3"/>
    </row>
    <row r="300" spans="1:16" x14ac:dyDescent="0.25">
      <c r="A300" s="1">
        <v>42499</v>
      </c>
      <c r="B300" s="2">
        <v>135</v>
      </c>
      <c r="C300" s="3" t="s">
        <v>16</v>
      </c>
      <c r="D300" s="3" t="s">
        <v>16</v>
      </c>
      <c r="E300" s="3" t="s">
        <v>108</v>
      </c>
      <c r="F300" s="1">
        <v>42499</v>
      </c>
      <c r="G300" s="3" t="s">
        <v>181</v>
      </c>
      <c r="H300" s="10">
        <v>228437.05</v>
      </c>
      <c r="I300" s="29" t="s">
        <v>1083</v>
      </c>
      <c r="J300" s="10">
        <v>0</v>
      </c>
      <c r="K300" s="35"/>
      <c r="L300" s="10">
        <f t="shared" si="4"/>
        <v>-2531548.3299999768</v>
      </c>
      <c r="M300" s="3" t="s">
        <v>19</v>
      </c>
      <c r="N300" s="3" t="s">
        <v>26</v>
      </c>
      <c r="O300" s="3" t="s">
        <v>21</v>
      </c>
      <c r="P300" s="3"/>
    </row>
    <row r="301" spans="1:16" x14ac:dyDescent="0.25">
      <c r="A301" s="1">
        <v>42499</v>
      </c>
      <c r="B301" s="2">
        <v>136</v>
      </c>
      <c r="C301" s="3" t="s">
        <v>16</v>
      </c>
      <c r="D301" s="3" t="s">
        <v>16</v>
      </c>
      <c r="E301" s="3" t="s">
        <v>108</v>
      </c>
      <c r="F301" s="1">
        <v>42499</v>
      </c>
      <c r="G301" s="3" t="s">
        <v>182</v>
      </c>
      <c r="H301" s="10">
        <v>228437.04</v>
      </c>
      <c r="I301" s="29" t="s">
        <v>1083</v>
      </c>
      <c r="J301" s="10">
        <v>0</v>
      </c>
      <c r="K301" s="35"/>
      <c r="L301" s="10">
        <f t="shared" si="4"/>
        <v>-2303111.2899999768</v>
      </c>
      <c r="M301" s="3" t="s">
        <v>19</v>
      </c>
      <c r="N301" s="3" t="s">
        <v>26</v>
      </c>
      <c r="O301" s="3" t="s">
        <v>21</v>
      </c>
      <c r="P301" s="3"/>
    </row>
    <row r="302" spans="1:16" x14ac:dyDescent="0.25">
      <c r="A302" s="1">
        <v>42499</v>
      </c>
      <c r="B302" s="2">
        <v>137</v>
      </c>
      <c r="C302" s="3" t="s">
        <v>16</v>
      </c>
      <c r="D302" s="3" t="s">
        <v>16</v>
      </c>
      <c r="E302" s="3" t="s">
        <v>108</v>
      </c>
      <c r="F302" s="1">
        <v>42499</v>
      </c>
      <c r="G302" s="3" t="s">
        <v>183</v>
      </c>
      <c r="H302" s="10">
        <v>228437.05</v>
      </c>
      <c r="I302" s="29" t="s">
        <v>1083</v>
      </c>
      <c r="J302" s="10">
        <v>0</v>
      </c>
      <c r="K302" s="35"/>
      <c r="L302" s="10">
        <f t="shared" si="4"/>
        <v>-2074674.2399999767</v>
      </c>
      <c r="M302" s="3" t="s">
        <v>19</v>
      </c>
      <c r="N302" s="3" t="s">
        <v>26</v>
      </c>
      <c r="O302" s="3" t="s">
        <v>21</v>
      </c>
      <c r="P302" s="3"/>
    </row>
    <row r="303" spans="1:16" x14ac:dyDescent="0.25">
      <c r="A303" s="1">
        <v>42499</v>
      </c>
      <c r="B303" s="2">
        <v>138</v>
      </c>
      <c r="C303" s="3" t="s">
        <v>16</v>
      </c>
      <c r="D303" s="3" t="s">
        <v>16</v>
      </c>
      <c r="E303" s="3" t="s">
        <v>108</v>
      </c>
      <c r="F303" s="1">
        <v>42499</v>
      </c>
      <c r="G303" s="3" t="s">
        <v>184</v>
      </c>
      <c r="H303" s="10">
        <v>191523.95</v>
      </c>
      <c r="I303" s="29" t="s">
        <v>1083</v>
      </c>
      <c r="J303" s="10">
        <v>0</v>
      </c>
      <c r="K303" s="35"/>
      <c r="L303" s="10">
        <f t="shared" si="4"/>
        <v>-1883150.2899999768</v>
      </c>
      <c r="M303" s="3" t="s">
        <v>19</v>
      </c>
      <c r="N303" s="3" t="s">
        <v>26</v>
      </c>
      <c r="O303" s="3" t="s">
        <v>21</v>
      </c>
      <c r="P303" s="3"/>
    </row>
    <row r="304" spans="1:16" x14ac:dyDescent="0.25">
      <c r="A304" s="1">
        <v>42499</v>
      </c>
      <c r="B304" s="2">
        <v>139</v>
      </c>
      <c r="C304" s="3" t="s">
        <v>16</v>
      </c>
      <c r="D304" s="3" t="s">
        <v>16</v>
      </c>
      <c r="E304" s="3" t="s">
        <v>108</v>
      </c>
      <c r="F304" s="1">
        <v>42499</v>
      </c>
      <c r="G304" s="3" t="s">
        <v>185</v>
      </c>
      <c r="H304" s="10">
        <v>190907.05</v>
      </c>
      <c r="I304" s="29" t="s">
        <v>1083</v>
      </c>
      <c r="J304" s="10">
        <v>0</v>
      </c>
      <c r="K304" s="35"/>
      <c r="L304" s="10">
        <f t="shared" si="4"/>
        <v>-1692243.2399999767</v>
      </c>
      <c r="M304" s="3" t="s">
        <v>19</v>
      </c>
      <c r="N304" s="3" t="s">
        <v>26</v>
      </c>
      <c r="O304" s="3" t="s">
        <v>21</v>
      </c>
      <c r="P304" s="3"/>
    </row>
    <row r="305" spans="1:16" x14ac:dyDescent="0.25">
      <c r="A305" s="1">
        <v>42499</v>
      </c>
      <c r="B305" s="2">
        <v>140</v>
      </c>
      <c r="C305" s="3" t="s">
        <v>16</v>
      </c>
      <c r="D305" s="3" t="s">
        <v>16</v>
      </c>
      <c r="E305" s="3" t="s">
        <v>108</v>
      </c>
      <c r="F305" s="1">
        <v>42499</v>
      </c>
      <c r="G305" s="3" t="s">
        <v>186</v>
      </c>
      <c r="H305" s="10">
        <v>191523.95</v>
      </c>
      <c r="I305" s="29" t="s">
        <v>1083</v>
      </c>
      <c r="J305" s="10">
        <v>0</v>
      </c>
      <c r="K305" s="35"/>
      <c r="L305" s="10">
        <f t="shared" si="4"/>
        <v>-1500719.2899999768</v>
      </c>
      <c r="M305" s="3" t="s">
        <v>19</v>
      </c>
      <c r="N305" s="3" t="s">
        <v>26</v>
      </c>
      <c r="O305" s="3" t="s">
        <v>21</v>
      </c>
      <c r="P305" s="3"/>
    </row>
    <row r="306" spans="1:16" x14ac:dyDescent="0.25">
      <c r="A306" s="1">
        <v>42499</v>
      </c>
      <c r="B306" s="2">
        <v>141</v>
      </c>
      <c r="C306" s="3" t="s">
        <v>16</v>
      </c>
      <c r="D306" s="3" t="s">
        <v>16</v>
      </c>
      <c r="E306" s="3" t="s">
        <v>108</v>
      </c>
      <c r="F306" s="1">
        <v>42499</v>
      </c>
      <c r="G306" s="3" t="s">
        <v>187</v>
      </c>
      <c r="H306" s="10">
        <v>206474.7</v>
      </c>
      <c r="I306" s="29" t="s">
        <v>1083</v>
      </c>
      <c r="J306" s="10">
        <v>0</v>
      </c>
      <c r="K306" s="35"/>
      <c r="L306" s="10">
        <f t="shared" si="4"/>
        <v>-1294244.5899999768</v>
      </c>
      <c r="M306" s="3" t="s">
        <v>19</v>
      </c>
      <c r="N306" s="3" t="s">
        <v>26</v>
      </c>
      <c r="O306" s="3" t="s">
        <v>21</v>
      </c>
      <c r="P306" s="3"/>
    </row>
    <row r="307" spans="1:16" x14ac:dyDescent="0.25">
      <c r="A307" s="1">
        <v>42499</v>
      </c>
      <c r="B307" s="2">
        <v>142</v>
      </c>
      <c r="C307" s="3" t="s">
        <v>16</v>
      </c>
      <c r="D307" s="3" t="s">
        <v>16</v>
      </c>
      <c r="E307" s="3" t="s">
        <v>134</v>
      </c>
      <c r="F307" s="1">
        <v>42499</v>
      </c>
      <c r="G307" s="3" t="s">
        <v>188</v>
      </c>
      <c r="H307" s="10">
        <v>122867.05</v>
      </c>
      <c r="I307" s="29" t="s">
        <v>1083</v>
      </c>
      <c r="J307" s="10">
        <v>0</v>
      </c>
      <c r="K307" s="35"/>
      <c r="L307" s="10">
        <f t="shared" si="4"/>
        <v>-1171377.5399999768</v>
      </c>
      <c r="M307" s="3" t="s">
        <v>19</v>
      </c>
      <c r="N307" s="3" t="s">
        <v>26</v>
      </c>
      <c r="O307" s="3" t="s">
        <v>21</v>
      </c>
      <c r="P307" s="3"/>
    </row>
    <row r="308" spans="1:16" x14ac:dyDescent="0.25">
      <c r="A308" s="1">
        <v>42499</v>
      </c>
      <c r="B308" s="2">
        <v>143</v>
      </c>
      <c r="C308" s="3" t="s">
        <v>16</v>
      </c>
      <c r="D308" s="3" t="s">
        <v>16</v>
      </c>
      <c r="E308" s="3" t="s">
        <v>134</v>
      </c>
      <c r="F308" s="1">
        <v>42499</v>
      </c>
      <c r="G308" s="3" t="s">
        <v>189</v>
      </c>
      <c r="H308" s="10">
        <v>122867.05</v>
      </c>
      <c r="I308" s="29" t="s">
        <v>1083</v>
      </c>
      <c r="J308" s="10">
        <v>0</v>
      </c>
      <c r="K308" s="35"/>
      <c r="L308" s="10">
        <f t="shared" si="4"/>
        <v>-1048510.4899999767</v>
      </c>
      <c r="M308" s="3" t="s">
        <v>19</v>
      </c>
      <c r="N308" s="3" t="s">
        <v>26</v>
      </c>
      <c r="O308" s="3" t="s">
        <v>21</v>
      </c>
      <c r="P308" s="3"/>
    </row>
    <row r="309" spans="1:16" x14ac:dyDescent="0.25">
      <c r="A309" s="1">
        <v>42499</v>
      </c>
      <c r="B309" s="2">
        <v>144</v>
      </c>
      <c r="C309" s="3" t="s">
        <v>16</v>
      </c>
      <c r="D309" s="3" t="s">
        <v>16</v>
      </c>
      <c r="E309" s="3" t="s">
        <v>134</v>
      </c>
      <c r="F309" s="1">
        <v>42499</v>
      </c>
      <c r="G309" s="3" t="s">
        <v>190</v>
      </c>
      <c r="H309" s="10">
        <v>122867.05</v>
      </c>
      <c r="I309" s="29" t="s">
        <v>1083</v>
      </c>
      <c r="J309" s="10">
        <v>0</v>
      </c>
      <c r="K309" s="35"/>
      <c r="L309" s="10">
        <f t="shared" si="4"/>
        <v>-925643.43999997666</v>
      </c>
      <c r="M309" s="3" t="s">
        <v>19</v>
      </c>
      <c r="N309" s="3" t="s">
        <v>26</v>
      </c>
      <c r="O309" s="3" t="s">
        <v>21</v>
      </c>
      <c r="P309" s="3"/>
    </row>
    <row r="310" spans="1:16" x14ac:dyDescent="0.25">
      <c r="A310" s="1">
        <v>42499</v>
      </c>
      <c r="B310" s="2">
        <v>145</v>
      </c>
      <c r="C310" s="3" t="s">
        <v>16</v>
      </c>
      <c r="D310" s="3" t="s">
        <v>16</v>
      </c>
      <c r="E310" s="3" t="s">
        <v>134</v>
      </c>
      <c r="F310" s="1">
        <v>42499</v>
      </c>
      <c r="G310" s="3" t="s">
        <v>191</v>
      </c>
      <c r="H310" s="10">
        <v>122867.05</v>
      </c>
      <c r="I310" s="29" t="s">
        <v>1083</v>
      </c>
      <c r="J310" s="10">
        <v>0</v>
      </c>
      <c r="K310" s="35"/>
      <c r="L310" s="10">
        <f t="shared" si="4"/>
        <v>-802776.38999997661</v>
      </c>
      <c r="M310" s="3" t="s">
        <v>19</v>
      </c>
      <c r="N310" s="3" t="s">
        <v>26</v>
      </c>
      <c r="O310" s="3" t="s">
        <v>21</v>
      </c>
      <c r="P310" s="3"/>
    </row>
    <row r="311" spans="1:16" x14ac:dyDescent="0.25">
      <c r="A311" s="1">
        <v>42499</v>
      </c>
      <c r="B311" s="2">
        <v>146</v>
      </c>
      <c r="C311" s="3" t="s">
        <v>16</v>
      </c>
      <c r="D311" s="3" t="s">
        <v>16</v>
      </c>
      <c r="E311" s="3" t="s">
        <v>134</v>
      </c>
      <c r="F311" s="1">
        <v>42499</v>
      </c>
      <c r="G311" s="3" t="s">
        <v>192</v>
      </c>
      <c r="H311" s="10">
        <v>122867.05</v>
      </c>
      <c r="I311" s="29" t="s">
        <v>1083</v>
      </c>
      <c r="J311" s="10">
        <v>0</v>
      </c>
      <c r="K311" s="35"/>
      <c r="L311" s="10">
        <f t="shared" si="4"/>
        <v>-679909.33999997657</v>
      </c>
      <c r="M311" s="3" t="s">
        <v>19</v>
      </c>
      <c r="N311" s="3" t="s">
        <v>26</v>
      </c>
      <c r="O311" s="3" t="s">
        <v>21</v>
      </c>
      <c r="P311" s="3"/>
    </row>
    <row r="312" spans="1:16" x14ac:dyDescent="0.25">
      <c r="A312" s="1">
        <v>42499</v>
      </c>
      <c r="B312" s="2">
        <v>147</v>
      </c>
      <c r="C312" s="3" t="s">
        <v>16</v>
      </c>
      <c r="D312" s="3" t="s">
        <v>16</v>
      </c>
      <c r="E312" s="3" t="s">
        <v>134</v>
      </c>
      <c r="F312" s="1">
        <v>42499</v>
      </c>
      <c r="G312" s="3" t="s">
        <v>193</v>
      </c>
      <c r="H312" s="10">
        <v>122867.05</v>
      </c>
      <c r="I312" s="29" t="s">
        <v>1083</v>
      </c>
      <c r="J312" s="10">
        <v>0</v>
      </c>
      <c r="K312" s="35"/>
      <c r="L312" s="10">
        <f t="shared" si="4"/>
        <v>-557042.28999997652</v>
      </c>
      <c r="M312" s="3" t="s">
        <v>19</v>
      </c>
      <c r="N312" s="3" t="s">
        <v>26</v>
      </c>
      <c r="O312" s="3" t="s">
        <v>21</v>
      </c>
      <c r="P312" s="3"/>
    </row>
    <row r="313" spans="1:16" x14ac:dyDescent="0.25">
      <c r="A313" s="1">
        <v>42499</v>
      </c>
      <c r="B313" s="2">
        <v>148</v>
      </c>
      <c r="C313" s="3" t="s">
        <v>16</v>
      </c>
      <c r="D313" s="3" t="s">
        <v>16</v>
      </c>
      <c r="E313" s="3" t="s">
        <v>134</v>
      </c>
      <c r="F313" s="1">
        <v>42499</v>
      </c>
      <c r="G313" s="3" t="s">
        <v>194</v>
      </c>
      <c r="H313" s="10">
        <v>122867.05</v>
      </c>
      <c r="I313" s="29" t="s">
        <v>1083</v>
      </c>
      <c r="J313" s="10">
        <v>0</v>
      </c>
      <c r="K313" s="35"/>
      <c r="L313" s="10">
        <f t="shared" si="4"/>
        <v>-434175.23999997653</v>
      </c>
      <c r="M313" s="3" t="s">
        <v>19</v>
      </c>
      <c r="N313" s="3" t="s">
        <v>26</v>
      </c>
      <c r="O313" s="3" t="s">
        <v>21</v>
      </c>
      <c r="P313" s="3"/>
    </row>
    <row r="314" spans="1:16" x14ac:dyDescent="0.25">
      <c r="A314" s="1">
        <v>42499</v>
      </c>
      <c r="B314" s="2">
        <v>149</v>
      </c>
      <c r="C314" s="3" t="s">
        <v>16</v>
      </c>
      <c r="D314" s="3" t="s">
        <v>16</v>
      </c>
      <c r="E314" s="3" t="s">
        <v>134</v>
      </c>
      <c r="F314" s="1">
        <v>42499</v>
      </c>
      <c r="G314" s="3" t="s">
        <v>195</v>
      </c>
      <c r="H314" s="10">
        <v>132685.81</v>
      </c>
      <c r="I314" s="29" t="s">
        <v>1083</v>
      </c>
      <c r="J314" s="10">
        <v>0</v>
      </c>
      <c r="K314" s="35"/>
      <c r="L314" s="10">
        <f t="shared" si="4"/>
        <v>-301489.42999997654</v>
      </c>
      <c r="M314" s="3" t="s">
        <v>19</v>
      </c>
      <c r="N314" s="3" t="s">
        <v>26</v>
      </c>
      <c r="O314" s="3" t="s">
        <v>21</v>
      </c>
      <c r="P314" s="3"/>
    </row>
    <row r="315" spans="1:16" x14ac:dyDescent="0.25">
      <c r="A315" s="1">
        <v>42499</v>
      </c>
      <c r="B315" s="2">
        <v>150</v>
      </c>
      <c r="C315" s="3" t="s">
        <v>16</v>
      </c>
      <c r="D315" s="3" t="s">
        <v>16</v>
      </c>
      <c r="E315" s="3" t="s">
        <v>134</v>
      </c>
      <c r="F315" s="1">
        <v>42499</v>
      </c>
      <c r="G315" s="3" t="s">
        <v>196</v>
      </c>
      <c r="H315" s="10">
        <v>133130.81</v>
      </c>
      <c r="I315" s="29" t="s">
        <v>1083</v>
      </c>
      <c r="J315" s="10">
        <v>0</v>
      </c>
      <c r="K315" s="35"/>
      <c r="L315" s="10">
        <f t="shared" si="4"/>
        <v>-168358.61999997654</v>
      </c>
      <c r="M315" s="3" t="s">
        <v>19</v>
      </c>
      <c r="N315" s="3" t="s">
        <v>26</v>
      </c>
      <c r="O315" s="3" t="s">
        <v>21</v>
      </c>
      <c r="P315" s="3"/>
    </row>
    <row r="316" spans="1:16" x14ac:dyDescent="0.25">
      <c r="A316" s="1">
        <v>42499</v>
      </c>
      <c r="B316" s="2">
        <v>209</v>
      </c>
      <c r="C316" s="3" t="s">
        <v>16</v>
      </c>
      <c r="D316" s="3" t="s">
        <v>16</v>
      </c>
      <c r="E316" s="3" t="s">
        <v>197</v>
      </c>
      <c r="F316" s="1">
        <v>42499</v>
      </c>
      <c r="G316" s="3" t="s">
        <v>198</v>
      </c>
      <c r="H316" s="10">
        <v>147864.07999999999</v>
      </c>
      <c r="I316" s="29" t="s">
        <v>1083</v>
      </c>
      <c r="J316" s="10">
        <v>0</v>
      </c>
      <c r="K316" s="35"/>
      <c r="L316" s="10">
        <f t="shared" si="4"/>
        <v>-20494.53999997655</v>
      </c>
      <c r="M316" s="3" t="s">
        <v>19</v>
      </c>
      <c r="N316" s="3" t="s">
        <v>26</v>
      </c>
      <c r="O316" s="3" t="s">
        <v>21</v>
      </c>
      <c r="P316" s="3"/>
    </row>
    <row r="317" spans="1:16" x14ac:dyDescent="0.25">
      <c r="A317" s="1">
        <v>42499</v>
      </c>
      <c r="B317" s="2">
        <v>131</v>
      </c>
      <c r="C317" s="3" t="s">
        <v>200</v>
      </c>
      <c r="D317" s="3" t="s">
        <v>200</v>
      </c>
      <c r="E317" s="3" t="s">
        <v>201</v>
      </c>
      <c r="F317" s="1">
        <v>42499</v>
      </c>
      <c r="G317" s="3" t="s">
        <v>202</v>
      </c>
      <c r="H317" s="27">
        <v>163500</v>
      </c>
      <c r="I317" s="29"/>
      <c r="J317" s="10">
        <v>0</v>
      </c>
      <c r="K317" s="35"/>
      <c r="L317" s="10">
        <f t="shared" si="4"/>
        <v>143005.46000002345</v>
      </c>
      <c r="M317" s="3" t="s">
        <v>19</v>
      </c>
      <c r="N317" s="3" t="s">
        <v>20</v>
      </c>
      <c r="O317" s="3" t="s">
        <v>21</v>
      </c>
      <c r="P317" s="3" t="s">
        <v>203</v>
      </c>
    </row>
    <row r="318" spans="1:16" x14ac:dyDescent="0.25">
      <c r="A318" s="1">
        <v>42500</v>
      </c>
      <c r="B318" s="2">
        <v>151</v>
      </c>
      <c r="C318" s="3" t="s">
        <v>16</v>
      </c>
      <c r="D318" s="3" t="s">
        <v>16</v>
      </c>
      <c r="E318" s="3" t="s">
        <v>36</v>
      </c>
      <c r="F318" s="1">
        <v>42500</v>
      </c>
      <c r="G318" s="3" t="s">
        <v>204</v>
      </c>
      <c r="H318" s="10">
        <v>0</v>
      </c>
      <c r="I318" s="29"/>
      <c r="J318" s="10">
        <v>168857.05</v>
      </c>
      <c r="K318" s="35" t="s">
        <v>1083</v>
      </c>
      <c r="L318" s="10">
        <f t="shared" si="4"/>
        <v>-25851.589999976539</v>
      </c>
      <c r="M318" s="3" t="s">
        <v>19</v>
      </c>
      <c r="N318" s="3" t="s">
        <v>20</v>
      </c>
      <c r="O318" s="3" t="s">
        <v>25</v>
      </c>
      <c r="P318" s="3"/>
    </row>
    <row r="319" spans="1:16" x14ac:dyDescent="0.25">
      <c r="A319" s="1">
        <v>42500</v>
      </c>
      <c r="B319" s="2">
        <v>255</v>
      </c>
      <c r="C319" s="3" t="s">
        <v>16</v>
      </c>
      <c r="D319" s="3" t="s">
        <v>16</v>
      </c>
      <c r="E319" s="3" t="s">
        <v>205</v>
      </c>
      <c r="F319" s="1">
        <v>42500</v>
      </c>
      <c r="G319" s="3" t="s">
        <v>206</v>
      </c>
      <c r="H319" s="10">
        <v>0</v>
      </c>
      <c r="I319" s="29"/>
      <c r="J319" s="10">
        <v>316999.93</v>
      </c>
      <c r="K319" s="35" t="s">
        <v>1083</v>
      </c>
      <c r="L319" s="10">
        <f t="shared" si="4"/>
        <v>-342851.5199999765</v>
      </c>
      <c r="M319" s="3" t="s">
        <v>19</v>
      </c>
      <c r="N319" s="3" t="s">
        <v>20</v>
      </c>
      <c r="O319" s="3" t="s">
        <v>25</v>
      </c>
      <c r="P319" s="3"/>
    </row>
    <row r="320" spans="1:16" x14ac:dyDescent="0.25">
      <c r="A320" s="1">
        <v>42500</v>
      </c>
      <c r="B320" s="2">
        <v>256</v>
      </c>
      <c r="C320" s="3" t="s">
        <v>16</v>
      </c>
      <c r="D320" s="3" t="s">
        <v>16</v>
      </c>
      <c r="E320" s="3" t="s">
        <v>205</v>
      </c>
      <c r="F320" s="1">
        <v>42500</v>
      </c>
      <c r="G320" s="3" t="s">
        <v>207</v>
      </c>
      <c r="H320" s="10">
        <v>0</v>
      </c>
      <c r="I320" s="29"/>
      <c r="J320" s="10">
        <v>316999.93</v>
      </c>
      <c r="K320" s="35" t="s">
        <v>1083</v>
      </c>
      <c r="L320" s="10">
        <f t="shared" si="4"/>
        <v>-659851.44999997644</v>
      </c>
      <c r="M320" s="3" t="s">
        <v>19</v>
      </c>
      <c r="N320" s="3" t="s">
        <v>20</v>
      </c>
      <c r="O320" s="3" t="s">
        <v>25</v>
      </c>
      <c r="P320" s="3"/>
    </row>
    <row r="321" spans="1:16" x14ac:dyDescent="0.25">
      <c r="A321" s="1">
        <v>42500</v>
      </c>
      <c r="B321" s="2">
        <v>257</v>
      </c>
      <c r="C321" s="3" t="s">
        <v>16</v>
      </c>
      <c r="D321" s="3" t="s">
        <v>16</v>
      </c>
      <c r="E321" s="3" t="s">
        <v>205</v>
      </c>
      <c r="F321" s="1">
        <v>42500</v>
      </c>
      <c r="G321" s="3" t="s">
        <v>208</v>
      </c>
      <c r="H321" s="10">
        <v>0</v>
      </c>
      <c r="I321" s="29"/>
      <c r="J321" s="10">
        <v>316999.93</v>
      </c>
      <c r="K321" s="35" t="s">
        <v>1083</v>
      </c>
      <c r="L321" s="10">
        <f t="shared" si="4"/>
        <v>-976851.37999997637</v>
      </c>
      <c r="M321" s="3" t="s">
        <v>19</v>
      </c>
      <c r="N321" s="3" t="s">
        <v>20</v>
      </c>
      <c r="O321" s="3" t="s">
        <v>25</v>
      </c>
      <c r="P321" s="3"/>
    </row>
    <row r="322" spans="1:16" x14ac:dyDescent="0.25">
      <c r="A322" s="1">
        <v>42500</v>
      </c>
      <c r="B322" s="2">
        <v>258</v>
      </c>
      <c r="C322" s="3" t="s">
        <v>16</v>
      </c>
      <c r="D322" s="3" t="s">
        <v>16</v>
      </c>
      <c r="E322" s="3" t="s">
        <v>205</v>
      </c>
      <c r="F322" s="1">
        <v>42500</v>
      </c>
      <c r="G322" s="3" t="s">
        <v>209</v>
      </c>
      <c r="H322" s="10">
        <v>0</v>
      </c>
      <c r="I322" s="29"/>
      <c r="J322" s="10">
        <v>316999.93</v>
      </c>
      <c r="K322" s="35" t="s">
        <v>1083</v>
      </c>
      <c r="L322" s="10">
        <f t="shared" si="4"/>
        <v>-1293851.3099999763</v>
      </c>
      <c r="M322" s="3" t="s">
        <v>19</v>
      </c>
      <c r="N322" s="3" t="s">
        <v>20</v>
      </c>
      <c r="O322" s="3" t="s">
        <v>25</v>
      </c>
      <c r="P322" s="3"/>
    </row>
    <row r="323" spans="1:16" x14ac:dyDescent="0.25">
      <c r="A323" s="1">
        <v>42500</v>
      </c>
      <c r="B323" s="2">
        <v>259</v>
      </c>
      <c r="C323" s="3" t="s">
        <v>16</v>
      </c>
      <c r="D323" s="3" t="s">
        <v>16</v>
      </c>
      <c r="E323" s="3" t="s">
        <v>205</v>
      </c>
      <c r="F323" s="1">
        <v>42500</v>
      </c>
      <c r="G323" s="3" t="s">
        <v>210</v>
      </c>
      <c r="H323" s="10">
        <v>0</v>
      </c>
      <c r="I323" s="29"/>
      <c r="J323" s="10">
        <v>316999.93</v>
      </c>
      <c r="K323" s="35" t="s">
        <v>1083</v>
      </c>
      <c r="L323" s="10">
        <f t="shared" si="4"/>
        <v>-1610851.2399999762</v>
      </c>
      <c r="M323" s="3" t="s">
        <v>19</v>
      </c>
      <c r="N323" s="3" t="s">
        <v>20</v>
      </c>
      <c r="O323" s="3" t="s">
        <v>25</v>
      </c>
      <c r="P323" s="3"/>
    </row>
    <row r="324" spans="1:16" x14ac:dyDescent="0.25">
      <c r="A324" s="1">
        <v>42500</v>
      </c>
      <c r="B324" s="2">
        <v>260</v>
      </c>
      <c r="C324" s="3" t="s">
        <v>16</v>
      </c>
      <c r="D324" s="3" t="s">
        <v>16</v>
      </c>
      <c r="E324" s="3" t="s">
        <v>205</v>
      </c>
      <c r="F324" s="1">
        <v>42500</v>
      </c>
      <c r="G324" s="3" t="s">
        <v>211</v>
      </c>
      <c r="H324" s="10">
        <v>0</v>
      </c>
      <c r="I324" s="29"/>
      <c r="J324" s="10">
        <v>316999.93</v>
      </c>
      <c r="K324" s="35" t="s">
        <v>1083</v>
      </c>
      <c r="L324" s="10">
        <f t="shared" si="4"/>
        <v>-1927851.1699999762</v>
      </c>
      <c r="M324" s="3" t="s">
        <v>19</v>
      </c>
      <c r="N324" s="3" t="s">
        <v>20</v>
      </c>
      <c r="O324" s="3" t="s">
        <v>25</v>
      </c>
      <c r="P324" s="3"/>
    </row>
    <row r="325" spans="1:16" x14ac:dyDescent="0.25">
      <c r="A325" s="1">
        <v>42500</v>
      </c>
      <c r="B325" s="2">
        <v>261</v>
      </c>
      <c r="C325" s="3" t="s">
        <v>16</v>
      </c>
      <c r="D325" s="3" t="s">
        <v>16</v>
      </c>
      <c r="E325" s="3" t="s">
        <v>205</v>
      </c>
      <c r="F325" s="1">
        <v>42500</v>
      </c>
      <c r="G325" s="3" t="s">
        <v>212</v>
      </c>
      <c r="H325" s="10">
        <v>0</v>
      </c>
      <c r="I325" s="29"/>
      <c r="J325" s="10">
        <v>316999.93</v>
      </c>
      <c r="K325" s="35" t="s">
        <v>1083</v>
      </c>
      <c r="L325" s="10">
        <f t="shared" si="4"/>
        <v>-2244851.0999999763</v>
      </c>
      <c r="M325" s="3" t="s">
        <v>19</v>
      </c>
      <c r="N325" s="3" t="s">
        <v>20</v>
      </c>
      <c r="O325" s="3" t="s">
        <v>25</v>
      </c>
      <c r="P325" s="3"/>
    </row>
    <row r="326" spans="1:16" x14ac:dyDescent="0.25">
      <c r="A326" s="1">
        <v>42500</v>
      </c>
      <c r="B326" s="2">
        <v>262</v>
      </c>
      <c r="C326" s="3" t="s">
        <v>16</v>
      </c>
      <c r="D326" s="3" t="s">
        <v>16</v>
      </c>
      <c r="E326" s="3" t="s">
        <v>205</v>
      </c>
      <c r="F326" s="1">
        <v>42500</v>
      </c>
      <c r="G326" s="3" t="s">
        <v>213</v>
      </c>
      <c r="H326" s="10">
        <v>0</v>
      </c>
      <c r="I326" s="29"/>
      <c r="J326" s="10">
        <v>316999.93</v>
      </c>
      <c r="K326" s="35" t="s">
        <v>1083</v>
      </c>
      <c r="L326" s="10">
        <f t="shared" ref="L326:L389" si="5">L325+H326-J326</f>
        <v>-2561851.0299999765</v>
      </c>
      <c r="M326" s="3" t="s">
        <v>19</v>
      </c>
      <c r="N326" s="3" t="s">
        <v>20</v>
      </c>
      <c r="O326" s="3" t="s">
        <v>25</v>
      </c>
      <c r="P326" s="3"/>
    </row>
    <row r="327" spans="1:16" x14ac:dyDescent="0.25">
      <c r="A327" s="1">
        <v>42500</v>
      </c>
      <c r="B327" s="2">
        <v>263</v>
      </c>
      <c r="C327" s="3" t="s">
        <v>16</v>
      </c>
      <c r="D327" s="3" t="s">
        <v>16</v>
      </c>
      <c r="E327" s="3" t="s">
        <v>205</v>
      </c>
      <c r="F327" s="1">
        <v>42500</v>
      </c>
      <c r="G327" s="3" t="s">
        <v>214</v>
      </c>
      <c r="H327" s="10">
        <v>0</v>
      </c>
      <c r="I327" s="29"/>
      <c r="J327" s="10">
        <v>284090.87</v>
      </c>
      <c r="K327" s="35" t="s">
        <v>1083</v>
      </c>
      <c r="L327" s="10">
        <f t="shared" si="5"/>
        <v>-2845941.8999999766</v>
      </c>
      <c r="M327" s="3" t="s">
        <v>19</v>
      </c>
      <c r="N327" s="3" t="s">
        <v>20</v>
      </c>
      <c r="O327" s="3" t="s">
        <v>25</v>
      </c>
      <c r="P327" s="3"/>
    </row>
    <row r="328" spans="1:16" x14ac:dyDescent="0.25">
      <c r="A328" s="1">
        <v>42500</v>
      </c>
      <c r="B328" s="2">
        <v>264</v>
      </c>
      <c r="C328" s="3" t="s">
        <v>16</v>
      </c>
      <c r="D328" s="3" t="s">
        <v>16</v>
      </c>
      <c r="E328" s="3" t="s">
        <v>205</v>
      </c>
      <c r="F328" s="1">
        <v>42500</v>
      </c>
      <c r="G328" s="3" t="s">
        <v>215</v>
      </c>
      <c r="H328" s="10">
        <v>0</v>
      </c>
      <c r="I328" s="29"/>
      <c r="J328" s="10">
        <v>284090.87</v>
      </c>
      <c r="K328" s="35" t="s">
        <v>1083</v>
      </c>
      <c r="L328" s="10">
        <f t="shared" si="5"/>
        <v>-3130032.7699999767</v>
      </c>
      <c r="M328" s="3" t="s">
        <v>19</v>
      </c>
      <c r="N328" s="3" t="s">
        <v>20</v>
      </c>
      <c r="O328" s="3" t="s">
        <v>25</v>
      </c>
      <c r="P328" s="3"/>
    </row>
    <row r="329" spans="1:16" x14ac:dyDescent="0.25">
      <c r="A329" s="1">
        <v>42500</v>
      </c>
      <c r="B329" s="2">
        <v>265</v>
      </c>
      <c r="C329" s="3" t="s">
        <v>16</v>
      </c>
      <c r="D329" s="3" t="s">
        <v>16</v>
      </c>
      <c r="E329" s="3" t="s">
        <v>205</v>
      </c>
      <c r="F329" s="1">
        <v>42500</v>
      </c>
      <c r="G329" s="3" t="s">
        <v>216</v>
      </c>
      <c r="H329" s="10">
        <v>0</v>
      </c>
      <c r="I329" s="29"/>
      <c r="J329" s="10">
        <v>284090.87</v>
      </c>
      <c r="K329" s="35" t="s">
        <v>1083</v>
      </c>
      <c r="L329" s="10">
        <f t="shared" si="5"/>
        <v>-3414123.6399999768</v>
      </c>
      <c r="M329" s="3" t="s">
        <v>19</v>
      </c>
      <c r="N329" s="3" t="s">
        <v>20</v>
      </c>
      <c r="O329" s="3" t="s">
        <v>25</v>
      </c>
      <c r="P329" s="3"/>
    </row>
    <row r="330" spans="1:16" x14ac:dyDescent="0.25">
      <c r="A330" s="1">
        <v>42500</v>
      </c>
      <c r="B330" s="2">
        <v>266</v>
      </c>
      <c r="C330" s="3" t="s">
        <v>16</v>
      </c>
      <c r="D330" s="3" t="s">
        <v>16</v>
      </c>
      <c r="E330" s="3" t="s">
        <v>205</v>
      </c>
      <c r="F330" s="1">
        <v>42500</v>
      </c>
      <c r="G330" s="3" t="s">
        <v>217</v>
      </c>
      <c r="H330" s="10">
        <v>0</v>
      </c>
      <c r="I330" s="29"/>
      <c r="J330" s="10">
        <v>284090.87</v>
      </c>
      <c r="K330" s="35" t="s">
        <v>1083</v>
      </c>
      <c r="L330" s="10">
        <f t="shared" si="5"/>
        <v>-3698214.509999977</v>
      </c>
      <c r="M330" s="3" t="s">
        <v>19</v>
      </c>
      <c r="N330" s="3" t="s">
        <v>20</v>
      </c>
      <c r="O330" s="3" t="s">
        <v>25</v>
      </c>
      <c r="P330" s="3"/>
    </row>
    <row r="331" spans="1:16" x14ac:dyDescent="0.25">
      <c r="A331" s="1">
        <v>42500</v>
      </c>
      <c r="B331" s="2">
        <v>267</v>
      </c>
      <c r="C331" s="3" t="s">
        <v>16</v>
      </c>
      <c r="D331" s="3" t="s">
        <v>16</v>
      </c>
      <c r="E331" s="3" t="s">
        <v>205</v>
      </c>
      <c r="F331" s="1">
        <v>42500</v>
      </c>
      <c r="G331" s="3" t="s">
        <v>218</v>
      </c>
      <c r="H331" s="10">
        <v>0</v>
      </c>
      <c r="I331" s="29"/>
      <c r="J331" s="10">
        <v>254676.24</v>
      </c>
      <c r="K331" s="35" t="s">
        <v>1083</v>
      </c>
      <c r="L331" s="10">
        <f t="shared" si="5"/>
        <v>-3952890.7499999767</v>
      </c>
      <c r="M331" s="3" t="s">
        <v>19</v>
      </c>
      <c r="N331" s="3" t="s">
        <v>20</v>
      </c>
      <c r="O331" s="3" t="s">
        <v>25</v>
      </c>
      <c r="P331" s="3"/>
    </row>
    <row r="332" spans="1:16" x14ac:dyDescent="0.25">
      <c r="A332" s="1">
        <v>42500</v>
      </c>
      <c r="B332" s="2">
        <v>268</v>
      </c>
      <c r="C332" s="3" t="s">
        <v>16</v>
      </c>
      <c r="D332" s="3" t="s">
        <v>16</v>
      </c>
      <c r="E332" s="3" t="s">
        <v>205</v>
      </c>
      <c r="F332" s="1">
        <v>42500</v>
      </c>
      <c r="G332" s="3" t="s">
        <v>219</v>
      </c>
      <c r="H332" s="10">
        <v>0</v>
      </c>
      <c r="I332" s="29"/>
      <c r="J332" s="10">
        <v>254676.24</v>
      </c>
      <c r="K332" s="35" t="s">
        <v>1083</v>
      </c>
      <c r="L332" s="10">
        <f t="shared" si="5"/>
        <v>-4207566.9899999769</v>
      </c>
      <c r="M332" s="3" t="s">
        <v>19</v>
      </c>
      <c r="N332" s="3" t="s">
        <v>20</v>
      </c>
      <c r="O332" s="3" t="s">
        <v>25</v>
      </c>
      <c r="P332" s="3"/>
    </row>
    <row r="333" spans="1:16" x14ac:dyDescent="0.25">
      <c r="A333" s="1">
        <v>42500</v>
      </c>
      <c r="B333" s="2">
        <v>269</v>
      </c>
      <c r="C333" s="3" t="s">
        <v>16</v>
      </c>
      <c r="D333" s="3" t="s">
        <v>16</v>
      </c>
      <c r="E333" s="3" t="s">
        <v>205</v>
      </c>
      <c r="F333" s="1">
        <v>42500</v>
      </c>
      <c r="G333" s="3" t="s">
        <v>220</v>
      </c>
      <c r="H333" s="10">
        <v>0</v>
      </c>
      <c r="I333" s="29"/>
      <c r="J333" s="10">
        <v>254676.24</v>
      </c>
      <c r="K333" s="35" t="s">
        <v>1083</v>
      </c>
      <c r="L333" s="10">
        <f t="shared" si="5"/>
        <v>-4462243.2299999772</v>
      </c>
      <c r="M333" s="3" t="s">
        <v>19</v>
      </c>
      <c r="N333" s="3" t="s">
        <v>20</v>
      </c>
      <c r="O333" s="3" t="s">
        <v>25</v>
      </c>
      <c r="P333" s="3"/>
    </row>
    <row r="334" spans="1:16" x14ac:dyDescent="0.25">
      <c r="A334" s="1">
        <v>42500</v>
      </c>
      <c r="B334" s="2">
        <v>270</v>
      </c>
      <c r="C334" s="3" t="s">
        <v>16</v>
      </c>
      <c r="D334" s="3" t="s">
        <v>16</v>
      </c>
      <c r="E334" s="3" t="s">
        <v>205</v>
      </c>
      <c r="F334" s="1">
        <v>42500</v>
      </c>
      <c r="G334" s="3" t="s">
        <v>221</v>
      </c>
      <c r="H334" s="10">
        <v>0</v>
      </c>
      <c r="I334" s="29"/>
      <c r="J334" s="10">
        <v>254676.24</v>
      </c>
      <c r="K334" s="35" t="s">
        <v>1083</v>
      </c>
      <c r="L334" s="10">
        <f t="shared" si="5"/>
        <v>-4716919.4699999774</v>
      </c>
      <c r="M334" s="3" t="s">
        <v>19</v>
      </c>
      <c r="N334" s="3" t="s">
        <v>20</v>
      </c>
      <c r="O334" s="3" t="s">
        <v>25</v>
      </c>
      <c r="P334" s="3"/>
    </row>
    <row r="335" spans="1:16" x14ac:dyDescent="0.25">
      <c r="A335" s="1">
        <v>42500</v>
      </c>
      <c r="B335" s="2">
        <v>271</v>
      </c>
      <c r="C335" s="3" t="s">
        <v>16</v>
      </c>
      <c r="D335" s="3" t="s">
        <v>16</v>
      </c>
      <c r="E335" s="3" t="s">
        <v>205</v>
      </c>
      <c r="F335" s="1">
        <v>42500</v>
      </c>
      <c r="G335" s="3" t="s">
        <v>222</v>
      </c>
      <c r="H335" s="10">
        <v>0</v>
      </c>
      <c r="I335" s="29"/>
      <c r="J335" s="10">
        <v>254676.24</v>
      </c>
      <c r="K335" s="35" t="s">
        <v>1083</v>
      </c>
      <c r="L335" s="10">
        <f t="shared" si="5"/>
        <v>-4971595.7099999776</v>
      </c>
      <c r="M335" s="3" t="s">
        <v>19</v>
      </c>
      <c r="N335" s="3" t="s">
        <v>20</v>
      </c>
      <c r="O335" s="3" t="s">
        <v>25</v>
      </c>
      <c r="P335" s="3"/>
    </row>
    <row r="336" spans="1:16" x14ac:dyDescent="0.25">
      <c r="A336" s="1">
        <v>42500</v>
      </c>
      <c r="B336" s="2">
        <v>273</v>
      </c>
      <c r="C336" s="3" t="s">
        <v>16</v>
      </c>
      <c r="D336" s="3" t="s">
        <v>16</v>
      </c>
      <c r="E336" s="3" t="s">
        <v>205</v>
      </c>
      <c r="F336" s="1">
        <v>42500</v>
      </c>
      <c r="G336" s="3" t="s">
        <v>223</v>
      </c>
      <c r="H336" s="10">
        <v>0</v>
      </c>
      <c r="I336" s="29"/>
      <c r="J336" s="10">
        <v>254676.24</v>
      </c>
      <c r="K336" s="35" t="s">
        <v>1083</v>
      </c>
      <c r="L336" s="10">
        <f t="shared" si="5"/>
        <v>-5226271.9499999778</v>
      </c>
      <c r="M336" s="3" t="s">
        <v>19</v>
      </c>
      <c r="N336" s="3" t="s">
        <v>20</v>
      </c>
      <c r="O336" s="3" t="s">
        <v>25</v>
      </c>
      <c r="P336" s="3"/>
    </row>
    <row r="337" spans="1:16" x14ac:dyDescent="0.25">
      <c r="A337" s="1">
        <v>42500</v>
      </c>
      <c r="B337" s="2">
        <v>274</v>
      </c>
      <c r="C337" s="3" t="s">
        <v>16</v>
      </c>
      <c r="D337" s="3" t="s">
        <v>16</v>
      </c>
      <c r="E337" s="3" t="s">
        <v>205</v>
      </c>
      <c r="F337" s="1">
        <v>42500</v>
      </c>
      <c r="G337" s="3" t="s">
        <v>224</v>
      </c>
      <c r="H337" s="10">
        <v>0</v>
      </c>
      <c r="I337" s="29"/>
      <c r="J337" s="10">
        <v>254676.24</v>
      </c>
      <c r="K337" s="35" t="s">
        <v>1083</v>
      </c>
      <c r="L337" s="10">
        <f t="shared" si="5"/>
        <v>-5480948.1899999781</v>
      </c>
      <c r="M337" s="3" t="s">
        <v>19</v>
      </c>
      <c r="N337" s="3" t="s">
        <v>20</v>
      </c>
      <c r="O337" s="3" t="s">
        <v>25</v>
      </c>
      <c r="P337" s="3"/>
    </row>
    <row r="338" spans="1:16" x14ac:dyDescent="0.25">
      <c r="A338" s="1">
        <v>42500</v>
      </c>
      <c r="B338" s="2">
        <v>275</v>
      </c>
      <c r="C338" s="3" t="s">
        <v>16</v>
      </c>
      <c r="D338" s="3" t="s">
        <v>16</v>
      </c>
      <c r="E338" s="3" t="s">
        <v>205</v>
      </c>
      <c r="F338" s="1">
        <v>42500</v>
      </c>
      <c r="G338" s="3" t="s">
        <v>225</v>
      </c>
      <c r="H338" s="10">
        <v>0</v>
      </c>
      <c r="I338" s="29"/>
      <c r="J338" s="10">
        <v>251778.67</v>
      </c>
      <c r="K338" s="35" t="s">
        <v>1083</v>
      </c>
      <c r="L338" s="10">
        <f t="shared" si="5"/>
        <v>-5732726.859999978</v>
      </c>
      <c r="M338" s="3" t="s">
        <v>19</v>
      </c>
      <c r="N338" s="3" t="s">
        <v>20</v>
      </c>
      <c r="O338" s="3" t="s">
        <v>25</v>
      </c>
      <c r="P338" s="3"/>
    </row>
    <row r="339" spans="1:16" x14ac:dyDescent="0.25">
      <c r="A339" s="1">
        <v>42500</v>
      </c>
      <c r="B339" s="2">
        <v>276</v>
      </c>
      <c r="C339" s="3" t="s">
        <v>16</v>
      </c>
      <c r="D339" s="3" t="s">
        <v>16</v>
      </c>
      <c r="E339" s="3" t="s">
        <v>226</v>
      </c>
      <c r="F339" s="1">
        <v>42500</v>
      </c>
      <c r="G339" s="3" t="s">
        <v>227</v>
      </c>
      <c r="H339" s="10">
        <v>0</v>
      </c>
      <c r="I339" s="29"/>
      <c r="J339" s="10">
        <v>546368.89</v>
      </c>
      <c r="K339" s="35" t="s">
        <v>1083</v>
      </c>
      <c r="L339" s="10">
        <f t="shared" si="5"/>
        <v>-6279095.7499999776</v>
      </c>
      <c r="M339" s="3" t="s">
        <v>19</v>
      </c>
      <c r="N339" s="3" t="s">
        <v>20</v>
      </c>
      <c r="O339" s="3" t="s">
        <v>25</v>
      </c>
      <c r="P339" s="3"/>
    </row>
    <row r="340" spans="1:16" x14ac:dyDescent="0.25">
      <c r="A340" s="1">
        <v>42500</v>
      </c>
      <c r="B340" s="2">
        <v>277</v>
      </c>
      <c r="C340" s="3" t="s">
        <v>16</v>
      </c>
      <c r="D340" s="3" t="s">
        <v>16</v>
      </c>
      <c r="E340" s="3" t="s">
        <v>23</v>
      </c>
      <c r="F340" s="1">
        <v>42500</v>
      </c>
      <c r="G340" s="3" t="s">
        <v>228</v>
      </c>
      <c r="H340" s="10">
        <v>0</v>
      </c>
      <c r="I340" s="29"/>
      <c r="J340" s="10">
        <v>189139.17</v>
      </c>
      <c r="K340" s="35" t="s">
        <v>1083</v>
      </c>
      <c r="L340" s="10">
        <f t="shared" si="5"/>
        <v>-6468234.9199999776</v>
      </c>
      <c r="M340" s="3" t="s">
        <v>19</v>
      </c>
      <c r="N340" s="3" t="s">
        <v>20</v>
      </c>
      <c r="O340" s="3" t="s">
        <v>25</v>
      </c>
      <c r="P340" s="3"/>
    </row>
    <row r="341" spans="1:16" x14ac:dyDescent="0.25">
      <c r="A341" s="1">
        <v>42500</v>
      </c>
      <c r="B341" s="2">
        <v>151</v>
      </c>
      <c r="C341" s="3" t="s">
        <v>16</v>
      </c>
      <c r="D341" s="3" t="s">
        <v>16</v>
      </c>
      <c r="E341" s="3" t="s">
        <v>36</v>
      </c>
      <c r="F341" s="1">
        <v>42500</v>
      </c>
      <c r="G341" s="3" t="s">
        <v>204</v>
      </c>
      <c r="H341" s="10">
        <v>168857.05</v>
      </c>
      <c r="I341" s="29" t="s">
        <v>1083</v>
      </c>
      <c r="J341" s="10">
        <v>0</v>
      </c>
      <c r="K341" s="35"/>
      <c r="L341" s="10">
        <f t="shared" si="5"/>
        <v>-6299377.8699999778</v>
      </c>
      <c r="M341" s="3" t="s">
        <v>19</v>
      </c>
      <c r="N341" s="3" t="s">
        <v>26</v>
      </c>
      <c r="O341" s="3" t="s">
        <v>21</v>
      </c>
      <c r="P341" s="3"/>
    </row>
    <row r="342" spans="1:16" x14ac:dyDescent="0.25">
      <c r="A342" s="1">
        <v>42500</v>
      </c>
      <c r="B342" s="2">
        <v>255</v>
      </c>
      <c r="C342" s="3" t="s">
        <v>16</v>
      </c>
      <c r="D342" s="3" t="s">
        <v>16</v>
      </c>
      <c r="E342" s="3" t="s">
        <v>205</v>
      </c>
      <c r="F342" s="1">
        <v>42500</v>
      </c>
      <c r="G342" s="3" t="s">
        <v>206</v>
      </c>
      <c r="H342" s="10">
        <v>316999.93</v>
      </c>
      <c r="I342" s="29" t="s">
        <v>1083</v>
      </c>
      <c r="J342" s="10">
        <v>0</v>
      </c>
      <c r="K342" s="35"/>
      <c r="L342" s="10">
        <f t="shared" si="5"/>
        <v>-5982377.9399999781</v>
      </c>
      <c r="M342" s="3" t="s">
        <v>19</v>
      </c>
      <c r="N342" s="3" t="s">
        <v>26</v>
      </c>
      <c r="O342" s="3" t="s">
        <v>21</v>
      </c>
      <c r="P342" s="3"/>
    </row>
    <row r="343" spans="1:16" x14ac:dyDescent="0.25">
      <c r="A343" s="1">
        <v>42500</v>
      </c>
      <c r="B343" s="2">
        <v>256</v>
      </c>
      <c r="C343" s="3" t="s">
        <v>16</v>
      </c>
      <c r="D343" s="3" t="s">
        <v>16</v>
      </c>
      <c r="E343" s="3" t="s">
        <v>205</v>
      </c>
      <c r="F343" s="1">
        <v>42500</v>
      </c>
      <c r="G343" s="3" t="s">
        <v>207</v>
      </c>
      <c r="H343" s="10">
        <v>316999.93</v>
      </c>
      <c r="I343" s="29" t="s">
        <v>1083</v>
      </c>
      <c r="J343" s="10">
        <v>0</v>
      </c>
      <c r="K343" s="35"/>
      <c r="L343" s="10">
        <f t="shared" si="5"/>
        <v>-5665378.0099999784</v>
      </c>
      <c r="M343" s="3" t="s">
        <v>19</v>
      </c>
      <c r="N343" s="3" t="s">
        <v>26</v>
      </c>
      <c r="O343" s="3" t="s">
        <v>21</v>
      </c>
      <c r="P343" s="3"/>
    </row>
    <row r="344" spans="1:16" x14ac:dyDescent="0.25">
      <c r="A344" s="1">
        <v>42500</v>
      </c>
      <c r="B344" s="2">
        <v>257</v>
      </c>
      <c r="C344" s="3" t="s">
        <v>16</v>
      </c>
      <c r="D344" s="3" t="s">
        <v>16</v>
      </c>
      <c r="E344" s="3" t="s">
        <v>205</v>
      </c>
      <c r="F344" s="1">
        <v>42500</v>
      </c>
      <c r="G344" s="3" t="s">
        <v>208</v>
      </c>
      <c r="H344" s="10">
        <v>316999.93</v>
      </c>
      <c r="I344" s="29" t="s">
        <v>1083</v>
      </c>
      <c r="J344" s="10">
        <v>0</v>
      </c>
      <c r="K344" s="35"/>
      <c r="L344" s="10">
        <f t="shared" si="5"/>
        <v>-5348378.0799999787</v>
      </c>
      <c r="M344" s="3" t="s">
        <v>19</v>
      </c>
      <c r="N344" s="3" t="s">
        <v>26</v>
      </c>
      <c r="O344" s="3" t="s">
        <v>21</v>
      </c>
      <c r="P344" s="3"/>
    </row>
    <row r="345" spans="1:16" x14ac:dyDescent="0.25">
      <c r="A345" s="1">
        <v>42500</v>
      </c>
      <c r="B345" s="2">
        <v>258</v>
      </c>
      <c r="C345" s="3" t="s">
        <v>16</v>
      </c>
      <c r="D345" s="3" t="s">
        <v>16</v>
      </c>
      <c r="E345" s="3" t="s">
        <v>205</v>
      </c>
      <c r="F345" s="1">
        <v>42500</v>
      </c>
      <c r="G345" s="3" t="s">
        <v>209</v>
      </c>
      <c r="H345" s="10">
        <v>316999.93</v>
      </c>
      <c r="I345" s="29" t="s">
        <v>1083</v>
      </c>
      <c r="J345" s="10">
        <v>0</v>
      </c>
      <c r="K345" s="35"/>
      <c r="L345" s="10">
        <f t="shared" si="5"/>
        <v>-5031378.149999979</v>
      </c>
      <c r="M345" s="3" t="s">
        <v>19</v>
      </c>
      <c r="N345" s="3" t="s">
        <v>26</v>
      </c>
      <c r="O345" s="3" t="s">
        <v>21</v>
      </c>
      <c r="P345" s="3"/>
    </row>
    <row r="346" spans="1:16" x14ac:dyDescent="0.25">
      <c r="A346" s="1">
        <v>42500</v>
      </c>
      <c r="B346" s="2">
        <v>259</v>
      </c>
      <c r="C346" s="3" t="s">
        <v>16</v>
      </c>
      <c r="D346" s="3" t="s">
        <v>16</v>
      </c>
      <c r="E346" s="3" t="s">
        <v>205</v>
      </c>
      <c r="F346" s="1">
        <v>42500</v>
      </c>
      <c r="G346" s="3" t="s">
        <v>210</v>
      </c>
      <c r="H346" s="10">
        <v>316999.93</v>
      </c>
      <c r="I346" s="29" t="s">
        <v>1083</v>
      </c>
      <c r="J346" s="10">
        <v>0</v>
      </c>
      <c r="K346" s="35"/>
      <c r="L346" s="10">
        <f t="shared" si="5"/>
        <v>-4714378.2199999793</v>
      </c>
      <c r="M346" s="3" t="s">
        <v>19</v>
      </c>
      <c r="N346" s="3" t="s">
        <v>26</v>
      </c>
      <c r="O346" s="3" t="s">
        <v>21</v>
      </c>
      <c r="P346" s="3"/>
    </row>
    <row r="347" spans="1:16" x14ac:dyDescent="0.25">
      <c r="A347" s="1">
        <v>42500</v>
      </c>
      <c r="B347" s="2">
        <v>260</v>
      </c>
      <c r="C347" s="3" t="s">
        <v>16</v>
      </c>
      <c r="D347" s="3" t="s">
        <v>16</v>
      </c>
      <c r="E347" s="3" t="s">
        <v>205</v>
      </c>
      <c r="F347" s="1">
        <v>42500</v>
      </c>
      <c r="G347" s="3" t="s">
        <v>211</v>
      </c>
      <c r="H347" s="10">
        <v>316999.93</v>
      </c>
      <c r="I347" s="29" t="s">
        <v>1083</v>
      </c>
      <c r="J347" s="10">
        <v>0</v>
      </c>
      <c r="K347" s="35"/>
      <c r="L347" s="10">
        <f t="shared" si="5"/>
        <v>-4397378.2899999795</v>
      </c>
      <c r="M347" s="3" t="s">
        <v>19</v>
      </c>
      <c r="N347" s="3" t="s">
        <v>26</v>
      </c>
      <c r="O347" s="3" t="s">
        <v>21</v>
      </c>
      <c r="P347" s="3"/>
    </row>
    <row r="348" spans="1:16" x14ac:dyDescent="0.25">
      <c r="A348" s="1">
        <v>42500</v>
      </c>
      <c r="B348" s="2">
        <v>261</v>
      </c>
      <c r="C348" s="3" t="s">
        <v>16</v>
      </c>
      <c r="D348" s="3" t="s">
        <v>16</v>
      </c>
      <c r="E348" s="3" t="s">
        <v>205</v>
      </c>
      <c r="F348" s="1">
        <v>42500</v>
      </c>
      <c r="G348" s="3" t="s">
        <v>212</v>
      </c>
      <c r="H348" s="10">
        <v>316999.93</v>
      </c>
      <c r="I348" s="29" t="s">
        <v>1083</v>
      </c>
      <c r="J348" s="10">
        <v>0</v>
      </c>
      <c r="K348" s="35"/>
      <c r="L348" s="10">
        <f t="shared" si="5"/>
        <v>-4080378.3599999794</v>
      </c>
      <c r="M348" s="3" t="s">
        <v>19</v>
      </c>
      <c r="N348" s="3" t="s">
        <v>26</v>
      </c>
      <c r="O348" s="3" t="s">
        <v>21</v>
      </c>
      <c r="P348" s="3"/>
    </row>
    <row r="349" spans="1:16" x14ac:dyDescent="0.25">
      <c r="A349" s="1">
        <v>42500</v>
      </c>
      <c r="B349" s="2">
        <v>262</v>
      </c>
      <c r="C349" s="3" t="s">
        <v>16</v>
      </c>
      <c r="D349" s="3" t="s">
        <v>16</v>
      </c>
      <c r="E349" s="3" t="s">
        <v>205</v>
      </c>
      <c r="F349" s="1">
        <v>42500</v>
      </c>
      <c r="G349" s="3" t="s">
        <v>213</v>
      </c>
      <c r="H349" s="10">
        <v>316999.93</v>
      </c>
      <c r="I349" s="29" t="s">
        <v>1083</v>
      </c>
      <c r="J349" s="10">
        <v>0</v>
      </c>
      <c r="K349" s="35"/>
      <c r="L349" s="10">
        <f t="shared" si="5"/>
        <v>-3763378.4299999792</v>
      </c>
      <c r="M349" s="3" t="s">
        <v>19</v>
      </c>
      <c r="N349" s="3" t="s">
        <v>26</v>
      </c>
      <c r="O349" s="3" t="s">
        <v>21</v>
      </c>
      <c r="P349" s="3"/>
    </row>
    <row r="350" spans="1:16" x14ac:dyDescent="0.25">
      <c r="A350" s="1">
        <v>42500</v>
      </c>
      <c r="B350" s="2">
        <v>263</v>
      </c>
      <c r="C350" s="3" t="s">
        <v>16</v>
      </c>
      <c r="D350" s="3" t="s">
        <v>16</v>
      </c>
      <c r="E350" s="3" t="s">
        <v>205</v>
      </c>
      <c r="F350" s="1">
        <v>42500</v>
      </c>
      <c r="G350" s="3" t="s">
        <v>214</v>
      </c>
      <c r="H350" s="10">
        <v>284090.87</v>
      </c>
      <c r="I350" s="29" t="s">
        <v>1083</v>
      </c>
      <c r="J350" s="10">
        <v>0</v>
      </c>
      <c r="K350" s="35"/>
      <c r="L350" s="10">
        <f t="shared" si="5"/>
        <v>-3479287.5599999791</v>
      </c>
      <c r="M350" s="3" t="s">
        <v>19</v>
      </c>
      <c r="N350" s="3" t="s">
        <v>26</v>
      </c>
      <c r="O350" s="3" t="s">
        <v>21</v>
      </c>
      <c r="P350" s="3"/>
    </row>
    <row r="351" spans="1:16" x14ac:dyDescent="0.25">
      <c r="A351" s="1">
        <v>42500</v>
      </c>
      <c r="B351" s="2">
        <v>264</v>
      </c>
      <c r="C351" s="3" t="s">
        <v>16</v>
      </c>
      <c r="D351" s="3" t="s">
        <v>16</v>
      </c>
      <c r="E351" s="3" t="s">
        <v>205</v>
      </c>
      <c r="F351" s="1">
        <v>42500</v>
      </c>
      <c r="G351" s="3" t="s">
        <v>215</v>
      </c>
      <c r="H351" s="10">
        <v>284090.87</v>
      </c>
      <c r="I351" s="29" t="s">
        <v>1083</v>
      </c>
      <c r="J351" s="10">
        <v>0</v>
      </c>
      <c r="K351" s="35"/>
      <c r="L351" s="10">
        <f t="shared" si="5"/>
        <v>-3195196.689999979</v>
      </c>
      <c r="M351" s="3" t="s">
        <v>19</v>
      </c>
      <c r="N351" s="3" t="s">
        <v>26</v>
      </c>
      <c r="O351" s="3" t="s">
        <v>21</v>
      </c>
      <c r="P351" s="3"/>
    </row>
    <row r="352" spans="1:16" x14ac:dyDescent="0.25">
      <c r="A352" s="1">
        <v>42500</v>
      </c>
      <c r="B352" s="2">
        <v>265</v>
      </c>
      <c r="C352" s="3" t="s">
        <v>16</v>
      </c>
      <c r="D352" s="3" t="s">
        <v>16</v>
      </c>
      <c r="E352" s="3" t="s">
        <v>205</v>
      </c>
      <c r="F352" s="1">
        <v>42500</v>
      </c>
      <c r="G352" s="3" t="s">
        <v>216</v>
      </c>
      <c r="H352" s="10">
        <v>284090.87</v>
      </c>
      <c r="I352" s="29" t="s">
        <v>1083</v>
      </c>
      <c r="J352" s="10">
        <v>0</v>
      </c>
      <c r="K352" s="35"/>
      <c r="L352" s="10">
        <f t="shared" si="5"/>
        <v>-2911105.8199999789</v>
      </c>
      <c r="M352" s="3" t="s">
        <v>19</v>
      </c>
      <c r="N352" s="3" t="s">
        <v>26</v>
      </c>
      <c r="O352" s="3" t="s">
        <v>21</v>
      </c>
      <c r="P352" s="3"/>
    </row>
    <row r="353" spans="1:16" x14ac:dyDescent="0.25">
      <c r="A353" s="1">
        <v>42500</v>
      </c>
      <c r="B353" s="2">
        <v>266</v>
      </c>
      <c r="C353" s="3" t="s">
        <v>16</v>
      </c>
      <c r="D353" s="3" t="s">
        <v>16</v>
      </c>
      <c r="E353" s="3" t="s">
        <v>205</v>
      </c>
      <c r="F353" s="1">
        <v>42500</v>
      </c>
      <c r="G353" s="3" t="s">
        <v>217</v>
      </c>
      <c r="H353" s="10">
        <v>284090.87</v>
      </c>
      <c r="I353" s="29" t="s">
        <v>1083</v>
      </c>
      <c r="J353" s="10">
        <v>0</v>
      </c>
      <c r="K353" s="35"/>
      <c r="L353" s="10">
        <f t="shared" si="5"/>
        <v>-2627014.9499999788</v>
      </c>
      <c r="M353" s="3" t="s">
        <v>19</v>
      </c>
      <c r="N353" s="3" t="s">
        <v>26</v>
      </c>
      <c r="O353" s="3" t="s">
        <v>21</v>
      </c>
      <c r="P353" s="3"/>
    </row>
    <row r="354" spans="1:16" x14ac:dyDescent="0.25">
      <c r="A354" s="1">
        <v>42500</v>
      </c>
      <c r="B354" s="2">
        <v>267</v>
      </c>
      <c r="C354" s="3" t="s">
        <v>16</v>
      </c>
      <c r="D354" s="3" t="s">
        <v>16</v>
      </c>
      <c r="E354" s="3" t="s">
        <v>205</v>
      </c>
      <c r="F354" s="1">
        <v>42500</v>
      </c>
      <c r="G354" s="3" t="s">
        <v>218</v>
      </c>
      <c r="H354" s="10">
        <v>254676.24</v>
      </c>
      <c r="I354" s="29" t="s">
        <v>1083</v>
      </c>
      <c r="J354" s="10">
        <v>0</v>
      </c>
      <c r="K354" s="35"/>
      <c r="L354" s="10">
        <f t="shared" si="5"/>
        <v>-2372338.7099999785</v>
      </c>
      <c r="M354" s="3" t="s">
        <v>19</v>
      </c>
      <c r="N354" s="3" t="s">
        <v>26</v>
      </c>
      <c r="O354" s="3" t="s">
        <v>21</v>
      </c>
      <c r="P354" s="3"/>
    </row>
    <row r="355" spans="1:16" x14ac:dyDescent="0.25">
      <c r="A355" s="1">
        <v>42500</v>
      </c>
      <c r="B355" s="2">
        <v>268</v>
      </c>
      <c r="C355" s="3" t="s">
        <v>16</v>
      </c>
      <c r="D355" s="3" t="s">
        <v>16</v>
      </c>
      <c r="E355" s="3" t="s">
        <v>205</v>
      </c>
      <c r="F355" s="1">
        <v>42500</v>
      </c>
      <c r="G355" s="3" t="s">
        <v>219</v>
      </c>
      <c r="H355" s="10">
        <v>254676.24</v>
      </c>
      <c r="I355" s="29" t="s">
        <v>1083</v>
      </c>
      <c r="J355" s="10">
        <v>0</v>
      </c>
      <c r="K355" s="35"/>
      <c r="L355" s="10">
        <f t="shared" si="5"/>
        <v>-2117662.4699999783</v>
      </c>
      <c r="M355" s="3" t="s">
        <v>19</v>
      </c>
      <c r="N355" s="3" t="s">
        <v>26</v>
      </c>
      <c r="O355" s="3" t="s">
        <v>21</v>
      </c>
      <c r="P355" s="3"/>
    </row>
    <row r="356" spans="1:16" x14ac:dyDescent="0.25">
      <c r="A356" s="1">
        <v>42500</v>
      </c>
      <c r="B356" s="2">
        <v>269</v>
      </c>
      <c r="C356" s="3" t="s">
        <v>16</v>
      </c>
      <c r="D356" s="3" t="s">
        <v>16</v>
      </c>
      <c r="E356" s="3" t="s">
        <v>205</v>
      </c>
      <c r="F356" s="1">
        <v>42500</v>
      </c>
      <c r="G356" s="3" t="s">
        <v>220</v>
      </c>
      <c r="H356" s="10">
        <v>254676.24</v>
      </c>
      <c r="I356" s="29" t="s">
        <v>1083</v>
      </c>
      <c r="J356" s="10">
        <v>0</v>
      </c>
      <c r="K356" s="35"/>
      <c r="L356" s="10">
        <f t="shared" si="5"/>
        <v>-1862986.2299999783</v>
      </c>
      <c r="M356" s="3" t="s">
        <v>19</v>
      </c>
      <c r="N356" s="3" t="s">
        <v>26</v>
      </c>
      <c r="O356" s="3" t="s">
        <v>21</v>
      </c>
      <c r="P356" s="3"/>
    </row>
    <row r="357" spans="1:16" x14ac:dyDescent="0.25">
      <c r="A357" s="1">
        <v>42500</v>
      </c>
      <c r="B357" s="2">
        <v>270</v>
      </c>
      <c r="C357" s="3" t="s">
        <v>16</v>
      </c>
      <c r="D357" s="3" t="s">
        <v>16</v>
      </c>
      <c r="E357" s="3" t="s">
        <v>205</v>
      </c>
      <c r="F357" s="1">
        <v>42500</v>
      </c>
      <c r="G357" s="3" t="s">
        <v>221</v>
      </c>
      <c r="H357" s="10">
        <v>254676.24</v>
      </c>
      <c r="I357" s="29" t="s">
        <v>1083</v>
      </c>
      <c r="J357" s="10">
        <v>0</v>
      </c>
      <c r="K357" s="35"/>
      <c r="L357" s="10">
        <f t="shared" si="5"/>
        <v>-1608309.9899999783</v>
      </c>
      <c r="M357" s="3" t="s">
        <v>19</v>
      </c>
      <c r="N357" s="3" t="s">
        <v>26</v>
      </c>
      <c r="O357" s="3" t="s">
        <v>21</v>
      </c>
      <c r="P357" s="3"/>
    </row>
    <row r="358" spans="1:16" x14ac:dyDescent="0.25">
      <c r="A358" s="1">
        <v>42500</v>
      </c>
      <c r="B358" s="2">
        <v>271</v>
      </c>
      <c r="C358" s="3" t="s">
        <v>16</v>
      </c>
      <c r="D358" s="3" t="s">
        <v>16</v>
      </c>
      <c r="E358" s="3" t="s">
        <v>205</v>
      </c>
      <c r="F358" s="1">
        <v>42500</v>
      </c>
      <c r="G358" s="3" t="s">
        <v>222</v>
      </c>
      <c r="H358" s="10">
        <v>254676.24</v>
      </c>
      <c r="I358" s="29" t="s">
        <v>1083</v>
      </c>
      <c r="J358" s="10">
        <v>0</v>
      </c>
      <c r="K358" s="35"/>
      <c r="L358" s="10">
        <f t="shared" si="5"/>
        <v>-1353633.7499999783</v>
      </c>
      <c r="M358" s="3" t="s">
        <v>19</v>
      </c>
      <c r="N358" s="3" t="s">
        <v>26</v>
      </c>
      <c r="O358" s="3" t="s">
        <v>21</v>
      </c>
      <c r="P358" s="3"/>
    </row>
    <row r="359" spans="1:16" x14ac:dyDescent="0.25">
      <c r="A359" s="1">
        <v>42500</v>
      </c>
      <c r="B359" s="2">
        <v>273</v>
      </c>
      <c r="C359" s="3" t="s">
        <v>16</v>
      </c>
      <c r="D359" s="3" t="s">
        <v>16</v>
      </c>
      <c r="E359" s="3" t="s">
        <v>205</v>
      </c>
      <c r="F359" s="1">
        <v>42500</v>
      </c>
      <c r="G359" s="3" t="s">
        <v>223</v>
      </c>
      <c r="H359" s="10">
        <v>254676.24</v>
      </c>
      <c r="I359" s="29" t="s">
        <v>1083</v>
      </c>
      <c r="J359" s="10">
        <v>0</v>
      </c>
      <c r="K359" s="35"/>
      <c r="L359" s="10">
        <f t="shared" si="5"/>
        <v>-1098957.5099999784</v>
      </c>
      <c r="M359" s="3" t="s">
        <v>19</v>
      </c>
      <c r="N359" s="3" t="s">
        <v>26</v>
      </c>
      <c r="O359" s="3" t="s">
        <v>21</v>
      </c>
      <c r="P359" s="3"/>
    </row>
    <row r="360" spans="1:16" x14ac:dyDescent="0.25">
      <c r="A360" s="1">
        <v>42500</v>
      </c>
      <c r="B360" s="2">
        <v>274</v>
      </c>
      <c r="C360" s="3" t="s">
        <v>16</v>
      </c>
      <c r="D360" s="3" t="s">
        <v>16</v>
      </c>
      <c r="E360" s="3" t="s">
        <v>205</v>
      </c>
      <c r="F360" s="1">
        <v>42500</v>
      </c>
      <c r="G360" s="3" t="s">
        <v>224</v>
      </c>
      <c r="H360" s="10">
        <v>254676.24</v>
      </c>
      <c r="I360" s="29" t="s">
        <v>1083</v>
      </c>
      <c r="J360" s="10">
        <v>0</v>
      </c>
      <c r="K360" s="35"/>
      <c r="L360" s="10">
        <f t="shared" si="5"/>
        <v>-844281.26999997837</v>
      </c>
      <c r="M360" s="3" t="s">
        <v>19</v>
      </c>
      <c r="N360" s="3" t="s">
        <v>26</v>
      </c>
      <c r="O360" s="3" t="s">
        <v>21</v>
      </c>
      <c r="P360" s="3"/>
    </row>
    <row r="361" spans="1:16" x14ac:dyDescent="0.25">
      <c r="A361" s="1">
        <v>42500</v>
      </c>
      <c r="B361" s="2">
        <v>275</v>
      </c>
      <c r="C361" s="3" t="s">
        <v>16</v>
      </c>
      <c r="D361" s="3" t="s">
        <v>16</v>
      </c>
      <c r="E361" s="3" t="s">
        <v>205</v>
      </c>
      <c r="F361" s="1">
        <v>42500</v>
      </c>
      <c r="G361" s="3" t="s">
        <v>225</v>
      </c>
      <c r="H361" s="10">
        <v>251778.67</v>
      </c>
      <c r="I361" s="29" t="s">
        <v>1083</v>
      </c>
      <c r="J361" s="10">
        <v>0</v>
      </c>
      <c r="K361" s="35"/>
      <c r="L361" s="10">
        <f t="shared" si="5"/>
        <v>-592502.59999997832</v>
      </c>
      <c r="M361" s="3" t="s">
        <v>19</v>
      </c>
      <c r="N361" s="3" t="s">
        <v>26</v>
      </c>
      <c r="O361" s="3" t="s">
        <v>21</v>
      </c>
      <c r="P361" s="3"/>
    </row>
    <row r="362" spans="1:16" x14ac:dyDescent="0.25">
      <c r="A362" s="1">
        <v>42500</v>
      </c>
      <c r="B362" s="2">
        <v>276</v>
      </c>
      <c r="C362" s="3" t="s">
        <v>16</v>
      </c>
      <c r="D362" s="3" t="s">
        <v>16</v>
      </c>
      <c r="E362" s="3" t="s">
        <v>226</v>
      </c>
      <c r="F362" s="1">
        <v>42500</v>
      </c>
      <c r="G362" s="3" t="s">
        <v>227</v>
      </c>
      <c r="H362" s="10">
        <v>546368.89</v>
      </c>
      <c r="I362" s="29" t="s">
        <v>1083</v>
      </c>
      <c r="J362" s="10">
        <v>0</v>
      </c>
      <c r="K362" s="35"/>
      <c r="L362" s="10">
        <f t="shared" si="5"/>
        <v>-46133.709999978309</v>
      </c>
      <c r="M362" s="3" t="s">
        <v>19</v>
      </c>
      <c r="N362" s="3" t="s">
        <v>26</v>
      </c>
      <c r="O362" s="3" t="s">
        <v>21</v>
      </c>
      <c r="P362" s="3"/>
    </row>
    <row r="363" spans="1:16" x14ac:dyDescent="0.25">
      <c r="A363" s="1">
        <v>42500</v>
      </c>
      <c r="B363" s="2">
        <v>277</v>
      </c>
      <c r="C363" s="3" t="s">
        <v>16</v>
      </c>
      <c r="D363" s="3" t="s">
        <v>16</v>
      </c>
      <c r="E363" s="3" t="s">
        <v>23</v>
      </c>
      <c r="F363" s="1">
        <v>42500</v>
      </c>
      <c r="G363" s="3" t="s">
        <v>228</v>
      </c>
      <c r="H363" s="10">
        <v>189139.17</v>
      </c>
      <c r="I363" s="29" t="s">
        <v>1083</v>
      </c>
      <c r="J363" s="10">
        <v>0</v>
      </c>
      <c r="K363" s="35"/>
      <c r="L363" s="10">
        <f t="shared" si="5"/>
        <v>143005.4600000217</v>
      </c>
      <c r="M363" s="3" t="s">
        <v>19</v>
      </c>
      <c r="N363" s="3" t="s">
        <v>26</v>
      </c>
      <c r="O363" s="3" t="s">
        <v>21</v>
      </c>
      <c r="P363" s="3"/>
    </row>
    <row r="364" spans="1:16" x14ac:dyDescent="0.25">
      <c r="A364" s="1">
        <v>42500</v>
      </c>
      <c r="B364" s="2">
        <v>330</v>
      </c>
      <c r="C364" s="3" t="s">
        <v>16</v>
      </c>
      <c r="D364" s="3" t="s">
        <v>16</v>
      </c>
      <c r="E364" s="3" t="s">
        <v>205</v>
      </c>
      <c r="F364" s="1">
        <v>42500</v>
      </c>
      <c r="G364" s="3" t="s">
        <v>211</v>
      </c>
      <c r="H364" s="10">
        <v>0</v>
      </c>
      <c r="I364" s="29"/>
      <c r="J364" s="10">
        <v>-316999.93</v>
      </c>
      <c r="K364" s="35" t="s">
        <v>1083</v>
      </c>
      <c r="L364" s="10">
        <f t="shared" si="5"/>
        <v>460005.39000002167</v>
      </c>
      <c r="M364" s="3" t="s">
        <v>19</v>
      </c>
      <c r="N364" s="3" t="s">
        <v>20</v>
      </c>
      <c r="O364" s="3" t="s">
        <v>25</v>
      </c>
      <c r="P364" s="3"/>
    </row>
    <row r="365" spans="1:16" x14ac:dyDescent="0.25">
      <c r="A365" s="1">
        <v>42500</v>
      </c>
      <c r="B365" s="2">
        <v>331</v>
      </c>
      <c r="C365" s="3" t="s">
        <v>16</v>
      </c>
      <c r="D365" s="3" t="s">
        <v>16</v>
      </c>
      <c r="E365" s="3" t="s">
        <v>205</v>
      </c>
      <c r="F365" s="1">
        <v>42500</v>
      </c>
      <c r="G365" s="3" t="s">
        <v>211</v>
      </c>
      <c r="H365" s="10">
        <v>0</v>
      </c>
      <c r="I365" s="29"/>
      <c r="J365" s="10">
        <v>316999.94</v>
      </c>
      <c r="K365" s="35" t="s">
        <v>1083</v>
      </c>
      <c r="L365" s="10">
        <f t="shared" si="5"/>
        <v>143005.45000002166</v>
      </c>
      <c r="M365" s="3" t="s">
        <v>19</v>
      </c>
      <c r="N365" s="3" t="s">
        <v>20</v>
      </c>
      <c r="O365" s="3" t="s">
        <v>25</v>
      </c>
      <c r="P365" s="3"/>
    </row>
    <row r="366" spans="1:16" x14ac:dyDescent="0.25">
      <c r="A366" s="1">
        <v>42500</v>
      </c>
      <c r="B366" s="2">
        <v>342</v>
      </c>
      <c r="C366" s="3" t="s">
        <v>16</v>
      </c>
      <c r="D366" s="3" t="s">
        <v>16</v>
      </c>
      <c r="E366" s="3" t="s">
        <v>205</v>
      </c>
      <c r="F366" s="1">
        <v>42500</v>
      </c>
      <c r="G366" s="3" t="s">
        <v>213</v>
      </c>
      <c r="H366" s="10">
        <v>0</v>
      </c>
      <c r="I366" s="29"/>
      <c r="J366" s="10">
        <v>-316999.93</v>
      </c>
      <c r="K366" s="35" t="s">
        <v>1083</v>
      </c>
      <c r="L366" s="10">
        <f t="shared" si="5"/>
        <v>460005.38000002166</v>
      </c>
      <c r="M366" s="3" t="s">
        <v>19</v>
      </c>
      <c r="N366" s="3" t="s">
        <v>20</v>
      </c>
      <c r="O366" s="3" t="s">
        <v>25</v>
      </c>
      <c r="P366" s="3"/>
    </row>
    <row r="367" spans="1:16" x14ac:dyDescent="0.25">
      <c r="A367" s="1">
        <v>42500</v>
      </c>
      <c r="B367" s="2">
        <v>343</v>
      </c>
      <c r="C367" s="3" t="s">
        <v>16</v>
      </c>
      <c r="D367" s="3" t="s">
        <v>16</v>
      </c>
      <c r="E367" s="3" t="s">
        <v>205</v>
      </c>
      <c r="F367" s="1">
        <v>42500</v>
      </c>
      <c r="G367" s="3" t="s">
        <v>213</v>
      </c>
      <c r="H367" s="10">
        <v>0</v>
      </c>
      <c r="I367" s="29"/>
      <c r="J367" s="10">
        <v>316999.93</v>
      </c>
      <c r="K367" s="35" t="s">
        <v>1083</v>
      </c>
      <c r="L367" s="10">
        <f t="shared" si="5"/>
        <v>143005.45000002166</v>
      </c>
      <c r="M367" s="3" t="s">
        <v>19</v>
      </c>
      <c r="N367" s="3" t="s">
        <v>20</v>
      </c>
      <c r="O367" s="3" t="s">
        <v>25</v>
      </c>
      <c r="P367" s="3"/>
    </row>
    <row r="368" spans="1:16" x14ac:dyDescent="0.25">
      <c r="A368" s="1">
        <v>42500</v>
      </c>
      <c r="B368" s="2">
        <v>192</v>
      </c>
      <c r="C368" s="3" t="s">
        <v>200</v>
      </c>
      <c r="D368" s="3" t="s">
        <v>200</v>
      </c>
      <c r="E368" s="3" t="s">
        <v>229</v>
      </c>
      <c r="F368" s="1">
        <v>42500</v>
      </c>
      <c r="G368" s="3" t="s">
        <v>230</v>
      </c>
      <c r="H368" s="27">
        <v>197122.96</v>
      </c>
      <c r="I368" s="29"/>
      <c r="J368" s="10">
        <v>0</v>
      </c>
      <c r="K368" s="35"/>
      <c r="L368" s="10">
        <f t="shared" si="5"/>
        <v>340128.41000002169</v>
      </c>
      <c r="M368" s="3" t="s">
        <v>19</v>
      </c>
      <c r="N368" s="3" t="s">
        <v>20</v>
      </c>
      <c r="O368" s="3" t="s">
        <v>21</v>
      </c>
      <c r="P368" s="3" t="s">
        <v>231</v>
      </c>
    </row>
    <row r="369" spans="1:16" x14ac:dyDescent="0.25">
      <c r="A369" s="1">
        <v>42500</v>
      </c>
      <c r="B369" s="2">
        <v>330</v>
      </c>
      <c r="C369" s="3" t="s">
        <v>16</v>
      </c>
      <c r="D369" s="3" t="s">
        <v>16</v>
      </c>
      <c r="E369" s="3" t="s">
        <v>205</v>
      </c>
      <c r="F369" s="1">
        <v>42500</v>
      </c>
      <c r="G369" s="3" t="s">
        <v>211</v>
      </c>
      <c r="H369" s="10">
        <v>-316999.93</v>
      </c>
      <c r="I369" s="29" t="s">
        <v>1083</v>
      </c>
      <c r="J369" s="10">
        <v>0</v>
      </c>
      <c r="K369" s="35"/>
      <c r="L369" s="10">
        <f t="shared" si="5"/>
        <v>23128.480000021693</v>
      </c>
      <c r="M369" s="3" t="s">
        <v>19</v>
      </c>
      <c r="N369" s="3" t="s">
        <v>26</v>
      </c>
      <c r="O369" s="3" t="s">
        <v>21</v>
      </c>
      <c r="P369" s="3"/>
    </row>
    <row r="370" spans="1:16" x14ac:dyDescent="0.25">
      <c r="A370" s="1">
        <v>42500</v>
      </c>
      <c r="B370" s="2">
        <v>331</v>
      </c>
      <c r="C370" s="3" t="s">
        <v>16</v>
      </c>
      <c r="D370" s="3" t="s">
        <v>16</v>
      </c>
      <c r="E370" s="3" t="s">
        <v>205</v>
      </c>
      <c r="F370" s="1">
        <v>42500</v>
      </c>
      <c r="G370" s="3" t="s">
        <v>211</v>
      </c>
      <c r="H370" s="10">
        <v>316999.94</v>
      </c>
      <c r="I370" s="29" t="s">
        <v>1083</v>
      </c>
      <c r="J370" s="10">
        <v>0</v>
      </c>
      <c r="K370" s="35"/>
      <c r="L370" s="10">
        <f t="shared" si="5"/>
        <v>340128.4200000217</v>
      </c>
      <c r="M370" s="3" t="s">
        <v>19</v>
      </c>
      <c r="N370" s="3" t="s">
        <v>26</v>
      </c>
      <c r="O370" s="3" t="s">
        <v>21</v>
      </c>
      <c r="P370" s="3"/>
    </row>
    <row r="371" spans="1:16" x14ac:dyDescent="0.25">
      <c r="A371" s="1">
        <v>42500</v>
      </c>
      <c r="B371" s="2">
        <v>342</v>
      </c>
      <c r="C371" s="3" t="s">
        <v>16</v>
      </c>
      <c r="D371" s="3" t="s">
        <v>16</v>
      </c>
      <c r="E371" s="3" t="s">
        <v>205</v>
      </c>
      <c r="F371" s="1">
        <v>42500</v>
      </c>
      <c r="G371" s="3" t="s">
        <v>213</v>
      </c>
      <c r="H371" s="10">
        <v>-316999.93</v>
      </c>
      <c r="I371" s="29" t="s">
        <v>1083</v>
      </c>
      <c r="J371" s="10">
        <v>0</v>
      </c>
      <c r="K371" s="35"/>
      <c r="L371" s="10">
        <f t="shared" si="5"/>
        <v>23128.490000021702</v>
      </c>
      <c r="M371" s="3" t="s">
        <v>19</v>
      </c>
      <c r="N371" s="3" t="s">
        <v>26</v>
      </c>
      <c r="O371" s="3" t="s">
        <v>21</v>
      </c>
      <c r="P371" s="3"/>
    </row>
    <row r="372" spans="1:16" x14ac:dyDescent="0.25">
      <c r="A372" s="1">
        <v>42500</v>
      </c>
      <c r="B372" s="2">
        <v>343</v>
      </c>
      <c r="C372" s="3" t="s">
        <v>16</v>
      </c>
      <c r="D372" s="3" t="s">
        <v>16</v>
      </c>
      <c r="E372" s="3" t="s">
        <v>205</v>
      </c>
      <c r="F372" s="1">
        <v>42500</v>
      </c>
      <c r="G372" s="3" t="s">
        <v>213</v>
      </c>
      <c r="H372" s="10">
        <v>316999.93</v>
      </c>
      <c r="I372" s="29" t="s">
        <v>1083</v>
      </c>
      <c r="J372" s="10">
        <v>0</v>
      </c>
      <c r="K372" s="35"/>
      <c r="L372" s="10">
        <f t="shared" si="5"/>
        <v>340128.4200000217</v>
      </c>
      <c r="M372" s="3" t="s">
        <v>19</v>
      </c>
      <c r="N372" s="3" t="s">
        <v>26</v>
      </c>
      <c r="O372" s="3" t="s">
        <v>21</v>
      </c>
      <c r="P372" s="3"/>
    </row>
    <row r="373" spans="1:16" x14ac:dyDescent="0.25">
      <c r="A373" s="1">
        <v>42501</v>
      </c>
      <c r="B373" s="2">
        <v>152</v>
      </c>
      <c r="C373" s="3" t="s">
        <v>16</v>
      </c>
      <c r="D373" s="3" t="s">
        <v>16</v>
      </c>
      <c r="E373" s="3" t="s">
        <v>232</v>
      </c>
      <c r="F373" s="1">
        <v>42501</v>
      </c>
      <c r="G373" s="3" t="s">
        <v>233</v>
      </c>
      <c r="H373" s="10">
        <v>0</v>
      </c>
      <c r="I373" s="29"/>
      <c r="J373" s="10">
        <v>304258.84000000003</v>
      </c>
      <c r="K373" s="35" t="s">
        <v>1083</v>
      </c>
      <c r="L373" s="10">
        <f t="shared" si="5"/>
        <v>35869.58000002167</v>
      </c>
      <c r="M373" s="3" t="s">
        <v>19</v>
      </c>
      <c r="N373" s="3" t="s">
        <v>20</v>
      </c>
      <c r="O373" s="3" t="s">
        <v>25</v>
      </c>
      <c r="P373" s="3"/>
    </row>
    <row r="374" spans="1:16" x14ac:dyDescent="0.25">
      <c r="A374" s="1">
        <v>42501</v>
      </c>
      <c r="B374" s="2">
        <v>153</v>
      </c>
      <c r="C374" s="3" t="s">
        <v>16</v>
      </c>
      <c r="D374" s="3" t="s">
        <v>16</v>
      </c>
      <c r="E374" s="3" t="s">
        <v>234</v>
      </c>
      <c r="F374" s="1">
        <v>42501</v>
      </c>
      <c r="G374" s="3" t="s">
        <v>235</v>
      </c>
      <c r="H374" s="10">
        <v>0</v>
      </c>
      <c r="I374" s="29"/>
      <c r="J374" s="10">
        <v>333915.98</v>
      </c>
      <c r="K374" s="35" t="s">
        <v>1083</v>
      </c>
      <c r="L374" s="10">
        <f t="shared" si="5"/>
        <v>-298046.39999997831</v>
      </c>
      <c r="M374" s="3" t="s">
        <v>19</v>
      </c>
      <c r="N374" s="3" t="s">
        <v>20</v>
      </c>
      <c r="O374" s="3" t="s">
        <v>25</v>
      </c>
      <c r="P374" s="3"/>
    </row>
    <row r="375" spans="1:16" x14ac:dyDescent="0.25">
      <c r="A375" s="1">
        <v>42501</v>
      </c>
      <c r="B375" s="2">
        <v>154</v>
      </c>
      <c r="C375" s="3" t="s">
        <v>16</v>
      </c>
      <c r="D375" s="3" t="s">
        <v>16</v>
      </c>
      <c r="E375" s="3" t="s">
        <v>234</v>
      </c>
      <c r="F375" s="1">
        <v>42501</v>
      </c>
      <c r="G375" s="3" t="s">
        <v>236</v>
      </c>
      <c r="H375" s="10">
        <v>0</v>
      </c>
      <c r="I375" s="29"/>
      <c r="J375" s="10">
        <v>333915.98</v>
      </c>
      <c r="K375" s="35" t="s">
        <v>1083</v>
      </c>
      <c r="L375" s="10">
        <f t="shared" si="5"/>
        <v>-631962.37999997823</v>
      </c>
      <c r="M375" s="3" t="s">
        <v>19</v>
      </c>
      <c r="N375" s="3" t="s">
        <v>20</v>
      </c>
      <c r="O375" s="3" t="s">
        <v>25</v>
      </c>
      <c r="P375" s="3"/>
    </row>
    <row r="376" spans="1:16" x14ac:dyDescent="0.25">
      <c r="A376" s="1">
        <v>42501</v>
      </c>
      <c r="B376" s="2">
        <v>155</v>
      </c>
      <c r="C376" s="3" t="s">
        <v>16</v>
      </c>
      <c r="D376" s="3" t="s">
        <v>16</v>
      </c>
      <c r="E376" s="3" t="s">
        <v>134</v>
      </c>
      <c r="F376" s="1">
        <v>42501</v>
      </c>
      <c r="G376" s="3" t="s">
        <v>237</v>
      </c>
      <c r="H376" s="10">
        <v>0</v>
      </c>
      <c r="I376" s="29"/>
      <c r="J376" s="10">
        <v>134465.81</v>
      </c>
      <c r="K376" s="35" t="s">
        <v>1083</v>
      </c>
      <c r="L376" s="10">
        <f t="shared" si="5"/>
        <v>-766428.18999997829</v>
      </c>
      <c r="M376" s="3" t="s">
        <v>19</v>
      </c>
      <c r="N376" s="3" t="s">
        <v>20</v>
      </c>
      <c r="O376" s="3" t="s">
        <v>25</v>
      </c>
      <c r="P376" s="3"/>
    </row>
    <row r="377" spans="1:16" x14ac:dyDescent="0.25">
      <c r="A377" s="1">
        <v>42501</v>
      </c>
      <c r="B377" s="2">
        <v>156</v>
      </c>
      <c r="C377" s="3" t="s">
        <v>16</v>
      </c>
      <c r="D377" s="3" t="s">
        <v>16</v>
      </c>
      <c r="E377" s="3" t="s">
        <v>134</v>
      </c>
      <c r="F377" s="1">
        <v>42501</v>
      </c>
      <c r="G377" s="3" t="s">
        <v>238</v>
      </c>
      <c r="H377" s="10">
        <v>0</v>
      </c>
      <c r="I377" s="29"/>
      <c r="J377" s="10">
        <v>134465.81</v>
      </c>
      <c r="K377" s="35" t="s">
        <v>1083</v>
      </c>
      <c r="L377" s="10">
        <f t="shared" si="5"/>
        <v>-900893.99999997835</v>
      </c>
      <c r="M377" s="3" t="s">
        <v>19</v>
      </c>
      <c r="N377" s="3" t="s">
        <v>20</v>
      </c>
      <c r="O377" s="3" t="s">
        <v>25</v>
      </c>
      <c r="P377" s="3"/>
    </row>
    <row r="378" spans="1:16" x14ac:dyDescent="0.25">
      <c r="A378" s="1">
        <v>42501</v>
      </c>
      <c r="B378" s="2">
        <v>157</v>
      </c>
      <c r="C378" s="3" t="s">
        <v>16</v>
      </c>
      <c r="D378" s="3" t="s">
        <v>16</v>
      </c>
      <c r="E378" s="3" t="s">
        <v>134</v>
      </c>
      <c r="F378" s="1">
        <v>42501</v>
      </c>
      <c r="G378" s="3" t="s">
        <v>239</v>
      </c>
      <c r="H378" s="10">
        <v>0</v>
      </c>
      <c r="I378" s="29"/>
      <c r="J378" s="10">
        <v>134465.81</v>
      </c>
      <c r="K378" s="35" t="s">
        <v>1083</v>
      </c>
      <c r="L378" s="10">
        <f t="shared" si="5"/>
        <v>-1035359.8099999784</v>
      </c>
      <c r="M378" s="3" t="s">
        <v>19</v>
      </c>
      <c r="N378" s="3" t="s">
        <v>20</v>
      </c>
      <c r="O378" s="3" t="s">
        <v>25</v>
      </c>
      <c r="P378" s="3"/>
    </row>
    <row r="379" spans="1:16" x14ac:dyDescent="0.25">
      <c r="A379" s="1">
        <v>42501</v>
      </c>
      <c r="B379" s="2">
        <v>158</v>
      </c>
      <c r="C379" s="3" t="s">
        <v>16</v>
      </c>
      <c r="D379" s="3" t="s">
        <v>16</v>
      </c>
      <c r="E379" s="3" t="s">
        <v>134</v>
      </c>
      <c r="F379" s="1">
        <v>42501</v>
      </c>
      <c r="G379" s="3" t="s">
        <v>240</v>
      </c>
      <c r="H379" s="10">
        <v>0</v>
      </c>
      <c r="I379" s="29"/>
      <c r="J379" s="10">
        <v>134465.81</v>
      </c>
      <c r="K379" s="35" t="s">
        <v>1083</v>
      </c>
      <c r="L379" s="10">
        <f t="shared" si="5"/>
        <v>-1169825.6199999785</v>
      </c>
      <c r="M379" s="3" t="s">
        <v>19</v>
      </c>
      <c r="N379" s="3" t="s">
        <v>20</v>
      </c>
      <c r="O379" s="3" t="s">
        <v>25</v>
      </c>
      <c r="P379" s="3"/>
    </row>
    <row r="380" spans="1:16" x14ac:dyDescent="0.25">
      <c r="A380" s="1">
        <v>42501</v>
      </c>
      <c r="B380" s="2">
        <v>159</v>
      </c>
      <c r="C380" s="3" t="s">
        <v>16</v>
      </c>
      <c r="D380" s="3" t="s">
        <v>16</v>
      </c>
      <c r="E380" s="3" t="s">
        <v>108</v>
      </c>
      <c r="F380" s="1">
        <v>42501</v>
      </c>
      <c r="G380" s="3" t="s">
        <v>241</v>
      </c>
      <c r="H380" s="10">
        <v>0</v>
      </c>
      <c r="I380" s="29"/>
      <c r="J380" s="10">
        <v>197657.04</v>
      </c>
      <c r="K380" s="35" t="s">
        <v>1083</v>
      </c>
      <c r="L380" s="10">
        <f t="shared" si="5"/>
        <v>-1367482.6599999785</v>
      </c>
      <c r="M380" s="3" t="s">
        <v>19</v>
      </c>
      <c r="N380" s="3" t="s">
        <v>20</v>
      </c>
      <c r="O380" s="3" t="s">
        <v>25</v>
      </c>
      <c r="P380" s="3"/>
    </row>
    <row r="381" spans="1:16" x14ac:dyDescent="0.25">
      <c r="A381" s="1">
        <v>42501</v>
      </c>
      <c r="B381" s="2">
        <v>160</v>
      </c>
      <c r="C381" s="3" t="s">
        <v>16</v>
      </c>
      <c r="D381" s="3" t="s">
        <v>16</v>
      </c>
      <c r="E381" s="3" t="s">
        <v>134</v>
      </c>
      <c r="F381" s="1">
        <v>42501</v>
      </c>
      <c r="G381" s="3" t="s">
        <v>242</v>
      </c>
      <c r="H381" s="10">
        <v>0</v>
      </c>
      <c r="I381" s="29"/>
      <c r="J381" s="10">
        <v>134465.81</v>
      </c>
      <c r="K381" s="35" t="s">
        <v>1083</v>
      </c>
      <c r="L381" s="10">
        <f t="shared" si="5"/>
        <v>-1501948.4699999786</v>
      </c>
      <c r="M381" s="3" t="s">
        <v>19</v>
      </c>
      <c r="N381" s="3" t="s">
        <v>20</v>
      </c>
      <c r="O381" s="3" t="s">
        <v>25</v>
      </c>
      <c r="P381" s="3"/>
    </row>
    <row r="382" spans="1:16" x14ac:dyDescent="0.25">
      <c r="A382" s="1">
        <v>42501</v>
      </c>
      <c r="B382" s="2">
        <v>161</v>
      </c>
      <c r="C382" s="3" t="s">
        <v>16</v>
      </c>
      <c r="D382" s="3" t="s">
        <v>16</v>
      </c>
      <c r="E382" s="3" t="s">
        <v>134</v>
      </c>
      <c r="F382" s="1">
        <v>42501</v>
      </c>
      <c r="G382" s="3" t="s">
        <v>243</v>
      </c>
      <c r="H382" s="10">
        <v>0</v>
      </c>
      <c r="I382" s="29"/>
      <c r="J382" s="10">
        <v>134465.81</v>
      </c>
      <c r="K382" s="35" t="s">
        <v>1083</v>
      </c>
      <c r="L382" s="10">
        <f t="shared" si="5"/>
        <v>-1636414.2799999786</v>
      </c>
      <c r="M382" s="3" t="s">
        <v>19</v>
      </c>
      <c r="N382" s="3" t="s">
        <v>20</v>
      </c>
      <c r="O382" s="3" t="s">
        <v>25</v>
      </c>
      <c r="P382" s="3"/>
    </row>
    <row r="383" spans="1:16" x14ac:dyDescent="0.25">
      <c r="A383" s="1">
        <v>42501</v>
      </c>
      <c r="B383" s="2">
        <v>162</v>
      </c>
      <c r="C383" s="3" t="s">
        <v>16</v>
      </c>
      <c r="D383" s="3" t="s">
        <v>16</v>
      </c>
      <c r="E383" s="3" t="s">
        <v>134</v>
      </c>
      <c r="F383" s="1">
        <v>42501</v>
      </c>
      <c r="G383" s="3" t="s">
        <v>244</v>
      </c>
      <c r="H383" s="10">
        <v>0</v>
      </c>
      <c r="I383" s="29"/>
      <c r="J383" s="10">
        <v>134465.81</v>
      </c>
      <c r="K383" s="35" t="s">
        <v>1083</v>
      </c>
      <c r="L383" s="10">
        <f t="shared" si="5"/>
        <v>-1770880.0899999787</v>
      </c>
      <c r="M383" s="3" t="s">
        <v>19</v>
      </c>
      <c r="N383" s="3" t="s">
        <v>20</v>
      </c>
      <c r="O383" s="3" t="s">
        <v>25</v>
      </c>
      <c r="P383" s="3"/>
    </row>
    <row r="384" spans="1:16" x14ac:dyDescent="0.25">
      <c r="A384" s="1">
        <v>42501</v>
      </c>
      <c r="B384" s="2">
        <v>163</v>
      </c>
      <c r="C384" s="3" t="s">
        <v>16</v>
      </c>
      <c r="D384" s="3" t="s">
        <v>16</v>
      </c>
      <c r="E384" s="3" t="s">
        <v>134</v>
      </c>
      <c r="F384" s="1">
        <v>42501</v>
      </c>
      <c r="G384" s="3" t="s">
        <v>245</v>
      </c>
      <c r="H384" s="10">
        <v>0</v>
      </c>
      <c r="I384" s="29"/>
      <c r="J384" s="10">
        <v>134465.81</v>
      </c>
      <c r="K384" s="35" t="s">
        <v>1083</v>
      </c>
      <c r="L384" s="10">
        <f t="shared" si="5"/>
        <v>-1905345.8999999787</v>
      </c>
      <c r="M384" s="3" t="s">
        <v>19</v>
      </c>
      <c r="N384" s="3" t="s">
        <v>20</v>
      </c>
      <c r="O384" s="3" t="s">
        <v>25</v>
      </c>
      <c r="P384" s="3"/>
    </row>
    <row r="385" spans="1:16" x14ac:dyDescent="0.25">
      <c r="A385" s="1">
        <v>42501</v>
      </c>
      <c r="B385" s="2">
        <v>164</v>
      </c>
      <c r="C385" s="3" t="s">
        <v>16</v>
      </c>
      <c r="D385" s="3" t="s">
        <v>16</v>
      </c>
      <c r="E385" s="3" t="s">
        <v>134</v>
      </c>
      <c r="F385" s="1">
        <v>42501</v>
      </c>
      <c r="G385" s="3" t="s">
        <v>246</v>
      </c>
      <c r="H385" s="10">
        <v>0</v>
      </c>
      <c r="I385" s="29"/>
      <c r="J385" s="10">
        <v>134465.81</v>
      </c>
      <c r="K385" s="35" t="s">
        <v>1083</v>
      </c>
      <c r="L385" s="10">
        <f t="shared" si="5"/>
        <v>-2039811.7099999788</v>
      </c>
      <c r="M385" s="3" t="s">
        <v>19</v>
      </c>
      <c r="N385" s="3" t="s">
        <v>20</v>
      </c>
      <c r="O385" s="3" t="s">
        <v>25</v>
      </c>
      <c r="P385" s="3"/>
    </row>
    <row r="386" spans="1:16" x14ac:dyDescent="0.25">
      <c r="A386" s="1">
        <v>42501</v>
      </c>
      <c r="B386" s="2">
        <v>165</v>
      </c>
      <c r="C386" s="3" t="s">
        <v>16</v>
      </c>
      <c r="D386" s="3" t="s">
        <v>16</v>
      </c>
      <c r="E386" s="3" t="s">
        <v>134</v>
      </c>
      <c r="F386" s="1">
        <v>42501</v>
      </c>
      <c r="G386" s="3" t="s">
        <v>247</v>
      </c>
      <c r="H386" s="10">
        <v>0</v>
      </c>
      <c r="I386" s="29"/>
      <c r="J386" s="10">
        <v>134465.81</v>
      </c>
      <c r="K386" s="35" t="s">
        <v>1083</v>
      </c>
      <c r="L386" s="10">
        <f t="shared" si="5"/>
        <v>-2174277.5199999786</v>
      </c>
      <c r="M386" s="3" t="s">
        <v>19</v>
      </c>
      <c r="N386" s="3" t="s">
        <v>20</v>
      </c>
      <c r="O386" s="3" t="s">
        <v>25</v>
      </c>
      <c r="P386" s="3"/>
    </row>
    <row r="387" spans="1:16" x14ac:dyDescent="0.25">
      <c r="A387" s="1">
        <v>42501</v>
      </c>
      <c r="B387" s="2">
        <v>166</v>
      </c>
      <c r="C387" s="3" t="s">
        <v>16</v>
      </c>
      <c r="D387" s="3" t="s">
        <v>16</v>
      </c>
      <c r="E387" s="3" t="s">
        <v>134</v>
      </c>
      <c r="F387" s="1">
        <v>42501</v>
      </c>
      <c r="G387" s="3" t="s">
        <v>248</v>
      </c>
      <c r="H387" s="10">
        <v>0</v>
      </c>
      <c r="I387" s="29"/>
      <c r="J387" s="10">
        <v>150841.81</v>
      </c>
      <c r="K387" s="35" t="s">
        <v>1083</v>
      </c>
      <c r="L387" s="10">
        <f t="shared" si="5"/>
        <v>-2325119.3299999787</v>
      </c>
      <c r="M387" s="3" t="s">
        <v>19</v>
      </c>
      <c r="N387" s="3" t="s">
        <v>20</v>
      </c>
      <c r="O387" s="3" t="s">
        <v>25</v>
      </c>
      <c r="P387" s="3"/>
    </row>
    <row r="388" spans="1:16" x14ac:dyDescent="0.25">
      <c r="A388" s="1">
        <v>42501</v>
      </c>
      <c r="B388" s="2">
        <v>167</v>
      </c>
      <c r="C388" s="3" t="s">
        <v>16</v>
      </c>
      <c r="D388" s="3" t="s">
        <v>16</v>
      </c>
      <c r="E388" s="3" t="s">
        <v>134</v>
      </c>
      <c r="F388" s="1">
        <v>42501</v>
      </c>
      <c r="G388" s="3" t="s">
        <v>249</v>
      </c>
      <c r="H388" s="10">
        <v>0</v>
      </c>
      <c r="I388" s="29"/>
      <c r="J388" s="10">
        <v>157909.03</v>
      </c>
      <c r="K388" s="35" t="s">
        <v>1083</v>
      </c>
      <c r="L388" s="10">
        <f t="shared" si="5"/>
        <v>-2483028.3599999784</v>
      </c>
      <c r="M388" s="3" t="s">
        <v>19</v>
      </c>
      <c r="N388" s="3" t="s">
        <v>20</v>
      </c>
      <c r="O388" s="3" t="s">
        <v>25</v>
      </c>
      <c r="P388" s="3"/>
    </row>
    <row r="389" spans="1:16" x14ac:dyDescent="0.25">
      <c r="A389" s="1">
        <v>42501</v>
      </c>
      <c r="B389" s="2">
        <v>168</v>
      </c>
      <c r="C389" s="3" t="s">
        <v>16</v>
      </c>
      <c r="D389" s="3" t="s">
        <v>16</v>
      </c>
      <c r="E389" s="3" t="s">
        <v>134</v>
      </c>
      <c r="F389" s="1">
        <v>42501</v>
      </c>
      <c r="G389" s="3" t="s">
        <v>250</v>
      </c>
      <c r="H389" s="10">
        <v>0</v>
      </c>
      <c r="I389" s="29"/>
      <c r="J389" s="10">
        <v>156626.81</v>
      </c>
      <c r="K389" s="35" t="s">
        <v>1083</v>
      </c>
      <c r="L389" s="10">
        <f t="shared" si="5"/>
        <v>-2639655.1699999785</v>
      </c>
      <c r="M389" s="3" t="s">
        <v>19</v>
      </c>
      <c r="N389" s="3" t="s">
        <v>20</v>
      </c>
      <c r="O389" s="3" t="s">
        <v>25</v>
      </c>
      <c r="P389" s="3"/>
    </row>
    <row r="390" spans="1:16" x14ac:dyDescent="0.25">
      <c r="A390" s="1">
        <v>42501</v>
      </c>
      <c r="B390" s="2">
        <v>169</v>
      </c>
      <c r="C390" s="3" t="s">
        <v>16</v>
      </c>
      <c r="D390" s="3" t="s">
        <v>16</v>
      </c>
      <c r="E390" s="3" t="s">
        <v>134</v>
      </c>
      <c r="F390" s="1">
        <v>42501</v>
      </c>
      <c r="G390" s="3" t="s">
        <v>251</v>
      </c>
      <c r="H390" s="10">
        <v>0</v>
      </c>
      <c r="I390" s="29"/>
      <c r="J390" s="10">
        <v>156626.81</v>
      </c>
      <c r="K390" s="35" t="s">
        <v>1083</v>
      </c>
      <c r="L390" s="10">
        <f t="shared" ref="L390:L453" si="6">L389+H390-J390</f>
        <v>-2796281.9799999786</v>
      </c>
      <c r="M390" s="3" t="s">
        <v>19</v>
      </c>
      <c r="N390" s="3" t="s">
        <v>20</v>
      </c>
      <c r="O390" s="3" t="s">
        <v>25</v>
      </c>
      <c r="P390" s="3"/>
    </row>
    <row r="391" spans="1:16" x14ac:dyDescent="0.25">
      <c r="A391" s="1">
        <v>42501</v>
      </c>
      <c r="B391" s="2">
        <v>170</v>
      </c>
      <c r="C391" s="3" t="s">
        <v>16</v>
      </c>
      <c r="D391" s="3" t="s">
        <v>16</v>
      </c>
      <c r="E391" s="3" t="s">
        <v>252</v>
      </c>
      <c r="F391" s="1">
        <v>42501</v>
      </c>
      <c r="G391" s="3" t="s">
        <v>253</v>
      </c>
      <c r="H391" s="10">
        <v>0</v>
      </c>
      <c r="I391" s="29"/>
      <c r="J391" s="10">
        <v>333915.98</v>
      </c>
      <c r="K391" s="35" t="s">
        <v>1083</v>
      </c>
      <c r="L391" s="10">
        <f t="shared" si="6"/>
        <v>-3130197.9599999785</v>
      </c>
      <c r="M391" s="3" t="s">
        <v>19</v>
      </c>
      <c r="N391" s="3" t="s">
        <v>20</v>
      </c>
      <c r="O391" s="3" t="s">
        <v>25</v>
      </c>
      <c r="P391" s="3"/>
    </row>
    <row r="392" spans="1:16" x14ac:dyDescent="0.25">
      <c r="A392" s="1">
        <v>42501</v>
      </c>
      <c r="B392" s="2">
        <v>171</v>
      </c>
      <c r="C392" s="3" t="s">
        <v>16</v>
      </c>
      <c r="D392" s="3" t="s">
        <v>16</v>
      </c>
      <c r="E392" s="3" t="s">
        <v>234</v>
      </c>
      <c r="F392" s="1">
        <v>42501</v>
      </c>
      <c r="G392" s="3" t="s">
        <v>254</v>
      </c>
      <c r="H392" s="10">
        <v>0</v>
      </c>
      <c r="I392" s="29"/>
      <c r="J392" s="10">
        <v>442515.95</v>
      </c>
      <c r="K392" s="35" t="s">
        <v>1083</v>
      </c>
      <c r="L392" s="10">
        <f t="shared" si="6"/>
        <v>-3572713.9099999787</v>
      </c>
      <c r="M392" s="3" t="s">
        <v>19</v>
      </c>
      <c r="N392" s="3" t="s">
        <v>20</v>
      </c>
      <c r="O392" s="3" t="s">
        <v>25</v>
      </c>
      <c r="P392" s="3"/>
    </row>
    <row r="393" spans="1:16" x14ac:dyDescent="0.25">
      <c r="A393" s="1">
        <v>42501</v>
      </c>
      <c r="B393" s="2">
        <v>172</v>
      </c>
      <c r="C393" s="3" t="s">
        <v>16</v>
      </c>
      <c r="D393" s="3" t="s">
        <v>16</v>
      </c>
      <c r="E393" s="3" t="s">
        <v>234</v>
      </c>
      <c r="F393" s="1">
        <v>42501</v>
      </c>
      <c r="G393" s="3" t="s">
        <v>255</v>
      </c>
      <c r="H393" s="10">
        <v>0</v>
      </c>
      <c r="I393" s="29"/>
      <c r="J393" s="10">
        <v>378830.26</v>
      </c>
      <c r="K393" s="35" t="s">
        <v>1083</v>
      </c>
      <c r="L393" s="10">
        <f t="shared" si="6"/>
        <v>-3951544.1699999785</v>
      </c>
      <c r="M393" s="3" t="s">
        <v>19</v>
      </c>
      <c r="N393" s="3" t="s">
        <v>20</v>
      </c>
      <c r="O393" s="3" t="s">
        <v>25</v>
      </c>
      <c r="P393" s="3"/>
    </row>
    <row r="394" spans="1:16" x14ac:dyDescent="0.25">
      <c r="A394" s="1">
        <v>42501</v>
      </c>
      <c r="B394" s="2">
        <v>173</v>
      </c>
      <c r="C394" s="3" t="s">
        <v>16</v>
      </c>
      <c r="D394" s="3" t="s">
        <v>16</v>
      </c>
      <c r="E394" s="3" t="s">
        <v>36</v>
      </c>
      <c r="F394" s="1">
        <v>42501</v>
      </c>
      <c r="G394" s="3" t="s">
        <v>256</v>
      </c>
      <c r="H394" s="10">
        <v>0</v>
      </c>
      <c r="I394" s="29"/>
      <c r="J394" s="10">
        <v>168857.05</v>
      </c>
      <c r="K394" s="35" t="s">
        <v>1083</v>
      </c>
      <c r="L394" s="10">
        <f t="shared" si="6"/>
        <v>-4120401.2199999783</v>
      </c>
      <c r="M394" s="3" t="s">
        <v>19</v>
      </c>
      <c r="N394" s="3" t="s">
        <v>20</v>
      </c>
      <c r="O394" s="3" t="s">
        <v>25</v>
      </c>
      <c r="P394" s="3"/>
    </row>
    <row r="395" spans="1:16" x14ac:dyDescent="0.25">
      <c r="A395" s="1">
        <v>42501</v>
      </c>
      <c r="B395" s="2">
        <v>174</v>
      </c>
      <c r="C395" s="3" t="s">
        <v>16</v>
      </c>
      <c r="D395" s="3" t="s">
        <v>16</v>
      </c>
      <c r="E395" s="3" t="s">
        <v>36</v>
      </c>
      <c r="F395" s="1">
        <v>42501</v>
      </c>
      <c r="G395" s="3" t="s">
        <v>257</v>
      </c>
      <c r="H395" s="10">
        <v>0</v>
      </c>
      <c r="I395" s="29"/>
      <c r="J395" s="10">
        <v>168857.05</v>
      </c>
      <c r="K395" s="35" t="s">
        <v>1083</v>
      </c>
      <c r="L395" s="10">
        <f t="shared" si="6"/>
        <v>-4289258.2699999781</v>
      </c>
      <c r="M395" s="3" t="s">
        <v>19</v>
      </c>
      <c r="N395" s="3" t="s">
        <v>20</v>
      </c>
      <c r="O395" s="3" t="s">
        <v>25</v>
      </c>
      <c r="P395" s="3"/>
    </row>
    <row r="396" spans="1:16" x14ac:dyDescent="0.25">
      <c r="A396" s="1">
        <v>42501</v>
      </c>
      <c r="B396" s="2">
        <v>175</v>
      </c>
      <c r="C396" s="3" t="s">
        <v>16</v>
      </c>
      <c r="D396" s="3" t="s">
        <v>16</v>
      </c>
      <c r="E396" s="3" t="s">
        <v>36</v>
      </c>
      <c r="F396" s="1">
        <v>42501</v>
      </c>
      <c r="G396" s="3" t="s">
        <v>258</v>
      </c>
      <c r="H396" s="10">
        <v>0</v>
      </c>
      <c r="I396" s="29"/>
      <c r="J396" s="10">
        <v>168857.05</v>
      </c>
      <c r="K396" s="35" t="s">
        <v>1083</v>
      </c>
      <c r="L396" s="10">
        <f t="shared" si="6"/>
        <v>-4458115.3199999779</v>
      </c>
      <c r="M396" s="3" t="s">
        <v>19</v>
      </c>
      <c r="N396" s="3" t="s">
        <v>20</v>
      </c>
      <c r="O396" s="3" t="s">
        <v>25</v>
      </c>
      <c r="P396" s="3"/>
    </row>
    <row r="397" spans="1:16" x14ac:dyDescent="0.25">
      <c r="A397" s="1">
        <v>42501</v>
      </c>
      <c r="B397" s="2">
        <v>176</v>
      </c>
      <c r="C397" s="3" t="s">
        <v>16</v>
      </c>
      <c r="D397" s="3" t="s">
        <v>16</v>
      </c>
      <c r="E397" s="3" t="s">
        <v>50</v>
      </c>
      <c r="F397" s="1">
        <v>42501</v>
      </c>
      <c r="G397" s="3" t="s">
        <v>259</v>
      </c>
      <c r="H397" s="10">
        <v>0</v>
      </c>
      <c r="I397" s="29"/>
      <c r="J397" s="10">
        <v>168857.05</v>
      </c>
      <c r="K397" s="35" t="s">
        <v>1083</v>
      </c>
      <c r="L397" s="10">
        <f t="shared" si="6"/>
        <v>-4626972.3699999778</v>
      </c>
      <c r="M397" s="3" t="s">
        <v>19</v>
      </c>
      <c r="N397" s="3" t="s">
        <v>20</v>
      </c>
      <c r="O397" s="3" t="s">
        <v>25</v>
      </c>
      <c r="P397" s="3"/>
    </row>
    <row r="398" spans="1:16" x14ac:dyDescent="0.25">
      <c r="A398" s="1">
        <v>42501</v>
      </c>
      <c r="B398" s="2">
        <v>177</v>
      </c>
      <c r="C398" s="3" t="s">
        <v>16</v>
      </c>
      <c r="D398" s="3" t="s">
        <v>16</v>
      </c>
      <c r="E398" s="3" t="s">
        <v>36</v>
      </c>
      <c r="F398" s="1">
        <v>42501</v>
      </c>
      <c r="G398" s="3" t="s">
        <v>260</v>
      </c>
      <c r="H398" s="10">
        <v>0</v>
      </c>
      <c r="I398" s="29"/>
      <c r="J398" s="10">
        <v>168857.05</v>
      </c>
      <c r="K398" s="35" t="s">
        <v>1083</v>
      </c>
      <c r="L398" s="10">
        <f t="shared" si="6"/>
        <v>-4795829.4199999776</v>
      </c>
      <c r="M398" s="3" t="s">
        <v>19</v>
      </c>
      <c r="N398" s="3" t="s">
        <v>20</v>
      </c>
      <c r="O398" s="3" t="s">
        <v>25</v>
      </c>
      <c r="P398" s="3"/>
    </row>
    <row r="399" spans="1:16" x14ac:dyDescent="0.25">
      <c r="A399" s="1">
        <v>42501</v>
      </c>
      <c r="B399" s="2">
        <v>178</v>
      </c>
      <c r="C399" s="3" t="s">
        <v>16</v>
      </c>
      <c r="D399" s="3" t="s">
        <v>16</v>
      </c>
      <c r="E399" s="3" t="s">
        <v>36</v>
      </c>
      <c r="F399" s="1">
        <v>42501</v>
      </c>
      <c r="G399" s="3" t="s">
        <v>261</v>
      </c>
      <c r="H399" s="10">
        <v>0</v>
      </c>
      <c r="I399" s="29"/>
      <c r="J399" s="10">
        <v>163731.51999999999</v>
      </c>
      <c r="K399" s="35" t="s">
        <v>1083</v>
      </c>
      <c r="L399" s="10">
        <f t="shared" si="6"/>
        <v>-4959560.9399999771</v>
      </c>
      <c r="M399" s="3" t="s">
        <v>19</v>
      </c>
      <c r="N399" s="3" t="s">
        <v>20</v>
      </c>
      <c r="O399" s="3" t="s">
        <v>25</v>
      </c>
      <c r="P399" s="3"/>
    </row>
    <row r="400" spans="1:16" x14ac:dyDescent="0.25">
      <c r="A400" s="1">
        <v>42501</v>
      </c>
      <c r="B400" s="2">
        <v>179</v>
      </c>
      <c r="C400" s="3" t="s">
        <v>16</v>
      </c>
      <c r="D400" s="3" t="s">
        <v>16</v>
      </c>
      <c r="E400" s="3" t="s">
        <v>36</v>
      </c>
      <c r="F400" s="1">
        <v>42501</v>
      </c>
      <c r="G400" s="3" t="s">
        <v>262</v>
      </c>
      <c r="H400" s="10">
        <v>0</v>
      </c>
      <c r="I400" s="29"/>
      <c r="J400" s="10">
        <v>168857.05</v>
      </c>
      <c r="K400" s="35" t="s">
        <v>1083</v>
      </c>
      <c r="L400" s="10">
        <f t="shared" si="6"/>
        <v>-5128417.9899999769</v>
      </c>
      <c r="M400" s="3" t="s">
        <v>19</v>
      </c>
      <c r="N400" s="3" t="s">
        <v>20</v>
      </c>
      <c r="O400" s="3" t="s">
        <v>25</v>
      </c>
      <c r="P400" s="3"/>
    </row>
    <row r="401" spans="1:16" x14ac:dyDescent="0.25">
      <c r="A401" s="1">
        <v>42501</v>
      </c>
      <c r="B401" s="2">
        <v>180</v>
      </c>
      <c r="C401" s="3" t="s">
        <v>16</v>
      </c>
      <c r="D401" s="3" t="s">
        <v>16</v>
      </c>
      <c r="E401" s="3" t="s">
        <v>36</v>
      </c>
      <c r="F401" s="1">
        <v>42501</v>
      </c>
      <c r="G401" s="3" t="s">
        <v>263</v>
      </c>
      <c r="H401" s="10">
        <v>0</v>
      </c>
      <c r="I401" s="29"/>
      <c r="J401" s="10">
        <v>168857.05</v>
      </c>
      <c r="K401" s="35" t="s">
        <v>1083</v>
      </c>
      <c r="L401" s="10">
        <f t="shared" si="6"/>
        <v>-5297275.0399999768</v>
      </c>
      <c r="M401" s="3" t="s">
        <v>19</v>
      </c>
      <c r="N401" s="3" t="s">
        <v>20</v>
      </c>
      <c r="O401" s="3" t="s">
        <v>25</v>
      </c>
      <c r="P401" s="3"/>
    </row>
    <row r="402" spans="1:16" x14ac:dyDescent="0.25">
      <c r="A402" s="1">
        <v>42501</v>
      </c>
      <c r="B402" s="2">
        <v>181</v>
      </c>
      <c r="C402" s="3" t="s">
        <v>16</v>
      </c>
      <c r="D402" s="3" t="s">
        <v>16</v>
      </c>
      <c r="E402" s="3" t="s">
        <v>36</v>
      </c>
      <c r="F402" s="1">
        <v>42501</v>
      </c>
      <c r="G402" s="3" t="s">
        <v>264</v>
      </c>
      <c r="H402" s="10">
        <v>0</v>
      </c>
      <c r="I402" s="29"/>
      <c r="J402" s="10">
        <v>168857.05</v>
      </c>
      <c r="K402" s="35" t="s">
        <v>1083</v>
      </c>
      <c r="L402" s="10">
        <f t="shared" si="6"/>
        <v>-5466132.0899999766</v>
      </c>
      <c r="M402" s="3" t="s">
        <v>19</v>
      </c>
      <c r="N402" s="3" t="s">
        <v>20</v>
      </c>
      <c r="O402" s="3" t="s">
        <v>25</v>
      </c>
      <c r="P402" s="3"/>
    </row>
    <row r="403" spans="1:16" x14ac:dyDescent="0.25">
      <c r="A403" s="1">
        <v>42501</v>
      </c>
      <c r="B403" s="2">
        <v>182</v>
      </c>
      <c r="C403" s="3" t="s">
        <v>16</v>
      </c>
      <c r="D403" s="3" t="s">
        <v>16</v>
      </c>
      <c r="E403" s="3" t="s">
        <v>36</v>
      </c>
      <c r="F403" s="1">
        <v>42501</v>
      </c>
      <c r="G403" s="3" t="s">
        <v>265</v>
      </c>
      <c r="H403" s="10">
        <v>0</v>
      </c>
      <c r="I403" s="29"/>
      <c r="J403" s="10">
        <v>168857.05</v>
      </c>
      <c r="K403" s="35" t="s">
        <v>1083</v>
      </c>
      <c r="L403" s="10">
        <f t="shared" si="6"/>
        <v>-5634989.1399999764</v>
      </c>
      <c r="M403" s="3" t="s">
        <v>19</v>
      </c>
      <c r="N403" s="3" t="s">
        <v>20</v>
      </c>
      <c r="O403" s="3" t="s">
        <v>25</v>
      </c>
      <c r="P403" s="3"/>
    </row>
    <row r="404" spans="1:16" x14ac:dyDescent="0.25">
      <c r="A404" s="1">
        <v>42501</v>
      </c>
      <c r="B404" s="2">
        <v>183</v>
      </c>
      <c r="C404" s="3" t="s">
        <v>16</v>
      </c>
      <c r="D404" s="3" t="s">
        <v>16</v>
      </c>
      <c r="E404" s="3" t="s">
        <v>36</v>
      </c>
      <c r="F404" s="1">
        <v>42501</v>
      </c>
      <c r="G404" s="3" t="s">
        <v>266</v>
      </c>
      <c r="H404" s="10">
        <v>0</v>
      </c>
      <c r="I404" s="29"/>
      <c r="J404" s="10">
        <v>168857.05</v>
      </c>
      <c r="K404" s="35" t="s">
        <v>1083</v>
      </c>
      <c r="L404" s="10">
        <f t="shared" si="6"/>
        <v>-5803846.1899999762</v>
      </c>
      <c r="M404" s="3" t="s">
        <v>19</v>
      </c>
      <c r="N404" s="3" t="s">
        <v>20</v>
      </c>
      <c r="O404" s="3" t="s">
        <v>25</v>
      </c>
      <c r="P404" s="3"/>
    </row>
    <row r="405" spans="1:16" x14ac:dyDescent="0.25">
      <c r="A405" s="1">
        <v>42501</v>
      </c>
      <c r="B405" s="2">
        <v>184</v>
      </c>
      <c r="C405" s="3" t="s">
        <v>16</v>
      </c>
      <c r="D405" s="3" t="s">
        <v>16</v>
      </c>
      <c r="E405" s="3" t="s">
        <v>50</v>
      </c>
      <c r="F405" s="1">
        <v>42501</v>
      </c>
      <c r="G405" s="3" t="s">
        <v>267</v>
      </c>
      <c r="H405" s="10">
        <v>0</v>
      </c>
      <c r="I405" s="29"/>
      <c r="J405" s="10">
        <v>168857.05</v>
      </c>
      <c r="K405" s="35" t="s">
        <v>1083</v>
      </c>
      <c r="L405" s="10">
        <f t="shared" si="6"/>
        <v>-5972703.239999976</v>
      </c>
      <c r="M405" s="3" t="s">
        <v>19</v>
      </c>
      <c r="N405" s="3" t="s">
        <v>20</v>
      </c>
      <c r="O405" s="3" t="s">
        <v>25</v>
      </c>
      <c r="P405" s="3"/>
    </row>
    <row r="406" spans="1:16" x14ac:dyDescent="0.25">
      <c r="A406" s="1">
        <v>42501</v>
      </c>
      <c r="B406" s="2">
        <v>185</v>
      </c>
      <c r="C406" s="3" t="s">
        <v>16</v>
      </c>
      <c r="D406" s="3" t="s">
        <v>16</v>
      </c>
      <c r="E406" s="3" t="s">
        <v>36</v>
      </c>
      <c r="F406" s="1">
        <v>42501</v>
      </c>
      <c r="G406" s="3" t="s">
        <v>268</v>
      </c>
      <c r="H406" s="10">
        <v>0</v>
      </c>
      <c r="I406" s="29"/>
      <c r="J406" s="10">
        <v>168857.05</v>
      </c>
      <c r="K406" s="35" t="s">
        <v>1083</v>
      </c>
      <c r="L406" s="10">
        <f t="shared" si="6"/>
        <v>-6141560.2899999758</v>
      </c>
      <c r="M406" s="3" t="s">
        <v>19</v>
      </c>
      <c r="N406" s="3" t="s">
        <v>20</v>
      </c>
      <c r="O406" s="3" t="s">
        <v>25</v>
      </c>
      <c r="P406" s="3"/>
    </row>
    <row r="407" spans="1:16" x14ac:dyDescent="0.25">
      <c r="A407" s="1">
        <v>42501</v>
      </c>
      <c r="B407" s="2">
        <v>186</v>
      </c>
      <c r="C407" s="3" t="s">
        <v>16</v>
      </c>
      <c r="D407" s="3" t="s">
        <v>16</v>
      </c>
      <c r="E407" s="3" t="s">
        <v>36</v>
      </c>
      <c r="F407" s="1">
        <v>42501</v>
      </c>
      <c r="G407" s="3" t="s">
        <v>269</v>
      </c>
      <c r="H407" s="10">
        <v>0</v>
      </c>
      <c r="I407" s="29"/>
      <c r="J407" s="10">
        <v>170567.05</v>
      </c>
      <c r="K407" s="35" t="s">
        <v>1083</v>
      </c>
      <c r="L407" s="10">
        <f t="shared" si="6"/>
        <v>-6312127.3399999756</v>
      </c>
      <c r="M407" s="3" t="s">
        <v>19</v>
      </c>
      <c r="N407" s="3" t="s">
        <v>20</v>
      </c>
      <c r="O407" s="3" t="s">
        <v>25</v>
      </c>
      <c r="P407" s="3"/>
    </row>
    <row r="408" spans="1:16" x14ac:dyDescent="0.25">
      <c r="A408" s="1">
        <v>42501</v>
      </c>
      <c r="B408" s="2">
        <v>187</v>
      </c>
      <c r="C408" s="3" t="s">
        <v>16</v>
      </c>
      <c r="D408" s="3" t="s">
        <v>16</v>
      </c>
      <c r="E408" s="3" t="s">
        <v>36</v>
      </c>
      <c r="F408" s="1">
        <v>42501</v>
      </c>
      <c r="G408" s="3" t="s">
        <v>270</v>
      </c>
      <c r="H408" s="10">
        <v>0</v>
      </c>
      <c r="I408" s="29"/>
      <c r="J408" s="10">
        <v>170567.05</v>
      </c>
      <c r="K408" s="35" t="s">
        <v>1083</v>
      </c>
      <c r="L408" s="10">
        <f t="shared" si="6"/>
        <v>-6482694.3899999755</v>
      </c>
      <c r="M408" s="3" t="s">
        <v>19</v>
      </c>
      <c r="N408" s="3" t="s">
        <v>20</v>
      </c>
      <c r="O408" s="3" t="s">
        <v>25</v>
      </c>
      <c r="P408" s="3"/>
    </row>
    <row r="409" spans="1:16" x14ac:dyDescent="0.25">
      <c r="A409" s="1">
        <v>42501</v>
      </c>
      <c r="B409" s="2">
        <v>188</v>
      </c>
      <c r="C409" s="3" t="s">
        <v>16</v>
      </c>
      <c r="D409" s="3" t="s">
        <v>16</v>
      </c>
      <c r="E409" s="3" t="s">
        <v>36</v>
      </c>
      <c r="F409" s="1">
        <v>42501</v>
      </c>
      <c r="G409" s="3" t="s">
        <v>271</v>
      </c>
      <c r="H409" s="10">
        <v>0</v>
      </c>
      <c r="I409" s="29"/>
      <c r="J409" s="10">
        <v>170567.05</v>
      </c>
      <c r="K409" s="35" t="s">
        <v>1083</v>
      </c>
      <c r="L409" s="10">
        <f t="shared" si="6"/>
        <v>-6653261.4399999753</v>
      </c>
      <c r="M409" s="3" t="s">
        <v>19</v>
      </c>
      <c r="N409" s="3" t="s">
        <v>20</v>
      </c>
      <c r="O409" s="3" t="s">
        <v>25</v>
      </c>
      <c r="P409" s="3"/>
    </row>
    <row r="410" spans="1:16" x14ac:dyDescent="0.25">
      <c r="A410" s="1">
        <v>42501</v>
      </c>
      <c r="B410" s="2">
        <v>189</v>
      </c>
      <c r="C410" s="3" t="s">
        <v>16</v>
      </c>
      <c r="D410" s="3" t="s">
        <v>16</v>
      </c>
      <c r="E410" s="3" t="s">
        <v>36</v>
      </c>
      <c r="F410" s="1">
        <v>42501</v>
      </c>
      <c r="G410" s="3" t="s">
        <v>272</v>
      </c>
      <c r="H410" s="10">
        <v>0</v>
      </c>
      <c r="I410" s="29"/>
      <c r="J410" s="10">
        <v>170567.05</v>
      </c>
      <c r="K410" s="35" t="s">
        <v>1083</v>
      </c>
      <c r="L410" s="10">
        <f t="shared" si="6"/>
        <v>-6823828.4899999751</v>
      </c>
      <c r="M410" s="3" t="s">
        <v>19</v>
      </c>
      <c r="N410" s="3" t="s">
        <v>20</v>
      </c>
      <c r="O410" s="3" t="s">
        <v>25</v>
      </c>
      <c r="P410" s="3"/>
    </row>
    <row r="411" spans="1:16" x14ac:dyDescent="0.25">
      <c r="A411" s="1">
        <v>42501</v>
      </c>
      <c r="B411" s="2">
        <v>190</v>
      </c>
      <c r="C411" s="3" t="s">
        <v>16</v>
      </c>
      <c r="D411" s="3" t="s">
        <v>16</v>
      </c>
      <c r="E411" s="3" t="s">
        <v>36</v>
      </c>
      <c r="F411" s="1">
        <v>42501</v>
      </c>
      <c r="G411" s="3" t="s">
        <v>273</v>
      </c>
      <c r="H411" s="10">
        <v>0</v>
      </c>
      <c r="I411" s="29"/>
      <c r="J411" s="10">
        <v>170567.05</v>
      </c>
      <c r="K411" s="35" t="s">
        <v>1083</v>
      </c>
      <c r="L411" s="10">
        <f t="shared" si="6"/>
        <v>-6994395.5399999749</v>
      </c>
      <c r="M411" s="3" t="s">
        <v>19</v>
      </c>
      <c r="N411" s="3" t="s">
        <v>20</v>
      </c>
      <c r="O411" s="3" t="s">
        <v>25</v>
      </c>
      <c r="P411" s="3"/>
    </row>
    <row r="412" spans="1:16" x14ac:dyDescent="0.25">
      <c r="A412" s="1">
        <v>42501</v>
      </c>
      <c r="B412" s="2">
        <v>191</v>
      </c>
      <c r="C412" s="3" t="s">
        <v>16</v>
      </c>
      <c r="D412" s="3" t="s">
        <v>16</v>
      </c>
      <c r="E412" s="3" t="s">
        <v>36</v>
      </c>
      <c r="F412" s="1">
        <v>42501</v>
      </c>
      <c r="G412" s="3" t="s">
        <v>274</v>
      </c>
      <c r="H412" s="10">
        <v>0</v>
      </c>
      <c r="I412" s="29"/>
      <c r="J412" s="10">
        <v>170567.05</v>
      </c>
      <c r="K412" s="35" t="s">
        <v>1083</v>
      </c>
      <c r="L412" s="10">
        <f t="shared" si="6"/>
        <v>-7164962.5899999747</v>
      </c>
      <c r="M412" s="3" t="s">
        <v>19</v>
      </c>
      <c r="N412" s="3" t="s">
        <v>20</v>
      </c>
      <c r="O412" s="3" t="s">
        <v>25</v>
      </c>
      <c r="P412" s="3"/>
    </row>
    <row r="413" spans="1:16" x14ac:dyDescent="0.25">
      <c r="A413" s="1">
        <v>42501</v>
      </c>
      <c r="B413" s="2">
        <v>192</v>
      </c>
      <c r="C413" s="3" t="s">
        <v>16</v>
      </c>
      <c r="D413" s="3" t="s">
        <v>16</v>
      </c>
      <c r="E413" s="3" t="s">
        <v>36</v>
      </c>
      <c r="F413" s="1">
        <v>42501</v>
      </c>
      <c r="G413" s="3" t="s">
        <v>275</v>
      </c>
      <c r="H413" s="10">
        <v>0</v>
      </c>
      <c r="I413" s="29"/>
      <c r="J413" s="10">
        <v>170567.05</v>
      </c>
      <c r="K413" s="35" t="s">
        <v>1083</v>
      </c>
      <c r="L413" s="10">
        <f t="shared" si="6"/>
        <v>-7335529.6399999745</v>
      </c>
      <c r="M413" s="3" t="s">
        <v>19</v>
      </c>
      <c r="N413" s="3" t="s">
        <v>20</v>
      </c>
      <c r="O413" s="3" t="s">
        <v>25</v>
      </c>
      <c r="P413" s="3"/>
    </row>
    <row r="414" spans="1:16" x14ac:dyDescent="0.25">
      <c r="A414" s="1">
        <v>42501</v>
      </c>
      <c r="B414" s="2">
        <v>193</v>
      </c>
      <c r="C414" s="3" t="s">
        <v>16</v>
      </c>
      <c r="D414" s="3" t="s">
        <v>16</v>
      </c>
      <c r="E414" s="3" t="s">
        <v>36</v>
      </c>
      <c r="F414" s="1">
        <v>42501</v>
      </c>
      <c r="G414" s="3" t="s">
        <v>276</v>
      </c>
      <c r="H414" s="10">
        <v>0</v>
      </c>
      <c r="I414" s="29"/>
      <c r="J414" s="10">
        <v>170567.05</v>
      </c>
      <c r="K414" s="35" t="s">
        <v>1083</v>
      </c>
      <c r="L414" s="10">
        <f t="shared" si="6"/>
        <v>-7506096.6899999743</v>
      </c>
      <c r="M414" s="3" t="s">
        <v>19</v>
      </c>
      <c r="N414" s="3" t="s">
        <v>20</v>
      </c>
      <c r="O414" s="3" t="s">
        <v>25</v>
      </c>
      <c r="P414" s="3"/>
    </row>
    <row r="415" spans="1:16" x14ac:dyDescent="0.25">
      <c r="A415" s="1">
        <v>42501</v>
      </c>
      <c r="B415" s="2">
        <v>196</v>
      </c>
      <c r="C415" s="3" t="s">
        <v>16</v>
      </c>
      <c r="D415" s="3" t="s">
        <v>16</v>
      </c>
      <c r="E415" s="3" t="s">
        <v>36</v>
      </c>
      <c r="F415" s="1">
        <v>42501</v>
      </c>
      <c r="G415" s="3" t="s">
        <v>277</v>
      </c>
      <c r="H415" s="10">
        <v>0</v>
      </c>
      <c r="I415" s="29"/>
      <c r="J415" s="10">
        <v>168857.05</v>
      </c>
      <c r="K415" s="35" t="s">
        <v>1083</v>
      </c>
      <c r="L415" s="10">
        <f t="shared" si="6"/>
        <v>-7674953.7399999741</v>
      </c>
      <c r="M415" s="3" t="s">
        <v>19</v>
      </c>
      <c r="N415" s="3" t="s">
        <v>20</v>
      </c>
      <c r="O415" s="3" t="s">
        <v>25</v>
      </c>
      <c r="P415" s="3"/>
    </row>
    <row r="416" spans="1:16" x14ac:dyDescent="0.25">
      <c r="A416" s="1">
        <v>42501</v>
      </c>
      <c r="B416" s="2">
        <v>197</v>
      </c>
      <c r="C416" s="3" t="s">
        <v>16</v>
      </c>
      <c r="D416" s="3" t="s">
        <v>16</v>
      </c>
      <c r="E416" s="3" t="s">
        <v>36</v>
      </c>
      <c r="F416" s="1">
        <v>42501</v>
      </c>
      <c r="G416" s="3" t="s">
        <v>278</v>
      </c>
      <c r="H416" s="10">
        <v>0</v>
      </c>
      <c r="I416" s="29"/>
      <c r="J416" s="10">
        <v>170567.05</v>
      </c>
      <c r="K416" s="35" t="s">
        <v>1083</v>
      </c>
      <c r="L416" s="10">
        <f t="shared" si="6"/>
        <v>-7845520.789999974</v>
      </c>
      <c r="M416" s="3" t="s">
        <v>19</v>
      </c>
      <c r="N416" s="3" t="s">
        <v>20</v>
      </c>
      <c r="O416" s="3" t="s">
        <v>25</v>
      </c>
      <c r="P416" s="3"/>
    </row>
    <row r="417" spans="1:16" x14ac:dyDescent="0.25">
      <c r="A417" s="1">
        <v>42501</v>
      </c>
      <c r="B417" s="2">
        <v>227</v>
      </c>
      <c r="C417" s="3" t="s">
        <v>16</v>
      </c>
      <c r="D417" s="3" t="s">
        <v>16</v>
      </c>
      <c r="E417" s="3" t="s">
        <v>163</v>
      </c>
      <c r="F417" s="1">
        <v>42501</v>
      </c>
      <c r="G417" s="3" t="s">
        <v>279</v>
      </c>
      <c r="H417" s="10">
        <v>0</v>
      </c>
      <c r="I417" s="29"/>
      <c r="J417" s="10">
        <v>122867.05</v>
      </c>
      <c r="K417" s="35" t="s">
        <v>1083</v>
      </c>
      <c r="L417" s="10">
        <f t="shared" si="6"/>
        <v>-7968387.8399999738</v>
      </c>
      <c r="M417" s="3" t="s">
        <v>19</v>
      </c>
      <c r="N417" s="3" t="s">
        <v>20</v>
      </c>
      <c r="O417" s="3" t="s">
        <v>25</v>
      </c>
      <c r="P417" s="3"/>
    </row>
    <row r="418" spans="1:16" x14ac:dyDescent="0.25">
      <c r="A418" s="1">
        <v>42501</v>
      </c>
      <c r="B418" s="2">
        <v>228</v>
      </c>
      <c r="C418" s="3" t="s">
        <v>16</v>
      </c>
      <c r="D418" s="3" t="s">
        <v>16</v>
      </c>
      <c r="E418" s="3" t="s">
        <v>280</v>
      </c>
      <c r="F418" s="1">
        <v>42501</v>
      </c>
      <c r="G418" s="3" t="s">
        <v>281</v>
      </c>
      <c r="H418" s="10">
        <v>0</v>
      </c>
      <c r="I418" s="29"/>
      <c r="J418" s="10">
        <v>374544.56</v>
      </c>
      <c r="K418" s="35" t="s">
        <v>1083</v>
      </c>
      <c r="L418" s="10">
        <f t="shared" si="6"/>
        <v>-8342932.3999999734</v>
      </c>
      <c r="M418" s="3" t="s">
        <v>19</v>
      </c>
      <c r="N418" s="3" t="s">
        <v>20</v>
      </c>
      <c r="O418" s="3" t="s">
        <v>25</v>
      </c>
      <c r="P418" s="3"/>
    </row>
    <row r="419" spans="1:16" x14ac:dyDescent="0.25">
      <c r="A419" s="1">
        <v>42501</v>
      </c>
      <c r="B419" s="2">
        <v>229</v>
      </c>
      <c r="C419" s="3" t="s">
        <v>16</v>
      </c>
      <c r="D419" s="3" t="s">
        <v>16</v>
      </c>
      <c r="E419" s="3" t="s">
        <v>282</v>
      </c>
      <c r="F419" s="1">
        <v>42501</v>
      </c>
      <c r="G419" s="3" t="s">
        <v>283</v>
      </c>
      <c r="H419" s="10">
        <v>0</v>
      </c>
      <c r="I419" s="29"/>
      <c r="J419" s="10">
        <v>258213.89</v>
      </c>
      <c r="K419" s="35" t="s">
        <v>1083</v>
      </c>
      <c r="L419" s="10">
        <f t="shared" si="6"/>
        <v>-8601146.289999973</v>
      </c>
      <c r="M419" s="3" t="s">
        <v>19</v>
      </c>
      <c r="N419" s="3" t="s">
        <v>20</v>
      </c>
      <c r="O419" s="3" t="s">
        <v>25</v>
      </c>
      <c r="P419" s="3"/>
    </row>
    <row r="420" spans="1:16" x14ac:dyDescent="0.25">
      <c r="A420" s="1">
        <v>42501</v>
      </c>
      <c r="B420" s="2">
        <v>234</v>
      </c>
      <c r="C420" s="3" t="s">
        <v>16</v>
      </c>
      <c r="D420" s="3" t="s">
        <v>16</v>
      </c>
      <c r="E420" s="3" t="s">
        <v>284</v>
      </c>
      <c r="F420" s="1">
        <v>42501</v>
      </c>
      <c r="G420" s="3" t="s">
        <v>285</v>
      </c>
      <c r="H420" s="10">
        <v>0</v>
      </c>
      <c r="I420" s="29"/>
      <c r="J420" s="10">
        <v>176777.04</v>
      </c>
      <c r="K420" s="35" t="s">
        <v>1083</v>
      </c>
      <c r="L420" s="10">
        <f t="shared" si="6"/>
        <v>-8777923.3299999721</v>
      </c>
      <c r="M420" s="3" t="s">
        <v>19</v>
      </c>
      <c r="N420" s="3" t="s">
        <v>20</v>
      </c>
      <c r="O420" s="3" t="s">
        <v>25</v>
      </c>
      <c r="P420" s="3"/>
    </row>
    <row r="421" spans="1:16" x14ac:dyDescent="0.25">
      <c r="A421" s="1">
        <v>42501</v>
      </c>
      <c r="B421" s="2">
        <v>239</v>
      </c>
      <c r="C421" s="3" t="s">
        <v>16</v>
      </c>
      <c r="D421" s="3" t="s">
        <v>16</v>
      </c>
      <c r="E421" s="3" t="s">
        <v>286</v>
      </c>
      <c r="F421" s="1">
        <v>42501</v>
      </c>
      <c r="G421" s="3" t="s">
        <v>287</v>
      </c>
      <c r="H421" s="10">
        <v>0</v>
      </c>
      <c r="I421" s="29"/>
      <c r="J421" s="10">
        <v>201338.23999999999</v>
      </c>
      <c r="K421" s="35" t="s">
        <v>1083</v>
      </c>
      <c r="L421" s="10">
        <f t="shared" si="6"/>
        <v>-8979261.5699999724</v>
      </c>
      <c r="M421" s="3" t="s">
        <v>19</v>
      </c>
      <c r="N421" s="3" t="s">
        <v>20</v>
      </c>
      <c r="O421" s="3" t="s">
        <v>25</v>
      </c>
      <c r="P421" s="3"/>
    </row>
    <row r="422" spans="1:16" x14ac:dyDescent="0.25">
      <c r="A422" s="1">
        <v>42501</v>
      </c>
      <c r="B422" s="2">
        <v>240</v>
      </c>
      <c r="C422" s="3" t="s">
        <v>16</v>
      </c>
      <c r="D422" s="3" t="s">
        <v>16</v>
      </c>
      <c r="E422" s="3" t="s">
        <v>286</v>
      </c>
      <c r="F422" s="1">
        <v>42501</v>
      </c>
      <c r="G422" s="3" t="s">
        <v>288</v>
      </c>
      <c r="H422" s="10">
        <v>0</v>
      </c>
      <c r="I422" s="29"/>
      <c r="J422" s="10">
        <v>201338.23999999999</v>
      </c>
      <c r="K422" s="35" t="s">
        <v>1083</v>
      </c>
      <c r="L422" s="10">
        <f t="shared" si="6"/>
        <v>-9180599.8099999726</v>
      </c>
      <c r="M422" s="3" t="s">
        <v>19</v>
      </c>
      <c r="N422" s="3" t="s">
        <v>20</v>
      </c>
      <c r="O422" s="3" t="s">
        <v>25</v>
      </c>
      <c r="P422" s="3"/>
    </row>
    <row r="423" spans="1:16" x14ac:dyDescent="0.25">
      <c r="A423" s="1">
        <v>42501</v>
      </c>
      <c r="B423" s="2">
        <v>241</v>
      </c>
      <c r="C423" s="3" t="s">
        <v>16</v>
      </c>
      <c r="D423" s="3" t="s">
        <v>16</v>
      </c>
      <c r="E423" s="3" t="s">
        <v>23</v>
      </c>
      <c r="F423" s="1">
        <v>42501</v>
      </c>
      <c r="G423" s="3" t="s">
        <v>289</v>
      </c>
      <c r="H423" s="10">
        <v>0</v>
      </c>
      <c r="I423" s="29"/>
      <c r="J423" s="10">
        <v>173729.81</v>
      </c>
      <c r="K423" s="35" t="s">
        <v>1083</v>
      </c>
      <c r="L423" s="10">
        <f t="shared" si="6"/>
        <v>-9354329.6199999731</v>
      </c>
      <c r="M423" s="3" t="s">
        <v>19</v>
      </c>
      <c r="N423" s="3" t="s">
        <v>20</v>
      </c>
      <c r="O423" s="3" t="s">
        <v>25</v>
      </c>
      <c r="P423" s="3"/>
    </row>
    <row r="424" spans="1:16" x14ac:dyDescent="0.25">
      <c r="A424" s="1">
        <v>42501</v>
      </c>
      <c r="B424" s="2">
        <v>242</v>
      </c>
      <c r="C424" s="3" t="s">
        <v>16</v>
      </c>
      <c r="D424" s="3" t="s">
        <v>16</v>
      </c>
      <c r="E424" s="3" t="s">
        <v>290</v>
      </c>
      <c r="F424" s="1">
        <v>42501</v>
      </c>
      <c r="G424" s="3" t="s">
        <v>291</v>
      </c>
      <c r="H424" s="10">
        <v>0</v>
      </c>
      <c r="I424" s="29"/>
      <c r="J424" s="10">
        <v>387203.32</v>
      </c>
      <c r="K424" s="35" t="s">
        <v>1083</v>
      </c>
      <c r="L424" s="10">
        <f t="shared" si="6"/>
        <v>-9741532.9399999734</v>
      </c>
      <c r="M424" s="3" t="s">
        <v>19</v>
      </c>
      <c r="N424" s="3" t="s">
        <v>20</v>
      </c>
      <c r="O424" s="3" t="s">
        <v>25</v>
      </c>
      <c r="P424" s="3"/>
    </row>
    <row r="425" spans="1:16" x14ac:dyDescent="0.25">
      <c r="A425" s="1">
        <v>42501</v>
      </c>
      <c r="B425" s="2">
        <v>243</v>
      </c>
      <c r="C425" s="3" t="s">
        <v>16</v>
      </c>
      <c r="D425" s="3" t="s">
        <v>16</v>
      </c>
      <c r="E425" s="3" t="s">
        <v>205</v>
      </c>
      <c r="F425" s="1">
        <v>42501</v>
      </c>
      <c r="G425" s="3" t="s">
        <v>292</v>
      </c>
      <c r="H425" s="10">
        <v>0</v>
      </c>
      <c r="I425" s="29"/>
      <c r="J425" s="10">
        <v>259427.58</v>
      </c>
      <c r="K425" s="35" t="s">
        <v>1083</v>
      </c>
      <c r="L425" s="10">
        <f t="shared" si="6"/>
        <v>-10000960.519999973</v>
      </c>
      <c r="M425" s="3" t="s">
        <v>19</v>
      </c>
      <c r="N425" s="3" t="s">
        <v>20</v>
      </c>
      <c r="O425" s="3" t="s">
        <v>25</v>
      </c>
      <c r="P425" s="3"/>
    </row>
    <row r="426" spans="1:16" x14ac:dyDescent="0.25">
      <c r="A426" s="1">
        <v>42501</v>
      </c>
      <c r="B426" s="2">
        <v>245</v>
      </c>
      <c r="C426" s="3" t="s">
        <v>16</v>
      </c>
      <c r="D426" s="3" t="s">
        <v>16</v>
      </c>
      <c r="E426" s="3" t="s">
        <v>282</v>
      </c>
      <c r="F426" s="1">
        <v>42501</v>
      </c>
      <c r="G426" s="3" t="s">
        <v>293</v>
      </c>
      <c r="H426" s="10">
        <v>0</v>
      </c>
      <c r="I426" s="29"/>
      <c r="J426" s="10">
        <v>258213.89</v>
      </c>
      <c r="K426" s="35" t="s">
        <v>1083</v>
      </c>
      <c r="L426" s="10">
        <f t="shared" si="6"/>
        <v>-10259174.409999974</v>
      </c>
      <c r="M426" s="3" t="s">
        <v>19</v>
      </c>
      <c r="N426" s="3" t="s">
        <v>20</v>
      </c>
      <c r="O426" s="3" t="s">
        <v>25</v>
      </c>
      <c r="P426" s="3"/>
    </row>
    <row r="427" spans="1:16" x14ac:dyDescent="0.25">
      <c r="A427" s="1">
        <v>42501</v>
      </c>
      <c r="B427" s="2">
        <v>253</v>
      </c>
      <c r="C427" s="3" t="s">
        <v>16</v>
      </c>
      <c r="D427" s="3" t="s">
        <v>16</v>
      </c>
      <c r="E427" s="3" t="s">
        <v>205</v>
      </c>
      <c r="F427" s="1">
        <v>42501</v>
      </c>
      <c r="G427" s="3" t="s">
        <v>294</v>
      </c>
      <c r="H427" s="10">
        <v>0</v>
      </c>
      <c r="I427" s="29"/>
      <c r="J427" s="10">
        <v>316999.93</v>
      </c>
      <c r="K427" s="35" t="s">
        <v>1083</v>
      </c>
      <c r="L427" s="10">
        <f t="shared" si="6"/>
        <v>-10576174.339999974</v>
      </c>
      <c r="M427" s="3" t="s">
        <v>19</v>
      </c>
      <c r="N427" s="3" t="s">
        <v>20</v>
      </c>
      <c r="O427" s="3" t="s">
        <v>25</v>
      </c>
      <c r="P427" s="3"/>
    </row>
    <row r="428" spans="1:16" x14ac:dyDescent="0.25">
      <c r="A428" s="1">
        <v>42501</v>
      </c>
      <c r="B428" s="2">
        <v>254</v>
      </c>
      <c r="C428" s="3" t="s">
        <v>16</v>
      </c>
      <c r="D428" s="3" t="s">
        <v>16</v>
      </c>
      <c r="E428" s="3" t="s">
        <v>205</v>
      </c>
      <c r="F428" s="1">
        <v>42501</v>
      </c>
      <c r="G428" s="3" t="s">
        <v>295</v>
      </c>
      <c r="H428" s="10">
        <v>0</v>
      </c>
      <c r="I428" s="29"/>
      <c r="J428" s="10">
        <v>316999.93</v>
      </c>
      <c r="K428" s="35" t="s">
        <v>1083</v>
      </c>
      <c r="L428" s="10">
        <f t="shared" si="6"/>
        <v>-10893174.269999973</v>
      </c>
      <c r="M428" s="3" t="s">
        <v>19</v>
      </c>
      <c r="N428" s="3" t="s">
        <v>20</v>
      </c>
      <c r="O428" s="3" t="s">
        <v>25</v>
      </c>
      <c r="P428" s="3"/>
    </row>
    <row r="429" spans="1:16" x14ac:dyDescent="0.25">
      <c r="A429" s="1">
        <v>42501</v>
      </c>
      <c r="B429" s="2">
        <v>272</v>
      </c>
      <c r="C429" s="3" t="s">
        <v>16</v>
      </c>
      <c r="D429" s="3" t="s">
        <v>16</v>
      </c>
      <c r="E429" s="3" t="s">
        <v>296</v>
      </c>
      <c r="F429" s="1">
        <v>42501</v>
      </c>
      <c r="G429" s="3" t="s">
        <v>297</v>
      </c>
      <c r="H429" s="10">
        <v>0</v>
      </c>
      <c r="I429" s="29"/>
      <c r="J429" s="10">
        <v>254676.24</v>
      </c>
      <c r="K429" s="35" t="s">
        <v>1083</v>
      </c>
      <c r="L429" s="10">
        <f t="shared" si="6"/>
        <v>-11147850.509999974</v>
      </c>
      <c r="M429" s="3" t="s">
        <v>19</v>
      </c>
      <c r="N429" s="3" t="s">
        <v>20</v>
      </c>
      <c r="O429" s="3" t="s">
        <v>25</v>
      </c>
      <c r="P429" s="3"/>
    </row>
    <row r="430" spans="1:16" x14ac:dyDescent="0.25">
      <c r="A430" s="1">
        <v>42501</v>
      </c>
      <c r="B430" s="2">
        <v>152</v>
      </c>
      <c r="C430" s="3" t="s">
        <v>16</v>
      </c>
      <c r="D430" s="3" t="s">
        <v>16</v>
      </c>
      <c r="E430" s="3" t="s">
        <v>232</v>
      </c>
      <c r="F430" s="1">
        <v>42501</v>
      </c>
      <c r="G430" s="3" t="s">
        <v>233</v>
      </c>
      <c r="H430" s="10">
        <v>304258.84000000003</v>
      </c>
      <c r="I430" s="29" t="s">
        <v>1083</v>
      </c>
      <c r="J430" s="10">
        <v>0</v>
      </c>
      <c r="K430" s="35"/>
      <c r="L430" s="10">
        <f t="shared" si="6"/>
        <v>-10843591.669999974</v>
      </c>
      <c r="M430" s="3" t="s">
        <v>19</v>
      </c>
      <c r="N430" s="3" t="s">
        <v>26</v>
      </c>
      <c r="O430" s="3" t="s">
        <v>21</v>
      </c>
      <c r="P430" s="3"/>
    </row>
    <row r="431" spans="1:16" x14ac:dyDescent="0.25">
      <c r="A431" s="1">
        <v>42501</v>
      </c>
      <c r="B431" s="2">
        <v>153</v>
      </c>
      <c r="C431" s="3" t="s">
        <v>16</v>
      </c>
      <c r="D431" s="3" t="s">
        <v>16</v>
      </c>
      <c r="E431" s="3" t="s">
        <v>234</v>
      </c>
      <c r="F431" s="1">
        <v>42501</v>
      </c>
      <c r="G431" s="3" t="s">
        <v>235</v>
      </c>
      <c r="H431" s="10">
        <v>333915.98</v>
      </c>
      <c r="I431" s="29" t="s">
        <v>1083</v>
      </c>
      <c r="J431" s="10">
        <v>0</v>
      </c>
      <c r="K431" s="35"/>
      <c r="L431" s="10">
        <f t="shared" si="6"/>
        <v>-10509675.689999973</v>
      </c>
      <c r="M431" s="3" t="s">
        <v>19</v>
      </c>
      <c r="N431" s="3" t="s">
        <v>26</v>
      </c>
      <c r="O431" s="3" t="s">
        <v>21</v>
      </c>
      <c r="P431" s="3"/>
    </row>
    <row r="432" spans="1:16" x14ac:dyDescent="0.25">
      <c r="A432" s="1">
        <v>42501</v>
      </c>
      <c r="B432" s="2">
        <v>154</v>
      </c>
      <c r="C432" s="3" t="s">
        <v>16</v>
      </c>
      <c r="D432" s="3" t="s">
        <v>16</v>
      </c>
      <c r="E432" s="3" t="s">
        <v>234</v>
      </c>
      <c r="F432" s="1">
        <v>42501</v>
      </c>
      <c r="G432" s="3" t="s">
        <v>236</v>
      </c>
      <c r="H432" s="10">
        <v>333915.98</v>
      </c>
      <c r="I432" s="29" t="s">
        <v>1083</v>
      </c>
      <c r="J432" s="10">
        <v>0</v>
      </c>
      <c r="K432" s="35"/>
      <c r="L432" s="10">
        <f t="shared" si="6"/>
        <v>-10175759.709999973</v>
      </c>
      <c r="M432" s="3" t="s">
        <v>19</v>
      </c>
      <c r="N432" s="3" t="s">
        <v>26</v>
      </c>
      <c r="O432" s="3" t="s">
        <v>21</v>
      </c>
      <c r="P432" s="3"/>
    </row>
    <row r="433" spans="1:16" x14ac:dyDescent="0.25">
      <c r="A433" s="1">
        <v>42501</v>
      </c>
      <c r="B433" s="2">
        <v>155</v>
      </c>
      <c r="C433" s="3" t="s">
        <v>16</v>
      </c>
      <c r="D433" s="3" t="s">
        <v>16</v>
      </c>
      <c r="E433" s="3" t="s">
        <v>134</v>
      </c>
      <c r="F433" s="1">
        <v>42501</v>
      </c>
      <c r="G433" s="3" t="s">
        <v>237</v>
      </c>
      <c r="H433" s="10">
        <v>134465.81</v>
      </c>
      <c r="I433" s="29" t="s">
        <v>1083</v>
      </c>
      <c r="J433" s="10">
        <v>0</v>
      </c>
      <c r="K433" s="35"/>
      <c r="L433" s="10">
        <f t="shared" si="6"/>
        <v>-10041293.899999972</v>
      </c>
      <c r="M433" s="3" t="s">
        <v>19</v>
      </c>
      <c r="N433" s="3" t="s">
        <v>26</v>
      </c>
      <c r="O433" s="3" t="s">
        <v>21</v>
      </c>
      <c r="P433" s="3"/>
    </row>
    <row r="434" spans="1:16" x14ac:dyDescent="0.25">
      <c r="A434" s="1">
        <v>42501</v>
      </c>
      <c r="B434" s="2">
        <v>272</v>
      </c>
      <c r="C434" s="3" t="s">
        <v>16</v>
      </c>
      <c r="D434" s="3" t="s">
        <v>16</v>
      </c>
      <c r="E434" s="3" t="s">
        <v>296</v>
      </c>
      <c r="F434" s="1">
        <v>42501</v>
      </c>
      <c r="G434" s="3" t="s">
        <v>297</v>
      </c>
      <c r="H434" s="10">
        <v>254676.24</v>
      </c>
      <c r="I434" s="29" t="s">
        <v>1083</v>
      </c>
      <c r="J434" s="10">
        <v>0</v>
      </c>
      <c r="K434" s="35"/>
      <c r="L434" s="10">
        <f t="shared" si="6"/>
        <v>-9786617.6599999722</v>
      </c>
      <c r="M434" s="3" t="s">
        <v>19</v>
      </c>
      <c r="N434" s="3" t="s">
        <v>26</v>
      </c>
      <c r="O434" s="3" t="s">
        <v>21</v>
      </c>
      <c r="P434" s="3"/>
    </row>
    <row r="435" spans="1:16" x14ac:dyDescent="0.25">
      <c r="A435" s="1">
        <v>42501</v>
      </c>
      <c r="B435" s="2">
        <v>254</v>
      </c>
      <c r="C435" s="3" t="s">
        <v>16</v>
      </c>
      <c r="D435" s="3" t="s">
        <v>16</v>
      </c>
      <c r="E435" s="3" t="s">
        <v>205</v>
      </c>
      <c r="F435" s="1">
        <v>42501</v>
      </c>
      <c r="G435" s="3" t="s">
        <v>295</v>
      </c>
      <c r="H435" s="10">
        <v>316999.93</v>
      </c>
      <c r="I435" s="29" t="s">
        <v>1083</v>
      </c>
      <c r="J435" s="10">
        <v>0</v>
      </c>
      <c r="K435" s="35"/>
      <c r="L435" s="10">
        <f t="shared" si="6"/>
        <v>-9469617.7299999725</v>
      </c>
      <c r="M435" s="3" t="s">
        <v>19</v>
      </c>
      <c r="N435" s="3" t="s">
        <v>26</v>
      </c>
      <c r="O435" s="3" t="s">
        <v>21</v>
      </c>
      <c r="P435" s="3"/>
    </row>
    <row r="436" spans="1:16" x14ac:dyDescent="0.25">
      <c r="A436" s="1">
        <v>42501</v>
      </c>
      <c r="B436" s="2">
        <v>253</v>
      </c>
      <c r="C436" s="3" t="s">
        <v>16</v>
      </c>
      <c r="D436" s="3" t="s">
        <v>16</v>
      </c>
      <c r="E436" s="3" t="s">
        <v>205</v>
      </c>
      <c r="F436" s="1">
        <v>42501</v>
      </c>
      <c r="G436" s="3" t="s">
        <v>294</v>
      </c>
      <c r="H436" s="10">
        <v>316999.93</v>
      </c>
      <c r="I436" s="29" t="s">
        <v>1083</v>
      </c>
      <c r="J436" s="10">
        <v>0</v>
      </c>
      <c r="K436" s="35"/>
      <c r="L436" s="10">
        <f t="shared" si="6"/>
        <v>-9152617.7999999728</v>
      </c>
      <c r="M436" s="3" t="s">
        <v>19</v>
      </c>
      <c r="N436" s="3" t="s">
        <v>26</v>
      </c>
      <c r="O436" s="3" t="s">
        <v>21</v>
      </c>
      <c r="P436" s="3"/>
    </row>
    <row r="437" spans="1:16" x14ac:dyDescent="0.25">
      <c r="A437" s="1">
        <v>42501</v>
      </c>
      <c r="B437" s="2">
        <v>245</v>
      </c>
      <c r="C437" s="3" t="s">
        <v>16</v>
      </c>
      <c r="D437" s="3" t="s">
        <v>16</v>
      </c>
      <c r="E437" s="3" t="s">
        <v>282</v>
      </c>
      <c r="F437" s="1">
        <v>42501</v>
      </c>
      <c r="G437" s="3" t="s">
        <v>293</v>
      </c>
      <c r="H437" s="10">
        <v>258213.89</v>
      </c>
      <c r="I437" s="29" t="s">
        <v>1083</v>
      </c>
      <c r="J437" s="10">
        <v>0</v>
      </c>
      <c r="K437" s="35"/>
      <c r="L437" s="10">
        <f t="shared" si="6"/>
        <v>-8894403.9099999722</v>
      </c>
      <c r="M437" s="3" t="s">
        <v>19</v>
      </c>
      <c r="N437" s="3" t="s">
        <v>26</v>
      </c>
      <c r="O437" s="3" t="s">
        <v>21</v>
      </c>
      <c r="P437" s="3"/>
    </row>
    <row r="438" spans="1:16" x14ac:dyDescent="0.25">
      <c r="A438" s="1">
        <v>42501</v>
      </c>
      <c r="B438" s="2">
        <v>243</v>
      </c>
      <c r="C438" s="3" t="s">
        <v>16</v>
      </c>
      <c r="D438" s="3" t="s">
        <v>16</v>
      </c>
      <c r="E438" s="3" t="s">
        <v>205</v>
      </c>
      <c r="F438" s="1">
        <v>42501</v>
      </c>
      <c r="G438" s="3" t="s">
        <v>292</v>
      </c>
      <c r="H438" s="10">
        <v>259427.58</v>
      </c>
      <c r="I438" s="29" t="s">
        <v>1083</v>
      </c>
      <c r="J438" s="10">
        <v>0</v>
      </c>
      <c r="K438" s="35"/>
      <c r="L438" s="10">
        <f t="shared" si="6"/>
        <v>-8634976.3299999721</v>
      </c>
      <c r="M438" s="3" t="s">
        <v>19</v>
      </c>
      <c r="N438" s="3" t="s">
        <v>26</v>
      </c>
      <c r="O438" s="3" t="s">
        <v>21</v>
      </c>
      <c r="P438" s="3"/>
    </row>
    <row r="439" spans="1:16" x14ac:dyDescent="0.25">
      <c r="A439" s="1">
        <v>42501</v>
      </c>
      <c r="B439" s="2">
        <v>242</v>
      </c>
      <c r="C439" s="3" t="s">
        <v>16</v>
      </c>
      <c r="D439" s="3" t="s">
        <v>16</v>
      </c>
      <c r="E439" s="3" t="s">
        <v>290</v>
      </c>
      <c r="F439" s="1">
        <v>42501</v>
      </c>
      <c r="G439" s="3" t="s">
        <v>291</v>
      </c>
      <c r="H439" s="10">
        <v>387203.32</v>
      </c>
      <c r="I439" s="29" t="s">
        <v>1083</v>
      </c>
      <c r="J439" s="10">
        <v>0</v>
      </c>
      <c r="K439" s="35"/>
      <c r="L439" s="10">
        <f t="shared" si="6"/>
        <v>-8247773.0099999718</v>
      </c>
      <c r="M439" s="3" t="s">
        <v>19</v>
      </c>
      <c r="N439" s="3" t="s">
        <v>26</v>
      </c>
      <c r="O439" s="3" t="s">
        <v>21</v>
      </c>
      <c r="P439" s="3"/>
    </row>
    <row r="440" spans="1:16" x14ac:dyDescent="0.25">
      <c r="A440" s="1">
        <v>42501</v>
      </c>
      <c r="B440" s="2">
        <v>241</v>
      </c>
      <c r="C440" s="3" t="s">
        <v>16</v>
      </c>
      <c r="D440" s="3" t="s">
        <v>16</v>
      </c>
      <c r="E440" s="3" t="s">
        <v>23</v>
      </c>
      <c r="F440" s="1">
        <v>42501</v>
      </c>
      <c r="G440" s="3" t="s">
        <v>289</v>
      </c>
      <c r="H440" s="10">
        <v>173729.81</v>
      </c>
      <c r="I440" s="29" t="s">
        <v>1083</v>
      </c>
      <c r="J440" s="10">
        <v>0</v>
      </c>
      <c r="K440" s="35"/>
      <c r="L440" s="10">
        <f t="shared" si="6"/>
        <v>-8074043.1999999722</v>
      </c>
      <c r="M440" s="3" t="s">
        <v>19</v>
      </c>
      <c r="N440" s="3" t="s">
        <v>26</v>
      </c>
      <c r="O440" s="3" t="s">
        <v>21</v>
      </c>
      <c r="P440" s="3"/>
    </row>
    <row r="441" spans="1:16" x14ac:dyDescent="0.25">
      <c r="A441" s="1">
        <v>42501</v>
      </c>
      <c r="B441" s="2">
        <v>240</v>
      </c>
      <c r="C441" s="3" t="s">
        <v>16</v>
      </c>
      <c r="D441" s="3" t="s">
        <v>16</v>
      </c>
      <c r="E441" s="3" t="s">
        <v>286</v>
      </c>
      <c r="F441" s="1">
        <v>42501</v>
      </c>
      <c r="G441" s="3" t="s">
        <v>288</v>
      </c>
      <c r="H441" s="10">
        <v>201338.23999999999</v>
      </c>
      <c r="I441" s="29" t="s">
        <v>1083</v>
      </c>
      <c r="J441" s="10">
        <v>0</v>
      </c>
      <c r="K441" s="35"/>
      <c r="L441" s="10">
        <f t="shared" si="6"/>
        <v>-7872704.959999972</v>
      </c>
      <c r="M441" s="3" t="s">
        <v>19</v>
      </c>
      <c r="N441" s="3" t="s">
        <v>26</v>
      </c>
      <c r="O441" s="3" t="s">
        <v>21</v>
      </c>
      <c r="P441" s="3"/>
    </row>
    <row r="442" spans="1:16" x14ac:dyDescent="0.25">
      <c r="A442" s="1">
        <v>42501</v>
      </c>
      <c r="B442" s="2">
        <v>156</v>
      </c>
      <c r="C442" s="3" t="s">
        <v>16</v>
      </c>
      <c r="D442" s="3" t="s">
        <v>16</v>
      </c>
      <c r="E442" s="3" t="s">
        <v>134</v>
      </c>
      <c r="F442" s="1">
        <v>42501</v>
      </c>
      <c r="G442" s="3" t="s">
        <v>238</v>
      </c>
      <c r="H442" s="10">
        <v>134465.81</v>
      </c>
      <c r="I442" s="29" t="s">
        <v>1083</v>
      </c>
      <c r="J442" s="10">
        <v>0</v>
      </c>
      <c r="K442" s="35"/>
      <c r="L442" s="10">
        <f t="shared" si="6"/>
        <v>-7738239.1499999724</v>
      </c>
      <c r="M442" s="3" t="s">
        <v>19</v>
      </c>
      <c r="N442" s="3" t="s">
        <v>26</v>
      </c>
      <c r="O442" s="3" t="s">
        <v>21</v>
      </c>
      <c r="P442" s="3"/>
    </row>
    <row r="443" spans="1:16" x14ac:dyDescent="0.25">
      <c r="A443" s="1">
        <v>42501</v>
      </c>
      <c r="B443" s="2">
        <v>157</v>
      </c>
      <c r="C443" s="3" t="s">
        <v>16</v>
      </c>
      <c r="D443" s="3" t="s">
        <v>16</v>
      </c>
      <c r="E443" s="3" t="s">
        <v>134</v>
      </c>
      <c r="F443" s="1">
        <v>42501</v>
      </c>
      <c r="G443" s="3" t="s">
        <v>239</v>
      </c>
      <c r="H443" s="10">
        <v>134465.81</v>
      </c>
      <c r="I443" s="29" t="s">
        <v>1083</v>
      </c>
      <c r="J443" s="10">
        <v>0</v>
      </c>
      <c r="K443" s="35"/>
      <c r="L443" s="10">
        <f t="shared" si="6"/>
        <v>-7603773.3399999728</v>
      </c>
      <c r="M443" s="3" t="s">
        <v>19</v>
      </c>
      <c r="N443" s="3" t="s">
        <v>26</v>
      </c>
      <c r="O443" s="3" t="s">
        <v>21</v>
      </c>
      <c r="P443" s="3"/>
    </row>
    <row r="444" spans="1:16" x14ac:dyDescent="0.25">
      <c r="A444" s="1">
        <v>42501</v>
      </c>
      <c r="B444" s="2">
        <v>158</v>
      </c>
      <c r="C444" s="3" t="s">
        <v>16</v>
      </c>
      <c r="D444" s="3" t="s">
        <v>16</v>
      </c>
      <c r="E444" s="3" t="s">
        <v>134</v>
      </c>
      <c r="F444" s="1">
        <v>42501</v>
      </c>
      <c r="G444" s="3" t="s">
        <v>240</v>
      </c>
      <c r="H444" s="10">
        <v>134465.81</v>
      </c>
      <c r="I444" s="29" t="s">
        <v>1083</v>
      </c>
      <c r="J444" s="10">
        <v>0</v>
      </c>
      <c r="K444" s="35"/>
      <c r="L444" s="10">
        <f t="shared" si="6"/>
        <v>-7469307.5299999733</v>
      </c>
      <c r="M444" s="3" t="s">
        <v>19</v>
      </c>
      <c r="N444" s="3" t="s">
        <v>26</v>
      </c>
      <c r="O444" s="3" t="s">
        <v>21</v>
      </c>
      <c r="P444" s="3"/>
    </row>
    <row r="445" spans="1:16" x14ac:dyDescent="0.25">
      <c r="A445" s="1">
        <v>42501</v>
      </c>
      <c r="B445" s="2">
        <v>159</v>
      </c>
      <c r="C445" s="3" t="s">
        <v>16</v>
      </c>
      <c r="D445" s="3" t="s">
        <v>16</v>
      </c>
      <c r="E445" s="3" t="s">
        <v>108</v>
      </c>
      <c r="F445" s="1">
        <v>42501</v>
      </c>
      <c r="G445" s="3" t="s">
        <v>241</v>
      </c>
      <c r="H445" s="10">
        <v>197657.04</v>
      </c>
      <c r="I445" s="29" t="s">
        <v>1083</v>
      </c>
      <c r="J445" s="10">
        <v>0</v>
      </c>
      <c r="K445" s="35"/>
      <c r="L445" s="10">
        <f t="shared" si="6"/>
        <v>-7271650.4899999732</v>
      </c>
      <c r="M445" s="3" t="s">
        <v>19</v>
      </c>
      <c r="N445" s="3" t="s">
        <v>26</v>
      </c>
      <c r="O445" s="3" t="s">
        <v>21</v>
      </c>
      <c r="P445" s="3"/>
    </row>
    <row r="446" spans="1:16" x14ac:dyDescent="0.25">
      <c r="A446" s="1">
        <v>42501</v>
      </c>
      <c r="B446" s="2">
        <v>160</v>
      </c>
      <c r="C446" s="3" t="s">
        <v>16</v>
      </c>
      <c r="D446" s="3" t="s">
        <v>16</v>
      </c>
      <c r="E446" s="3" t="s">
        <v>134</v>
      </c>
      <c r="F446" s="1">
        <v>42501</v>
      </c>
      <c r="G446" s="3" t="s">
        <v>242</v>
      </c>
      <c r="H446" s="10">
        <v>134465.81</v>
      </c>
      <c r="I446" s="29" t="s">
        <v>1083</v>
      </c>
      <c r="J446" s="10">
        <v>0</v>
      </c>
      <c r="K446" s="35"/>
      <c r="L446" s="10">
        <f t="shared" si="6"/>
        <v>-7137184.6799999736</v>
      </c>
      <c r="M446" s="3" t="s">
        <v>19</v>
      </c>
      <c r="N446" s="3" t="s">
        <v>26</v>
      </c>
      <c r="O446" s="3" t="s">
        <v>21</v>
      </c>
      <c r="P446" s="3"/>
    </row>
    <row r="447" spans="1:16" x14ac:dyDescent="0.25">
      <c r="A447" s="1">
        <v>42501</v>
      </c>
      <c r="B447" s="2">
        <v>161</v>
      </c>
      <c r="C447" s="3" t="s">
        <v>16</v>
      </c>
      <c r="D447" s="3" t="s">
        <v>16</v>
      </c>
      <c r="E447" s="3" t="s">
        <v>134</v>
      </c>
      <c r="F447" s="1">
        <v>42501</v>
      </c>
      <c r="G447" s="3" t="s">
        <v>243</v>
      </c>
      <c r="H447" s="10">
        <v>134465.81</v>
      </c>
      <c r="I447" s="29" t="s">
        <v>1083</v>
      </c>
      <c r="J447" s="10">
        <v>0</v>
      </c>
      <c r="K447" s="35"/>
      <c r="L447" s="10">
        <f t="shared" si="6"/>
        <v>-7002718.869999974</v>
      </c>
      <c r="M447" s="3" t="s">
        <v>19</v>
      </c>
      <c r="N447" s="3" t="s">
        <v>26</v>
      </c>
      <c r="O447" s="3" t="s">
        <v>21</v>
      </c>
      <c r="P447" s="3"/>
    </row>
    <row r="448" spans="1:16" x14ac:dyDescent="0.25">
      <c r="A448" s="1">
        <v>42501</v>
      </c>
      <c r="B448" s="2">
        <v>162</v>
      </c>
      <c r="C448" s="3" t="s">
        <v>16</v>
      </c>
      <c r="D448" s="3" t="s">
        <v>16</v>
      </c>
      <c r="E448" s="3" t="s">
        <v>134</v>
      </c>
      <c r="F448" s="1">
        <v>42501</v>
      </c>
      <c r="G448" s="3" t="s">
        <v>244</v>
      </c>
      <c r="H448" s="10">
        <v>134465.81</v>
      </c>
      <c r="I448" s="29" t="s">
        <v>1083</v>
      </c>
      <c r="J448" s="10">
        <v>0</v>
      </c>
      <c r="K448" s="35"/>
      <c r="L448" s="10">
        <f t="shared" si="6"/>
        <v>-6868253.0599999744</v>
      </c>
      <c r="M448" s="3" t="s">
        <v>19</v>
      </c>
      <c r="N448" s="3" t="s">
        <v>26</v>
      </c>
      <c r="O448" s="3" t="s">
        <v>21</v>
      </c>
      <c r="P448" s="3"/>
    </row>
    <row r="449" spans="1:16" x14ac:dyDescent="0.25">
      <c r="A449" s="1">
        <v>42501</v>
      </c>
      <c r="B449" s="2">
        <v>163</v>
      </c>
      <c r="C449" s="3" t="s">
        <v>16</v>
      </c>
      <c r="D449" s="3" t="s">
        <v>16</v>
      </c>
      <c r="E449" s="3" t="s">
        <v>134</v>
      </c>
      <c r="F449" s="1">
        <v>42501</v>
      </c>
      <c r="G449" s="3" t="s">
        <v>245</v>
      </c>
      <c r="H449" s="10">
        <v>134465.81</v>
      </c>
      <c r="I449" s="29" t="s">
        <v>1083</v>
      </c>
      <c r="J449" s="10">
        <v>0</v>
      </c>
      <c r="K449" s="35"/>
      <c r="L449" s="10">
        <f t="shared" si="6"/>
        <v>-6733787.2499999749</v>
      </c>
      <c r="M449" s="3" t="s">
        <v>19</v>
      </c>
      <c r="N449" s="3" t="s">
        <v>26</v>
      </c>
      <c r="O449" s="3" t="s">
        <v>21</v>
      </c>
      <c r="P449" s="3"/>
    </row>
    <row r="450" spans="1:16" x14ac:dyDescent="0.25">
      <c r="A450" s="1">
        <v>42501</v>
      </c>
      <c r="B450" s="2">
        <v>164</v>
      </c>
      <c r="C450" s="3" t="s">
        <v>16</v>
      </c>
      <c r="D450" s="3" t="s">
        <v>16</v>
      </c>
      <c r="E450" s="3" t="s">
        <v>134</v>
      </c>
      <c r="F450" s="1">
        <v>42501</v>
      </c>
      <c r="G450" s="3" t="s">
        <v>246</v>
      </c>
      <c r="H450" s="10">
        <v>134465.81</v>
      </c>
      <c r="I450" s="29" t="s">
        <v>1083</v>
      </c>
      <c r="J450" s="10">
        <v>0</v>
      </c>
      <c r="K450" s="35"/>
      <c r="L450" s="10">
        <f t="shared" si="6"/>
        <v>-6599321.4399999753</v>
      </c>
      <c r="M450" s="3" t="s">
        <v>19</v>
      </c>
      <c r="N450" s="3" t="s">
        <v>26</v>
      </c>
      <c r="O450" s="3" t="s">
        <v>21</v>
      </c>
      <c r="P450" s="3"/>
    </row>
    <row r="451" spans="1:16" x14ac:dyDescent="0.25">
      <c r="A451" s="1">
        <v>42501</v>
      </c>
      <c r="B451" s="2">
        <v>165</v>
      </c>
      <c r="C451" s="3" t="s">
        <v>16</v>
      </c>
      <c r="D451" s="3" t="s">
        <v>16</v>
      </c>
      <c r="E451" s="3" t="s">
        <v>134</v>
      </c>
      <c r="F451" s="1">
        <v>42501</v>
      </c>
      <c r="G451" s="3" t="s">
        <v>247</v>
      </c>
      <c r="H451" s="10">
        <v>134465.81</v>
      </c>
      <c r="I451" s="29" t="s">
        <v>1083</v>
      </c>
      <c r="J451" s="10">
        <v>0</v>
      </c>
      <c r="K451" s="35"/>
      <c r="L451" s="10">
        <f t="shared" si="6"/>
        <v>-6464855.6299999757</v>
      </c>
      <c r="M451" s="3" t="s">
        <v>19</v>
      </c>
      <c r="N451" s="3" t="s">
        <v>26</v>
      </c>
      <c r="O451" s="3" t="s">
        <v>21</v>
      </c>
      <c r="P451" s="3"/>
    </row>
    <row r="452" spans="1:16" x14ac:dyDescent="0.25">
      <c r="A452" s="1">
        <v>42501</v>
      </c>
      <c r="B452" s="2">
        <v>166</v>
      </c>
      <c r="C452" s="3" t="s">
        <v>16</v>
      </c>
      <c r="D452" s="3" t="s">
        <v>16</v>
      </c>
      <c r="E452" s="3" t="s">
        <v>134</v>
      </c>
      <c r="F452" s="1">
        <v>42501</v>
      </c>
      <c r="G452" s="3" t="s">
        <v>248</v>
      </c>
      <c r="H452" s="10">
        <v>150841.81</v>
      </c>
      <c r="I452" s="29" t="s">
        <v>1083</v>
      </c>
      <c r="J452" s="10">
        <v>0</v>
      </c>
      <c r="K452" s="35"/>
      <c r="L452" s="10">
        <f t="shared" si="6"/>
        <v>-6314013.8199999761</v>
      </c>
      <c r="M452" s="3" t="s">
        <v>19</v>
      </c>
      <c r="N452" s="3" t="s">
        <v>26</v>
      </c>
      <c r="O452" s="3" t="s">
        <v>21</v>
      </c>
      <c r="P452" s="3"/>
    </row>
    <row r="453" spans="1:16" x14ac:dyDescent="0.25">
      <c r="A453" s="1">
        <v>42501</v>
      </c>
      <c r="B453" s="2">
        <v>167</v>
      </c>
      <c r="C453" s="3" t="s">
        <v>16</v>
      </c>
      <c r="D453" s="3" t="s">
        <v>16</v>
      </c>
      <c r="E453" s="3" t="s">
        <v>134</v>
      </c>
      <c r="F453" s="1">
        <v>42501</v>
      </c>
      <c r="G453" s="3" t="s">
        <v>249</v>
      </c>
      <c r="H453" s="10">
        <v>157909.03</v>
      </c>
      <c r="I453" s="29" t="s">
        <v>1083</v>
      </c>
      <c r="J453" s="10">
        <v>0</v>
      </c>
      <c r="K453" s="35"/>
      <c r="L453" s="10">
        <f t="shared" si="6"/>
        <v>-6156104.7899999758</v>
      </c>
      <c r="M453" s="3" t="s">
        <v>19</v>
      </c>
      <c r="N453" s="3" t="s">
        <v>26</v>
      </c>
      <c r="O453" s="3" t="s">
        <v>21</v>
      </c>
      <c r="P453" s="3"/>
    </row>
    <row r="454" spans="1:16" x14ac:dyDescent="0.25">
      <c r="A454" s="1">
        <v>42501</v>
      </c>
      <c r="B454" s="2">
        <v>168</v>
      </c>
      <c r="C454" s="3" t="s">
        <v>16</v>
      </c>
      <c r="D454" s="3" t="s">
        <v>16</v>
      </c>
      <c r="E454" s="3" t="s">
        <v>134</v>
      </c>
      <c r="F454" s="1">
        <v>42501</v>
      </c>
      <c r="G454" s="3" t="s">
        <v>250</v>
      </c>
      <c r="H454" s="10">
        <v>156626.81</v>
      </c>
      <c r="I454" s="29" t="s">
        <v>1083</v>
      </c>
      <c r="J454" s="10">
        <v>0</v>
      </c>
      <c r="K454" s="35"/>
      <c r="L454" s="10">
        <f t="shared" ref="L454:L517" si="7">L453+H454-J454</f>
        <v>-5999477.9799999762</v>
      </c>
      <c r="M454" s="3" t="s">
        <v>19</v>
      </c>
      <c r="N454" s="3" t="s">
        <v>26</v>
      </c>
      <c r="O454" s="3" t="s">
        <v>21</v>
      </c>
      <c r="P454" s="3"/>
    </row>
    <row r="455" spans="1:16" x14ac:dyDescent="0.25">
      <c r="A455" s="1">
        <v>42501</v>
      </c>
      <c r="B455" s="2">
        <v>169</v>
      </c>
      <c r="C455" s="3" t="s">
        <v>16</v>
      </c>
      <c r="D455" s="3" t="s">
        <v>16</v>
      </c>
      <c r="E455" s="3" t="s">
        <v>134</v>
      </c>
      <c r="F455" s="1">
        <v>42501</v>
      </c>
      <c r="G455" s="3" t="s">
        <v>251</v>
      </c>
      <c r="H455" s="10">
        <v>156626.81</v>
      </c>
      <c r="I455" s="29" t="s">
        <v>1083</v>
      </c>
      <c r="J455" s="10">
        <v>0</v>
      </c>
      <c r="K455" s="35"/>
      <c r="L455" s="10">
        <f t="shared" si="7"/>
        <v>-5842851.1699999766</v>
      </c>
      <c r="M455" s="3" t="s">
        <v>19</v>
      </c>
      <c r="N455" s="3" t="s">
        <v>26</v>
      </c>
      <c r="O455" s="3" t="s">
        <v>21</v>
      </c>
      <c r="P455" s="3"/>
    </row>
    <row r="456" spans="1:16" x14ac:dyDescent="0.25">
      <c r="A456" s="1">
        <v>42501</v>
      </c>
      <c r="B456" s="2">
        <v>170</v>
      </c>
      <c r="C456" s="3" t="s">
        <v>16</v>
      </c>
      <c r="D456" s="3" t="s">
        <v>16</v>
      </c>
      <c r="E456" s="3" t="s">
        <v>252</v>
      </c>
      <c r="F456" s="1">
        <v>42501</v>
      </c>
      <c r="G456" s="3" t="s">
        <v>253</v>
      </c>
      <c r="H456" s="10">
        <v>333915.98</v>
      </c>
      <c r="I456" s="29" t="s">
        <v>1083</v>
      </c>
      <c r="J456" s="10">
        <v>0</v>
      </c>
      <c r="K456" s="35"/>
      <c r="L456" s="10">
        <f t="shared" si="7"/>
        <v>-5508935.1899999771</v>
      </c>
      <c r="M456" s="3" t="s">
        <v>19</v>
      </c>
      <c r="N456" s="3" t="s">
        <v>26</v>
      </c>
      <c r="O456" s="3" t="s">
        <v>21</v>
      </c>
      <c r="P456" s="3"/>
    </row>
    <row r="457" spans="1:16" x14ac:dyDescent="0.25">
      <c r="A457" s="1">
        <v>42501</v>
      </c>
      <c r="B457" s="2">
        <v>171</v>
      </c>
      <c r="C457" s="3" t="s">
        <v>16</v>
      </c>
      <c r="D457" s="3" t="s">
        <v>16</v>
      </c>
      <c r="E457" s="3" t="s">
        <v>234</v>
      </c>
      <c r="F457" s="1">
        <v>42501</v>
      </c>
      <c r="G457" s="3" t="s">
        <v>254</v>
      </c>
      <c r="H457" s="10">
        <v>442515.95</v>
      </c>
      <c r="I457" s="29" t="s">
        <v>1083</v>
      </c>
      <c r="J457" s="10">
        <v>0</v>
      </c>
      <c r="K457" s="35"/>
      <c r="L457" s="10">
        <f t="shared" si="7"/>
        <v>-5066419.2399999769</v>
      </c>
      <c r="M457" s="3" t="s">
        <v>19</v>
      </c>
      <c r="N457" s="3" t="s">
        <v>26</v>
      </c>
      <c r="O457" s="3" t="s">
        <v>21</v>
      </c>
      <c r="P457" s="3"/>
    </row>
    <row r="458" spans="1:16" x14ac:dyDescent="0.25">
      <c r="A458" s="1">
        <v>42501</v>
      </c>
      <c r="B458" s="2">
        <v>172</v>
      </c>
      <c r="C458" s="3" t="s">
        <v>16</v>
      </c>
      <c r="D458" s="3" t="s">
        <v>16</v>
      </c>
      <c r="E458" s="3" t="s">
        <v>234</v>
      </c>
      <c r="F458" s="1">
        <v>42501</v>
      </c>
      <c r="G458" s="3" t="s">
        <v>255</v>
      </c>
      <c r="H458" s="10">
        <v>378830.26</v>
      </c>
      <c r="I458" s="29" t="s">
        <v>1083</v>
      </c>
      <c r="J458" s="10">
        <v>0</v>
      </c>
      <c r="K458" s="35"/>
      <c r="L458" s="10">
        <f t="shared" si="7"/>
        <v>-4687588.9799999772</v>
      </c>
      <c r="M458" s="3" t="s">
        <v>19</v>
      </c>
      <c r="N458" s="3" t="s">
        <v>26</v>
      </c>
      <c r="O458" s="3" t="s">
        <v>21</v>
      </c>
      <c r="P458" s="3"/>
    </row>
    <row r="459" spans="1:16" x14ac:dyDescent="0.25">
      <c r="A459" s="1">
        <v>42501</v>
      </c>
      <c r="B459" s="2">
        <v>173</v>
      </c>
      <c r="C459" s="3" t="s">
        <v>16</v>
      </c>
      <c r="D459" s="3" t="s">
        <v>16</v>
      </c>
      <c r="E459" s="3" t="s">
        <v>36</v>
      </c>
      <c r="F459" s="1">
        <v>42501</v>
      </c>
      <c r="G459" s="3" t="s">
        <v>256</v>
      </c>
      <c r="H459" s="10">
        <v>168857.05</v>
      </c>
      <c r="I459" s="29" t="s">
        <v>1083</v>
      </c>
      <c r="J459" s="10">
        <v>0</v>
      </c>
      <c r="K459" s="35"/>
      <c r="L459" s="10">
        <f t="shared" si="7"/>
        <v>-4518731.9299999774</v>
      </c>
      <c r="M459" s="3" t="s">
        <v>19</v>
      </c>
      <c r="N459" s="3" t="s">
        <v>26</v>
      </c>
      <c r="O459" s="3" t="s">
        <v>21</v>
      </c>
      <c r="P459" s="3"/>
    </row>
    <row r="460" spans="1:16" x14ac:dyDescent="0.25">
      <c r="A460" s="1">
        <v>42501</v>
      </c>
      <c r="B460" s="2">
        <v>174</v>
      </c>
      <c r="C460" s="3" t="s">
        <v>16</v>
      </c>
      <c r="D460" s="3" t="s">
        <v>16</v>
      </c>
      <c r="E460" s="3" t="s">
        <v>36</v>
      </c>
      <c r="F460" s="1">
        <v>42501</v>
      </c>
      <c r="G460" s="3" t="s">
        <v>257</v>
      </c>
      <c r="H460" s="10">
        <v>168857.05</v>
      </c>
      <c r="I460" s="29" t="s">
        <v>1083</v>
      </c>
      <c r="J460" s="10">
        <v>0</v>
      </c>
      <c r="K460" s="35"/>
      <c r="L460" s="10">
        <f t="shared" si="7"/>
        <v>-4349874.8799999775</v>
      </c>
      <c r="M460" s="3" t="s">
        <v>19</v>
      </c>
      <c r="N460" s="3" t="s">
        <v>26</v>
      </c>
      <c r="O460" s="3" t="s">
        <v>21</v>
      </c>
      <c r="P460" s="3"/>
    </row>
    <row r="461" spans="1:16" x14ac:dyDescent="0.25">
      <c r="A461" s="1">
        <v>42501</v>
      </c>
      <c r="B461" s="2">
        <v>175</v>
      </c>
      <c r="C461" s="3" t="s">
        <v>16</v>
      </c>
      <c r="D461" s="3" t="s">
        <v>16</v>
      </c>
      <c r="E461" s="3" t="s">
        <v>36</v>
      </c>
      <c r="F461" s="1">
        <v>42501</v>
      </c>
      <c r="G461" s="3" t="s">
        <v>258</v>
      </c>
      <c r="H461" s="10">
        <v>168857.05</v>
      </c>
      <c r="I461" s="29" t="s">
        <v>1083</v>
      </c>
      <c r="J461" s="10">
        <v>0</v>
      </c>
      <c r="K461" s="35"/>
      <c r="L461" s="10">
        <f t="shared" si="7"/>
        <v>-4181017.8299999777</v>
      </c>
      <c r="M461" s="3" t="s">
        <v>19</v>
      </c>
      <c r="N461" s="3" t="s">
        <v>26</v>
      </c>
      <c r="O461" s="3" t="s">
        <v>21</v>
      </c>
      <c r="P461" s="3"/>
    </row>
    <row r="462" spans="1:16" x14ac:dyDescent="0.25">
      <c r="A462" s="1">
        <v>42501</v>
      </c>
      <c r="B462" s="2">
        <v>176</v>
      </c>
      <c r="C462" s="3" t="s">
        <v>16</v>
      </c>
      <c r="D462" s="3" t="s">
        <v>16</v>
      </c>
      <c r="E462" s="3" t="s">
        <v>50</v>
      </c>
      <c r="F462" s="1">
        <v>42501</v>
      </c>
      <c r="G462" s="3" t="s">
        <v>259</v>
      </c>
      <c r="H462" s="10">
        <v>168857.05</v>
      </c>
      <c r="I462" s="29" t="s">
        <v>1083</v>
      </c>
      <c r="J462" s="10">
        <v>0</v>
      </c>
      <c r="K462" s="35"/>
      <c r="L462" s="10">
        <f t="shared" si="7"/>
        <v>-4012160.7799999779</v>
      </c>
      <c r="M462" s="3" t="s">
        <v>19</v>
      </c>
      <c r="N462" s="3" t="s">
        <v>26</v>
      </c>
      <c r="O462" s="3" t="s">
        <v>21</v>
      </c>
      <c r="P462" s="3"/>
    </row>
    <row r="463" spans="1:16" x14ac:dyDescent="0.25">
      <c r="A463" s="1">
        <v>42501</v>
      </c>
      <c r="B463" s="2">
        <v>177</v>
      </c>
      <c r="C463" s="3" t="s">
        <v>16</v>
      </c>
      <c r="D463" s="3" t="s">
        <v>16</v>
      </c>
      <c r="E463" s="3" t="s">
        <v>36</v>
      </c>
      <c r="F463" s="1">
        <v>42501</v>
      </c>
      <c r="G463" s="3" t="s">
        <v>260</v>
      </c>
      <c r="H463" s="10">
        <v>168857.05</v>
      </c>
      <c r="I463" s="29" t="s">
        <v>1083</v>
      </c>
      <c r="J463" s="10">
        <v>0</v>
      </c>
      <c r="K463" s="35"/>
      <c r="L463" s="10">
        <f t="shared" si="7"/>
        <v>-3843303.7299999781</v>
      </c>
      <c r="M463" s="3" t="s">
        <v>19</v>
      </c>
      <c r="N463" s="3" t="s">
        <v>26</v>
      </c>
      <c r="O463" s="3" t="s">
        <v>21</v>
      </c>
      <c r="P463" s="3"/>
    </row>
    <row r="464" spans="1:16" x14ac:dyDescent="0.25">
      <c r="A464" s="1">
        <v>42501</v>
      </c>
      <c r="B464" s="2">
        <v>178</v>
      </c>
      <c r="C464" s="3" t="s">
        <v>16</v>
      </c>
      <c r="D464" s="3" t="s">
        <v>16</v>
      </c>
      <c r="E464" s="3" t="s">
        <v>36</v>
      </c>
      <c r="F464" s="1">
        <v>42501</v>
      </c>
      <c r="G464" s="3" t="s">
        <v>261</v>
      </c>
      <c r="H464" s="10">
        <v>163731.51999999999</v>
      </c>
      <c r="I464" s="29" t="s">
        <v>1083</v>
      </c>
      <c r="J464" s="10">
        <v>0</v>
      </c>
      <c r="K464" s="35"/>
      <c r="L464" s="10">
        <f t="shared" si="7"/>
        <v>-3679572.2099999781</v>
      </c>
      <c r="M464" s="3" t="s">
        <v>19</v>
      </c>
      <c r="N464" s="3" t="s">
        <v>26</v>
      </c>
      <c r="O464" s="3" t="s">
        <v>21</v>
      </c>
      <c r="P464" s="3"/>
    </row>
    <row r="465" spans="1:16" x14ac:dyDescent="0.25">
      <c r="A465" s="1">
        <v>42501</v>
      </c>
      <c r="B465" s="2">
        <v>179</v>
      </c>
      <c r="C465" s="3" t="s">
        <v>16</v>
      </c>
      <c r="D465" s="3" t="s">
        <v>16</v>
      </c>
      <c r="E465" s="3" t="s">
        <v>36</v>
      </c>
      <c r="F465" s="1">
        <v>42501</v>
      </c>
      <c r="G465" s="3" t="s">
        <v>262</v>
      </c>
      <c r="H465" s="10">
        <v>168857.05</v>
      </c>
      <c r="I465" s="29" t="s">
        <v>1083</v>
      </c>
      <c r="J465" s="10">
        <v>0</v>
      </c>
      <c r="K465" s="35"/>
      <c r="L465" s="10">
        <f t="shared" si="7"/>
        <v>-3510715.1599999783</v>
      </c>
      <c r="M465" s="3" t="s">
        <v>19</v>
      </c>
      <c r="N465" s="3" t="s">
        <v>26</v>
      </c>
      <c r="O465" s="3" t="s">
        <v>21</v>
      </c>
      <c r="P465" s="3"/>
    </row>
    <row r="466" spans="1:16" x14ac:dyDescent="0.25">
      <c r="A466" s="1">
        <v>42501</v>
      </c>
      <c r="B466" s="2">
        <v>180</v>
      </c>
      <c r="C466" s="3" t="s">
        <v>16</v>
      </c>
      <c r="D466" s="3" t="s">
        <v>16</v>
      </c>
      <c r="E466" s="3" t="s">
        <v>36</v>
      </c>
      <c r="F466" s="1">
        <v>42501</v>
      </c>
      <c r="G466" s="3" t="s">
        <v>263</v>
      </c>
      <c r="H466" s="10">
        <v>168857.05</v>
      </c>
      <c r="I466" s="29" t="s">
        <v>1083</v>
      </c>
      <c r="J466" s="10">
        <v>0</v>
      </c>
      <c r="K466" s="35"/>
      <c r="L466" s="10">
        <f t="shared" si="7"/>
        <v>-3341858.1099999784</v>
      </c>
      <c r="M466" s="3" t="s">
        <v>19</v>
      </c>
      <c r="N466" s="3" t="s">
        <v>26</v>
      </c>
      <c r="O466" s="3" t="s">
        <v>21</v>
      </c>
      <c r="P466" s="3"/>
    </row>
    <row r="467" spans="1:16" x14ac:dyDescent="0.25">
      <c r="A467" s="1">
        <v>42501</v>
      </c>
      <c r="B467" s="2">
        <v>181</v>
      </c>
      <c r="C467" s="3" t="s">
        <v>16</v>
      </c>
      <c r="D467" s="3" t="s">
        <v>16</v>
      </c>
      <c r="E467" s="3" t="s">
        <v>36</v>
      </c>
      <c r="F467" s="1">
        <v>42501</v>
      </c>
      <c r="G467" s="3" t="s">
        <v>264</v>
      </c>
      <c r="H467" s="10">
        <v>168857.05</v>
      </c>
      <c r="I467" s="29" t="s">
        <v>1083</v>
      </c>
      <c r="J467" s="10">
        <v>0</v>
      </c>
      <c r="K467" s="35"/>
      <c r="L467" s="10">
        <f t="shared" si="7"/>
        <v>-3173001.0599999786</v>
      </c>
      <c r="M467" s="3" t="s">
        <v>19</v>
      </c>
      <c r="N467" s="3" t="s">
        <v>26</v>
      </c>
      <c r="O467" s="3" t="s">
        <v>21</v>
      </c>
      <c r="P467" s="3"/>
    </row>
    <row r="468" spans="1:16" x14ac:dyDescent="0.25">
      <c r="A468" s="1">
        <v>42501</v>
      </c>
      <c r="B468" s="2">
        <v>182</v>
      </c>
      <c r="C468" s="3" t="s">
        <v>16</v>
      </c>
      <c r="D468" s="3" t="s">
        <v>16</v>
      </c>
      <c r="E468" s="3" t="s">
        <v>36</v>
      </c>
      <c r="F468" s="1">
        <v>42501</v>
      </c>
      <c r="G468" s="3" t="s">
        <v>265</v>
      </c>
      <c r="H468" s="10">
        <v>168857.05</v>
      </c>
      <c r="I468" s="29" t="s">
        <v>1083</v>
      </c>
      <c r="J468" s="10">
        <v>0</v>
      </c>
      <c r="K468" s="35"/>
      <c r="L468" s="10">
        <f t="shared" si="7"/>
        <v>-3004144.0099999788</v>
      </c>
      <c r="M468" s="3" t="s">
        <v>19</v>
      </c>
      <c r="N468" s="3" t="s">
        <v>26</v>
      </c>
      <c r="O468" s="3" t="s">
        <v>21</v>
      </c>
      <c r="P468" s="3"/>
    </row>
    <row r="469" spans="1:16" x14ac:dyDescent="0.25">
      <c r="A469" s="1">
        <v>42501</v>
      </c>
      <c r="B469" s="2">
        <v>183</v>
      </c>
      <c r="C469" s="3" t="s">
        <v>16</v>
      </c>
      <c r="D469" s="3" t="s">
        <v>16</v>
      </c>
      <c r="E469" s="3" t="s">
        <v>36</v>
      </c>
      <c r="F469" s="1">
        <v>42501</v>
      </c>
      <c r="G469" s="3" t="s">
        <v>266</v>
      </c>
      <c r="H469" s="10">
        <v>168857.05</v>
      </c>
      <c r="I469" s="29" t="s">
        <v>1083</v>
      </c>
      <c r="J469" s="10">
        <v>0</v>
      </c>
      <c r="K469" s="35"/>
      <c r="L469" s="10">
        <f t="shared" si="7"/>
        <v>-2835286.959999979</v>
      </c>
      <c r="M469" s="3" t="s">
        <v>19</v>
      </c>
      <c r="N469" s="3" t="s">
        <v>26</v>
      </c>
      <c r="O469" s="3" t="s">
        <v>21</v>
      </c>
      <c r="P469" s="3"/>
    </row>
    <row r="470" spans="1:16" x14ac:dyDescent="0.25">
      <c r="A470" s="1">
        <v>42501</v>
      </c>
      <c r="B470" s="2">
        <v>184</v>
      </c>
      <c r="C470" s="3" t="s">
        <v>16</v>
      </c>
      <c r="D470" s="3" t="s">
        <v>16</v>
      </c>
      <c r="E470" s="3" t="s">
        <v>50</v>
      </c>
      <c r="F470" s="1">
        <v>42501</v>
      </c>
      <c r="G470" s="3" t="s">
        <v>267</v>
      </c>
      <c r="H470" s="10">
        <v>168857.05</v>
      </c>
      <c r="I470" s="29" t="s">
        <v>1083</v>
      </c>
      <c r="J470" s="10">
        <v>0</v>
      </c>
      <c r="K470" s="35"/>
      <c r="L470" s="10">
        <f t="shared" si="7"/>
        <v>-2666429.9099999792</v>
      </c>
      <c r="M470" s="3" t="s">
        <v>19</v>
      </c>
      <c r="N470" s="3" t="s">
        <v>26</v>
      </c>
      <c r="O470" s="3" t="s">
        <v>21</v>
      </c>
      <c r="P470" s="3"/>
    </row>
    <row r="471" spans="1:16" x14ac:dyDescent="0.25">
      <c r="A471" s="1">
        <v>42501</v>
      </c>
      <c r="B471" s="2">
        <v>185</v>
      </c>
      <c r="C471" s="3" t="s">
        <v>16</v>
      </c>
      <c r="D471" s="3" t="s">
        <v>16</v>
      </c>
      <c r="E471" s="3" t="s">
        <v>36</v>
      </c>
      <c r="F471" s="1">
        <v>42501</v>
      </c>
      <c r="G471" s="3" t="s">
        <v>268</v>
      </c>
      <c r="H471" s="10">
        <v>168857.05</v>
      </c>
      <c r="I471" s="29" t="s">
        <v>1083</v>
      </c>
      <c r="J471" s="10">
        <v>0</v>
      </c>
      <c r="K471" s="35"/>
      <c r="L471" s="10">
        <f t="shared" si="7"/>
        <v>-2497572.8599999794</v>
      </c>
      <c r="M471" s="3" t="s">
        <v>19</v>
      </c>
      <c r="N471" s="3" t="s">
        <v>26</v>
      </c>
      <c r="O471" s="3" t="s">
        <v>21</v>
      </c>
      <c r="P471" s="3"/>
    </row>
    <row r="472" spans="1:16" x14ac:dyDescent="0.25">
      <c r="A472" s="1">
        <v>42501</v>
      </c>
      <c r="B472" s="2">
        <v>186</v>
      </c>
      <c r="C472" s="3" t="s">
        <v>16</v>
      </c>
      <c r="D472" s="3" t="s">
        <v>16</v>
      </c>
      <c r="E472" s="3" t="s">
        <v>36</v>
      </c>
      <c r="F472" s="1">
        <v>42501</v>
      </c>
      <c r="G472" s="3" t="s">
        <v>269</v>
      </c>
      <c r="H472" s="10">
        <v>170567.05</v>
      </c>
      <c r="I472" s="29" t="s">
        <v>1083</v>
      </c>
      <c r="J472" s="10">
        <v>0</v>
      </c>
      <c r="K472" s="35"/>
      <c r="L472" s="10">
        <f t="shared" si="7"/>
        <v>-2327005.8099999796</v>
      </c>
      <c r="M472" s="3" t="s">
        <v>19</v>
      </c>
      <c r="N472" s="3" t="s">
        <v>26</v>
      </c>
      <c r="O472" s="3" t="s">
        <v>21</v>
      </c>
      <c r="P472" s="3"/>
    </row>
    <row r="473" spans="1:16" x14ac:dyDescent="0.25">
      <c r="A473" s="1">
        <v>42501</v>
      </c>
      <c r="B473" s="2">
        <v>239</v>
      </c>
      <c r="C473" s="3" t="s">
        <v>16</v>
      </c>
      <c r="D473" s="3" t="s">
        <v>16</v>
      </c>
      <c r="E473" s="3" t="s">
        <v>286</v>
      </c>
      <c r="F473" s="1">
        <v>42501</v>
      </c>
      <c r="G473" s="3" t="s">
        <v>287</v>
      </c>
      <c r="H473" s="10">
        <v>201338.23999999999</v>
      </c>
      <c r="I473" s="29" t="s">
        <v>1083</v>
      </c>
      <c r="J473" s="10">
        <v>0</v>
      </c>
      <c r="K473" s="35"/>
      <c r="L473" s="10">
        <f t="shared" si="7"/>
        <v>-2125667.5699999798</v>
      </c>
      <c r="M473" s="3" t="s">
        <v>19</v>
      </c>
      <c r="N473" s="3" t="s">
        <v>26</v>
      </c>
      <c r="O473" s="3" t="s">
        <v>21</v>
      </c>
      <c r="P473" s="3"/>
    </row>
    <row r="474" spans="1:16" x14ac:dyDescent="0.25">
      <c r="A474" s="1">
        <v>42501</v>
      </c>
      <c r="B474" s="2">
        <v>234</v>
      </c>
      <c r="C474" s="3" t="s">
        <v>16</v>
      </c>
      <c r="D474" s="3" t="s">
        <v>16</v>
      </c>
      <c r="E474" s="3" t="s">
        <v>284</v>
      </c>
      <c r="F474" s="1">
        <v>42501</v>
      </c>
      <c r="G474" s="3" t="s">
        <v>285</v>
      </c>
      <c r="H474" s="10">
        <v>176777.04</v>
      </c>
      <c r="I474" s="29" t="s">
        <v>1083</v>
      </c>
      <c r="J474" s="10">
        <v>0</v>
      </c>
      <c r="K474" s="35"/>
      <c r="L474" s="10">
        <f t="shared" si="7"/>
        <v>-1948890.5299999798</v>
      </c>
      <c r="M474" s="3" t="s">
        <v>19</v>
      </c>
      <c r="N474" s="3" t="s">
        <v>26</v>
      </c>
      <c r="O474" s="3" t="s">
        <v>21</v>
      </c>
      <c r="P474" s="3"/>
    </row>
    <row r="475" spans="1:16" x14ac:dyDescent="0.25">
      <c r="A475" s="1">
        <v>42501</v>
      </c>
      <c r="B475" s="2">
        <v>229</v>
      </c>
      <c r="C475" s="3" t="s">
        <v>16</v>
      </c>
      <c r="D475" s="3" t="s">
        <v>16</v>
      </c>
      <c r="E475" s="3" t="s">
        <v>282</v>
      </c>
      <c r="F475" s="1">
        <v>42501</v>
      </c>
      <c r="G475" s="3" t="s">
        <v>283</v>
      </c>
      <c r="H475" s="10">
        <v>258213.89</v>
      </c>
      <c r="I475" s="29" t="s">
        <v>1083</v>
      </c>
      <c r="J475" s="10">
        <v>0</v>
      </c>
      <c r="K475" s="35"/>
      <c r="L475" s="10">
        <f t="shared" si="7"/>
        <v>-1690676.6399999796</v>
      </c>
      <c r="M475" s="3" t="s">
        <v>19</v>
      </c>
      <c r="N475" s="3" t="s">
        <v>26</v>
      </c>
      <c r="O475" s="3" t="s">
        <v>21</v>
      </c>
      <c r="P475" s="3"/>
    </row>
    <row r="476" spans="1:16" x14ac:dyDescent="0.25">
      <c r="A476" s="1">
        <v>42501</v>
      </c>
      <c r="B476" s="2">
        <v>228</v>
      </c>
      <c r="C476" s="3" t="s">
        <v>16</v>
      </c>
      <c r="D476" s="3" t="s">
        <v>16</v>
      </c>
      <c r="E476" s="3" t="s">
        <v>280</v>
      </c>
      <c r="F476" s="1">
        <v>42501</v>
      </c>
      <c r="G476" s="3" t="s">
        <v>281</v>
      </c>
      <c r="H476" s="10">
        <v>374544.56</v>
      </c>
      <c r="I476" s="29" t="s">
        <v>1083</v>
      </c>
      <c r="J476" s="10">
        <v>0</v>
      </c>
      <c r="K476" s="35"/>
      <c r="L476" s="10">
        <f t="shared" si="7"/>
        <v>-1316132.0799999796</v>
      </c>
      <c r="M476" s="3" t="s">
        <v>19</v>
      </c>
      <c r="N476" s="3" t="s">
        <v>26</v>
      </c>
      <c r="O476" s="3" t="s">
        <v>21</v>
      </c>
      <c r="P476" s="3"/>
    </row>
    <row r="477" spans="1:16" x14ac:dyDescent="0.25">
      <c r="A477" s="1">
        <v>42501</v>
      </c>
      <c r="B477" s="2">
        <v>227</v>
      </c>
      <c r="C477" s="3" t="s">
        <v>16</v>
      </c>
      <c r="D477" s="3" t="s">
        <v>16</v>
      </c>
      <c r="E477" s="3" t="s">
        <v>163</v>
      </c>
      <c r="F477" s="1">
        <v>42501</v>
      </c>
      <c r="G477" s="3" t="s">
        <v>279</v>
      </c>
      <c r="H477" s="10">
        <v>122867.05</v>
      </c>
      <c r="I477" s="29" t="s">
        <v>1083</v>
      </c>
      <c r="J477" s="10">
        <v>0</v>
      </c>
      <c r="K477" s="35"/>
      <c r="L477" s="10">
        <f t="shared" si="7"/>
        <v>-1193265.0299999795</v>
      </c>
      <c r="M477" s="3" t="s">
        <v>19</v>
      </c>
      <c r="N477" s="3" t="s">
        <v>26</v>
      </c>
      <c r="O477" s="3" t="s">
        <v>21</v>
      </c>
      <c r="P477" s="3"/>
    </row>
    <row r="478" spans="1:16" x14ac:dyDescent="0.25">
      <c r="A478" s="1">
        <v>42501</v>
      </c>
      <c r="B478" s="2">
        <v>197</v>
      </c>
      <c r="C478" s="3" t="s">
        <v>16</v>
      </c>
      <c r="D478" s="3" t="s">
        <v>16</v>
      </c>
      <c r="E478" s="3" t="s">
        <v>36</v>
      </c>
      <c r="F478" s="1">
        <v>42501</v>
      </c>
      <c r="G478" s="3" t="s">
        <v>278</v>
      </c>
      <c r="H478" s="10">
        <v>170567.05</v>
      </c>
      <c r="I478" s="29" t="s">
        <v>1083</v>
      </c>
      <c r="J478" s="10">
        <v>0</v>
      </c>
      <c r="K478" s="35"/>
      <c r="L478" s="10">
        <f t="shared" si="7"/>
        <v>-1022697.9799999795</v>
      </c>
      <c r="M478" s="3" t="s">
        <v>19</v>
      </c>
      <c r="N478" s="3" t="s">
        <v>26</v>
      </c>
      <c r="O478" s="3" t="s">
        <v>21</v>
      </c>
      <c r="P478" s="3"/>
    </row>
    <row r="479" spans="1:16" x14ac:dyDescent="0.25">
      <c r="A479" s="1">
        <v>42501</v>
      </c>
      <c r="B479" s="2">
        <v>196</v>
      </c>
      <c r="C479" s="3" t="s">
        <v>16</v>
      </c>
      <c r="D479" s="3" t="s">
        <v>16</v>
      </c>
      <c r="E479" s="3" t="s">
        <v>36</v>
      </c>
      <c r="F479" s="1">
        <v>42501</v>
      </c>
      <c r="G479" s="3" t="s">
        <v>277</v>
      </c>
      <c r="H479" s="10">
        <v>168857.05</v>
      </c>
      <c r="I479" s="29" t="s">
        <v>1083</v>
      </c>
      <c r="J479" s="10">
        <v>0</v>
      </c>
      <c r="K479" s="35"/>
      <c r="L479" s="10">
        <f t="shared" si="7"/>
        <v>-853840.92999997945</v>
      </c>
      <c r="M479" s="3" t="s">
        <v>19</v>
      </c>
      <c r="N479" s="3" t="s">
        <v>26</v>
      </c>
      <c r="O479" s="3" t="s">
        <v>21</v>
      </c>
      <c r="P479" s="3"/>
    </row>
    <row r="480" spans="1:16" x14ac:dyDescent="0.25">
      <c r="A480" s="1">
        <v>42501</v>
      </c>
      <c r="B480" s="2">
        <v>193</v>
      </c>
      <c r="C480" s="3" t="s">
        <v>16</v>
      </c>
      <c r="D480" s="3" t="s">
        <v>16</v>
      </c>
      <c r="E480" s="3" t="s">
        <v>36</v>
      </c>
      <c r="F480" s="1">
        <v>42501</v>
      </c>
      <c r="G480" s="3" t="s">
        <v>276</v>
      </c>
      <c r="H480" s="10">
        <v>170567.05</v>
      </c>
      <c r="I480" s="29" t="s">
        <v>1083</v>
      </c>
      <c r="J480" s="10">
        <v>0</v>
      </c>
      <c r="K480" s="35"/>
      <c r="L480" s="10">
        <f t="shared" si="7"/>
        <v>-683273.8799999794</v>
      </c>
      <c r="M480" s="3" t="s">
        <v>19</v>
      </c>
      <c r="N480" s="3" t="s">
        <v>26</v>
      </c>
      <c r="O480" s="3" t="s">
        <v>21</v>
      </c>
      <c r="P480" s="3"/>
    </row>
    <row r="481" spans="1:16" x14ac:dyDescent="0.25">
      <c r="A481" s="1">
        <v>42501</v>
      </c>
      <c r="B481" s="2">
        <v>192</v>
      </c>
      <c r="C481" s="3" t="s">
        <v>16</v>
      </c>
      <c r="D481" s="3" t="s">
        <v>16</v>
      </c>
      <c r="E481" s="3" t="s">
        <v>36</v>
      </c>
      <c r="F481" s="1">
        <v>42501</v>
      </c>
      <c r="G481" s="3" t="s">
        <v>275</v>
      </c>
      <c r="H481" s="10">
        <v>170567.05</v>
      </c>
      <c r="I481" s="29" t="s">
        <v>1083</v>
      </c>
      <c r="J481" s="10">
        <v>0</v>
      </c>
      <c r="K481" s="35"/>
      <c r="L481" s="10">
        <f t="shared" si="7"/>
        <v>-512706.82999997941</v>
      </c>
      <c r="M481" s="3" t="s">
        <v>19</v>
      </c>
      <c r="N481" s="3" t="s">
        <v>26</v>
      </c>
      <c r="O481" s="3" t="s">
        <v>21</v>
      </c>
      <c r="P481" s="3"/>
    </row>
    <row r="482" spans="1:16" x14ac:dyDescent="0.25">
      <c r="A482" s="1">
        <v>42501</v>
      </c>
      <c r="B482" s="2">
        <v>191</v>
      </c>
      <c r="C482" s="3" t="s">
        <v>16</v>
      </c>
      <c r="D482" s="3" t="s">
        <v>16</v>
      </c>
      <c r="E482" s="3" t="s">
        <v>36</v>
      </c>
      <c r="F482" s="1">
        <v>42501</v>
      </c>
      <c r="G482" s="3" t="s">
        <v>274</v>
      </c>
      <c r="H482" s="10">
        <v>170567.05</v>
      </c>
      <c r="I482" s="29" t="s">
        <v>1083</v>
      </c>
      <c r="J482" s="10">
        <v>0</v>
      </c>
      <c r="K482" s="35"/>
      <c r="L482" s="10">
        <f t="shared" si="7"/>
        <v>-342139.77999997942</v>
      </c>
      <c r="M482" s="3" t="s">
        <v>19</v>
      </c>
      <c r="N482" s="3" t="s">
        <v>26</v>
      </c>
      <c r="O482" s="3" t="s">
        <v>21</v>
      </c>
      <c r="P482" s="3"/>
    </row>
    <row r="483" spans="1:16" x14ac:dyDescent="0.25">
      <c r="A483" s="1">
        <v>42501</v>
      </c>
      <c r="B483" s="2">
        <v>190</v>
      </c>
      <c r="C483" s="3" t="s">
        <v>16</v>
      </c>
      <c r="D483" s="3" t="s">
        <v>16</v>
      </c>
      <c r="E483" s="3" t="s">
        <v>36</v>
      </c>
      <c r="F483" s="1">
        <v>42501</v>
      </c>
      <c r="G483" s="3" t="s">
        <v>273</v>
      </c>
      <c r="H483" s="10">
        <v>170567.05</v>
      </c>
      <c r="I483" s="29" t="s">
        <v>1083</v>
      </c>
      <c r="J483" s="10">
        <v>0</v>
      </c>
      <c r="K483" s="35"/>
      <c r="L483" s="10">
        <f t="shared" si="7"/>
        <v>-171572.72999997943</v>
      </c>
      <c r="M483" s="3" t="s">
        <v>19</v>
      </c>
      <c r="N483" s="3" t="s">
        <v>26</v>
      </c>
      <c r="O483" s="3" t="s">
        <v>21</v>
      </c>
      <c r="P483" s="3"/>
    </row>
    <row r="484" spans="1:16" x14ac:dyDescent="0.25">
      <c r="A484" s="1">
        <v>42501</v>
      </c>
      <c r="B484" s="2">
        <v>189</v>
      </c>
      <c r="C484" s="3" t="s">
        <v>16</v>
      </c>
      <c r="D484" s="3" t="s">
        <v>16</v>
      </c>
      <c r="E484" s="3" t="s">
        <v>36</v>
      </c>
      <c r="F484" s="1">
        <v>42501</v>
      </c>
      <c r="G484" s="3" t="s">
        <v>272</v>
      </c>
      <c r="H484" s="10">
        <v>170567.05</v>
      </c>
      <c r="I484" s="29" t="s">
        <v>1083</v>
      </c>
      <c r="J484" s="10">
        <v>0</v>
      </c>
      <c r="K484" s="35"/>
      <c r="L484" s="10">
        <f t="shared" si="7"/>
        <v>-1005.6799999794457</v>
      </c>
      <c r="M484" s="3" t="s">
        <v>19</v>
      </c>
      <c r="N484" s="3" t="s">
        <v>26</v>
      </c>
      <c r="O484" s="3" t="s">
        <v>21</v>
      </c>
      <c r="P484" s="3"/>
    </row>
    <row r="485" spans="1:16" x14ac:dyDescent="0.25">
      <c r="A485" s="1">
        <v>42501</v>
      </c>
      <c r="B485" s="2">
        <v>188</v>
      </c>
      <c r="C485" s="3" t="s">
        <v>16</v>
      </c>
      <c r="D485" s="3" t="s">
        <v>16</v>
      </c>
      <c r="E485" s="3" t="s">
        <v>36</v>
      </c>
      <c r="F485" s="1">
        <v>42501</v>
      </c>
      <c r="G485" s="3" t="s">
        <v>271</v>
      </c>
      <c r="H485" s="10">
        <v>170567.05</v>
      </c>
      <c r="I485" s="29" t="s">
        <v>1083</v>
      </c>
      <c r="J485" s="10">
        <v>0</v>
      </c>
      <c r="K485" s="35"/>
      <c r="L485" s="10">
        <f t="shared" si="7"/>
        <v>169561.37000002054</v>
      </c>
      <c r="M485" s="3" t="s">
        <v>19</v>
      </c>
      <c r="N485" s="3" t="s">
        <v>26</v>
      </c>
      <c r="O485" s="3" t="s">
        <v>21</v>
      </c>
      <c r="P485" s="3"/>
    </row>
    <row r="486" spans="1:16" x14ac:dyDescent="0.25">
      <c r="A486" s="1">
        <v>42501</v>
      </c>
      <c r="B486" s="2">
        <v>187</v>
      </c>
      <c r="C486" s="3" t="s">
        <v>16</v>
      </c>
      <c r="D486" s="3" t="s">
        <v>16</v>
      </c>
      <c r="E486" s="3" t="s">
        <v>36</v>
      </c>
      <c r="F486" s="1">
        <v>42501</v>
      </c>
      <c r="G486" s="3" t="s">
        <v>270</v>
      </c>
      <c r="H486" s="10">
        <v>170567.05</v>
      </c>
      <c r="I486" s="29" t="s">
        <v>1083</v>
      </c>
      <c r="J486" s="10">
        <v>0</v>
      </c>
      <c r="K486" s="35"/>
      <c r="L486" s="10">
        <f t="shared" si="7"/>
        <v>340128.42000002053</v>
      </c>
      <c r="M486" s="3" t="s">
        <v>19</v>
      </c>
      <c r="N486" s="3" t="s">
        <v>26</v>
      </c>
      <c r="O486" s="3" t="s">
        <v>21</v>
      </c>
      <c r="P486" s="3"/>
    </row>
    <row r="487" spans="1:16" x14ac:dyDescent="0.25">
      <c r="A487" s="1">
        <v>42502</v>
      </c>
      <c r="B487" s="2">
        <v>195</v>
      </c>
      <c r="C487" s="3" t="s">
        <v>16</v>
      </c>
      <c r="D487" s="3" t="s">
        <v>16</v>
      </c>
      <c r="E487" s="3" t="s">
        <v>298</v>
      </c>
      <c r="F487" s="1">
        <v>42502</v>
      </c>
      <c r="G487" s="3" t="s">
        <v>299</v>
      </c>
      <c r="H487" s="10">
        <v>0</v>
      </c>
      <c r="I487" s="29"/>
      <c r="J487" s="10">
        <v>536837.30000000005</v>
      </c>
      <c r="K487" s="35" t="s">
        <v>1083</v>
      </c>
      <c r="L487" s="10">
        <f t="shared" si="7"/>
        <v>-196708.87999997952</v>
      </c>
      <c r="M487" s="3" t="s">
        <v>19</v>
      </c>
      <c r="N487" s="3" t="s">
        <v>20</v>
      </c>
      <c r="O487" s="3" t="s">
        <v>25</v>
      </c>
      <c r="P487" s="3"/>
    </row>
    <row r="488" spans="1:16" x14ac:dyDescent="0.25">
      <c r="A488" s="1">
        <v>42502</v>
      </c>
      <c r="B488" s="2">
        <v>198</v>
      </c>
      <c r="C488" s="3" t="s">
        <v>16</v>
      </c>
      <c r="D488" s="3" t="s">
        <v>16</v>
      </c>
      <c r="E488" s="3" t="s">
        <v>23</v>
      </c>
      <c r="F488" s="1">
        <v>42502</v>
      </c>
      <c r="G488" s="3" t="s">
        <v>300</v>
      </c>
      <c r="H488" s="10">
        <v>0</v>
      </c>
      <c r="I488" s="29"/>
      <c r="J488" s="10">
        <v>170567.05</v>
      </c>
      <c r="K488" s="35" t="s">
        <v>1083</v>
      </c>
      <c r="L488" s="10">
        <f t="shared" si="7"/>
        <v>-367275.9299999795</v>
      </c>
      <c r="M488" s="3" t="s">
        <v>19</v>
      </c>
      <c r="N488" s="3" t="s">
        <v>20</v>
      </c>
      <c r="O488" s="3" t="s">
        <v>25</v>
      </c>
      <c r="P488" s="3"/>
    </row>
    <row r="489" spans="1:16" x14ac:dyDescent="0.25">
      <c r="A489" s="1">
        <v>42502</v>
      </c>
      <c r="B489" s="2">
        <v>199</v>
      </c>
      <c r="C489" s="3" t="s">
        <v>16</v>
      </c>
      <c r="D489" s="3" t="s">
        <v>16</v>
      </c>
      <c r="E489" s="3" t="s">
        <v>301</v>
      </c>
      <c r="F489" s="1">
        <v>42502</v>
      </c>
      <c r="G489" s="3" t="s">
        <v>302</v>
      </c>
      <c r="H489" s="10">
        <v>0</v>
      </c>
      <c r="I489" s="29"/>
      <c r="J489" s="10">
        <v>170567.05</v>
      </c>
      <c r="K489" s="35" t="s">
        <v>1083</v>
      </c>
      <c r="L489" s="10">
        <f t="shared" si="7"/>
        <v>-537842.97999997949</v>
      </c>
      <c r="M489" s="3" t="s">
        <v>19</v>
      </c>
      <c r="N489" s="3" t="s">
        <v>20</v>
      </c>
      <c r="O489" s="3" t="s">
        <v>25</v>
      </c>
      <c r="P489" s="3"/>
    </row>
    <row r="490" spans="1:16" x14ac:dyDescent="0.25">
      <c r="A490" s="1">
        <v>42502</v>
      </c>
      <c r="B490" s="2">
        <v>208</v>
      </c>
      <c r="C490" s="3" t="s">
        <v>16</v>
      </c>
      <c r="D490" s="3" t="s">
        <v>16</v>
      </c>
      <c r="E490" s="3" t="s">
        <v>163</v>
      </c>
      <c r="F490" s="1">
        <v>42502</v>
      </c>
      <c r="G490" s="3" t="s">
        <v>303</v>
      </c>
      <c r="H490" s="10">
        <v>0</v>
      </c>
      <c r="I490" s="29"/>
      <c r="J490" s="10">
        <v>134465.81</v>
      </c>
      <c r="K490" s="35">
        <v>10</v>
      </c>
      <c r="L490" s="10">
        <f t="shared" si="7"/>
        <v>-672308.78999997955</v>
      </c>
      <c r="M490" s="3" t="s">
        <v>19</v>
      </c>
      <c r="N490" s="3" t="s">
        <v>20</v>
      </c>
      <c r="O490" s="3" t="s">
        <v>25</v>
      </c>
      <c r="P490" s="3"/>
    </row>
    <row r="491" spans="1:16" x14ac:dyDescent="0.25">
      <c r="A491" s="1">
        <v>42502</v>
      </c>
      <c r="B491" s="2">
        <v>216</v>
      </c>
      <c r="C491" s="3" t="s">
        <v>16</v>
      </c>
      <c r="D491" s="3" t="s">
        <v>16</v>
      </c>
      <c r="E491" s="3" t="s">
        <v>286</v>
      </c>
      <c r="F491" s="1">
        <v>42502</v>
      </c>
      <c r="G491" s="3" t="s">
        <v>304</v>
      </c>
      <c r="H491" s="10">
        <v>0</v>
      </c>
      <c r="I491" s="29"/>
      <c r="J491" s="10">
        <v>181546.96</v>
      </c>
      <c r="K491" s="35" t="s">
        <v>1083</v>
      </c>
      <c r="L491" s="10">
        <f t="shared" si="7"/>
        <v>-853855.74999997951</v>
      </c>
      <c r="M491" s="3" t="s">
        <v>19</v>
      </c>
      <c r="N491" s="3" t="s">
        <v>20</v>
      </c>
      <c r="O491" s="3" t="s">
        <v>25</v>
      </c>
      <c r="P491" s="3"/>
    </row>
    <row r="492" spans="1:16" x14ac:dyDescent="0.25">
      <c r="A492" s="1">
        <v>42502</v>
      </c>
      <c r="B492" s="2">
        <v>217</v>
      </c>
      <c r="C492" s="3" t="s">
        <v>16</v>
      </c>
      <c r="D492" s="3" t="s">
        <v>16</v>
      </c>
      <c r="E492" s="3" t="s">
        <v>286</v>
      </c>
      <c r="F492" s="1">
        <v>42502</v>
      </c>
      <c r="G492" s="3" t="s">
        <v>305</v>
      </c>
      <c r="H492" s="10">
        <v>0</v>
      </c>
      <c r="I492" s="29"/>
      <c r="J492" s="10">
        <v>179747.05</v>
      </c>
      <c r="K492" s="35" t="s">
        <v>1083</v>
      </c>
      <c r="L492" s="10">
        <f t="shared" si="7"/>
        <v>-1033602.7999999796</v>
      </c>
      <c r="M492" s="3" t="s">
        <v>19</v>
      </c>
      <c r="N492" s="3" t="s">
        <v>20</v>
      </c>
      <c r="O492" s="3" t="s">
        <v>25</v>
      </c>
      <c r="P492" s="3"/>
    </row>
    <row r="493" spans="1:16" x14ac:dyDescent="0.25">
      <c r="A493" s="1">
        <v>42502</v>
      </c>
      <c r="B493" s="2">
        <v>218</v>
      </c>
      <c r="C493" s="3" t="s">
        <v>16</v>
      </c>
      <c r="D493" s="3" t="s">
        <v>16</v>
      </c>
      <c r="E493" s="3" t="s">
        <v>306</v>
      </c>
      <c r="F493" s="1">
        <v>42502</v>
      </c>
      <c r="G493" s="3" t="s">
        <v>307</v>
      </c>
      <c r="H493" s="10">
        <v>0</v>
      </c>
      <c r="I493" s="29"/>
      <c r="J493" s="10">
        <v>228539.1</v>
      </c>
      <c r="K493" s="35" t="s">
        <v>1083</v>
      </c>
      <c r="L493" s="10">
        <f t="shared" si="7"/>
        <v>-1262141.8999999797</v>
      </c>
      <c r="M493" s="3" t="s">
        <v>19</v>
      </c>
      <c r="N493" s="3" t="s">
        <v>20</v>
      </c>
      <c r="O493" s="3" t="s">
        <v>25</v>
      </c>
      <c r="P493" s="3"/>
    </row>
    <row r="494" spans="1:16" x14ac:dyDescent="0.25">
      <c r="A494" s="1">
        <v>42502</v>
      </c>
      <c r="B494" s="2">
        <v>219</v>
      </c>
      <c r="C494" s="3" t="s">
        <v>16</v>
      </c>
      <c r="D494" s="3" t="s">
        <v>16</v>
      </c>
      <c r="E494" s="3" t="s">
        <v>23</v>
      </c>
      <c r="F494" s="1">
        <v>42502</v>
      </c>
      <c r="G494" s="3" t="s">
        <v>308</v>
      </c>
      <c r="H494" s="10">
        <v>0</v>
      </c>
      <c r="I494" s="29"/>
      <c r="J494" s="10">
        <v>173357.05</v>
      </c>
      <c r="K494" s="35" t="s">
        <v>1083</v>
      </c>
      <c r="L494" s="10">
        <f t="shared" si="7"/>
        <v>-1435498.9499999797</v>
      </c>
      <c r="M494" s="3" t="s">
        <v>19</v>
      </c>
      <c r="N494" s="3" t="s">
        <v>20</v>
      </c>
      <c r="O494" s="3" t="s">
        <v>25</v>
      </c>
      <c r="P494" s="3"/>
    </row>
    <row r="495" spans="1:16" x14ac:dyDescent="0.25">
      <c r="A495" s="1">
        <v>42502</v>
      </c>
      <c r="B495" s="2">
        <v>220</v>
      </c>
      <c r="C495" s="3" t="s">
        <v>16</v>
      </c>
      <c r="D495" s="3" t="s">
        <v>16</v>
      </c>
      <c r="E495" s="3" t="s">
        <v>23</v>
      </c>
      <c r="F495" s="1">
        <v>42502</v>
      </c>
      <c r="G495" s="3" t="s">
        <v>309</v>
      </c>
      <c r="H495" s="10">
        <v>0</v>
      </c>
      <c r="I495" s="29"/>
      <c r="J495" s="10">
        <v>173357.05</v>
      </c>
      <c r="K495" s="35" t="s">
        <v>1083</v>
      </c>
      <c r="L495" s="10">
        <f t="shared" si="7"/>
        <v>-1608855.9999999797</v>
      </c>
      <c r="M495" s="3" t="s">
        <v>19</v>
      </c>
      <c r="N495" s="3" t="s">
        <v>20</v>
      </c>
      <c r="O495" s="3" t="s">
        <v>25</v>
      </c>
      <c r="P495" s="3"/>
    </row>
    <row r="496" spans="1:16" x14ac:dyDescent="0.25">
      <c r="A496" s="1">
        <v>42502</v>
      </c>
      <c r="B496" s="2">
        <v>222</v>
      </c>
      <c r="C496" s="3" t="s">
        <v>16</v>
      </c>
      <c r="D496" s="3" t="s">
        <v>16</v>
      </c>
      <c r="E496" s="3" t="s">
        <v>23</v>
      </c>
      <c r="F496" s="1">
        <v>42502</v>
      </c>
      <c r="G496" s="3" t="s">
        <v>310</v>
      </c>
      <c r="H496" s="10">
        <v>0</v>
      </c>
      <c r="I496" s="29"/>
      <c r="J496" s="10">
        <v>170567.05</v>
      </c>
      <c r="K496" s="35" t="s">
        <v>1083</v>
      </c>
      <c r="L496" s="10">
        <f t="shared" si="7"/>
        <v>-1779423.0499999798</v>
      </c>
      <c r="M496" s="3" t="s">
        <v>19</v>
      </c>
      <c r="N496" s="3" t="s">
        <v>20</v>
      </c>
      <c r="O496" s="3" t="s">
        <v>25</v>
      </c>
      <c r="P496" s="3"/>
    </row>
    <row r="497" spans="1:16" x14ac:dyDescent="0.25">
      <c r="A497" s="1">
        <v>42502</v>
      </c>
      <c r="B497" s="2">
        <v>223</v>
      </c>
      <c r="C497" s="3" t="s">
        <v>16</v>
      </c>
      <c r="D497" s="3" t="s">
        <v>16</v>
      </c>
      <c r="E497" s="3" t="s">
        <v>23</v>
      </c>
      <c r="F497" s="1">
        <v>42502</v>
      </c>
      <c r="G497" s="3" t="s">
        <v>311</v>
      </c>
      <c r="H497" s="10">
        <v>0</v>
      </c>
      <c r="I497" s="29"/>
      <c r="J497" s="10">
        <v>170567.05</v>
      </c>
      <c r="K497" s="35" t="s">
        <v>1083</v>
      </c>
      <c r="L497" s="10">
        <f t="shared" si="7"/>
        <v>-1949990.0999999798</v>
      </c>
      <c r="M497" s="3" t="s">
        <v>19</v>
      </c>
      <c r="N497" s="3" t="s">
        <v>20</v>
      </c>
      <c r="O497" s="3" t="s">
        <v>25</v>
      </c>
      <c r="P497" s="3"/>
    </row>
    <row r="498" spans="1:16" x14ac:dyDescent="0.25">
      <c r="A498" s="1">
        <v>42502</v>
      </c>
      <c r="B498" s="2">
        <v>224</v>
      </c>
      <c r="C498" s="3" t="s">
        <v>16</v>
      </c>
      <c r="D498" s="3" t="s">
        <v>16</v>
      </c>
      <c r="E498" s="3" t="s">
        <v>312</v>
      </c>
      <c r="F498" s="1">
        <v>42502</v>
      </c>
      <c r="G498" s="3" t="s">
        <v>313</v>
      </c>
      <c r="H498" s="10">
        <v>0</v>
      </c>
      <c r="I498" s="29"/>
      <c r="J498" s="10">
        <v>318694.56</v>
      </c>
      <c r="K498" s="35" t="s">
        <v>1083</v>
      </c>
      <c r="L498" s="10">
        <f t="shared" si="7"/>
        <v>-2268684.6599999797</v>
      </c>
      <c r="M498" s="3" t="s">
        <v>19</v>
      </c>
      <c r="N498" s="3" t="s">
        <v>20</v>
      </c>
      <c r="O498" s="3" t="s">
        <v>25</v>
      </c>
      <c r="P498" s="3"/>
    </row>
    <row r="499" spans="1:16" x14ac:dyDescent="0.25">
      <c r="A499" s="1">
        <v>42502</v>
      </c>
      <c r="B499" s="2">
        <v>226</v>
      </c>
      <c r="C499" s="3" t="s">
        <v>16</v>
      </c>
      <c r="D499" s="3" t="s">
        <v>16</v>
      </c>
      <c r="E499" s="3" t="s">
        <v>286</v>
      </c>
      <c r="F499" s="1">
        <v>42502</v>
      </c>
      <c r="G499" s="3" t="s">
        <v>314</v>
      </c>
      <c r="H499" s="10">
        <v>0</v>
      </c>
      <c r="I499" s="29"/>
      <c r="J499" s="10">
        <v>195677.05</v>
      </c>
      <c r="K499" s="35" t="s">
        <v>1083</v>
      </c>
      <c r="L499" s="10">
        <f t="shared" si="7"/>
        <v>-2464361.7099999795</v>
      </c>
      <c r="M499" s="3" t="s">
        <v>19</v>
      </c>
      <c r="N499" s="3" t="s">
        <v>20</v>
      </c>
      <c r="O499" s="3" t="s">
        <v>25</v>
      </c>
      <c r="P499" s="3"/>
    </row>
    <row r="500" spans="1:16" x14ac:dyDescent="0.25">
      <c r="A500" s="1">
        <v>42502</v>
      </c>
      <c r="B500" s="2">
        <v>231</v>
      </c>
      <c r="C500" s="3" t="s">
        <v>16</v>
      </c>
      <c r="D500" s="3" t="s">
        <v>16</v>
      </c>
      <c r="E500" s="3" t="s">
        <v>286</v>
      </c>
      <c r="F500" s="1">
        <v>42502</v>
      </c>
      <c r="G500" s="3" t="s">
        <v>315</v>
      </c>
      <c r="H500" s="10">
        <v>0</v>
      </c>
      <c r="I500" s="29"/>
      <c r="J500" s="10">
        <v>184919.85</v>
      </c>
      <c r="K500" s="35" t="s">
        <v>1083</v>
      </c>
      <c r="L500" s="10">
        <f t="shared" si="7"/>
        <v>-2649281.5599999796</v>
      </c>
      <c r="M500" s="3" t="s">
        <v>19</v>
      </c>
      <c r="N500" s="3" t="s">
        <v>20</v>
      </c>
      <c r="O500" s="3" t="s">
        <v>25</v>
      </c>
      <c r="P500" s="3"/>
    </row>
    <row r="501" spans="1:16" x14ac:dyDescent="0.25">
      <c r="A501" s="1">
        <v>42502</v>
      </c>
      <c r="B501" s="2">
        <v>233</v>
      </c>
      <c r="C501" s="3" t="s">
        <v>16</v>
      </c>
      <c r="D501" s="3" t="s">
        <v>16</v>
      </c>
      <c r="E501" s="3" t="s">
        <v>316</v>
      </c>
      <c r="F501" s="1">
        <v>42502</v>
      </c>
      <c r="G501" s="3" t="s">
        <v>317</v>
      </c>
      <c r="H501" s="10">
        <v>0</v>
      </c>
      <c r="I501" s="29"/>
      <c r="J501" s="10">
        <v>174004.95</v>
      </c>
      <c r="K501" s="35" t="s">
        <v>1083</v>
      </c>
      <c r="L501" s="10">
        <f t="shared" si="7"/>
        <v>-2823286.5099999798</v>
      </c>
      <c r="M501" s="3" t="s">
        <v>19</v>
      </c>
      <c r="N501" s="3" t="s">
        <v>20</v>
      </c>
      <c r="O501" s="3" t="s">
        <v>25</v>
      </c>
      <c r="P501" s="3"/>
    </row>
    <row r="502" spans="1:16" x14ac:dyDescent="0.25">
      <c r="A502" s="19">
        <v>42502</v>
      </c>
      <c r="B502" s="20">
        <v>28</v>
      </c>
      <c r="C502" s="21" t="s">
        <v>318</v>
      </c>
      <c r="D502" s="21" t="s">
        <v>318</v>
      </c>
      <c r="E502" s="21" t="s">
        <v>319</v>
      </c>
      <c r="F502" s="19">
        <v>42502</v>
      </c>
      <c r="G502" s="21" t="s">
        <v>320</v>
      </c>
      <c r="H502" s="22">
        <v>132685.81</v>
      </c>
      <c r="I502" s="30"/>
      <c r="J502" s="22">
        <v>0</v>
      </c>
      <c r="K502" s="36"/>
      <c r="L502" s="22">
        <f t="shared" si="7"/>
        <v>-2690600.6999999797</v>
      </c>
      <c r="M502" s="21" t="s">
        <v>19</v>
      </c>
      <c r="N502" s="21" t="s">
        <v>20</v>
      </c>
      <c r="O502" s="21" t="s">
        <v>25</v>
      </c>
      <c r="P502" s="21"/>
    </row>
    <row r="503" spans="1:16" x14ac:dyDescent="0.25">
      <c r="A503" s="1">
        <v>42502</v>
      </c>
      <c r="B503" s="2">
        <v>235</v>
      </c>
      <c r="C503" s="3" t="s">
        <v>16</v>
      </c>
      <c r="D503" s="3" t="s">
        <v>16</v>
      </c>
      <c r="E503" s="3" t="s">
        <v>282</v>
      </c>
      <c r="F503" s="1">
        <v>42502</v>
      </c>
      <c r="G503" s="3" t="s">
        <v>321</v>
      </c>
      <c r="H503" s="10">
        <v>0</v>
      </c>
      <c r="I503" s="29"/>
      <c r="J503" s="10">
        <v>326402</v>
      </c>
      <c r="K503" s="35" t="s">
        <v>1083</v>
      </c>
      <c r="L503" s="10">
        <f t="shared" si="7"/>
        <v>-3017002.6999999797</v>
      </c>
      <c r="M503" s="3" t="s">
        <v>19</v>
      </c>
      <c r="N503" s="3" t="s">
        <v>20</v>
      </c>
      <c r="O503" s="3" t="s">
        <v>25</v>
      </c>
      <c r="P503" s="3"/>
    </row>
    <row r="504" spans="1:16" x14ac:dyDescent="0.25">
      <c r="A504" s="1">
        <v>42502</v>
      </c>
      <c r="B504" s="2">
        <v>236</v>
      </c>
      <c r="C504" s="3" t="s">
        <v>16</v>
      </c>
      <c r="D504" s="3" t="s">
        <v>16</v>
      </c>
      <c r="E504" s="3" t="s">
        <v>282</v>
      </c>
      <c r="F504" s="1">
        <v>42502</v>
      </c>
      <c r="G504" s="3" t="s">
        <v>322</v>
      </c>
      <c r="H504" s="10">
        <v>0</v>
      </c>
      <c r="I504" s="29"/>
      <c r="J504" s="10">
        <v>258213.89</v>
      </c>
      <c r="K504" s="35" t="s">
        <v>1083</v>
      </c>
      <c r="L504" s="10">
        <f t="shared" si="7"/>
        <v>-3275216.5899999798</v>
      </c>
      <c r="M504" s="3" t="s">
        <v>19</v>
      </c>
      <c r="N504" s="3" t="s">
        <v>20</v>
      </c>
      <c r="O504" s="3" t="s">
        <v>25</v>
      </c>
      <c r="P504" s="3"/>
    </row>
    <row r="505" spans="1:16" x14ac:dyDescent="0.25">
      <c r="A505" s="1">
        <v>42502</v>
      </c>
      <c r="B505" s="2">
        <v>237</v>
      </c>
      <c r="C505" s="3" t="s">
        <v>16</v>
      </c>
      <c r="D505" s="3" t="s">
        <v>16</v>
      </c>
      <c r="E505" s="3" t="s">
        <v>323</v>
      </c>
      <c r="F505" s="1">
        <v>42502</v>
      </c>
      <c r="G505" s="3" t="s">
        <v>324</v>
      </c>
      <c r="H505" s="10">
        <v>0</v>
      </c>
      <c r="I505" s="29"/>
      <c r="J505" s="10">
        <v>201338.23999999999</v>
      </c>
      <c r="K505" s="35" t="s">
        <v>1083</v>
      </c>
      <c r="L505" s="10">
        <f t="shared" si="7"/>
        <v>-3476554.8299999796</v>
      </c>
      <c r="M505" s="3" t="s">
        <v>19</v>
      </c>
      <c r="N505" s="3" t="s">
        <v>20</v>
      </c>
      <c r="O505" s="3" t="s">
        <v>25</v>
      </c>
      <c r="P505" s="3"/>
    </row>
    <row r="506" spans="1:16" x14ac:dyDescent="0.25">
      <c r="A506" s="1">
        <v>42502</v>
      </c>
      <c r="B506" s="2">
        <v>238</v>
      </c>
      <c r="C506" s="3" t="s">
        <v>16</v>
      </c>
      <c r="D506" s="3" t="s">
        <v>16</v>
      </c>
      <c r="E506" s="3" t="s">
        <v>286</v>
      </c>
      <c r="F506" s="1">
        <v>42502</v>
      </c>
      <c r="G506" s="3" t="s">
        <v>325</v>
      </c>
      <c r="H506" s="10">
        <v>0</v>
      </c>
      <c r="I506" s="29"/>
      <c r="J506" s="10">
        <v>201338.23999999999</v>
      </c>
      <c r="K506" s="35" t="s">
        <v>1083</v>
      </c>
      <c r="L506" s="10">
        <f t="shared" si="7"/>
        <v>-3677893.0699999798</v>
      </c>
      <c r="M506" s="3" t="s">
        <v>19</v>
      </c>
      <c r="N506" s="3" t="s">
        <v>20</v>
      </c>
      <c r="O506" s="3" t="s">
        <v>25</v>
      </c>
      <c r="P506" s="3"/>
    </row>
    <row r="507" spans="1:16" x14ac:dyDescent="0.25">
      <c r="A507" s="1">
        <v>42502</v>
      </c>
      <c r="B507" s="2">
        <v>244</v>
      </c>
      <c r="C507" s="3" t="s">
        <v>16</v>
      </c>
      <c r="D507" s="3" t="s">
        <v>16</v>
      </c>
      <c r="E507" s="3" t="s">
        <v>326</v>
      </c>
      <c r="F507" s="1">
        <v>42502</v>
      </c>
      <c r="G507" s="3" t="s">
        <v>327</v>
      </c>
      <c r="H507" s="10">
        <v>0</v>
      </c>
      <c r="I507" s="29"/>
      <c r="J507" s="10">
        <v>387203.31</v>
      </c>
      <c r="K507" s="35" t="s">
        <v>1083</v>
      </c>
      <c r="L507" s="10">
        <f t="shared" si="7"/>
        <v>-4065096.3799999799</v>
      </c>
      <c r="M507" s="3" t="s">
        <v>19</v>
      </c>
      <c r="N507" s="3" t="s">
        <v>20</v>
      </c>
      <c r="O507" s="3" t="s">
        <v>25</v>
      </c>
      <c r="P507" s="3"/>
    </row>
    <row r="508" spans="1:16" x14ac:dyDescent="0.25">
      <c r="A508" s="1">
        <v>42502</v>
      </c>
      <c r="B508" s="2">
        <v>244</v>
      </c>
      <c r="C508" s="3" t="s">
        <v>16</v>
      </c>
      <c r="D508" s="3" t="s">
        <v>16</v>
      </c>
      <c r="E508" s="3" t="s">
        <v>326</v>
      </c>
      <c r="F508" s="1">
        <v>42502</v>
      </c>
      <c r="G508" s="3" t="s">
        <v>327</v>
      </c>
      <c r="H508" s="10">
        <v>387203.31</v>
      </c>
      <c r="I508" s="29" t="s">
        <v>1083</v>
      </c>
      <c r="J508" s="10">
        <v>0</v>
      </c>
      <c r="K508" s="35"/>
      <c r="L508" s="10">
        <f t="shared" si="7"/>
        <v>-3677893.0699999798</v>
      </c>
      <c r="M508" s="3" t="s">
        <v>19</v>
      </c>
      <c r="N508" s="3" t="s">
        <v>26</v>
      </c>
      <c r="O508" s="3" t="s">
        <v>21</v>
      </c>
      <c r="P508" s="3"/>
    </row>
    <row r="509" spans="1:16" x14ac:dyDescent="0.25">
      <c r="A509" s="1">
        <v>42502</v>
      </c>
      <c r="B509" s="2">
        <v>238</v>
      </c>
      <c r="C509" s="3" t="s">
        <v>16</v>
      </c>
      <c r="D509" s="3" t="s">
        <v>16</v>
      </c>
      <c r="E509" s="3" t="s">
        <v>286</v>
      </c>
      <c r="F509" s="1">
        <v>42502</v>
      </c>
      <c r="G509" s="3" t="s">
        <v>325</v>
      </c>
      <c r="H509" s="10">
        <v>201338.23999999999</v>
      </c>
      <c r="I509" s="29" t="s">
        <v>1083</v>
      </c>
      <c r="J509" s="10">
        <v>0</v>
      </c>
      <c r="K509" s="35"/>
      <c r="L509" s="10">
        <f t="shared" si="7"/>
        <v>-3476554.8299999796</v>
      </c>
      <c r="M509" s="3" t="s">
        <v>19</v>
      </c>
      <c r="N509" s="3" t="s">
        <v>26</v>
      </c>
      <c r="O509" s="3" t="s">
        <v>21</v>
      </c>
      <c r="P509" s="3"/>
    </row>
    <row r="510" spans="1:16" x14ac:dyDescent="0.25">
      <c r="A510" s="1">
        <v>42502</v>
      </c>
      <c r="B510" s="2">
        <v>237</v>
      </c>
      <c r="C510" s="3" t="s">
        <v>16</v>
      </c>
      <c r="D510" s="3" t="s">
        <v>16</v>
      </c>
      <c r="E510" s="3" t="s">
        <v>323</v>
      </c>
      <c r="F510" s="1">
        <v>42502</v>
      </c>
      <c r="G510" s="3" t="s">
        <v>324</v>
      </c>
      <c r="H510" s="10">
        <v>201338.23999999999</v>
      </c>
      <c r="I510" s="29" t="s">
        <v>1083</v>
      </c>
      <c r="J510" s="10">
        <v>0</v>
      </c>
      <c r="K510" s="35"/>
      <c r="L510" s="10">
        <f t="shared" si="7"/>
        <v>-3275216.5899999794</v>
      </c>
      <c r="M510" s="3" t="s">
        <v>19</v>
      </c>
      <c r="N510" s="3" t="s">
        <v>26</v>
      </c>
      <c r="O510" s="3" t="s">
        <v>21</v>
      </c>
      <c r="P510" s="3"/>
    </row>
    <row r="511" spans="1:16" x14ac:dyDescent="0.25">
      <c r="A511" s="1">
        <v>42502</v>
      </c>
      <c r="B511" s="2">
        <v>236</v>
      </c>
      <c r="C511" s="3" t="s">
        <v>16</v>
      </c>
      <c r="D511" s="3" t="s">
        <v>16</v>
      </c>
      <c r="E511" s="3" t="s">
        <v>282</v>
      </c>
      <c r="F511" s="1">
        <v>42502</v>
      </c>
      <c r="G511" s="3" t="s">
        <v>322</v>
      </c>
      <c r="H511" s="10">
        <v>258213.89</v>
      </c>
      <c r="I511" s="29" t="s">
        <v>1083</v>
      </c>
      <c r="J511" s="10">
        <v>0</v>
      </c>
      <c r="K511" s="35"/>
      <c r="L511" s="10">
        <f t="shared" si="7"/>
        <v>-3017002.6999999792</v>
      </c>
      <c r="M511" s="3" t="s">
        <v>19</v>
      </c>
      <c r="N511" s="3" t="s">
        <v>26</v>
      </c>
      <c r="O511" s="3" t="s">
        <v>21</v>
      </c>
      <c r="P511" s="3"/>
    </row>
    <row r="512" spans="1:16" x14ac:dyDescent="0.25">
      <c r="A512" s="1">
        <v>42502</v>
      </c>
      <c r="B512" s="2">
        <v>235</v>
      </c>
      <c r="C512" s="3" t="s">
        <v>16</v>
      </c>
      <c r="D512" s="3" t="s">
        <v>16</v>
      </c>
      <c r="E512" s="3" t="s">
        <v>282</v>
      </c>
      <c r="F512" s="1">
        <v>42502</v>
      </c>
      <c r="G512" s="3" t="s">
        <v>321</v>
      </c>
      <c r="H512" s="10">
        <v>326402</v>
      </c>
      <c r="I512" s="29" t="s">
        <v>1083</v>
      </c>
      <c r="J512" s="10">
        <v>0</v>
      </c>
      <c r="K512" s="35"/>
      <c r="L512" s="10">
        <f t="shared" si="7"/>
        <v>-2690600.6999999792</v>
      </c>
      <c r="M512" s="3" t="s">
        <v>19</v>
      </c>
      <c r="N512" s="3" t="s">
        <v>26</v>
      </c>
      <c r="O512" s="3" t="s">
        <v>21</v>
      </c>
      <c r="P512" s="3"/>
    </row>
    <row r="513" spans="1:16" x14ac:dyDescent="0.25">
      <c r="A513" s="1">
        <v>42502</v>
      </c>
      <c r="B513" s="2">
        <v>233</v>
      </c>
      <c r="C513" s="3" t="s">
        <v>16</v>
      </c>
      <c r="D513" s="3" t="s">
        <v>16</v>
      </c>
      <c r="E513" s="3" t="s">
        <v>316</v>
      </c>
      <c r="F513" s="1">
        <v>42502</v>
      </c>
      <c r="G513" s="3" t="s">
        <v>317</v>
      </c>
      <c r="H513" s="10">
        <v>174004.95</v>
      </c>
      <c r="I513" s="29" t="s">
        <v>1083</v>
      </c>
      <c r="J513" s="10">
        <v>0</v>
      </c>
      <c r="K513" s="35"/>
      <c r="L513" s="10">
        <f t="shared" si="7"/>
        <v>-2516595.749999979</v>
      </c>
      <c r="M513" s="3" t="s">
        <v>19</v>
      </c>
      <c r="N513" s="3" t="s">
        <v>26</v>
      </c>
      <c r="O513" s="3" t="s">
        <v>21</v>
      </c>
      <c r="P513" s="3"/>
    </row>
    <row r="514" spans="1:16" x14ac:dyDescent="0.25">
      <c r="A514" s="1">
        <v>42502</v>
      </c>
      <c r="B514" s="2">
        <v>231</v>
      </c>
      <c r="C514" s="3" t="s">
        <v>16</v>
      </c>
      <c r="D514" s="3" t="s">
        <v>16</v>
      </c>
      <c r="E514" s="3" t="s">
        <v>286</v>
      </c>
      <c r="F514" s="1">
        <v>42502</v>
      </c>
      <c r="G514" s="3" t="s">
        <v>315</v>
      </c>
      <c r="H514" s="10">
        <v>184919.85</v>
      </c>
      <c r="I514" s="29" t="s">
        <v>1083</v>
      </c>
      <c r="J514" s="10">
        <v>0</v>
      </c>
      <c r="K514" s="35"/>
      <c r="L514" s="10">
        <f t="shared" si="7"/>
        <v>-2331675.899999979</v>
      </c>
      <c r="M514" s="3" t="s">
        <v>19</v>
      </c>
      <c r="N514" s="3" t="s">
        <v>26</v>
      </c>
      <c r="O514" s="3" t="s">
        <v>21</v>
      </c>
      <c r="P514" s="3"/>
    </row>
    <row r="515" spans="1:16" x14ac:dyDescent="0.25">
      <c r="A515" s="1">
        <v>42502</v>
      </c>
      <c r="B515" s="2">
        <v>226</v>
      </c>
      <c r="C515" s="3" t="s">
        <v>16</v>
      </c>
      <c r="D515" s="3" t="s">
        <v>16</v>
      </c>
      <c r="E515" s="3" t="s">
        <v>286</v>
      </c>
      <c r="F515" s="1">
        <v>42502</v>
      </c>
      <c r="G515" s="3" t="s">
        <v>314</v>
      </c>
      <c r="H515" s="10">
        <v>195677.05</v>
      </c>
      <c r="I515" s="29" t="s">
        <v>1083</v>
      </c>
      <c r="J515" s="10">
        <v>0</v>
      </c>
      <c r="K515" s="35"/>
      <c r="L515" s="10">
        <f t="shared" si="7"/>
        <v>-2135998.8499999791</v>
      </c>
      <c r="M515" s="3" t="s">
        <v>19</v>
      </c>
      <c r="N515" s="3" t="s">
        <v>26</v>
      </c>
      <c r="O515" s="3" t="s">
        <v>21</v>
      </c>
      <c r="P515" s="3"/>
    </row>
    <row r="516" spans="1:16" x14ac:dyDescent="0.25">
      <c r="A516" s="1">
        <v>42502</v>
      </c>
      <c r="B516" s="2">
        <v>224</v>
      </c>
      <c r="C516" s="3" t="s">
        <v>16</v>
      </c>
      <c r="D516" s="3" t="s">
        <v>16</v>
      </c>
      <c r="E516" s="3" t="s">
        <v>312</v>
      </c>
      <c r="F516" s="1">
        <v>42502</v>
      </c>
      <c r="G516" s="3" t="s">
        <v>313</v>
      </c>
      <c r="H516" s="10">
        <v>318694.56</v>
      </c>
      <c r="I516" s="29" t="s">
        <v>1083</v>
      </c>
      <c r="J516" s="10">
        <v>0</v>
      </c>
      <c r="K516" s="35"/>
      <c r="L516" s="10">
        <f t="shared" si="7"/>
        <v>-1817304.2899999791</v>
      </c>
      <c r="M516" s="3" t="s">
        <v>19</v>
      </c>
      <c r="N516" s="3" t="s">
        <v>26</v>
      </c>
      <c r="O516" s="3" t="s">
        <v>21</v>
      </c>
      <c r="P516" s="3"/>
    </row>
    <row r="517" spans="1:16" x14ac:dyDescent="0.25">
      <c r="A517" s="1">
        <v>42502</v>
      </c>
      <c r="B517" s="2">
        <v>223</v>
      </c>
      <c r="C517" s="3" t="s">
        <v>16</v>
      </c>
      <c r="D517" s="3" t="s">
        <v>16</v>
      </c>
      <c r="E517" s="3" t="s">
        <v>23</v>
      </c>
      <c r="F517" s="1">
        <v>42502</v>
      </c>
      <c r="G517" s="3" t="s">
        <v>311</v>
      </c>
      <c r="H517" s="10">
        <v>170567.05</v>
      </c>
      <c r="I517" s="29" t="s">
        <v>1083</v>
      </c>
      <c r="J517" s="10">
        <v>0</v>
      </c>
      <c r="K517" s="35"/>
      <c r="L517" s="10">
        <f t="shared" si="7"/>
        <v>-1646737.239999979</v>
      </c>
      <c r="M517" s="3" t="s">
        <v>19</v>
      </c>
      <c r="N517" s="3" t="s">
        <v>26</v>
      </c>
      <c r="O517" s="3" t="s">
        <v>21</v>
      </c>
      <c r="P517" s="3"/>
    </row>
    <row r="518" spans="1:16" x14ac:dyDescent="0.25">
      <c r="A518" s="1">
        <v>42502</v>
      </c>
      <c r="B518" s="2">
        <v>222</v>
      </c>
      <c r="C518" s="3" t="s">
        <v>16</v>
      </c>
      <c r="D518" s="3" t="s">
        <v>16</v>
      </c>
      <c r="E518" s="3" t="s">
        <v>23</v>
      </c>
      <c r="F518" s="1">
        <v>42502</v>
      </c>
      <c r="G518" s="3" t="s">
        <v>310</v>
      </c>
      <c r="H518" s="10">
        <v>170567.05</v>
      </c>
      <c r="I518" s="29" t="s">
        <v>1083</v>
      </c>
      <c r="J518" s="10">
        <v>0</v>
      </c>
      <c r="K518" s="35"/>
      <c r="L518" s="10">
        <f t="shared" ref="L518:L582" si="8">L517+H518-J518</f>
        <v>-1476170.189999979</v>
      </c>
      <c r="M518" s="3" t="s">
        <v>19</v>
      </c>
      <c r="N518" s="3" t="s">
        <v>26</v>
      </c>
      <c r="O518" s="3" t="s">
        <v>21</v>
      </c>
      <c r="P518" s="3"/>
    </row>
    <row r="519" spans="1:16" x14ac:dyDescent="0.25">
      <c r="A519" s="1">
        <v>42502</v>
      </c>
      <c r="B519" s="2">
        <v>220</v>
      </c>
      <c r="C519" s="3" t="s">
        <v>16</v>
      </c>
      <c r="D519" s="3" t="s">
        <v>16</v>
      </c>
      <c r="E519" s="3" t="s">
        <v>23</v>
      </c>
      <c r="F519" s="1">
        <v>42502</v>
      </c>
      <c r="G519" s="3" t="s">
        <v>309</v>
      </c>
      <c r="H519" s="10">
        <v>173357.05</v>
      </c>
      <c r="I519" s="29" t="s">
        <v>1083</v>
      </c>
      <c r="J519" s="10">
        <v>0</v>
      </c>
      <c r="K519" s="35"/>
      <c r="L519" s="10">
        <f t="shared" si="8"/>
        <v>-1302813.1399999789</v>
      </c>
      <c r="M519" s="3" t="s">
        <v>19</v>
      </c>
      <c r="N519" s="3" t="s">
        <v>26</v>
      </c>
      <c r="O519" s="3" t="s">
        <v>21</v>
      </c>
      <c r="P519" s="3"/>
    </row>
    <row r="520" spans="1:16" x14ac:dyDescent="0.25">
      <c r="A520" s="1">
        <v>42502</v>
      </c>
      <c r="B520" s="2">
        <v>219</v>
      </c>
      <c r="C520" s="3" t="s">
        <v>16</v>
      </c>
      <c r="D520" s="3" t="s">
        <v>16</v>
      </c>
      <c r="E520" s="3" t="s">
        <v>23</v>
      </c>
      <c r="F520" s="1">
        <v>42502</v>
      </c>
      <c r="G520" s="3" t="s">
        <v>308</v>
      </c>
      <c r="H520" s="10">
        <v>173357.05</v>
      </c>
      <c r="I520" s="29" t="s">
        <v>1083</v>
      </c>
      <c r="J520" s="10">
        <v>0</v>
      </c>
      <c r="K520" s="35"/>
      <c r="L520" s="10">
        <f t="shared" si="8"/>
        <v>-1129456.0899999789</v>
      </c>
      <c r="M520" s="3" t="s">
        <v>19</v>
      </c>
      <c r="N520" s="3" t="s">
        <v>26</v>
      </c>
      <c r="O520" s="3" t="s">
        <v>21</v>
      </c>
      <c r="P520" s="3"/>
    </row>
    <row r="521" spans="1:16" x14ac:dyDescent="0.25">
      <c r="A521" s="1">
        <v>42502</v>
      </c>
      <c r="B521" s="2">
        <v>218</v>
      </c>
      <c r="C521" s="3" t="s">
        <v>16</v>
      </c>
      <c r="D521" s="3" t="s">
        <v>16</v>
      </c>
      <c r="E521" s="3" t="s">
        <v>306</v>
      </c>
      <c r="F521" s="1">
        <v>42502</v>
      </c>
      <c r="G521" s="3" t="s">
        <v>307</v>
      </c>
      <c r="H521" s="10">
        <v>228539.1</v>
      </c>
      <c r="I521" s="29" t="s">
        <v>1083</v>
      </c>
      <c r="J521" s="10">
        <v>0</v>
      </c>
      <c r="K521" s="35"/>
      <c r="L521" s="10">
        <f t="shared" si="8"/>
        <v>-900916.98999997892</v>
      </c>
      <c r="M521" s="3" t="s">
        <v>19</v>
      </c>
      <c r="N521" s="3" t="s">
        <v>26</v>
      </c>
      <c r="O521" s="3" t="s">
        <v>21</v>
      </c>
      <c r="P521" s="3"/>
    </row>
    <row r="522" spans="1:16" x14ac:dyDescent="0.25">
      <c r="A522" s="1">
        <v>42502</v>
      </c>
      <c r="B522" s="2">
        <v>217</v>
      </c>
      <c r="C522" s="3" t="s">
        <v>16</v>
      </c>
      <c r="D522" s="3" t="s">
        <v>16</v>
      </c>
      <c r="E522" s="3" t="s">
        <v>286</v>
      </c>
      <c r="F522" s="1">
        <v>42502</v>
      </c>
      <c r="G522" s="3" t="s">
        <v>305</v>
      </c>
      <c r="H522" s="10">
        <v>179747.05</v>
      </c>
      <c r="I522" s="29" t="s">
        <v>1083</v>
      </c>
      <c r="J522" s="10">
        <v>0</v>
      </c>
      <c r="K522" s="35"/>
      <c r="L522" s="10">
        <f t="shared" si="8"/>
        <v>-721169.93999997899</v>
      </c>
      <c r="M522" s="3" t="s">
        <v>19</v>
      </c>
      <c r="N522" s="3" t="s">
        <v>26</v>
      </c>
      <c r="O522" s="3" t="s">
        <v>21</v>
      </c>
      <c r="P522" s="3"/>
    </row>
    <row r="523" spans="1:16" x14ac:dyDescent="0.25">
      <c r="A523" s="1">
        <v>42502</v>
      </c>
      <c r="B523" s="2">
        <v>216</v>
      </c>
      <c r="C523" s="3" t="s">
        <v>16</v>
      </c>
      <c r="D523" s="3" t="s">
        <v>16</v>
      </c>
      <c r="E523" s="3" t="s">
        <v>286</v>
      </c>
      <c r="F523" s="1">
        <v>42502</v>
      </c>
      <c r="G523" s="3" t="s">
        <v>304</v>
      </c>
      <c r="H523" s="10">
        <v>181546.96</v>
      </c>
      <c r="I523" s="29" t="s">
        <v>1083</v>
      </c>
      <c r="J523" s="10">
        <v>0</v>
      </c>
      <c r="K523" s="35"/>
      <c r="L523" s="10">
        <f t="shared" si="8"/>
        <v>-539622.97999997903</v>
      </c>
      <c r="M523" s="3" t="s">
        <v>19</v>
      </c>
      <c r="N523" s="3" t="s">
        <v>26</v>
      </c>
      <c r="O523" s="3" t="s">
        <v>21</v>
      </c>
      <c r="P523" s="3"/>
    </row>
    <row r="524" spans="1:16" x14ac:dyDescent="0.25">
      <c r="A524" s="1">
        <v>42502</v>
      </c>
      <c r="B524" s="2">
        <v>208</v>
      </c>
      <c r="C524" s="3" t="s">
        <v>16</v>
      </c>
      <c r="D524" s="3" t="s">
        <v>16</v>
      </c>
      <c r="E524" s="3" t="s">
        <v>163</v>
      </c>
      <c r="F524" s="1">
        <v>42502</v>
      </c>
      <c r="G524" s="3" t="s">
        <v>303</v>
      </c>
      <c r="H524" s="10">
        <v>134465.81</v>
      </c>
      <c r="I524" s="29">
        <v>22</v>
      </c>
      <c r="J524" s="10">
        <v>0</v>
      </c>
      <c r="K524" s="35"/>
      <c r="L524" s="10">
        <f t="shared" si="8"/>
        <v>-405157.16999997903</v>
      </c>
      <c r="M524" s="3" t="s">
        <v>19</v>
      </c>
      <c r="N524" s="3" t="s">
        <v>26</v>
      </c>
      <c r="O524" s="3" t="s">
        <v>21</v>
      </c>
      <c r="P524" s="3"/>
    </row>
    <row r="525" spans="1:16" x14ac:dyDescent="0.25">
      <c r="A525" s="1">
        <v>42502</v>
      </c>
      <c r="B525" s="2">
        <v>199</v>
      </c>
      <c r="C525" s="3" t="s">
        <v>16</v>
      </c>
      <c r="D525" s="3" t="s">
        <v>16</v>
      </c>
      <c r="E525" s="3" t="s">
        <v>301</v>
      </c>
      <c r="F525" s="1">
        <v>42502</v>
      </c>
      <c r="G525" s="3" t="s">
        <v>302</v>
      </c>
      <c r="H525" s="10">
        <v>170567.05</v>
      </c>
      <c r="I525" s="29" t="s">
        <v>1083</v>
      </c>
      <c r="J525" s="10">
        <v>0</v>
      </c>
      <c r="K525" s="35"/>
      <c r="L525" s="10">
        <f t="shared" si="8"/>
        <v>-234590.11999997904</v>
      </c>
      <c r="M525" s="3" t="s">
        <v>19</v>
      </c>
      <c r="N525" s="3" t="s">
        <v>26</v>
      </c>
      <c r="O525" s="3" t="s">
        <v>21</v>
      </c>
      <c r="P525" s="3"/>
    </row>
    <row r="526" spans="1:16" x14ac:dyDescent="0.25">
      <c r="A526" s="1">
        <v>42502</v>
      </c>
      <c r="B526" s="2">
        <v>198</v>
      </c>
      <c r="C526" s="3" t="s">
        <v>16</v>
      </c>
      <c r="D526" s="3" t="s">
        <v>16</v>
      </c>
      <c r="E526" s="3" t="s">
        <v>23</v>
      </c>
      <c r="F526" s="1">
        <v>42502</v>
      </c>
      <c r="G526" s="3" t="s">
        <v>300</v>
      </c>
      <c r="H526" s="10">
        <v>170567.05</v>
      </c>
      <c r="I526" s="29" t="s">
        <v>1083</v>
      </c>
      <c r="J526" s="10">
        <v>0</v>
      </c>
      <c r="K526" s="35"/>
      <c r="L526" s="10">
        <f t="shared" si="8"/>
        <v>-64023.069999979052</v>
      </c>
      <c r="M526" s="3" t="s">
        <v>19</v>
      </c>
      <c r="N526" s="3" t="s">
        <v>26</v>
      </c>
      <c r="O526" s="3" t="s">
        <v>21</v>
      </c>
      <c r="P526" s="3"/>
    </row>
    <row r="527" spans="1:16" x14ac:dyDescent="0.25">
      <c r="A527" s="1">
        <v>42502</v>
      </c>
      <c r="B527" s="2">
        <v>195</v>
      </c>
      <c r="C527" s="3" t="s">
        <v>16</v>
      </c>
      <c r="D527" s="3" t="s">
        <v>16</v>
      </c>
      <c r="E527" s="3" t="s">
        <v>298</v>
      </c>
      <c r="F527" s="1">
        <v>42502</v>
      </c>
      <c r="G527" s="3" t="s">
        <v>299</v>
      </c>
      <c r="H527" s="10">
        <v>536837.30000000005</v>
      </c>
      <c r="I527" s="29" t="s">
        <v>1083</v>
      </c>
      <c r="J527" s="10">
        <v>0</v>
      </c>
      <c r="K527" s="35"/>
      <c r="L527" s="10">
        <f t="shared" si="8"/>
        <v>472814.23000002099</v>
      </c>
      <c r="M527" s="3" t="s">
        <v>19</v>
      </c>
      <c r="N527" s="3" t="s">
        <v>26</v>
      </c>
      <c r="O527" s="3" t="s">
        <v>21</v>
      </c>
      <c r="P527" s="3"/>
    </row>
    <row r="528" spans="1:16" x14ac:dyDescent="0.25">
      <c r="A528" s="1">
        <v>42502</v>
      </c>
      <c r="B528" s="2">
        <v>341</v>
      </c>
      <c r="C528" s="3" t="s">
        <v>16</v>
      </c>
      <c r="D528" s="3" t="s">
        <v>16</v>
      </c>
      <c r="E528" s="3" t="s">
        <v>326</v>
      </c>
      <c r="F528" s="1">
        <v>42502</v>
      </c>
      <c r="G528" s="3" t="s">
        <v>327</v>
      </c>
      <c r="H528" s="10">
        <v>0</v>
      </c>
      <c r="I528" s="29"/>
      <c r="J528" s="10">
        <v>-387203.31</v>
      </c>
      <c r="K528" s="35" t="s">
        <v>1083</v>
      </c>
      <c r="L528" s="10">
        <f t="shared" si="8"/>
        <v>860017.54000002099</v>
      </c>
      <c r="M528" s="3" t="s">
        <v>19</v>
      </c>
      <c r="N528" s="3" t="s">
        <v>20</v>
      </c>
      <c r="O528" s="3" t="s">
        <v>25</v>
      </c>
      <c r="P528" s="3"/>
    </row>
    <row r="529" spans="1:16" x14ac:dyDescent="0.25">
      <c r="A529" s="1">
        <v>42502</v>
      </c>
      <c r="B529" s="2">
        <v>345</v>
      </c>
      <c r="C529" s="3" t="s">
        <v>16</v>
      </c>
      <c r="D529" s="3" t="s">
        <v>16</v>
      </c>
      <c r="E529" s="3" t="s">
        <v>326</v>
      </c>
      <c r="F529" s="1">
        <v>42502</v>
      </c>
      <c r="G529" s="3" t="s">
        <v>327</v>
      </c>
      <c r="H529" s="10">
        <v>0</v>
      </c>
      <c r="I529" s="29"/>
      <c r="J529" s="10">
        <v>380052.52</v>
      </c>
      <c r="K529" s="35" t="s">
        <v>1083</v>
      </c>
      <c r="L529" s="10">
        <f t="shared" si="8"/>
        <v>479965.02000002097</v>
      </c>
      <c r="M529" s="3" t="s">
        <v>19</v>
      </c>
      <c r="N529" s="3" t="s">
        <v>20</v>
      </c>
      <c r="O529" s="3" t="s">
        <v>25</v>
      </c>
      <c r="P529" s="3"/>
    </row>
    <row r="530" spans="1:16" x14ac:dyDescent="0.25">
      <c r="A530" s="1">
        <v>42502</v>
      </c>
      <c r="B530" s="2">
        <v>198</v>
      </c>
      <c r="C530" s="3" t="s">
        <v>200</v>
      </c>
      <c r="D530" s="3" t="s">
        <v>200</v>
      </c>
      <c r="E530" s="3" t="s">
        <v>328</v>
      </c>
      <c r="F530" s="1">
        <v>42502</v>
      </c>
      <c r="G530" s="3" t="s">
        <v>329</v>
      </c>
      <c r="H530" s="10">
        <v>96024.9</v>
      </c>
      <c r="I530" s="29">
        <v>2</v>
      </c>
      <c r="J530" s="10">
        <v>0</v>
      </c>
      <c r="K530" s="35"/>
      <c r="L530" s="10">
        <f t="shared" si="8"/>
        <v>575989.920000021</v>
      </c>
      <c r="M530" s="3" t="s">
        <v>19</v>
      </c>
      <c r="N530" s="3" t="s">
        <v>20</v>
      </c>
      <c r="O530" s="3" t="s">
        <v>21</v>
      </c>
      <c r="P530" s="3" t="s">
        <v>330</v>
      </c>
    </row>
    <row r="531" spans="1:16" x14ac:dyDescent="0.25">
      <c r="A531" s="15">
        <v>42502</v>
      </c>
      <c r="B531" s="16">
        <v>198</v>
      </c>
      <c r="C531" s="17" t="s">
        <v>200</v>
      </c>
      <c r="D531" s="17" t="s">
        <v>200</v>
      </c>
      <c r="E531" s="17" t="s">
        <v>328</v>
      </c>
      <c r="F531" s="15">
        <v>42502</v>
      </c>
      <c r="G531" s="17" t="s">
        <v>331</v>
      </c>
      <c r="H531" s="18">
        <v>161221.03</v>
      </c>
      <c r="I531" s="31"/>
      <c r="J531" s="18">
        <v>0</v>
      </c>
      <c r="K531" s="37"/>
      <c r="L531" s="18">
        <f t="shared" si="8"/>
        <v>737210.95000002102</v>
      </c>
      <c r="M531" s="17" t="s">
        <v>19</v>
      </c>
      <c r="N531" s="17" t="s">
        <v>20</v>
      </c>
      <c r="O531" s="3" t="s">
        <v>21</v>
      </c>
      <c r="P531" s="3" t="s">
        <v>332</v>
      </c>
    </row>
    <row r="532" spans="1:16" x14ac:dyDescent="0.25">
      <c r="A532" s="1">
        <v>42502</v>
      </c>
      <c r="B532" s="2">
        <v>341</v>
      </c>
      <c r="C532" s="3" t="s">
        <v>16</v>
      </c>
      <c r="D532" s="3" t="s">
        <v>16</v>
      </c>
      <c r="E532" s="3" t="s">
        <v>326</v>
      </c>
      <c r="F532" s="1">
        <v>42502</v>
      </c>
      <c r="G532" s="3" t="s">
        <v>327</v>
      </c>
      <c r="H532" s="10">
        <v>-387203.31</v>
      </c>
      <c r="I532" s="29" t="s">
        <v>1083</v>
      </c>
      <c r="J532" s="10">
        <v>0</v>
      </c>
      <c r="K532" s="35"/>
      <c r="L532" s="10">
        <f t="shared" si="8"/>
        <v>350007.64000002103</v>
      </c>
      <c r="M532" s="3" t="s">
        <v>19</v>
      </c>
      <c r="N532" s="3" t="s">
        <v>26</v>
      </c>
      <c r="O532" s="3" t="s">
        <v>21</v>
      </c>
      <c r="P532" s="3"/>
    </row>
    <row r="533" spans="1:16" x14ac:dyDescent="0.25">
      <c r="A533" s="1">
        <v>42502</v>
      </c>
      <c r="B533" s="2">
        <v>345</v>
      </c>
      <c r="C533" s="3" t="s">
        <v>16</v>
      </c>
      <c r="D533" s="3" t="s">
        <v>16</v>
      </c>
      <c r="E533" s="3" t="s">
        <v>326</v>
      </c>
      <c r="F533" s="1">
        <v>42502</v>
      </c>
      <c r="G533" s="3" t="s">
        <v>327</v>
      </c>
      <c r="H533" s="10">
        <v>380052.52</v>
      </c>
      <c r="I533" s="29" t="s">
        <v>1083</v>
      </c>
      <c r="J533" s="10">
        <v>0</v>
      </c>
      <c r="K533" s="35"/>
      <c r="L533" s="10">
        <f t="shared" si="8"/>
        <v>730060.1600000211</v>
      </c>
      <c r="M533" s="3" t="s">
        <v>19</v>
      </c>
      <c r="N533" s="3" t="s">
        <v>26</v>
      </c>
      <c r="O533" s="3" t="s">
        <v>21</v>
      </c>
      <c r="P533" s="3"/>
    </row>
    <row r="534" spans="1:16" x14ac:dyDescent="0.25">
      <c r="A534" s="1">
        <v>42502</v>
      </c>
      <c r="B534" s="2">
        <v>363</v>
      </c>
      <c r="C534" s="3" t="s">
        <v>16</v>
      </c>
      <c r="D534" s="3" t="s">
        <v>16</v>
      </c>
      <c r="E534" s="3" t="s">
        <v>326</v>
      </c>
      <c r="F534" s="1">
        <v>42502</v>
      </c>
      <c r="G534" s="3" t="s">
        <v>327</v>
      </c>
      <c r="H534" s="10">
        <v>0</v>
      </c>
      <c r="I534" s="29"/>
      <c r="J534" s="10">
        <v>-380052.52</v>
      </c>
      <c r="K534" s="35" t="s">
        <v>1083</v>
      </c>
      <c r="L534" s="10">
        <f t="shared" si="8"/>
        <v>1110112.6800000211</v>
      </c>
      <c r="M534" s="3" t="s">
        <v>19</v>
      </c>
      <c r="N534" s="3" t="s">
        <v>20</v>
      </c>
      <c r="O534" s="3" t="s">
        <v>25</v>
      </c>
      <c r="P534" s="3"/>
    </row>
    <row r="535" spans="1:16" x14ac:dyDescent="0.25">
      <c r="A535" s="1">
        <v>42502</v>
      </c>
      <c r="B535" s="2">
        <v>364</v>
      </c>
      <c r="C535" s="3" t="s">
        <v>16</v>
      </c>
      <c r="D535" s="3" t="s">
        <v>16</v>
      </c>
      <c r="E535" s="3" t="s">
        <v>326</v>
      </c>
      <c r="F535" s="1">
        <v>42502</v>
      </c>
      <c r="G535" s="3" t="s">
        <v>327</v>
      </c>
      <c r="H535" s="10">
        <v>0</v>
      </c>
      <c r="I535" s="29"/>
      <c r="J535" s="10">
        <v>387203.32</v>
      </c>
      <c r="K535" s="35" t="s">
        <v>1083</v>
      </c>
      <c r="L535" s="10">
        <f t="shared" si="8"/>
        <v>722909.36000002106</v>
      </c>
      <c r="M535" s="3" t="s">
        <v>19</v>
      </c>
      <c r="N535" s="3" t="s">
        <v>20</v>
      </c>
      <c r="O535" s="3" t="s">
        <v>25</v>
      </c>
      <c r="P535" s="3"/>
    </row>
    <row r="536" spans="1:16" x14ac:dyDescent="0.25">
      <c r="A536" s="1">
        <v>42502</v>
      </c>
      <c r="B536" s="2">
        <v>363</v>
      </c>
      <c r="C536" s="3" t="s">
        <v>16</v>
      </c>
      <c r="D536" s="3" t="s">
        <v>16</v>
      </c>
      <c r="E536" s="3" t="s">
        <v>326</v>
      </c>
      <c r="F536" s="1">
        <v>42502</v>
      </c>
      <c r="G536" s="3" t="s">
        <v>327</v>
      </c>
      <c r="H536" s="10">
        <v>-380052.52</v>
      </c>
      <c r="I536" s="29" t="s">
        <v>1083</v>
      </c>
      <c r="J536" s="10">
        <v>0</v>
      </c>
      <c r="K536" s="35"/>
      <c r="L536" s="10">
        <f t="shared" si="8"/>
        <v>342856.84000002104</v>
      </c>
      <c r="M536" s="3" t="s">
        <v>19</v>
      </c>
      <c r="N536" s="3" t="s">
        <v>26</v>
      </c>
      <c r="O536" s="3" t="s">
        <v>21</v>
      </c>
      <c r="P536" s="3"/>
    </row>
    <row r="537" spans="1:16" x14ac:dyDescent="0.25">
      <c r="A537" s="1">
        <v>42502</v>
      </c>
      <c r="B537" s="2">
        <v>364</v>
      </c>
      <c r="C537" s="3" t="s">
        <v>16</v>
      </c>
      <c r="D537" s="3" t="s">
        <v>16</v>
      </c>
      <c r="E537" s="3" t="s">
        <v>326</v>
      </c>
      <c r="F537" s="1">
        <v>42502</v>
      </c>
      <c r="G537" s="3" t="s">
        <v>327</v>
      </c>
      <c r="H537" s="10">
        <v>387203.32</v>
      </c>
      <c r="I537" s="29" t="s">
        <v>1083</v>
      </c>
      <c r="J537" s="10">
        <v>0</v>
      </c>
      <c r="K537" s="35"/>
      <c r="L537" s="10">
        <f t="shared" si="8"/>
        <v>730060.1600000211</v>
      </c>
      <c r="M537" s="3" t="s">
        <v>19</v>
      </c>
      <c r="N537" s="3" t="s">
        <v>26</v>
      </c>
      <c r="O537" s="3" t="s">
        <v>21</v>
      </c>
      <c r="P537" s="3"/>
    </row>
    <row r="538" spans="1:16" x14ac:dyDescent="0.25">
      <c r="A538" s="1">
        <v>42502</v>
      </c>
      <c r="B538" s="2">
        <v>46</v>
      </c>
      <c r="C538" s="3" t="s">
        <v>333</v>
      </c>
      <c r="D538" s="3" t="s">
        <v>333</v>
      </c>
      <c r="E538" s="3" t="s">
        <v>334</v>
      </c>
      <c r="F538" s="1">
        <v>42502</v>
      </c>
      <c r="G538" s="3" t="s">
        <v>335</v>
      </c>
      <c r="H538" s="10">
        <v>147000</v>
      </c>
      <c r="I538" s="29">
        <v>3</v>
      </c>
      <c r="J538" s="10">
        <v>0</v>
      </c>
      <c r="K538" s="35"/>
      <c r="L538" s="10">
        <f t="shared" si="8"/>
        <v>877060.1600000211</v>
      </c>
      <c r="M538" s="3" t="s">
        <v>19</v>
      </c>
      <c r="N538" s="3" t="s">
        <v>20</v>
      </c>
      <c r="O538" s="3" t="s">
        <v>21</v>
      </c>
      <c r="P538" s="3" t="s">
        <v>336</v>
      </c>
    </row>
    <row r="539" spans="1:16" x14ac:dyDescent="0.25">
      <c r="A539" s="1">
        <v>42503</v>
      </c>
      <c r="B539" s="2">
        <v>221</v>
      </c>
      <c r="C539" s="3" t="s">
        <v>16</v>
      </c>
      <c r="D539" s="3" t="s">
        <v>16</v>
      </c>
      <c r="E539" s="3" t="s">
        <v>23</v>
      </c>
      <c r="F539" s="1">
        <v>42503</v>
      </c>
      <c r="G539" s="3" t="s">
        <v>337</v>
      </c>
      <c r="H539" s="10">
        <v>0</v>
      </c>
      <c r="I539" s="29"/>
      <c r="J539" s="10">
        <v>189139.18</v>
      </c>
      <c r="K539" s="35" t="s">
        <v>1083</v>
      </c>
      <c r="L539" s="10">
        <f t="shared" si="8"/>
        <v>687920.98000002117</v>
      </c>
      <c r="M539" s="3" t="s">
        <v>19</v>
      </c>
      <c r="N539" s="3" t="s">
        <v>20</v>
      </c>
      <c r="O539" s="3" t="s">
        <v>25</v>
      </c>
      <c r="P539" s="3"/>
    </row>
    <row r="540" spans="1:16" x14ac:dyDescent="0.25">
      <c r="A540" s="1">
        <v>42503</v>
      </c>
      <c r="B540" s="2">
        <v>225</v>
      </c>
      <c r="C540" s="3" t="s">
        <v>16</v>
      </c>
      <c r="D540" s="3" t="s">
        <v>16</v>
      </c>
      <c r="E540" s="3" t="s">
        <v>338</v>
      </c>
      <c r="F540" s="1">
        <v>42503</v>
      </c>
      <c r="G540" s="3" t="s">
        <v>339</v>
      </c>
      <c r="H540" s="10">
        <v>0</v>
      </c>
      <c r="I540" s="29"/>
      <c r="J540" s="10">
        <v>674608.22</v>
      </c>
      <c r="K540" s="35" t="s">
        <v>1083</v>
      </c>
      <c r="L540" s="10">
        <f t="shared" si="8"/>
        <v>13312.760000021197</v>
      </c>
      <c r="M540" s="3" t="s">
        <v>19</v>
      </c>
      <c r="N540" s="3" t="s">
        <v>20</v>
      </c>
      <c r="O540" s="3" t="s">
        <v>25</v>
      </c>
      <c r="P540" s="3"/>
    </row>
    <row r="541" spans="1:16" x14ac:dyDescent="0.25">
      <c r="A541" s="1">
        <v>42503</v>
      </c>
      <c r="B541" s="2">
        <v>230</v>
      </c>
      <c r="C541" s="3" t="s">
        <v>16</v>
      </c>
      <c r="D541" s="3" t="s">
        <v>16</v>
      </c>
      <c r="E541" s="3" t="s">
        <v>286</v>
      </c>
      <c r="F541" s="1">
        <v>42503</v>
      </c>
      <c r="G541" s="3" t="s">
        <v>340</v>
      </c>
      <c r="H541" s="10">
        <v>0</v>
      </c>
      <c r="I541" s="29"/>
      <c r="J541" s="10">
        <v>184919.85</v>
      </c>
      <c r="K541" s="35" t="s">
        <v>1083</v>
      </c>
      <c r="L541" s="10">
        <f t="shared" si="8"/>
        <v>-171607.08999997881</v>
      </c>
      <c r="M541" s="3" t="s">
        <v>19</v>
      </c>
      <c r="N541" s="3" t="s">
        <v>20</v>
      </c>
      <c r="O541" s="3" t="s">
        <v>25</v>
      </c>
      <c r="P541" s="3"/>
    </row>
    <row r="542" spans="1:16" x14ac:dyDescent="0.25">
      <c r="A542" s="1">
        <v>42503</v>
      </c>
      <c r="B542" s="2">
        <v>232</v>
      </c>
      <c r="C542" s="3" t="s">
        <v>16</v>
      </c>
      <c r="D542" s="3" t="s">
        <v>16</v>
      </c>
      <c r="E542" s="3" t="s">
        <v>36</v>
      </c>
      <c r="F542" s="1">
        <v>42503</v>
      </c>
      <c r="G542" s="3" t="s">
        <v>341</v>
      </c>
      <c r="H542" s="10">
        <v>0</v>
      </c>
      <c r="I542" s="29"/>
      <c r="J542" s="10">
        <v>189139.18</v>
      </c>
      <c r="K542" s="35" t="s">
        <v>1083</v>
      </c>
      <c r="L542" s="10">
        <f t="shared" si="8"/>
        <v>-360746.26999997883</v>
      </c>
      <c r="M542" s="3" t="s">
        <v>19</v>
      </c>
      <c r="N542" s="3" t="s">
        <v>20</v>
      </c>
      <c r="O542" s="3" t="s">
        <v>25</v>
      </c>
      <c r="P542" s="3"/>
    </row>
    <row r="543" spans="1:16" x14ac:dyDescent="0.25">
      <c r="A543" s="47">
        <v>42503</v>
      </c>
      <c r="B543" s="48">
        <v>33</v>
      </c>
      <c r="C543" s="49" t="s">
        <v>200</v>
      </c>
      <c r="D543" s="49" t="s">
        <v>200</v>
      </c>
      <c r="E543" s="49" t="s">
        <v>471</v>
      </c>
      <c r="F543" s="47">
        <v>42503</v>
      </c>
      <c r="G543" s="49" t="s">
        <v>1342</v>
      </c>
      <c r="H543" s="50">
        <v>19750</v>
      </c>
      <c r="I543" s="29"/>
      <c r="J543" s="10"/>
      <c r="K543" s="35"/>
      <c r="L543" s="10">
        <f t="shared" si="8"/>
        <v>-340996.26999997883</v>
      </c>
      <c r="M543" s="3"/>
      <c r="N543" s="3"/>
      <c r="O543" s="3"/>
      <c r="P543" s="3"/>
    </row>
    <row r="544" spans="1:16" x14ac:dyDescent="0.25">
      <c r="A544" s="1">
        <v>42503</v>
      </c>
      <c r="B544" s="2">
        <v>232</v>
      </c>
      <c r="C544" s="3" t="s">
        <v>16</v>
      </c>
      <c r="D544" s="3" t="s">
        <v>16</v>
      </c>
      <c r="E544" s="3" t="s">
        <v>36</v>
      </c>
      <c r="F544" s="1">
        <v>42503</v>
      </c>
      <c r="G544" s="3" t="s">
        <v>341</v>
      </c>
      <c r="H544" s="10">
        <v>189139.18</v>
      </c>
      <c r="I544" s="29" t="s">
        <v>1083</v>
      </c>
      <c r="J544" s="10">
        <v>0</v>
      </c>
      <c r="K544" s="35"/>
      <c r="L544" s="10">
        <f t="shared" si="8"/>
        <v>-151857.08999997884</v>
      </c>
      <c r="M544" s="3" t="s">
        <v>19</v>
      </c>
      <c r="N544" s="3" t="s">
        <v>26</v>
      </c>
      <c r="O544" s="3" t="s">
        <v>21</v>
      </c>
      <c r="P544" s="3"/>
    </row>
    <row r="545" spans="1:16" x14ac:dyDescent="0.25">
      <c r="A545" s="1">
        <v>42503</v>
      </c>
      <c r="B545" s="2">
        <v>230</v>
      </c>
      <c r="C545" s="3" t="s">
        <v>16</v>
      </c>
      <c r="D545" s="3" t="s">
        <v>16</v>
      </c>
      <c r="E545" s="3" t="s">
        <v>286</v>
      </c>
      <c r="F545" s="1">
        <v>42503</v>
      </c>
      <c r="G545" s="3" t="s">
        <v>340</v>
      </c>
      <c r="H545" s="10">
        <v>184919.85</v>
      </c>
      <c r="I545" s="29" t="s">
        <v>1083</v>
      </c>
      <c r="J545" s="10">
        <v>0</v>
      </c>
      <c r="K545" s="35"/>
      <c r="L545" s="10">
        <f t="shared" si="8"/>
        <v>33062.760000021168</v>
      </c>
      <c r="M545" s="3" t="s">
        <v>19</v>
      </c>
      <c r="N545" s="3" t="s">
        <v>26</v>
      </c>
      <c r="O545" s="3" t="s">
        <v>21</v>
      </c>
      <c r="P545" s="3"/>
    </row>
    <row r="546" spans="1:16" x14ac:dyDescent="0.25">
      <c r="A546" s="1">
        <v>42503</v>
      </c>
      <c r="B546" s="2">
        <v>225</v>
      </c>
      <c r="C546" s="3" t="s">
        <v>16</v>
      </c>
      <c r="D546" s="3" t="s">
        <v>16</v>
      </c>
      <c r="E546" s="3" t="s">
        <v>338</v>
      </c>
      <c r="F546" s="1">
        <v>42503</v>
      </c>
      <c r="G546" s="3" t="s">
        <v>339</v>
      </c>
      <c r="H546" s="10">
        <v>674608.22</v>
      </c>
      <c r="I546" s="29" t="s">
        <v>1083</v>
      </c>
      <c r="J546" s="10">
        <v>0</v>
      </c>
      <c r="K546" s="35"/>
      <c r="L546" s="10">
        <f t="shared" si="8"/>
        <v>707670.98000002117</v>
      </c>
      <c r="M546" s="3" t="s">
        <v>19</v>
      </c>
      <c r="N546" s="3" t="s">
        <v>26</v>
      </c>
      <c r="O546" s="3" t="s">
        <v>21</v>
      </c>
      <c r="P546" s="3"/>
    </row>
    <row r="547" spans="1:16" x14ac:dyDescent="0.25">
      <c r="A547" s="1">
        <v>42503</v>
      </c>
      <c r="B547" s="2">
        <v>221</v>
      </c>
      <c r="C547" s="3" t="s">
        <v>16</v>
      </c>
      <c r="D547" s="3" t="s">
        <v>16</v>
      </c>
      <c r="E547" s="3" t="s">
        <v>23</v>
      </c>
      <c r="F547" s="1">
        <v>42503</v>
      </c>
      <c r="G547" s="3" t="s">
        <v>337</v>
      </c>
      <c r="H547" s="10">
        <v>189139.18</v>
      </c>
      <c r="I547" s="29" t="s">
        <v>1083</v>
      </c>
      <c r="J547" s="10">
        <v>0</v>
      </c>
      <c r="K547" s="35"/>
      <c r="L547" s="10">
        <f t="shared" si="8"/>
        <v>896810.1600000211</v>
      </c>
      <c r="M547" s="3" t="s">
        <v>19</v>
      </c>
      <c r="N547" s="3" t="s">
        <v>26</v>
      </c>
      <c r="O547" s="3" t="s">
        <v>21</v>
      </c>
      <c r="P547" s="3"/>
    </row>
    <row r="548" spans="1:16" x14ac:dyDescent="0.25">
      <c r="A548" s="19">
        <v>42506</v>
      </c>
      <c r="B548" s="20">
        <v>39</v>
      </c>
      <c r="C548" s="21" t="s">
        <v>318</v>
      </c>
      <c r="D548" s="21" t="s">
        <v>318</v>
      </c>
      <c r="E548" s="21" t="s">
        <v>342</v>
      </c>
      <c r="F548" s="19">
        <v>42506</v>
      </c>
      <c r="G548" s="21" t="s">
        <v>343</v>
      </c>
      <c r="H548" s="55">
        <v>122867.05</v>
      </c>
      <c r="I548" s="30"/>
      <c r="J548" s="22">
        <v>0</v>
      </c>
      <c r="K548" s="36"/>
      <c r="L548" s="22">
        <f t="shared" si="8"/>
        <v>1019677.2100000212</v>
      </c>
      <c r="M548" s="21" t="s">
        <v>19</v>
      </c>
      <c r="N548" s="21" t="s">
        <v>20</v>
      </c>
      <c r="O548" s="21" t="s">
        <v>25</v>
      </c>
      <c r="P548" s="21"/>
    </row>
    <row r="549" spans="1:16" x14ac:dyDescent="0.25">
      <c r="A549" s="15">
        <v>42506</v>
      </c>
      <c r="B549" s="16">
        <v>201</v>
      </c>
      <c r="C549" s="17" t="s">
        <v>200</v>
      </c>
      <c r="D549" s="17" t="s">
        <v>200</v>
      </c>
      <c r="E549" s="17" t="s">
        <v>344</v>
      </c>
      <c r="F549" s="15">
        <v>42506</v>
      </c>
      <c r="G549" s="17" t="s">
        <v>345</v>
      </c>
      <c r="H549" s="18">
        <v>77945</v>
      </c>
      <c r="I549" s="31"/>
      <c r="J549" s="18">
        <v>0</v>
      </c>
      <c r="K549" s="37"/>
      <c r="L549" s="18">
        <f t="shared" si="8"/>
        <v>1097622.2100000212</v>
      </c>
      <c r="M549" s="17" t="s">
        <v>19</v>
      </c>
      <c r="N549" s="17" t="s">
        <v>20</v>
      </c>
      <c r="O549" s="3" t="s">
        <v>21</v>
      </c>
      <c r="P549" s="3" t="s">
        <v>346</v>
      </c>
    </row>
    <row r="550" spans="1:16" x14ac:dyDescent="0.25">
      <c r="A550" s="1">
        <v>42507</v>
      </c>
      <c r="B550" s="2">
        <v>283</v>
      </c>
      <c r="C550" s="3" t="s">
        <v>16</v>
      </c>
      <c r="D550" s="3" t="s">
        <v>16</v>
      </c>
      <c r="E550" s="3" t="s">
        <v>347</v>
      </c>
      <c r="F550" s="1">
        <v>42507</v>
      </c>
      <c r="G550" s="3" t="s">
        <v>348</v>
      </c>
      <c r="H550" s="10">
        <v>0</v>
      </c>
      <c r="I550" s="29"/>
      <c r="J550" s="10">
        <v>407572.24</v>
      </c>
      <c r="K550" s="35" t="s">
        <v>1083</v>
      </c>
      <c r="L550" s="10">
        <f t="shared" si="8"/>
        <v>690049.97000002116</v>
      </c>
      <c r="M550" s="3" t="s">
        <v>19</v>
      </c>
      <c r="N550" s="3" t="s">
        <v>20</v>
      </c>
      <c r="O550" s="3" t="s">
        <v>25</v>
      </c>
      <c r="P550" s="3"/>
    </row>
    <row r="551" spans="1:16" x14ac:dyDescent="0.25">
      <c r="A551" s="1">
        <v>42507</v>
      </c>
      <c r="B551" s="2">
        <v>284</v>
      </c>
      <c r="C551" s="3" t="s">
        <v>16</v>
      </c>
      <c r="D551" s="3" t="s">
        <v>16</v>
      </c>
      <c r="E551" s="3" t="s">
        <v>286</v>
      </c>
      <c r="F551" s="1">
        <v>42507</v>
      </c>
      <c r="G551" s="3" t="s">
        <v>349</v>
      </c>
      <c r="H551" s="10">
        <v>0</v>
      </c>
      <c r="I551" s="29"/>
      <c r="J551" s="10">
        <v>210143.51</v>
      </c>
      <c r="K551" s="35" t="s">
        <v>1083</v>
      </c>
      <c r="L551" s="10">
        <f t="shared" si="8"/>
        <v>479906.46000002115</v>
      </c>
      <c r="M551" s="3" t="s">
        <v>19</v>
      </c>
      <c r="N551" s="3" t="s">
        <v>20</v>
      </c>
      <c r="O551" s="3" t="s">
        <v>25</v>
      </c>
      <c r="P551" s="3"/>
    </row>
    <row r="552" spans="1:16" x14ac:dyDescent="0.25">
      <c r="A552" s="1">
        <v>42507</v>
      </c>
      <c r="B552" s="2">
        <v>285</v>
      </c>
      <c r="C552" s="3" t="s">
        <v>16</v>
      </c>
      <c r="D552" s="3" t="s">
        <v>16</v>
      </c>
      <c r="E552" s="3" t="s">
        <v>205</v>
      </c>
      <c r="F552" s="1">
        <v>42507</v>
      </c>
      <c r="G552" s="3" t="s">
        <v>350</v>
      </c>
      <c r="H552" s="10">
        <v>0</v>
      </c>
      <c r="I552" s="29"/>
      <c r="J552" s="10">
        <v>259427.58</v>
      </c>
      <c r="K552" s="35" t="s">
        <v>1083</v>
      </c>
      <c r="L552" s="10">
        <f t="shared" si="8"/>
        <v>220478.88000002116</v>
      </c>
      <c r="M552" s="3" t="s">
        <v>19</v>
      </c>
      <c r="N552" s="3" t="s">
        <v>20</v>
      </c>
      <c r="O552" s="3" t="s">
        <v>25</v>
      </c>
      <c r="P552" s="3"/>
    </row>
    <row r="553" spans="1:16" x14ac:dyDescent="0.25">
      <c r="A553" s="1">
        <v>42507</v>
      </c>
      <c r="B553" s="2">
        <v>287</v>
      </c>
      <c r="C553" s="3" t="s">
        <v>16</v>
      </c>
      <c r="D553" s="3" t="s">
        <v>16</v>
      </c>
      <c r="E553" s="3" t="s">
        <v>163</v>
      </c>
      <c r="F553" s="1">
        <v>42507</v>
      </c>
      <c r="G553" s="3" t="s">
        <v>351</v>
      </c>
      <c r="H553" s="10">
        <v>0</v>
      </c>
      <c r="I553" s="29"/>
      <c r="J553" s="10">
        <v>133130.81</v>
      </c>
      <c r="K553" s="35" t="s">
        <v>1083</v>
      </c>
      <c r="L553" s="10">
        <f t="shared" si="8"/>
        <v>87348.070000021165</v>
      </c>
      <c r="M553" s="3" t="s">
        <v>19</v>
      </c>
      <c r="N553" s="3" t="s">
        <v>20</v>
      </c>
      <c r="O553" s="3" t="s">
        <v>25</v>
      </c>
      <c r="P553" s="3"/>
    </row>
    <row r="554" spans="1:16" x14ac:dyDescent="0.25">
      <c r="A554" s="1">
        <v>42507</v>
      </c>
      <c r="B554" s="2">
        <v>288</v>
      </c>
      <c r="C554" s="3" t="s">
        <v>16</v>
      </c>
      <c r="D554" s="3" t="s">
        <v>16</v>
      </c>
      <c r="E554" s="3" t="s">
        <v>163</v>
      </c>
      <c r="F554" s="1">
        <v>42507</v>
      </c>
      <c r="G554" s="3" t="s">
        <v>352</v>
      </c>
      <c r="H554" s="10">
        <v>0</v>
      </c>
      <c r="I554" s="29"/>
      <c r="J554" s="10">
        <v>133130.81</v>
      </c>
      <c r="K554" s="35" t="s">
        <v>1083</v>
      </c>
      <c r="L554" s="10">
        <f t="shared" si="8"/>
        <v>-45782.739999978832</v>
      </c>
      <c r="M554" s="3" t="s">
        <v>19</v>
      </c>
      <c r="N554" s="3" t="s">
        <v>20</v>
      </c>
      <c r="O554" s="3" t="s">
        <v>25</v>
      </c>
      <c r="P554" s="3"/>
    </row>
    <row r="555" spans="1:16" x14ac:dyDescent="0.25">
      <c r="A555" s="1">
        <v>42507</v>
      </c>
      <c r="B555" s="2">
        <v>289</v>
      </c>
      <c r="C555" s="3" t="s">
        <v>16</v>
      </c>
      <c r="D555" s="3" t="s">
        <v>16</v>
      </c>
      <c r="E555" s="3" t="s">
        <v>286</v>
      </c>
      <c r="F555" s="1">
        <v>42507</v>
      </c>
      <c r="G555" s="3" t="s">
        <v>353</v>
      </c>
      <c r="H555" s="10">
        <v>0</v>
      </c>
      <c r="I555" s="29"/>
      <c r="J555" s="10">
        <v>195677.05</v>
      </c>
      <c r="K555" s="35" t="s">
        <v>1083</v>
      </c>
      <c r="L555" s="10">
        <f t="shared" si="8"/>
        <v>-241459.78999997882</v>
      </c>
      <c r="M555" s="3" t="s">
        <v>19</v>
      </c>
      <c r="N555" s="3" t="s">
        <v>20</v>
      </c>
      <c r="O555" s="3" t="s">
        <v>25</v>
      </c>
      <c r="P555" s="3"/>
    </row>
    <row r="556" spans="1:16" x14ac:dyDescent="0.25">
      <c r="A556" s="1">
        <v>42507</v>
      </c>
      <c r="B556" s="2">
        <v>290</v>
      </c>
      <c r="C556" s="3" t="s">
        <v>16</v>
      </c>
      <c r="D556" s="3" t="s">
        <v>16</v>
      </c>
      <c r="E556" s="3" t="s">
        <v>286</v>
      </c>
      <c r="F556" s="1">
        <v>42507</v>
      </c>
      <c r="G556" s="3" t="s">
        <v>354</v>
      </c>
      <c r="H556" s="10">
        <v>0</v>
      </c>
      <c r="I556" s="29"/>
      <c r="J556" s="10">
        <v>195677.05</v>
      </c>
      <c r="K556" s="35" t="s">
        <v>1083</v>
      </c>
      <c r="L556" s="10">
        <f t="shared" si="8"/>
        <v>-437136.83999997878</v>
      </c>
      <c r="M556" s="3" t="s">
        <v>19</v>
      </c>
      <c r="N556" s="3" t="s">
        <v>20</v>
      </c>
      <c r="O556" s="3" t="s">
        <v>25</v>
      </c>
      <c r="P556" s="3"/>
    </row>
    <row r="557" spans="1:16" x14ac:dyDescent="0.25">
      <c r="A557" s="1">
        <v>42507</v>
      </c>
      <c r="B557" s="2">
        <v>291</v>
      </c>
      <c r="C557" s="3" t="s">
        <v>16</v>
      </c>
      <c r="D557" s="3" t="s">
        <v>16</v>
      </c>
      <c r="E557" s="3" t="s">
        <v>355</v>
      </c>
      <c r="F557" s="1">
        <v>42507</v>
      </c>
      <c r="G557" s="3" t="s">
        <v>356</v>
      </c>
      <c r="H557" s="10">
        <v>0</v>
      </c>
      <c r="I557" s="29"/>
      <c r="J557" s="10">
        <v>505432.22</v>
      </c>
      <c r="K557" s="35" t="s">
        <v>1083</v>
      </c>
      <c r="L557" s="10">
        <f t="shared" si="8"/>
        <v>-942569.05999997875</v>
      </c>
      <c r="M557" s="3" t="s">
        <v>19</v>
      </c>
      <c r="N557" s="3" t="s">
        <v>20</v>
      </c>
      <c r="O557" s="3" t="s">
        <v>25</v>
      </c>
      <c r="P557" s="3"/>
    </row>
    <row r="558" spans="1:16" x14ac:dyDescent="0.25">
      <c r="A558" s="1">
        <v>42507</v>
      </c>
      <c r="B558" s="2">
        <v>292</v>
      </c>
      <c r="C558" s="3" t="s">
        <v>16</v>
      </c>
      <c r="D558" s="3" t="s">
        <v>16</v>
      </c>
      <c r="E558" s="3" t="s">
        <v>23</v>
      </c>
      <c r="F558" s="1">
        <v>42507</v>
      </c>
      <c r="G558" s="3" t="s">
        <v>357</v>
      </c>
      <c r="H558" s="10">
        <v>0</v>
      </c>
      <c r="I558" s="29"/>
      <c r="J558" s="10">
        <v>189139.17</v>
      </c>
      <c r="K558" s="35" t="s">
        <v>1083</v>
      </c>
      <c r="L558" s="10">
        <f t="shared" si="8"/>
        <v>-1131708.2299999788</v>
      </c>
      <c r="M558" s="3" t="s">
        <v>19</v>
      </c>
      <c r="N558" s="3" t="s">
        <v>20</v>
      </c>
      <c r="O558" s="3" t="s">
        <v>25</v>
      </c>
      <c r="P558" s="3"/>
    </row>
    <row r="559" spans="1:16" x14ac:dyDescent="0.25">
      <c r="A559" s="1">
        <v>42507</v>
      </c>
      <c r="B559" s="2">
        <v>292</v>
      </c>
      <c r="C559" s="3" t="s">
        <v>16</v>
      </c>
      <c r="D559" s="3" t="s">
        <v>16</v>
      </c>
      <c r="E559" s="3" t="s">
        <v>133</v>
      </c>
      <c r="F559" s="1">
        <v>42507</v>
      </c>
      <c r="G559" s="3" t="s">
        <v>357</v>
      </c>
      <c r="H559" s="10">
        <v>189139.17</v>
      </c>
      <c r="I559" s="29" t="s">
        <v>1083</v>
      </c>
      <c r="J559" s="10">
        <v>0</v>
      </c>
      <c r="K559" s="35"/>
      <c r="L559" s="10">
        <f t="shared" si="8"/>
        <v>-942569.05999997875</v>
      </c>
      <c r="M559" s="3" t="s">
        <v>19</v>
      </c>
      <c r="N559" s="3" t="s">
        <v>20</v>
      </c>
      <c r="O559" s="3" t="s">
        <v>21</v>
      </c>
      <c r="P559" s="3"/>
    </row>
    <row r="560" spans="1:16" x14ac:dyDescent="0.25">
      <c r="A560" s="1">
        <v>42507</v>
      </c>
      <c r="B560" s="2">
        <v>291</v>
      </c>
      <c r="C560" s="3" t="s">
        <v>16</v>
      </c>
      <c r="D560" s="3" t="s">
        <v>16</v>
      </c>
      <c r="E560" s="3" t="s">
        <v>133</v>
      </c>
      <c r="F560" s="1">
        <v>42507</v>
      </c>
      <c r="G560" s="3" t="s">
        <v>356</v>
      </c>
      <c r="H560" s="10">
        <v>505432.22</v>
      </c>
      <c r="I560" s="29" t="s">
        <v>1083</v>
      </c>
      <c r="J560" s="10">
        <v>0</v>
      </c>
      <c r="K560" s="35"/>
      <c r="L560" s="10">
        <f t="shared" si="8"/>
        <v>-437136.83999997878</v>
      </c>
      <c r="M560" s="3" t="s">
        <v>19</v>
      </c>
      <c r="N560" s="3" t="s">
        <v>20</v>
      </c>
      <c r="O560" s="3" t="s">
        <v>21</v>
      </c>
      <c r="P560" s="3"/>
    </row>
    <row r="561" spans="1:16" x14ac:dyDescent="0.25">
      <c r="A561" s="1">
        <v>42507</v>
      </c>
      <c r="B561" s="2">
        <v>290</v>
      </c>
      <c r="C561" s="3" t="s">
        <v>16</v>
      </c>
      <c r="D561" s="3" t="s">
        <v>16</v>
      </c>
      <c r="E561" s="3" t="s">
        <v>133</v>
      </c>
      <c r="F561" s="1">
        <v>42507</v>
      </c>
      <c r="G561" s="3" t="s">
        <v>354</v>
      </c>
      <c r="H561" s="10">
        <v>195677.05</v>
      </c>
      <c r="I561" s="29" t="s">
        <v>1083</v>
      </c>
      <c r="J561" s="10">
        <v>0</v>
      </c>
      <c r="K561" s="35"/>
      <c r="L561" s="10">
        <f t="shared" si="8"/>
        <v>-241459.78999997879</v>
      </c>
      <c r="M561" s="3" t="s">
        <v>19</v>
      </c>
      <c r="N561" s="3" t="s">
        <v>20</v>
      </c>
      <c r="O561" s="3" t="s">
        <v>21</v>
      </c>
      <c r="P561" s="3"/>
    </row>
    <row r="562" spans="1:16" x14ac:dyDescent="0.25">
      <c r="A562" s="1">
        <v>42507</v>
      </c>
      <c r="B562" s="2">
        <v>289</v>
      </c>
      <c r="C562" s="3" t="s">
        <v>16</v>
      </c>
      <c r="D562" s="3" t="s">
        <v>16</v>
      </c>
      <c r="E562" s="3" t="s">
        <v>286</v>
      </c>
      <c r="F562" s="1">
        <v>42507</v>
      </c>
      <c r="G562" s="3" t="s">
        <v>353</v>
      </c>
      <c r="H562" s="10">
        <v>195677.05</v>
      </c>
      <c r="I562" s="29" t="s">
        <v>1083</v>
      </c>
      <c r="J562" s="10">
        <v>0</v>
      </c>
      <c r="K562" s="35"/>
      <c r="L562" s="10">
        <f t="shared" si="8"/>
        <v>-45782.739999978803</v>
      </c>
      <c r="M562" s="3" t="s">
        <v>19</v>
      </c>
      <c r="N562" s="3" t="s">
        <v>26</v>
      </c>
      <c r="O562" s="3" t="s">
        <v>21</v>
      </c>
      <c r="P562" s="3"/>
    </row>
    <row r="563" spans="1:16" x14ac:dyDescent="0.25">
      <c r="A563" s="1">
        <v>42507</v>
      </c>
      <c r="B563" s="2">
        <v>288</v>
      </c>
      <c r="C563" s="3" t="s">
        <v>16</v>
      </c>
      <c r="D563" s="3" t="s">
        <v>16</v>
      </c>
      <c r="E563" s="3" t="s">
        <v>163</v>
      </c>
      <c r="F563" s="1">
        <v>42507</v>
      </c>
      <c r="G563" s="3" t="s">
        <v>352</v>
      </c>
      <c r="H563" s="10">
        <v>133130.81</v>
      </c>
      <c r="I563" s="29" t="s">
        <v>1083</v>
      </c>
      <c r="J563" s="10">
        <v>0</v>
      </c>
      <c r="K563" s="35"/>
      <c r="L563" s="10">
        <f t="shared" si="8"/>
        <v>87348.070000021195</v>
      </c>
      <c r="M563" s="3" t="s">
        <v>19</v>
      </c>
      <c r="N563" s="3" t="s">
        <v>26</v>
      </c>
      <c r="O563" s="3" t="s">
        <v>21</v>
      </c>
      <c r="P563" s="3"/>
    </row>
    <row r="564" spans="1:16" x14ac:dyDescent="0.25">
      <c r="A564" s="1">
        <v>42507</v>
      </c>
      <c r="B564" s="2">
        <v>287</v>
      </c>
      <c r="C564" s="3" t="s">
        <v>16</v>
      </c>
      <c r="D564" s="3" t="s">
        <v>16</v>
      </c>
      <c r="E564" s="3" t="s">
        <v>163</v>
      </c>
      <c r="F564" s="1">
        <v>42507</v>
      </c>
      <c r="G564" s="3" t="s">
        <v>351</v>
      </c>
      <c r="H564" s="10">
        <v>133130.81</v>
      </c>
      <c r="I564" s="29" t="s">
        <v>1083</v>
      </c>
      <c r="J564" s="10">
        <v>0</v>
      </c>
      <c r="K564" s="35"/>
      <c r="L564" s="10">
        <f t="shared" si="8"/>
        <v>220478.88000002119</v>
      </c>
      <c r="M564" s="3" t="s">
        <v>19</v>
      </c>
      <c r="N564" s="3" t="s">
        <v>26</v>
      </c>
      <c r="O564" s="3" t="s">
        <v>21</v>
      </c>
      <c r="P564" s="3"/>
    </row>
    <row r="565" spans="1:16" x14ac:dyDescent="0.25">
      <c r="A565" s="1">
        <v>42507</v>
      </c>
      <c r="B565" s="2">
        <v>285</v>
      </c>
      <c r="C565" s="3" t="s">
        <v>16</v>
      </c>
      <c r="D565" s="3" t="s">
        <v>16</v>
      </c>
      <c r="E565" s="3" t="s">
        <v>205</v>
      </c>
      <c r="F565" s="1">
        <v>42507</v>
      </c>
      <c r="G565" s="3" t="s">
        <v>350</v>
      </c>
      <c r="H565" s="10">
        <v>259427.58</v>
      </c>
      <c r="I565" s="29" t="s">
        <v>1083</v>
      </c>
      <c r="J565" s="10">
        <v>0</v>
      </c>
      <c r="K565" s="35"/>
      <c r="L565" s="10">
        <f t="shared" si="8"/>
        <v>479906.46000002115</v>
      </c>
      <c r="M565" s="3" t="s">
        <v>19</v>
      </c>
      <c r="N565" s="3" t="s">
        <v>26</v>
      </c>
      <c r="O565" s="3" t="s">
        <v>21</v>
      </c>
      <c r="P565" s="3"/>
    </row>
    <row r="566" spans="1:16" x14ac:dyDescent="0.25">
      <c r="A566" s="1">
        <v>42507</v>
      </c>
      <c r="B566" s="2">
        <v>284</v>
      </c>
      <c r="C566" s="3" t="s">
        <v>16</v>
      </c>
      <c r="D566" s="3" t="s">
        <v>16</v>
      </c>
      <c r="E566" s="3" t="s">
        <v>286</v>
      </c>
      <c r="F566" s="1">
        <v>42507</v>
      </c>
      <c r="G566" s="3" t="s">
        <v>349</v>
      </c>
      <c r="H566" s="10">
        <v>210143.51</v>
      </c>
      <c r="I566" s="29" t="s">
        <v>1083</v>
      </c>
      <c r="J566" s="10">
        <v>0</v>
      </c>
      <c r="K566" s="35"/>
      <c r="L566" s="10">
        <f t="shared" si="8"/>
        <v>690049.97000002116</v>
      </c>
      <c r="M566" s="3" t="s">
        <v>19</v>
      </c>
      <c r="N566" s="3" t="s">
        <v>26</v>
      </c>
      <c r="O566" s="3" t="s">
        <v>21</v>
      </c>
      <c r="P566" s="3"/>
    </row>
    <row r="567" spans="1:16" x14ac:dyDescent="0.25">
      <c r="A567" s="1">
        <v>42507</v>
      </c>
      <c r="B567" s="2">
        <v>283</v>
      </c>
      <c r="C567" s="3" t="s">
        <v>16</v>
      </c>
      <c r="D567" s="3" t="s">
        <v>16</v>
      </c>
      <c r="E567" s="3" t="s">
        <v>347</v>
      </c>
      <c r="F567" s="1">
        <v>42507</v>
      </c>
      <c r="G567" s="3" t="s">
        <v>348</v>
      </c>
      <c r="H567" s="10">
        <v>407572.24</v>
      </c>
      <c r="I567" s="29" t="s">
        <v>1083</v>
      </c>
      <c r="J567" s="10">
        <v>0</v>
      </c>
      <c r="K567" s="35"/>
      <c r="L567" s="10">
        <f t="shared" si="8"/>
        <v>1097622.2100000212</v>
      </c>
      <c r="M567" s="3" t="s">
        <v>19</v>
      </c>
      <c r="N567" s="3" t="s">
        <v>26</v>
      </c>
      <c r="O567" s="3" t="s">
        <v>21</v>
      </c>
      <c r="P567" s="3"/>
    </row>
    <row r="568" spans="1:16" x14ac:dyDescent="0.25">
      <c r="A568" s="1">
        <v>42507</v>
      </c>
      <c r="B568" s="2">
        <v>348</v>
      </c>
      <c r="C568" s="3" t="s">
        <v>16</v>
      </c>
      <c r="D568" s="3" t="s">
        <v>16</v>
      </c>
      <c r="E568" s="3" t="s">
        <v>163</v>
      </c>
      <c r="F568" s="1">
        <v>42507</v>
      </c>
      <c r="G568" s="3" t="s">
        <v>351</v>
      </c>
      <c r="H568" s="10">
        <v>0</v>
      </c>
      <c r="I568" s="29"/>
      <c r="J568" s="10">
        <v>-133130.81</v>
      </c>
      <c r="K568" s="35" t="s">
        <v>1083</v>
      </c>
      <c r="L568" s="10">
        <f t="shared" si="8"/>
        <v>1230753.0200000212</v>
      </c>
      <c r="M568" s="3" t="s">
        <v>19</v>
      </c>
      <c r="N568" s="3" t="s">
        <v>20</v>
      </c>
      <c r="O568" s="3" t="s">
        <v>25</v>
      </c>
      <c r="P568" s="3"/>
    </row>
    <row r="569" spans="1:16" x14ac:dyDescent="0.25">
      <c r="A569" s="1">
        <v>42507</v>
      </c>
      <c r="B569" s="2">
        <v>349</v>
      </c>
      <c r="C569" s="3" t="s">
        <v>16</v>
      </c>
      <c r="D569" s="3" t="s">
        <v>16</v>
      </c>
      <c r="E569" s="3" t="s">
        <v>163</v>
      </c>
      <c r="F569" s="1">
        <v>42507</v>
      </c>
      <c r="G569" s="3" t="s">
        <v>351</v>
      </c>
      <c r="H569" s="10">
        <v>0</v>
      </c>
      <c r="I569" s="29"/>
      <c r="J569" s="10">
        <v>134465.81</v>
      </c>
      <c r="K569" s="35" t="s">
        <v>1083</v>
      </c>
      <c r="L569" s="10">
        <f t="shared" si="8"/>
        <v>1096287.2100000212</v>
      </c>
      <c r="M569" s="3" t="s">
        <v>19</v>
      </c>
      <c r="N569" s="3" t="s">
        <v>20</v>
      </c>
      <c r="O569" s="3" t="s">
        <v>25</v>
      </c>
      <c r="P569" s="3"/>
    </row>
    <row r="570" spans="1:16" x14ac:dyDescent="0.25">
      <c r="A570" s="1">
        <v>42507</v>
      </c>
      <c r="B570" s="2">
        <v>350</v>
      </c>
      <c r="C570" s="3" t="s">
        <v>16</v>
      </c>
      <c r="D570" s="3" t="s">
        <v>16</v>
      </c>
      <c r="E570" s="3" t="s">
        <v>163</v>
      </c>
      <c r="F570" s="1">
        <v>42507</v>
      </c>
      <c r="G570" s="3" t="s">
        <v>351</v>
      </c>
      <c r="H570" s="10">
        <v>0</v>
      </c>
      <c r="I570" s="29"/>
      <c r="J570" s="10">
        <v>-134465.81</v>
      </c>
      <c r="K570" s="35" t="s">
        <v>1083</v>
      </c>
      <c r="L570" s="10">
        <f t="shared" si="8"/>
        <v>1230753.0200000212</v>
      </c>
      <c r="M570" s="3" t="s">
        <v>19</v>
      </c>
      <c r="N570" s="3" t="s">
        <v>20</v>
      </c>
      <c r="O570" s="3" t="s">
        <v>25</v>
      </c>
      <c r="P570" s="3"/>
    </row>
    <row r="571" spans="1:16" x14ac:dyDescent="0.25">
      <c r="A571" s="1">
        <v>42507</v>
      </c>
      <c r="B571" s="2">
        <v>351</v>
      </c>
      <c r="C571" s="3" t="s">
        <v>16</v>
      </c>
      <c r="D571" s="3" t="s">
        <v>16</v>
      </c>
      <c r="E571" s="3" t="s">
        <v>163</v>
      </c>
      <c r="F571" s="1">
        <v>42507</v>
      </c>
      <c r="G571" s="3" t="s">
        <v>351</v>
      </c>
      <c r="H571" s="10">
        <v>0</v>
      </c>
      <c r="I571" s="29"/>
      <c r="J571" s="10">
        <v>134465.81</v>
      </c>
      <c r="K571" s="35" t="s">
        <v>1083</v>
      </c>
      <c r="L571" s="10">
        <f t="shared" si="8"/>
        <v>1096287.2100000212</v>
      </c>
      <c r="M571" s="3" t="s">
        <v>19</v>
      </c>
      <c r="N571" s="3" t="s">
        <v>20</v>
      </c>
      <c r="O571" s="3" t="s">
        <v>25</v>
      </c>
      <c r="P571" s="3"/>
    </row>
    <row r="572" spans="1:16" x14ac:dyDescent="0.25">
      <c r="A572" s="1">
        <v>42507</v>
      </c>
      <c r="B572" s="2">
        <v>348</v>
      </c>
      <c r="C572" s="3" t="s">
        <v>16</v>
      </c>
      <c r="D572" s="3" t="s">
        <v>16</v>
      </c>
      <c r="E572" s="3" t="s">
        <v>163</v>
      </c>
      <c r="F572" s="1">
        <v>42507</v>
      </c>
      <c r="G572" s="3" t="s">
        <v>351</v>
      </c>
      <c r="H572" s="10">
        <v>-133130.81</v>
      </c>
      <c r="I572" s="29" t="s">
        <v>1083</v>
      </c>
      <c r="J572" s="10">
        <v>0</v>
      </c>
      <c r="K572" s="35"/>
      <c r="L572" s="10">
        <f t="shared" si="8"/>
        <v>963156.40000002109</v>
      </c>
      <c r="M572" s="3" t="s">
        <v>19</v>
      </c>
      <c r="N572" s="3" t="s">
        <v>26</v>
      </c>
      <c r="O572" s="3" t="s">
        <v>21</v>
      </c>
      <c r="P572" s="3"/>
    </row>
    <row r="573" spans="1:16" x14ac:dyDescent="0.25">
      <c r="A573" s="1">
        <v>42507</v>
      </c>
      <c r="B573" s="2">
        <v>349</v>
      </c>
      <c r="C573" s="3" t="s">
        <v>16</v>
      </c>
      <c r="D573" s="3" t="s">
        <v>16</v>
      </c>
      <c r="E573" s="3" t="s">
        <v>163</v>
      </c>
      <c r="F573" s="1">
        <v>42507</v>
      </c>
      <c r="G573" s="3" t="s">
        <v>351</v>
      </c>
      <c r="H573" s="10">
        <v>134465.81</v>
      </c>
      <c r="I573" s="29" t="s">
        <v>1083</v>
      </c>
      <c r="J573" s="10">
        <v>0</v>
      </c>
      <c r="K573" s="35"/>
      <c r="L573" s="10">
        <f t="shared" si="8"/>
        <v>1097622.2100000212</v>
      </c>
      <c r="M573" s="3" t="s">
        <v>19</v>
      </c>
      <c r="N573" s="3" t="s">
        <v>26</v>
      </c>
      <c r="O573" s="3" t="s">
        <v>21</v>
      </c>
      <c r="P573" s="3"/>
    </row>
    <row r="574" spans="1:16" x14ac:dyDescent="0.25">
      <c r="A574" s="1">
        <v>42507</v>
      </c>
      <c r="B574" s="2">
        <v>350</v>
      </c>
      <c r="C574" s="3" t="s">
        <v>16</v>
      </c>
      <c r="D574" s="3" t="s">
        <v>16</v>
      </c>
      <c r="E574" s="3" t="s">
        <v>163</v>
      </c>
      <c r="F574" s="1">
        <v>42507</v>
      </c>
      <c r="G574" s="3" t="s">
        <v>351</v>
      </c>
      <c r="H574" s="10">
        <v>-134465.81</v>
      </c>
      <c r="I574" s="29" t="s">
        <v>1083</v>
      </c>
      <c r="J574" s="10">
        <v>0</v>
      </c>
      <c r="K574" s="35"/>
      <c r="L574" s="10">
        <f t="shared" si="8"/>
        <v>963156.40000002109</v>
      </c>
      <c r="M574" s="3" t="s">
        <v>19</v>
      </c>
      <c r="N574" s="3" t="s">
        <v>26</v>
      </c>
      <c r="O574" s="3" t="s">
        <v>21</v>
      </c>
      <c r="P574" s="3"/>
    </row>
    <row r="575" spans="1:16" x14ac:dyDescent="0.25">
      <c r="A575" s="1">
        <v>42507</v>
      </c>
      <c r="B575" s="2">
        <v>351</v>
      </c>
      <c r="C575" s="3" t="s">
        <v>16</v>
      </c>
      <c r="D575" s="3" t="s">
        <v>16</v>
      </c>
      <c r="E575" s="3" t="s">
        <v>163</v>
      </c>
      <c r="F575" s="1">
        <v>42507</v>
      </c>
      <c r="G575" s="3" t="s">
        <v>351</v>
      </c>
      <c r="H575" s="10">
        <v>134465.81</v>
      </c>
      <c r="I575" s="29" t="s">
        <v>1083</v>
      </c>
      <c r="J575" s="10">
        <v>0</v>
      </c>
      <c r="K575" s="35"/>
      <c r="L575" s="10">
        <f t="shared" si="8"/>
        <v>1097622.2100000212</v>
      </c>
      <c r="M575" s="3" t="s">
        <v>19</v>
      </c>
      <c r="N575" s="3" t="s">
        <v>26</v>
      </c>
      <c r="O575" s="3" t="s">
        <v>21</v>
      </c>
      <c r="P575" s="3"/>
    </row>
    <row r="576" spans="1:16" x14ac:dyDescent="0.25">
      <c r="A576" s="1">
        <v>42508</v>
      </c>
      <c r="B576" s="2">
        <v>286</v>
      </c>
      <c r="C576" s="3" t="s">
        <v>16</v>
      </c>
      <c r="D576" s="3" t="s">
        <v>16</v>
      </c>
      <c r="E576" s="3" t="s">
        <v>286</v>
      </c>
      <c r="F576" s="1">
        <v>42508</v>
      </c>
      <c r="G576" s="3" t="s">
        <v>358</v>
      </c>
      <c r="H576" s="10">
        <v>0</v>
      </c>
      <c r="I576" s="29"/>
      <c r="J576" s="10">
        <v>197657.04</v>
      </c>
      <c r="K576" s="35" t="s">
        <v>1083</v>
      </c>
      <c r="L576" s="10">
        <f t="shared" si="8"/>
        <v>899965.17000002111</v>
      </c>
      <c r="M576" s="3" t="s">
        <v>19</v>
      </c>
      <c r="N576" s="3" t="s">
        <v>20</v>
      </c>
      <c r="O576" s="3" t="s">
        <v>25</v>
      </c>
      <c r="P576" s="3"/>
    </row>
    <row r="577" spans="1:16" x14ac:dyDescent="0.25">
      <c r="A577" s="1">
        <v>42508</v>
      </c>
      <c r="B577" s="2">
        <v>286</v>
      </c>
      <c r="C577" s="3" t="s">
        <v>16</v>
      </c>
      <c r="D577" s="3" t="s">
        <v>16</v>
      </c>
      <c r="E577" s="3" t="s">
        <v>133</v>
      </c>
      <c r="F577" s="1">
        <v>42508</v>
      </c>
      <c r="G577" s="3" t="s">
        <v>358</v>
      </c>
      <c r="H577" s="10">
        <v>197657.04</v>
      </c>
      <c r="I577" s="29" t="s">
        <v>1083</v>
      </c>
      <c r="J577" s="10">
        <v>0</v>
      </c>
      <c r="K577" s="35"/>
      <c r="L577" s="10">
        <f t="shared" si="8"/>
        <v>1097622.2100000212</v>
      </c>
      <c r="M577" s="3" t="s">
        <v>19</v>
      </c>
      <c r="N577" s="3" t="s">
        <v>20</v>
      </c>
      <c r="O577" s="3" t="s">
        <v>21</v>
      </c>
      <c r="P577" s="3"/>
    </row>
    <row r="578" spans="1:16" x14ac:dyDescent="0.25">
      <c r="A578" s="1">
        <v>42508</v>
      </c>
      <c r="B578" s="2">
        <v>296</v>
      </c>
      <c r="C578" s="3" t="s">
        <v>16</v>
      </c>
      <c r="D578" s="3" t="s">
        <v>16</v>
      </c>
      <c r="E578" s="3" t="s">
        <v>205</v>
      </c>
      <c r="F578" s="1">
        <v>42508</v>
      </c>
      <c r="G578" s="3" t="s">
        <v>359</v>
      </c>
      <c r="H578" s="10">
        <v>0</v>
      </c>
      <c r="I578" s="29"/>
      <c r="J578" s="10">
        <v>322944.03000000003</v>
      </c>
      <c r="K578" s="35" t="s">
        <v>1083</v>
      </c>
      <c r="L578" s="10">
        <f t="shared" si="8"/>
        <v>774678.18000002112</v>
      </c>
      <c r="M578" s="3" t="s">
        <v>19</v>
      </c>
      <c r="N578" s="3" t="s">
        <v>20</v>
      </c>
      <c r="O578" s="3" t="s">
        <v>25</v>
      </c>
      <c r="P578" s="3"/>
    </row>
    <row r="579" spans="1:16" x14ac:dyDescent="0.25">
      <c r="A579" s="19">
        <v>42508</v>
      </c>
      <c r="B579" s="20">
        <v>41</v>
      </c>
      <c r="C579" s="21" t="s">
        <v>318</v>
      </c>
      <c r="D579" s="21" t="s">
        <v>318</v>
      </c>
      <c r="E579" s="21" t="s">
        <v>360</v>
      </c>
      <c r="F579" s="19">
        <v>42508</v>
      </c>
      <c r="G579" s="21" t="s">
        <v>361</v>
      </c>
      <c r="H579" s="22">
        <v>168857.05</v>
      </c>
      <c r="I579" s="30"/>
      <c r="J579" s="22">
        <v>0</v>
      </c>
      <c r="K579" s="36"/>
      <c r="L579" s="22">
        <f t="shared" si="8"/>
        <v>943535.23000002117</v>
      </c>
      <c r="M579" s="21" t="s">
        <v>19</v>
      </c>
      <c r="N579" s="21" t="s">
        <v>20</v>
      </c>
      <c r="O579" s="21" t="s">
        <v>25</v>
      </c>
      <c r="P579" s="21"/>
    </row>
    <row r="580" spans="1:16" x14ac:dyDescent="0.25">
      <c r="A580" s="19">
        <v>42508</v>
      </c>
      <c r="B580" s="20">
        <v>42</v>
      </c>
      <c r="C580" s="21" t="s">
        <v>318</v>
      </c>
      <c r="D580" s="21" t="s">
        <v>318</v>
      </c>
      <c r="E580" s="21" t="s">
        <v>362</v>
      </c>
      <c r="F580" s="19">
        <v>42508</v>
      </c>
      <c r="G580" s="21" t="s">
        <v>363</v>
      </c>
      <c r="H580" s="22">
        <v>738432.69</v>
      </c>
      <c r="I580" s="30"/>
      <c r="J580" s="22">
        <v>0</v>
      </c>
      <c r="K580" s="36"/>
      <c r="L580" s="22">
        <f t="shared" si="8"/>
        <v>1681967.9200000211</v>
      </c>
      <c r="M580" s="21" t="s">
        <v>19</v>
      </c>
      <c r="N580" s="21" t="s">
        <v>20</v>
      </c>
      <c r="O580" s="21" t="s">
        <v>25</v>
      </c>
      <c r="P580" s="21"/>
    </row>
    <row r="581" spans="1:16" x14ac:dyDescent="0.25">
      <c r="A581" s="19">
        <v>42508</v>
      </c>
      <c r="B581" s="20">
        <v>43</v>
      </c>
      <c r="C581" s="21" t="s">
        <v>318</v>
      </c>
      <c r="D581" s="21" t="s">
        <v>318</v>
      </c>
      <c r="E581" s="21" t="s">
        <v>364</v>
      </c>
      <c r="F581" s="19">
        <v>42508</v>
      </c>
      <c r="G581" s="21" t="s">
        <v>365</v>
      </c>
      <c r="H581" s="22">
        <v>259427.58</v>
      </c>
      <c r="I581" s="30"/>
      <c r="J581" s="22">
        <v>0</v>
      </c>
      <c r="K581" s="36"/>
      <c r="L581" s="22">
        <f t="shared" si="8"/>
        <v>1941395.5000000212</v>
      </c>
      <c r="M581" s="21" t="s">
        <v>19</v>
      </c>
      <c r="N581" s="21" t="s">
        <v>20</v>
      </c>
      <c r="O581" s="21" t="s">
        <v>25</v>
      </c>
      <c r="P581" s="21"/>
    </row>
    <row r="582" spans="1:16" x14ac:dyDescent="0.25">
      <c r="A582" s="19">
        <v>42508</v>
      </c>
      <c r="B582" s="20">
        <v>44</v>
      </c>
      <c r="C582" s="21" t="s">
        <v>318</v>
      </c>
      <c r="D582" s="21" t="s">
        <v>318</v>
      </c>
      <c r="E582" s="21" t="s">
        <v>366</v>
      </c>
      <c r="F582" s="19">
        <v>42508</v>
      </c>
      <c r="G582" s="21" t="s">
        <v>367</v>
      </c>
      <c r="H582" s="22">
        <v>170567.05</v>
      </c>
      <c r="I582" s="30"/>
      <c r="J582" s="22">
        <v>0</v>
      </c>
      <c r="K582" s="36"/>
      <c r="L582" s="22">
        <f t="shared" si="8"/>
        <v>2111962.5500000212</v>
      </c>
      <c r="M582" s="21" t="s">
        <v>19</v>
      </c>
      <c r="N582" s="21" t="s">
        <v>20</v>
      </c>
      <c r="O582" s="21" t="s">
        <v>25</v>
      </c>
      <c r="P582" s="21"/>
    </row>
    <row r="583" spans="1:16" x14ac:dyDescent="0.25">
      <c r="A583" s="1">
        <v>42508</v>
      </c>
      <c r="B583" s="2">
        <v>297</v>
      </c>
      <c r="C583" s="3" t="s">
        <v>16</v>
      </c>
      <c r="D583" s="3" t="s">
        <v>16</v>
      </c>
      <c r="E583" s="3" t="s">
        <v>306</v>
      </c>
      <c r="F583" s="1">
        <v>42508</v>
      </c>
      <c r="G583" s="3" t="s">
        <v>368</v>
      </c>
      <c r="H583" s="10">
        <v>0</v>
      </c>
      <c r="I583" s="29"/>
      <c r="J583" s="10">
        <v>258609.45</v>
      </c>
      <c r="K583" s="35">
        <v>12</v>
      </c>
      <c r="L583" s="10">
        <f t="shared" ref="L583:L646" si="9">L582+H583-J583</f>
        <v>1853353.1000000213</v>
      </c>
      <c r="M583" s="3" t="s">
        <v>19</v>
      </c>
      <c r="N583" s="3" t="s">
        <v>20</v>
      </c>
      <c r="O583" s="3" t="s">
        <v>25</v>
      </c>
      <c r="P583" s="3"/>
    </row>
    <row r="584" spans="1:16" x14ac:dyDescent="0.25">
      <c r="A584" s="19">
        <v>42508</v>
      </c>
      <c r="B584" s="20">
        <v>46</v>
      </c>
      <c r="C584" s="21" t="s">
        <v>318</v>
      </c>
      <c r="D584" s="21" t="s">
        <v>318</v>
      </c>
      <c r="E584" s="21" t="s">
        <v>369</v>
      </c>
      <c r="F584" s="19">
        <v>42508</v>
      </c>
      <c r="G584" s="21" t="s">
        <v>370</v>
      </c>
      <c r="H584" s="55">
        <v>320372.28000000003</v>
      </c>
      <c r="I584" s="30"/>
      <c r="J584" s="22">
        <v>0</v>
      </c>
      <c r="K584" s="36"/>
      <c r="L584" s="22">
        <f t="shared" si="9"/>
        <v>2173725.3800000213</v>
      </c>
      <c r="M584" s="21" t="s">
        <v>19</v>
      </c>
      <c r="N584" s="21" t="s">
        <v>20</v>
      </c>
      <c r="O584" s="21" t="s">
        <v>25</v>
      </c>
      <c r="P584" s="21"/>
    </row>
    <row r="585" spans="1:16" x14ac:dyDescent="0.25">
      <c r="A585" s="1">
        <v>42508</v>
      </c>
      <c r="B585" s="2">
        <v>296</v>
      </c>
      <c r="C585" s="3" t="s">
        <v>16</v>
      </c>
      <c r="D585" s="3" t="s">
        <v>16</v>
      </c>
      <c r="E585" s="3" t="s">
        <v>205</v>
      </c>
      <c r="F585" s="1">
        <v>42508</v>
      </c>
      <c r="G585" s="3" t="s">
        <v>359</v>
      </c>
      <c r="H585" s="10">
        <v>322944.03000000003</v>
      </c>
      <c r="I585" s="29" t="s">
        <v>1083</v>
      </c>
      <c r="J585" s="10">
        <v>0</v>
      </c>
      <c r="K585" s="35"/>
      <c r="L585" s="10">
        <f t="shared" si="9"/>
        <v>2496669.4100000216</v>
      </c>
      <c r="M585" s="3" t="s">
        <v>19</v>
      </c>
      <c r="N585" s="3" t="s">
        <v>26</v>
      </c>
      <c r="O585" s="3" t="s">
        <v>21</v>
      </c>
      <c r="P585" s="3"/>
    </row>
    <row r="586" spans="1:16" x14ac:dyDescent="0.25">
      <c r="A586" s="1">
        <v>42508</v>
      </c>
      <c r="B586" s="2">
        <v>297</v>
      </c>
      <c r="C586" s="3" t="s">
        <v>16</v>
      </c>
      <c r="D586" s="3" t="s">
        <v>16</v>
      </c>
      <c r="E586" s="3" t="s">
        <v>306</v>
      </c>
      <c r="F586" s="1">
        <v>42508</v>
      </c>
      <c r="G586" s="3" t="s">
        <v>368</v>
      </c>
      <c r="H586" s="10">
        <v>258609.45</v>
      </c>
      <c r="I586" s="29">
        <v>20</v>
      </c>
      <c r="J586" s="10">
        <v>0</v>
      </c>
      <c r="K586" s="35"/>
      <c r="L586" s="10">
        <f t="shared" si="9"/>
        <v>2755278.8600000218</v>
      </c>
      <c r="M586" s="3" t="s">
        <v>19</v>
      </c>
      <c r="N586" s="3" t="s">
        <v>26</v>
      </c>
      <c r="O586" s="3" t="s">
        <v>21</v>
      </c>
      <c r="P586" s="3"/>
    </row>
    <row r="587" spans="1:16" x14ac:dyDescent="0.25">
      <c r="A587" s="1">
        <v>42510</v>
      </c>
      <c r="B587" s="2">
        <v>310</v>
      </c>
      <c r="C587" s="3" t="s">
        <v>16</v>
      </c>
      <c r="D587" s="3" t="s">
        <v>16</v>
      </c>
      <c r="E587" s="3" t="s">
        <v>371</v>
      </c>
      <c r="F587" s="1">
        <v>42510</v>
      </c>
      <c r="G587" s="3" t="s">
        <v>372</v>
      </c>
      <c r="H587" s="10">
        <v>0</v>
      </c>
      <c r="I587" s="29"/>
      <c r="J587" s="10">
        <v>197657.04</v>
      </c>
      <c r="K587" s="35">
        <v>14</v>
      </c>
      <c r="L587" s="10">
        <f t="shared" si="9"/>
        <v>2557621.8200000217</v>
      </c>
      <c r="M587" s="3" t="s">
        <v>19</v>
      </c>
      <c r="N587" s="3" t="s">
        <v>20</v>
      </c>
      <c r="O587" s="3" t="s">
        <v>25</v>
      </c>
      <c r="P587" s="3"/>
    </row>
    <row r="588" spans="1:16" x14ac:dyDescent="0.25">
      <c r="A588" s="1">
        <v>42510</v>
      </c>
      <c r="B588" s="2">
        <v>311</v>
      </c>
      <c r="C588" s="3" t="s">
        <v>16</v>
      </c>
      <c r="D588" s="3" t="s">
        <v>16</v>
      </c>
      <c r="E588" s="3" t="s">
        <v>23</v>
      </c>
      <c r="F588" s="1">
        <v>42510</v>
      </c>
      <c r="G588" s="3" t="s">
        <v>373</v>
      </c>
      <c r="H588" s="10">
        <v>0</v>
      </c>
      <c r="I588" s="29"/>
      <c r="J588" s="10">
        <v>176573.2</v>
      </c>
      <c r="K588" s="35">
        <v>13</v>
      </c>
      <c r="L588" s="10">
        <f t="shared" si="9"/>
        <v>2381048.6200000215</v>
      </c>
      <c r="M588" s="3" t="s">
        <v>19</v>
      </c>
      <c r="N588" s="3" t="s">
        <v>20</v>
      </c>
      <c r="O588" s="3" t="s">
        <v>25</v>
      </c>
      <c r="P588" s="3"/>
    </row>
    <row r="589" spans="1:16" x14ac:dyDescent="0.25">
      <c r="A589" s="19">
        <v>42510</v>
      </c>
      <c r="B589" s="20">
        <v>62</v>
      </c>
      <c r="C589" s="21" t="s">
        <v>318</v>
      </c>
      <c r="D589" s="21" t="s">
        <v>318</v>
      </c>
      <c r="E589" s="21" t="s">
        <v>374</v>
      </c>
      <c r="F589" s="19">
        <v>42510</v>
      </c>
      <c r="G589" s="21" t="s">
        <v>375</v>
      </c>
      <c r="H589" s="22">
        <v>284090.87</v>
      </c>
      <c r="I589" s="30"/>
      <c r="J589" s="22">
        <v>0</v>
      </c>
      <c r="K589" s="36"/>
      <c r="L589" s="22">
        <f t="shared" si="9"/>
        <v>2665139.4900000216</v>
      </c>
      <c r="M589" s="21" t="s">
        <v>19</v>
      </c>
      <c r="N589" s="21" t="s">
        <v>20</v>
      </c>
      <c r="O589" s="21" t="s">
        <v>25</v>
      </c>
      <c r="P589" s="21"/>
    </row>
    <row r="590" spans="1:16" x14ac:dyDescent="0.25">
      <c r="A590" s="1">
        <v>42510</v>
      </c>
      <c r="B590" s="2">
        <v>310</v>
      </c>
      <c r="C590" s="3" t="s">
        <v>16</v>
      </c>
      <c r="D590" s="3" t="s">
        <v>16</v>
      </c>
      <c r="E590" s="3" t="s">
        <v>371</v>
      </c>
      <c r="F590" s="1">
        <v>42510</v>
      </c>
      <c r="G590" s="3" t="s">
        <v>372</v>
      </c>
      <c r="H590" s="10">
        <v>197657.04</v>
      </c>
      <c r="I590" s="29">
        <v>27</v>
      </c>
      <c r="J590" s="10">
        <v>0</v>
      </c>
      <c r="K590" s="35"/>
      <c r="L590" s="10">
        <f t="shared" si="9"/>
        <v>2862796.5300000217</v>
      </c>
      <c r="M590" s="3" t="s">
        <v>19</v>
      </c>
      <c r="N590" s="3" t="s">
        <v>26</v>
      </c>
      <c r="O590" s="3" t="s">
        <v>21</v>
      </c>
      <c r="P590" s="3"/>
    </row>
    <row r="591" spans="1:16" x14ac:dyDescent="0.25">
      <c r="A591" s="1">
        <v>42510</v>
      </c>
      <c r="B591" s="2">
        <v>311</v>
      </c>
      <c r="C591" s="3" t="s">
        <v>16</v>
      </c>
      <c r="D591" s="3" t="s">
        <v>16</v>
      </c>
      <c r="E591" s="3" t="s">
        <v>23</v>
      </c>
      <c r="F591" s="1">
        <v>42510</v>
      </c>
      <c r="G591" s="3" t="s">
        <v>373</v>
      </c>
      <c r="H591" s="10">
        <v>176573.2</v>
      </c>
      <c r="I591" s="29">
        <v>24</v>
      </c>
      <c r="J591" s="10">
        <v>0</v>
      </c>
      <c r="K591" s="35"/>
      <c r="L591" s="10">
        <f t="shared" si="9"/>
        <v>3039369.7300000219</v>
      </c>
      <c r="M591" s="3" t="s">
        <v>19</v>
      </c>
      <c r="N591" s="3" t="s">
        <v>26</v>
      </c>
      <c r="O591" s="3" t="s">
        <v>21</v>
      </c>
      <c r="P591" s="3"/>
    </row>
    <row r="592" spans="1:16" x14ac:dyDescent="0.25">
      <c r="A592" s="1">
        <v>42513</v>
      </c>
      <c r="B592" s="2">
        <v>12</v>
      </c>
      <c r="C592" s="3" t="s">
        <v>376</v>
      </c>
      <c r="D592" s="3" t="s">
        <v>376</v>
      </c>
      <c r="E592" s="3" t="s">
        <v>377</v>
      </c>
      <c r="F592" s="1">
        <v>42513</v>
      </c>
      <c r="G592" s="3" t="s">
        <v>378</v>
      </c>
      <c r="H592" s="10">
        <v>0</v>
      </c>
      <c r="I592" s="29"/>
      <c r="J592" s="10">
        <v>1841.64</v>
      </c>
      <c r="K592" s="35">
        <v>3</v>
      </c>
      <c r="L592" s="10">
        <f t="shared" si="9"/>
        <v>3037528.0900000217</v>
      </c>
      <c r="M592" s="3" t="s">
        <v>19</v>
      </c>
      <c r="N592" s="3" t="s">
        <v>20</v>
      </c>
      <c r="O592" s="3" t="s">
        <v>21</v>
      </c>
      <c r="P592" s="3" t="s">
        <v>379</v>
      </c>
    </row>
    <row r="593" spans="1:16" x14ac:dyDescent="0.25">
      <c r="A593" s="1">
        <v>42513</v>
      </c>
      <c r="B593" s="2">
        <v>13</v>
      </c>
      <c r="C593" s="3" t="s">
        <v>376</v>
      </c>
      <c r="D593" s="3" t="s">
        <v>376</v>
      </c>
      <c r="E593" s="3" t="s">
        <v>377</v>
      </c>
      <c r="F593" s="1">
        <v>42513</v>
      </c>
      <c r="G593" s="3" t="s">
        <v>380</v>
      </c>
      <c r="H593" s="10">
        <v>0</v>
      </c>
      <c r="I593" s="29"/>
      <c r="J593" s="10">
        <v>1291.45</v>
      </c>
      <c r="K593" s="35">
        <v>2</v>
      </c>
      <c r="L593" s="10">
        <f t="shared" si="9"/>
        <v>3036236.6400000216</v>
      </c>
      <c r="M593" s="3" t="s">
        <v>19</v>
      </c>
      <c r="N593" s="3" t="s">
        <v>20</v>
      </c>
      <c r="O593" s="3" t="s">
        <v>21</v>
      </c>
      <c r="P593" s="3" t="s">
        <v>381</v>
      </c>
    </row>
    <row r="594" spans="1:16" x14ac:dyDescent="0.25">
      <c r="A594" s="1">
        <v>42513</v>
      </c>
      <c r="B594" s="2">
        <v>229</v>
      </c>
      <c r="C594" s="3" t="s">
        <v>200</v>
      </c>
      <c r="D594" s="3" t="s">
        <v>200</v>
      </c>
      <c r="E594" s="3" t="s">
        <v>382</v>
      </c>
      <c r="F594" s="1">
        <v>42513</v>
      </c>
      <c r="G594" s="3" t="s">
        <v>383</v>
      </c>
      <c r="H594" s="10">
        <v>5000</v>
      </c>
      <c r="I594" s="29">
        <v>1</v>
      </c>
      <c r="J594" s="10">
        <v>0</v>
      </c>
      <c r="K594" s="35"/>
      <c r="L594" s="10">
        <f t="shared" si="9"/>
        <v>3041236.6400000216</v>
      </c>
      <c r="M594" s="3" t="s">
        <v>19</v>
      </c>
      <c r="N594" s="3" t="s">
        <v>20</v>
      </c>
      <c r="O594" s="3" t="s">
        <v>21</v>
      </c>
      <c r="P594" s="3" t="s">
        <v>384</v>
      </c>
    </row>
    <row r="595" spans="1:16" x14ac:dyDescent="0.25">
      <c r="A595" s="1">
        <v>42514</v>
      </c>
      <c r="B595" s="2">
        <v>293</v>
      </c>
      <c r="C595" s="3" t="s">
        <v>16</v>
      </c>
      <c r="D595" s="3" t="s">
        <v>16</v>
      </c>
      <c r="E595" s="3" t="s">
        <v>347</v>
      </c>
      <c r="F595" s="1">
        <v>42514</v>
      </c>
      <c r="G595" s="3" t="s">
        <v>385</v>
      </c>
      <c r="H595" s="10">
        <v>0</v>
      </c>
      <c r="I595" s="29"/>
      <c r="J595" s="10">
        <v>379006.8</v>
      </c>
      <c r="K595" s="35">
        <v>12</v>
      </c>
      <c r="L595" s="10">
        <f t="shared" si="9"/>
        <v>2662229.8400000217</v>
      </c>
      <c r="M595" s="3" t="s">
        <v>19</v>
      </c>
      <c r="N595" s="3" t="s">
        <v>20</v>
      </c>
      <c r="O595" s="3" t="s">
        <v>25</v>
      </c>
      <c r="P595" s="3"/>
    </row>
    <row r="596" spans="1:16" x14ac:dyDescent="0.25">
      <c r="A596" s="1">
        <v>42514</v>
      </c>
      <c r="B596" s="2">
        <v>293</v>
      </c>
      <c r="C596" s="3" t="s">
        <v>16</v>
      </c>
      <c r="D596" s="3" t="s">
        <v>16</v>
      </c>
      <c r="E596" s="3" t="s">
        <v>133</v>
      </c>
      <c r="F596" s="1">
        <v>42514</v>
      </c>
      <c r="G596" s="3" t="s">
        <v>385</v>
      </c>
      <c r="H596" s="10">
        <v>379006.8</v>
      </c>
      <c r="I596" s="29">
        <v>19</v>
      </c>
      <c r="J596" s="10">
        <v>0</v>
      </c>
      <c r="K596" s="35"/>
      <c r="L596" s="10">
        <f t="shared" si="9"/>
        <v>3041236.6400000216</v>
      </c>
      <c r="M596" s="3" t="s">
        <v>19</v>
      </c>
      <c r="N596" s="3" t="s">
        <v>20</v>
      </c>
      <c r="O596" s="3" t="s">
        <v>21</v>
      </c>
      <c r="P596" s="3"/>
    </row>
    <row r="597" spans="1:16" x14ac:dyDescent="0.25">
      <c r="A597" s="1">
        <v>42514</v>
      </c>
      <c r="B597" s="2">
        <v>326</v>
      </c>
      <c r="C597" s="3" t="s">
        <v>16</v>
      </c>
      <c r="D597" s="3" t="s">
        <v>16</v>
      </c>
      <c r="E597" s="3" t="s">
        <v>290</v>
      </c>
      <c r="F597" s="1">
        <v>42514</v>
      </c>
      <c r="G597" s="3" t="s">
        <v>386</v>
      </c>
      <c r="H597" s="10">
        <v>0</v>
      </c>
      <c r="I597" s="29"/>
      <c r="J597" s="10">
        <v>322236.28000000003</v>
      </c>
      <c r="K597" s="35">
        <v>15</v>
      </c>
      <c r="L597" s="10">
        <f t="shared" si="9"/>
        <v>2719000.3600000218</v>
      </c>
      <c r="M597" s="3" t="s">
        <v>19</v>
      </c>
      <c r="N597" s="3" t="s">
        <v>20</v>
      </c>
      <c r="O597" s="3" t="s">
        <v>25</v>
      </c>
      <c r="P597" s="3"/>
    </row>
    <row r="598" spans="1:16" x14ac:dyDescent="0.25">
      <c r="A598" s="1">
        <v>42514</v>
      </c>
      <c r="B598" s="2">
        <v>326</v>
      </c>
      <c r="C598" s="3" t="s">
        <v>16</v>
      </c>
      <c r="D598" s="3" t="s">
        <v>16</v>
      </c>
      <c r="E598" s="3" t="s">
        <v>290</v>
      </c>
      <c r="F598" s="1">
        <v>42514</v>
      </c>
      <c r="G598" s="3" t="s">
        <v>386</v>
      </c>
      <c r="H598" s="10">
        <v>322236.28000000003</v>
      </c>
      <c r="I598" s="29">
        <v>23</v>
      </c>
      <c r="J598" s="10">
        <v>0</v>
      </c>
      <c r="K598" s="35"/>
      <c r="L598" s="10">
        <f t="shared" si="9"/>
        <v>3041236.640000022</v>
      </c>
      <c r="M598" s="3" t="s">
        <v>19</v>
      </c>
      <c r="N598" s="3" t="s">
        <v>26</v>
      </c>
      <c r="O598" s="3" t="s">
        <v>21</v>
      </c>
      <c r="P598" s="3"/>
    </row>
    <row r="599" spans="1:16" x14ac:dyDescent="0.25">
      <c r="A599" s="19">
        <v>42514</v>
      </c>
      <c r="B599" s="20">
        <v>80</v>
      </c>
      <c r="C599" s="21" t="s">
        <v>318</v>
      </c>
      <c r="D599" s="21" t="s">
        <v>318</v>
      </c>
      <c r="E599" s="21" t="s">
        <v>387</v>
      </c>
      <c r="F599" s="19">
        <v>42514</v>
      </c>
      <c r="G599" s="21" t="s">
        <v>388</v>
      </c>
      <c r="H599" s="55">
        <v>380052.54</v>
      </c>
      <c r="I599" s="30"/>
      <c r="J599" s="22">
        <v>0</v>
      </c>
      <c r="K599" s="36"/>
      <c r="L599" s="22">
        <f t="shared" si="9"/>
        <v>3421289.1800000221</v>
      </c>
      <c r="M599" s="21" t="s">
        <v>19</v>
      </c>
      <c r="N599" s="21" t="s">
        <v>20</v>
      </c>
      <c r="O599" s="21" t="s">
        <v>25</v>
      </c>
      <c r="P599" s="21"/>
    </row>
    <row r="600" spans="1:16" x14ac:dyDescent="0.25">
      <c r="A600" s="47">
        <v>42514</v>
      </c>
      <c r="B600" s="48">
        <v>135</v>
      </c>
      <c r="C600" s="49" t="s">
        <v>200</v>
      </c>
      <c r="D600" s="49" t="s">
        <v>200</v>
      </c>
      <c r="E600" s="49" t="s">
        <v>471</v>
      </c>
      <c r="F600" s="47">
        <v>42496</v>
      </c>
      <c r="G600" s="49" t="s">
        <v>1340</v>
      </c>
      <c r="H600" s="50">
        <v>-30000</v>
      </c>
      <c r="I600" s="35">
        <v>20</v>
      </c>
      <c r="J600" s="10"/>
      <c r="K600" s="35"/>
      <c r="L600" s="10">
        <f t="shared" si="9"/>
        <v>3391289.1800000221</v>
      </c>
      <c r="M600" s="3"/>
      <c r="N600" s="3"/>
      <c r="O600" s="3"/>
      <c r="P600" s="3"/>
    </row>
    <row r="601" spans="1:16" x14ac:dyDescent="0.25">
      <c r="A601" s="47">
        <v>42514</v>
      </c>
      <c r="B601" s="48">
        <v>136</v>
      </c>
      <c r="C601" s="49" t="s">
        <v>200</v>
      </c>
      <c r="D601" s="49" t="s">
        <v>200</v>
      </c>
      <c r="E601" s="49" t="s">
        <v>467</v>
      </c>
      <c r="F601" s="47">
        <v>42514</v>
      </c>
      <c r="G601" s="49" t="s">
        <v>1341</v>
      </c>
      <c r="H601" s="50">
        <v>45535</v>
      </c>
      <c r="I601" s="29">
        <v>30</v>
      </c>
      <c r="J601" s="10"/>
      <c r="K601" s="35"/>
      <c r="L601" s="10">
        <f t="shared" si="9"/>
        <v>3436824.1800000221</v>
      </c>
      <c r="M601" s="3"/>
      <c r="N601" s="3"/>
      <c r="O601" s="3"/>
      <c r="P601" s="3"/>
    </row>
    <row r="602" spans="1:16" x14ac:dyDescent="0.25">
      <c r="A602" s="1">
        <v>42514</v>
      </c>
      <c r="B602" s="2">
        <v>327</v>
      </c>
      <c r="C602" s="3" t="s">
        <v>16</v>
      </c>
      <c r="D602" s="3" t="s">
        <v>16</v>
      </c>
      <c r="E602" s="3" t="s">
        <v>23</v>
      </c>
      <c r="F602" s="1">
        <v>42514</v>
      </c>
      <c r="G602" s="3" t="s">
        <v>389</v>
      </c>
      <c r="H602" s="10">
        <v>0</v>
      </c>
      <c r="I602" s="29"/>
      <c r="J602" s="10">
        <v>176573.2</v>
      </c>
      <c r="K602" s="35">
        <v>17</v>
      </c>
      <c r="L602" s="10">
        <f t="shared" si="9"/>
        <v>3260250.9800000219</v>
      </c>
      <c r="M602" s="3" t="s">
        <v>19</v>
      </c>
      <c r="N602" s="3" t="s">
        <v>20</v>
      </c>
      <c r="O602" s="3" t="s">
        <v>25</v>
      </c>
      <c r="P602" s="3"/>
    </row>
    <row r="603" spans="1:16" x14ac:dyDescent="0.25">
      <c r="A603" s="1">
        <v>42514</v>
      </c>
      <c r="B603" s="2">
        <v>327</v>
      </c>
      <c r="C603" s="3" t="s">
        <v>16</v>
      </c>
      <c r="D603" s="3" t="s">
        <v>16</v>
      </c>
      <c r="E603" s="3" t="s">
        <v>23</v>
      </c>
      <c r="F603" s="1">
        <v>42514</v>
      </c>
      <c r="G603" s="3" t="s">
        <v>389</v>
      </c>
      <c r="H603" s="10">
        <v>176573.2</v>
      </c>
      <c r="I603" s="29">
        <v>26</v>
      </c>
      <c r="J603" s="10">
        <v>0</v>
      </c>
      <c r="K603" s="35"/>
      <c r="L603" s="10">
        <f t="shared" si="9"/>
        <v>3436824.1800000221</v>
      </c>
      <c r="M603" s="3" t="s">
        <v>19</v>
      </c>
      <c r="N603" s="3" t="s">
        <v>26</v>
      </c>
      <c r="O603" s="3" t="s">
        <v>21</v>
      </c>
      <c r="P603" s="3"/>
    </row>
    <row r="604" spans="1:16" x14ac:dyDescent="0.25">
      <c r="A604" s="1">
        <v>42514</v>
      </c>
      <c r="B604" s="2">
        <v>385</v>
      </c>
      <c r="C604" s="3" t="s">
        <v>16</v>
      </c>
      <c r="D604" s="3" t="s">
        <v>16</v>
      </c>
      <c r="E604" s="3" t="s">
        <v>23</v>
      </c>
      <c r="F604" s="1">
        <v>42514</v>
      </c>
      <c r="G604" s="3" t="s">
        <v>390</v>
      </c>
      <c r="H604" s="10">
        <v>0</v>
      </c>
      <c r="I604" s="29"/>
      <c r="J604" s="10">
        <v>176573.2</v>
      </c>
      <c r="K604" s="35">
        <v>16</v>
      </c>
      <c r="L604" s="10">
        <f t="shared" si="9"/>
        <v>3260250.9800000219</v>
      </c>
      <c r="M604" s="3" t="s">
        <v>19</v>
      </c>
      <c r="N604" s="3" t="s">
        <v>20</v>
      </c>
      <c r="O604" s="3" t="s">
        <v>25</v>
      </c>
      <c r="P604" s="3"/>
    </row>
    <row r="605" spans="1:16" x14ac:dyDescent="0.25">
      <c r="A605" s="1">
        <v>42514</v>
      </c>
      <c r="B605" s="2">
        <v>385</v>
      </c>
      <c r="C605" s="3" t="s">
        <v>16</v>
      </c>
      <c r="D605" s="3" t="s">
        <v>16</v>
      </c>
      <c r="E605" s="3" t="s">
        <v>23</v>
      </c>
      <c r="F605" s="1">
        <v>42514</v>
      </c>
      <c r="G605" s="3" t="s">
        <v>390</v>
      </c>
      <c r="H605" s="10">
        <v>176573.2</v>
      </c>
      <c r="I605" s="29">
        <v>25</v>
      </c>
      <c r="J605" s="10">
        <v>0</v>
      </c>
      <c r="K605" s="35"/>
      <c r="L605" s="10">
        <f t="shared" si="9"/>
        <v>3436824.1800000221</v>
      </c>
      <c r="M605" s="3" t="s">
        <v>19</v>
      </c>
      <c r="N605" s="3" t="s">
        <v>26</v>
      </c>
      <c r="O605" s="3" t="s">
        <v>21</v>
      </c>
      <c r="P605" s="3"/>
    </row>
    <row r="606" spans="1:16" x14ac:dyDescent="0.25">
      <c r="A606" s="1">
        <v>42517</v>
      </c>
      <c r="B606" s="2">
        <v>339</v>
      </c>
      <c r="C606" s="3" t="s">
        <v>16</v>
      </c>
      <c r="D606" s="3" t="s">
        <v>16</v>
      </c>
      <c r="E606" s="3" t="s">
        <v>338</v>
      </c>
      <c r="F606" s="1">
        <v>42517</v>
      </c>
      <c r="G606" s="3" t="s">
        <v>391</v>
      </c>
      <c r="H606" s="10">
        <v>0</v>
      </c>
      <c r="I606" s="29"/>
      <c r="J606" s="10">
        <v>761079.39</v>
      </c>
      <c r="K606" s="35">
        <v>18</v>
      </c>
      <c r="L606" s="10">
        <f t="shared" si="9"/>
        <v>2675744.7900000219</v>
      </c>
      <c r="M606" s="3" t="s">
        <v>19</v>
      </c>
      <c r="N606" s="3" t="s">
        <v>20</v>
      </c>
      <c r="O606" s="3" t="s">
        <v>25</v>
      </c>
      <c r="P606" s="3"/>
    </row>
    <row r="607" spans="1:16" x14ac:dyDescent="0.25">
      <c r="A607" s="1">
        <v>42517</v>
      </c>
      <c r="B607" s="2">
        <v>346</v>
      </c>
      <c r="C607" s="3" t="s">
        <v>16</v>
      </c>
      <c r="D607" s="3" t="s">
        <v>16</v>
      </c>
      <c r="E607" s="3" t="s">
        <v>286</v>
      </c>
      <c r="F607" s="1">
        <v>42517</v>
      </c>
      <c r="G607" s="3" t="s">
        <v>392</v>
      </c>
      <c r="H607" s="10">
        <v>0</v>
      </c>
      <c r="I607" s="29"/>
      <c r="J607" s="10">
        <v>207482.59</v>
      </c>
      <c r="K607" s="35">
        <v>19</v>
      </c>
      <c r="L607" s="10">
        <f t="shared" si="9"/>
        <v>2468262.2000000221</v>
      </c>
      <c r="M607" s="3" t="s">
        <v>19</v>
      </c>
      <c r="N607" s="3" t="s">
        <v>20</v>
      </c>
      <c r="O607" s="3" t="s">
        <v>25</v>
      </c>
      <c r="P607" s="3"/>
    </row>
    <row r="608" spans="1:16" x14ac:dyDescent="0.25">
      <c r="A608" s="1">
        <v>42517</v>
      </c>
      <c r="B608" s="2">
        <v>347</v>
      </c>
      <c r="C608" s="3" t="s">
        <v>16</v>
      </c>
      <c r="D608" s="3" t="s">
        <v>16</v>
      </c>
      <c r="E608" s="3" t="s">
        <v>176</v>
      </c>
      <c r="F608" s="1">
        <v>42517</v>
      </c>
      <c r="G608" s="3" t="s">
        <v>393</v>
      </c>
      <c r="H608" s="10">
        <v>0</v>
      </c>
      <c r="I608" s="29"/>
      <c r="J608" s="27">
        <v>202714.09</v>
      </c>
      <c r="K608" s="35" t="s">
        <v>1083</v>
      </c>
      <c r="L608" s="10">
        <f t="shared" si="9"/>
        <v>2265548.1100000222</v>
      </c>
      <c r="M608" s="3" t="s">
        <v>19</v>
      </c>
      <c r="N608" s="3" t="s">
        <v>20</v>
      </c>
      <c r="O608" s="3" t="s">
        <v>25</v>
      </c>
      <c r="P608" s="3"/>
    </row>
    <row r="609" spans="1:16" x14ac:dyDescent="0.25">
      <c r="A609" s="19">
        <v>42517</v>
      </c>
      <c r="B609" s="20">
        <v>108</v>
      </c>
      <c r="C609" s="21" t="s">
        <v>318</v>
      </c>
      <c r="D609" s="21" t="s">
        <v>318</v>
      </c>
      <c r="E609" s="21" t="s">
        <v>394</v>
      </c>
      <c r="F609" s="19">
        <v>42517</v>
      </c>
      <c r="G609" s="21" t="s">
        <v>395</v>
      </c>
      <c r="H609" s="55">
        <v>197657.04</v>
      </c>
      <c r="I609" s="30"/>
      <c r="J609" s="22">
        <v>0</v>
      </c>
      <c r="K609" s="36"/>
      <c r="L609" s="22">
        <f t="shared" si="9"/>
        <v>2463205.1500000223</v>
      </c>
      <c r="M609" s="21" t="s">
        <v>19</v>
      </c>
      <c r="N609" s="21" t="s">
        <v>20</v>
      </c>
      <c r="O609" s="21" t="s">
        <v>25</v>
      </c>
      <c r="P609" s="21"/>
    </row>
    <row r="610" spans="1:16" x14ac:dyDescent="0.25">
      <c r="A610" s="1">
        <v>42517</v>
      </c>
      <c r="B610" s="2">
        <v>339</v>
      </c>
      <c r="C610" s="3" t="s">
        <v>16</v>
      </c>
      <c r="D610" s="3" t="s">
        <v>16</v>
      </c>
      <c r="E610" s="3" t="s">
        <v>338</v>
      </c>
      <c r="F610" s="1">
        <v>42517</v>
      </c>
      <c r="G610" s="3" t="s">
        <v>391</v>
      </c>
      <c r="H610" s="10">
        <v>761079.39</v>
      </c>
      <c r="I610" s="29">
        <v>28</v>
      </c>
      <c r="J610" s="10">
        <v>0</v>
      </c>
      <c r="K610" s="35"/>
      <c r="L610" s="10">
        <f t="shared" si="9"/>
        <v>3224284.5400000224</v>
      </c>
      <c r="M610" s="3" t="s">
        <v>19</v>
      </c>
      <c r="N610" s="3" t="s">
        <v>26</v>
      </c>
      <c r="O610" s="3" t="s">
        <v>21</v>
      </c>
      <c r="P610" s="3"/>
    </row>
    <row r="611" spans="1:16" x14ac:dyDescent="0.25">
      <c r="A611" s="1">
        <v>42517</v>
      </c>
      <c r="B611" s="2">
        <v>346</v>
      </c>
      <c r="C611" s="3" t="s">
        <v>16</v>
      </c>
      <c r="D611" s="3" t="s">
        <v>16</v>
      </c>
      <c r="E611" s="3" t="s">
        <v>286</v>
      </c>
      <c r="F611" s="1">
        <v>42517</v>
      </c>
      <c r="G611" s="3" t="s">
        <v>392</v>
      </c>
      <c r="H611" s="10">
        <v>207482.59</v>
      </c>
      <c r="I611" s="29">
        <v>29</v>
      </c>
      <c r="J611" s="10">
        <v>0</v>
      </c>
      <c r="K611" s="35"/>
      <c r="L611" s="10">
        <f t="shared" si="9"/>
        <v>3431767.1300000222</v>
      </c>
      <c r="M611" s="3" t="s">
        <v>19</v>
      </c>
      <c r="N611" s="3" t="s">
        <v>26</v>
      </c>
      <c r="O611" s="3" t="s">
        <v>21</v>
      </c>
      <c r="P611" s="3"/>
    </row>
    <row r="612" spans="1:16" x14ac:dyDescent="0.25">
      <c r="A612" s="1">
        <v>42517</v>
      </c>
      <c r="B612" s="2">
        <v>347</v>
      </c>
      <c r="C612" s="3" t="s">
        <v>16</v>
      </c>
      <c r="D612" s="3" t="s">
        <v>16</v>
      </c>
      <c r="E612" s="3" t="s">
        <v>176</v>
      </c>
      <c r="F612" s="1">
        <v>42517</v>
      </c>
      <c r="G612" s="3" t="s">
        <v>393</v>
      </c>
      <c r="H612" s="27">
        <v>202714.09</v>
      </c>
      <c r="I612" s="29" t="s">
        <v>1083</v>
      </c>
      <c r="J612" s="10">
        <v>0</v>
      </c>
      <c r="K612" s="35"/>
      <c r="L612" s="10">
        <f t="shared" si="9"/>
        <v>3634481.2200000221</v>
      </c>
      <c r="M612" s="3" t="s">
        <v>19</v>
      </c>
      <c r="N612" s="3" t="s">
        <v>26</v>
      </c>
      <c r="O612" s="3" t="s">
        <v>21</v>
      </c>
      <c r="P612" s="3"/>
    </row>
    <row r="613" spans="1:16" x14ac:dyDescent="0.25">
      <c r="A613" s="1">
        <v>42518</v>
      </c>
      <c r="B613" s="2">
        <v>7</v>
      </c>
      <c r="C613" s="3" t="s">
        <v>396</v>
      </c>
      <c r="D613" s="3" t="s">
        <v>396</v>
      </c>
      <c r="E613" s="3" t="s">
        <v>397</v>
      </c>
      <c r="F613" s="1">
        <v>42518</v>
      </c>
      <c r="G613" s="3" t="s">
        <v>398</v>
      </c>
      <c r="H613" s="10">
        <v>8256290.6600000001</v>
      </c>
      <c r="I613" s="29">
        <v>12</v>
      </c>
      <c r="J613" s="10">
        <v>0</v>
      </c>
      <c r="K613" s="35"/>
      <c r="L613" s="10">
        <f t="shared" si="9"/>
        <v>11890771.880000021</v>
      </c>
      <c r="M613" s="3" t="s">
        <v>19</v>
      </c>
      <c r="N613" s="3" t="s">
        <v>20</v>
      </c>
      <c r="O613" s="3" t="s">
        <v>21</v>
      </c>
      <c r="P613" s="3"/>
    </row>
    <row r="614" spans="1:16" x14ac:dyDescent="0.25">
      <c r="A614" s="1">
        <v>42518</v>
      </c>
      <c r="B614" s="2">
        <v>8</v>
      </c>
      <c r="C614" s="3" t="s">
        <v>396</v>
      </c>
      <c r="D614" s="3" t="s">
        <v>396</v>
      </c>
      <c r="E614" s="3" t="s">
        <v>397</v>
      </c>
      <c r="F614" s="1">
        <v>42518</v>
      </c>
      <c r="G614" s="3" t="s">
        <v>399</v>
      </c>
      <c r="H614" s="10">
        <v>5465677.3799999999</v>
      </c>
      <c r="I614" s="29">
        <v>10</v>
      </c>
      <c r="J614" s="10">
        <v>0</v>
      </c>
      <c r="K614" s="35"/>
      <c r="L614" s="10">
        <f t="shared" si="9"/>
        <v>17356449.26000002</v>
      </c>
      <c r="M614" s="3" t="s">
        <v>19</v>
      </c>
      <c r="N614" s="3" t="s">
        <v>20</v>
      </c>
      <c r="O614" s="3" t="s">
        <v>21</v>
      </c>
      <c r="P614" s="3"/>
    </row>
    <row r="615" spans="1:16" x14ac:dyDescent="0.25">
      <c r="A615" s="1">
        <v>42518</v>
      </c>
      <c r="B615" s="2">
        <v>9</v>
      </c>
      <c r="C615" s="3" t="s">
        <v>396</v>
      </c>
      <c r="D615" s="3" t="s">
        <v>396</v>
      </c>
      <c r="E615" s="3" t="s">
        <v>397</v>
      </c>
      <c r="F615" s="1">
        <v>42518</v>
      </c>
      <c r="G615" s="3" t="s">
        <v>400</v>
      </c>
      <c r="H615" s="10">
        <v>312830.25</v>
      </c>
      <c r="I615" s="29" t="s">
        <v>1083</v>
      </c>
      <c r="J615" s="10">
        <v>0</v>
      </c>
      <c r="K615" s="35"/>
      <c r="L615" s="10">
        <f t="shared" si="9"/>
        <v>17669279.51000002</v>
      </c>
      <c r="M615" s="3" t="s">
        <v>19</v>
      </c>
      <c r="N615" s="3" t="s">
        <v>20</v>
      </c>
      <c r="O615" s="3" t="s">
        <v>21</v>
      </c>
      <c r="P615" s="3"/>
    </row>
    <row r="616" spans="1:16" x14ac:dyDescent="0.25">
      <c r="A616" s="1">
        <v>42518</v>
      </c>
      <c r="B616" s="2">
        <v>10</v>
      </c>
      <c r="C616" s="3" t="s">
        <v>396</v>
      </c>
      <c r="D616" s="3" t="s">
        <v>396</v>
      </c>
      <c r="E616" s="3" t="s">
        <v>397</v>
      </c>
      <c r="F616" s="1">
        <v>42518</v>
      </c>
      <c r="G616" s="3" t="s">
        <v>401</v>
      </c>
      <c r="H616" s="10">
        <v>1589747.74</v>
      </c>
      <c r="I616" s="29" t="s">
        <v>1083</v>
      </c>
      <c r="J616" s="10">
        <v>0</v>
      </c>
      <c r="K616" s="35"/>
      <c r="L616" s="10">
        <f t="shared" si="9"/>
        <v>19259027.250000019</v>
      </c>
      <c r="M616" s="3" t="s">
        <v>19</v>
      </c>
      <c r="N616" s="3" t="s">
        <v>20</v>
      </c>
      <c r="O616" s="3" t="s">
        <v>21</v>
      </c>
      <c r="P616" s="3"/>
    </row>
    <row r="617" spans="1:16" x14ac:dyDescent="0.25">
      <c r="A617" s="1">
        <v>42518</v>
      </c>
      <c r="B617" s="2">
        <v>11</v>
      </c>
      <c r="C617" s="3" t="s">
        <v>396</v>
      </c>
      <c r="D617" s="3" t="s">
        <v>396</v>
      </c>
      <c r="E617" s="3" t="s">
        <v>397</v>
      </c>
      <c r="F617" s="1">
        <v>42518</v>
      </c>
      <c r="G617" s="3" t="s">
        <v>402</v>
      </c>
      <c r="H617" s="10">
        <v>199997.05</v>
      </c>
      <c r="I617" s="29" t="s">
        <v>1083</v>
      </c>
      <c r="J617" s="10">
        <v>0</v>
      </c>
      <c r="K617" s="35"/>
      <c r="L617" s="10">
        <f t="shared" si="9"/>
        <v>19459024.300000019</v>
      </c>
      <c r="M617" s="3" t="s">
        <v>19</v>
      </c>
      <c r="N617" s="3" t="s">
        <v>20</v>
      </c>
      <c r="O617" s="3" t="s">
        <v>21</v>
      </c>
      <c r="P617" s="3"/>
    </row>
    <row r="618" spans="1:16" x14ac:dyDescent="0.25">
      <c r="A618" s="23">
        <v>42518</v>
      </c>
      <c r="B618" s="24">
        <v>12</v>
      </c>
      <c r="C618" s="25" t="s">
        <v>396</v>
      </c>
      <c r="D618" s="25" t="s">
        <v>396</v>
      </c>
      <c r="E618" s="25" t="s">
        <v>397</v>
      </c>
      <c r="F618" s="23">
        <v>42518</v>
      </c>
      <c r="G618" s="25" t="s">
        <v>403</v>
      </c>
      <c r="H618" s="26">
        <v>2073824.64</v>
      </c>
      <c r="I618" s="32"/>
      <c r="J618" s="26">
        <v>0</v>
      </c>
      <c r="K618" s="38"/>
      <c r="L618" s="26">
        <f t="shared" si="9"/>
        <v>21532848.94000002</v>
      </c>
      <c r="M618" s="25" t="s">
        <v>19</v>
      </c>
      <c r="N618" s="25" t="s">
        <v>20</v>
      </c>
      <c r="O618" s="25" t="s">
        <v>21</v>
      </c>
      <c r="P618" s="25"/>
    </row>
    <row r="619" spans="1:16" x14ac:dyDescent="0.25">
      <c r="A619" s="1">
        <v>42518</v>
      </c>
      <c r="B619" s="2">
        <v>13</v>
      </c>
      <c r="C619" s="3" t="s">
        <v>396</v>
      </c>
      <c r="D619" s="3" t="s">
        <v>396</v>
      </c>
      <c r="E619" s="3" t="s">
        <v>397</v>
      </c>
      <c r="F619" s="1">
        <v>42518</v>
      </c>
      <c r="G619" s="3" t="s">
        <v>404</v>
      </c>
      <c r="H619" s="10">
        <v>694968.18</v>
      </c>
      <c r="I619" s="29" t="s">
        <v>1083</v>
      </c>
      <c r="J619" s="10">
        <v>0</v>
      </c>
      <c r="K619" s="35"/>
      <c r="L619" s="10">
        <f t="shared" si="9"/>
        <v>22227817.12000002</v>
      </c>
      <c r="M619" s="3" t="s">
        <v>19</v>
      </c>
      <c r="N619" s="3" t="s">
        <v>20</v>
      </c>
      <c r="O619" s="3" t="s">
        <v>21</v>
      </c>
      <c r="P619" s="3"/>
    </row>
    <row r="620" spans="1:16" x14ac:dyDescent="0.25">
      <c r="A620" s="1">
        <v>42518</v>
      </c>
      <c r="B620" s="2">
        <v>14</v>
      </c>
      <c r="C620" s="3" t="s">
        <v>396</v>
      </c>
      <c r="D620" s="3" t="s">
        <v>396</v>
      </c>
      <c r="E620" s="3" t="s">
        <v>397</v>
      </c>
      <c r="F620" s="1">
        <v>42518</v>
      </c>
      <c r="G620" s="3" t="s">
        <v>405</v>
      </c>
      <c r="H620" s="10">
        <v>11195367.85</v>
      </c>
      <c r="I620" s="29">
        <v>18</v>
      </c>
      <c r="J620" s="10">
        <v>0</v>
      </c>
      <c r="K620" s="35"/>
      <c r="L620" s="10">
        <f t="shared" si="9"/>
        <v>33423184.970000021</v>
      </c>
      <c r="M620" s="3" t="s">
        <v>19</v>
      </c>
      <c r="N620" s="3" t="s">
        <v>20</v>
      </c>
      <c r="O620" s="3" t="s">
        <v>21</v>
      </c>
      <c r="P620" s="3"/>
    </row>
    <row r="621" spans="1:16" x14ac:dyDescent="0.25">
      <c r="A621" s="1">
        <v>42518</v>
      </c>
      <c r="B621" s="2">
        <v>15</v>
      </c>
      <c r="C621" s="3" t="s">
        <v>396</v>
      </c>
      <c r="D621" s="3" t="s">
        <v>396</v>
      </c>
      <c r="E621" s="3" t="s">
        <v>397</v>
      </c>
      <c r="F621" s="1">
        <v>42518</v>
      </c>
      <c r="G621" s="3" t="s">
        <v>406</v>
      </c>
      <c r="H621" s="10">
        <v>12673433.109999999</v>
      </c>
      <c r="I621" s="29">
        <v>17</v>
      </c>
      <c r="J621" s="10">
        <v>0</v>
      </c>
      <c r="K621" s="35"/>
      <c r="L621" s="10">
        <f t="shared" si="9"/>
        <v>46096618.080000021</v>
      </c>
      <c r="M621" s="3" t="s">
        <v>19</v>
      </c>
      <c r="N621" s="3" t="s">
        <v>20</v>
      </c>
      <c r="O621" s="3" t="s">
        <v>21</v>
      </c>
      <c r="P621" s="3"/>
    </row>
    <row r="622" spans="1:16" x14ac:dyDescent="0.25">
      <c r="A622" s="1">
        <v>42518</v>
      </c>
      <c r="B622" s="2">
        <v>16</v>
      </c>
      <c r="C622" s="3" t="s">
        <v>396</v>
      </c>
      <c r="D622" s="3" t="s">
        <v>396</v>
      </c>
      <c r="E622" s="3" t="s">
        <v>397</v>
      </c>
      <c r="F622" s="1">
        <v>42518</v>
      </c>
      <c r="G622" s="3" t="s">
        <v>407</v>
      </c>
      <c r="H622" s="10">
        <v>2511668.96</v>
      </c>
      <c r="I622" s="29">
        <v>16</v>
      </c>
      <c r="J622" s="10">
        <v>0</v>
      </c>
      <c r="K622" s="35"/>
      <c r="L622" s="10">
        <f t="shared" si="9"/>
        <v>48608287.040000021</v>
      </c>
      <c r="M622" s="3" t="s">
        <v>19</v>
      </c>
      <c r="N622" s="3" t="s">
        <v>20</v>
      </c>
      <c r="O622" s="3" t="s">
        <v>21</v>
      </c>
      <c r="P622" s="3"/>
    </row>
    <row r="623" spans="1:16" x14ac:dyDescent="0.25">
      <c r="A623" s="1">
        <v>42518</v>
      </c>
      <c r="B623" s="2">
        <v>17</v>
      </c>
      <c r="C623" s="3" t="s">
        <v>396</v>
      </c>
      <c r="D623" s="3" t="s">
        <v>396</v>
      </c>
      <c r="E623" s="3" t="s">
        <v>397</v>
      </c>
      <c r="F623" s="1">
        <v>42518</v>
      </c>
      <c r="G623" s="3" t="s">
        <v>408</v>
      </c>
      <c r="H623" s="10">
        <v>12297595.609999999</v>
      </c>
      <c r="I623" s="29">
        <v>11</v>
      </c>
      <c r="J623" s="10">
        <v>0</v>
      </c>
      <c r="K623" s="35"/>
      <c r="L623" s="10">
        <f t="shared" si="9"/>
        <v>60905882.650000021</v>
      </c>
      <c r="M623" s="3" t="s">
        <v>19</v>
      </c>
      <c r="N623" s="3" t="s">
        <v>20</v>
      </c>
      <c r="O623" s="3" t="s">
        <v>21</v>
      </c>
      <c r="P623" s="3"/>
    </row>
    <row r="624" spans="1:16" x14ac:dyDescent="0.25">
      <c r="A624" s="1">
        <v>42518</v>
      </c>
      <c r="B624" s="2">
        <v>18</v>
      </c>
      <c r="C624" s="3" t="s">
        <v>396</v>
      </c>
      <c r="D624" s="3" t="s">
        <v>396</v>
      </c>
      <c r="E624" s="3" t="s">
        <v>397</v>
      </c>
      <c r="F624" s="1">
        <v>42518</v>
      </c>
      <c r="G624" s="3" t="s">
        <v>409</v>
      </c>
      <c r="H624" s="10">
        <v>2351279.7599999998</v>
      </c>
      <c r="I624" s="29">
        <v>15</v>
      </c>
      <c r="J624" s="10">
        <v>0</v>
      </c>
      <c r="K624" s="35"/>
      <c r="L624" s="10">
        <f t="shared" si="9"/>
        <v>63257162.410000019</v>
      </c>
      <c r="M624" s="3" t="s">
        <v>19</v>
      </c>
      <c r="N624" s="3" t="s">
        <v>20</v>
      </c>
      <c r="O624" s="3" t="s">
        <v>21</v>
      </c>
      <c r="P624" s="3"/>
    </row>
    <row r="625" spans="1:16" x14ac:dyDescent="0.25">
      <c r="A625" s="1">
        <v>42518</v>
      </c>
      <c r="B625" s="2">
        <v>19</v>
      </c>
      <c r="C625" s="3" t="s">
        <v>396</v>
      </c>
      <c r="D625" s="3" t="s">
        <v>396</v>
      </c>
      <c r="E625" s="3" t="s">
        <v>397</v>
      </c>
      <c r="F625" s="1">
        <v>42518</v>
      </c>
      <c r="G625" s="3" t="s">
        <v>410</v>
      </c>
      <c r="H625" s="10">
        <v>3425472.76</v>
      </c>
      <c r="I625" s="29" t="s">
        <v>1083</v>
      </c>
      <c r="J625" s="10">
        <v>0</v>
      </c>
      <c r="K625" s="35"/>
      <c r="L625" s="10">
        <f t="shared" si="9"/>
        <v>66682635.170000017</v>
      </c>
      <c r="M625" s="3" t="s">
        <v>19</v>
      </c>
      <c r="N625" s="3" t="s">
        <v>20</v>
      </c>
      <c r="O625" s="3" t="s">
        <v>21</v>
      </c>
      <c r="P625" s="3"/>
    </row>
    <row r="626" spans="1:16" x14ac:dyDescent="0.25">
      <c r="A626" s="1">
        <v>42518</v>
      </c>
      <c r="B626" s="2">
        <v>20</v>
      </c>
      <c r="C626" s="3" t="s">
        <v>396</v>
      </c>
      <c r="D626" s="3" t="s">
        <v>396</v>
      </c>
      <c r="E626" s="3" t="s">
        <v>397</v>
      </c>
      <c r="F626" s="1">
        <v>42518</v>
      </c>
      <c r="G626" s="3" t="s">
        <v>411</v>
      </c>
      <c r="H626" s="10">
        <v>505432.22</v>
      </c>
      <c r="I626" s="29" t="s">
        <v>1083</v>
      </c>
      <c r="J626" s="10">
        <v>0</v>
      </c>
      <c r="K626" s="35"/>
      <c r="L626" s="10">
        <f t="shared" si="9"/>
        <v>67188067.390000015</v>
      </c>
      <c r="M626" s="3" t="s">
        <v>19</v>
      </c>
      <c r="N626" s="3" t="s">
        <v>20</v>
      </c>
      <c r="O626" s="3" t="s">
        <v>21</v>
      </c>
      <c r="P626" s="3"/>
    </row>
    <row r="627" spans="1:16" x14ac:dyDescent="0.25">
      <c r="A627" s="1">
        <v>42518</v>
      </c>
      <c r="B627" s="2">
        <v>21</v>
      </c>
      <c r="C627" s="3" t="s">
        <v>396</v>
      </c>
      <c r="D627" s="3" t="s">
        <v>396</v>
      </c>
      <c r="E627" s="3" t="s">
        <v>397</v>
      </c>
      <c r="F627" s="1">
        <v>42518</v>
      </c>
      <c r="G627" s="3" t="s">
        <v>412</v>
      </c>
      <c r="H627" s="10">
        <v>6284148.9400000004</v>
      </c>
      <c r="I627" s="29">
        <v>14</v>
      </c>
      <c r="J627" s="10">
        <v>0</v>
      </c>
      <c r="K627" s="35"/>
      <c r="L627" s="10">
        <f t="shared" si="9"/>
        <v>73472216.330000013</v>
      </c>
      <c r="M627" s="3" t="s">
        <v>19</v>
      </c>
      <c r="N627" s="3" t="s">
        <v>20</v>
      </c>
      <c r="O627" s="3" t="s">
        <v>21</v>
      </c>
      <c r="P627" s="3"/>
    </row>
    <row r="628" spans="1:16" x14ac:dyDescent="0.25">
      <c r="A628" s="1">
        <v>42518</v>
      </c>
      <c r="B628" s="2">
        <v>22</v>
      </c>
      <c r="C628" s="3" t="s">
        <v>396</v>
      </c>
      <c r="D628" s="3" t="s">
        <v>396</v>
      </c>
      <c r="E628" s="3" t="s">
        <v>397</v>
      </c>
      <c r="F628" s="1">
        <v>42518</v>
      </c>
      <c r="G628" s="3" t="s">
        <v>413</v>
      </c>
      <c r="H628" s="10">
        <v>1795382.32</v>
      </c>
      <c r="I628" s="29">
        <v>13</v>
      </c>
      <c r="J628" s="10">
        <v>0</v>
      </c>
      <c r="K628" s="35"/>
      <c r="L628" s="10">
        <f t="shared" si="9"/>
        <v>75267598.650000006</v>
      </c>
      <c r="M628" s="3" t="s">
        <v>19</v>
      </c>
      <c r="N628" s="3" t="s">
        <v>20</v>
      </c>
      <c r="O628" s="3" t="s">
        <v>21</v>
      </c>
      <c r="P628" s="3"/>
    </row>
    <row r="629" spans="1:16" x14ac:dyDescent="0.25">
      <c r="A629" s="1">
        <v>42518</v>
      </c>
      <c r="B629" s="2">
        <v>23</v>
      </c>
      <c r="C629" s="3" t="s">
        <v>396</v>
      </c>
      <c r="D629" s="3" t="s">
        <v>396</v>
      </c>
      <c r="E629" s="3" t="s">
        <v>397</v>
      </c>
      <c r="F629" s="1">
        <v>42518</v>
      </c>
      <c r="G629" s="3" t="s">
        <v>414</v>
      </c>
      <c r="H629" s="10">
        <v>389715.92</v>
      </c>
      <c r="I629" s="29" t="s">
        <v>1083</v>
      </c>
      <c r="J629" s="10">
        <v>0</v>
      </c>
      <c r="K629" s="35"/>
      <c r="L629" s="10">
        <f t="shared" si="9"/>
        <v>75657314.570000008</v>
      </c>
      <c r="M629" s="3" t="s">
        <v>19</v>
      </c>
      <c r="N629" s="3" t="s">
        <v>20</v>
      </c>
      <c r="O629" s="3" t="s">
        <v>21</v>
      </c>
      <c r="P629" s="3"/>
    </row>
    <row r="630" spans="1:16" x14ac:dyDescent="0.25">
      <c r="A630" s="1">
        <v>42520</v>
      </c>
      <c r="B630" s="2">
        <v>122</v>
      </c>
      <c r="C630" s="3" t="s">
        <v>318</v>
      </c>
      <c r="D630" s="3" t="s">
        <v>318</v>
      </c>
      <c r="E630" s="3" t="s">
        <v>415</v>
      </c>
      <c r="F630" s="1">
        <v>42520</v>
      </c>
      <c r="G630" s="3" t="s">
        <v>416</v>
      </c>
      <c r="H630" s="53">
        <v>153647.04999999999</v>
      </c>
      <c r="I630" s="29"/>
      <c r="J630" s="10">
        <v>0</v>
      </c>
      <c r="K630" s="35"/>
      <c r="L630" s="10">
        <f t="shared" si="9"/>
        <v>75810961.620000005</v>
      </c>
      <c r="M630" s="3" t="s">
        <v>19</v>
      </c>
      <c r="N630" s="3" t="s">
        <v>20</v>
      </c>
      <c r="O630" s="3" t="s">
        <v>25</v>
      </c>
      <c r="P630" s="3"/>
    </row>
    <row r="631" spans="1:16" x14ac:dyDescent="0.25">
      <c r="A631" s="1">
        <v>42520</v>
      </c>
      <c r="B631" s="2">
        <v>131</v>
      </c>
      <c r="C631" s="3" t="s">
        <v>318</v>
      </c>
      <c r="D631" s="3" t="s">
        <v>318</v>
      </c>
      <c r="E631" s="3" t="s">
        <v>417</v>
      </c>
      <c r="F631" s="1">
        <v>42520</v>
      </c>
      <c r="G631" s="3" t="s">
        <v>418</v>
      </c>
      <c r="H631" s="53">
        <v>197657.04</v>
      </c>
      <c r="I631" s="29"/>
      <c r="J631" s="10">
        <v>0</v>
      </c>
      <c r="K631" s="35"/>
      <c r="L631" s="10">
        <f t="shared" si="9"/>
        <v>76008618.660000011</v>
      </c>
      <c r="M631" s="3" t="s">
        <v>19</v>
      </c>
      <c r="N631" s="3" t="s">
        <v>20</v>
      </c>
      <c r="O631" s="3" t="s">
        <v>25</v>
      </c>
      <c r="P631" s="3"/>
    </row>
    <row r="632" spans="1:16" x14ac:dyDescent="0.25">
      <c r="A632" s="15">
        <v>42520</v>
      </c>
      <c r="B632" s="16">
        <v>49</v>
      </c>
      <c r="C632" s="17" t="s">
        <v>333</v>
      </c>
      <c r="D632" s="17" t="s">
        <v>333</v>
      </c>
      <c r="E632" s="17" t="s">
        <v>334</v>
      </c>
      <c r="F632" s="15">
        <v>42520</v>
      </c>
      <c r="G632" s="17"/>
      <c r="H632" s="18">
        <v>674608.2</v>
      </c>
      <c r="I632" s="31"/>
      <c r="J632" s="18">
        <v>0</v>
      </c>
      <c r="K632" s="37"/>
      <c r="L632" s="18">
        <f t="shared" si="9"/>
        <v>76683226.860000014</v>
      </c>
      <c r="M632" s="17" t="s">
        <v>19</v>
      </c>
      <c r="N632" s="17" t="s">
        <v>20</v>
      </c>
      <c r="O632" s="17" t="s">
        <v>21</v>
      </c>
      <c r="P632" s="17" t="s">
        <v>419</v>
      </c>
    </row>
    <row r="633" spans="1:16" x14ac:dyDescent="0.25">
      <c r="A633" s="1">
        <v>42521</v>
      </c>
      <c r="B633" s="2">
        <v>226</v>
      </c>
      <c r="C633" s="3" t="s">
        <v>318</v>
      </c>
      <c r="D633" s="3" t="s">
        <v>318</v>
      </c>
      <c r="E633" s="3" t="s">
        <v>420</v>
      </c>
      <c r="F633" s="1">
        <v>42521</v>
      </c>
      <c r="G633" s="3" t="s">
        <v>421</v>
      </c>
      <c r="H633" s="27">
        <v>289405.15000000002</v>
      </c>
      <c r="I633" s="29"/>
      <c r="J633" s="10">
        <v>0</v>
      </c>
      <c r="K633" s="35"/>
      <c r="L633" s="10">
        <f t="shared" si="9"/>
        <v>76972632.01000002</v>
      </c>
      <c r="M633" s="3" t="s">
        <v>19</v>
      </c>
      <c r="N633" s="3" t="s">
        <v>20</v>
      </c>
      <c r="O633" s="3" t="s">
        <v>25</v>
      </c>
      <c r="P633" s="3"/>
    </row>
    <row r="634" spans="1:16" x14ac:dyDescent="0.25">
      <c r="A634" s="1">
        <v>42521</v>
      </c>
      <c r="B634" s="2">
        <v>25</v>
      </c>
      <c r="C634" s="3" t="s">
        <v>422</v>
      </c>
      <c r="D634" s="3" t="s">
        <v>422</v>
      </c>
      <c r="E634" s="3" t="s">
        <v>423</v>
      </c>
      <c r="F634" s="1">
        <v>42521</v>
      </c>
      <c r="G634" s="3" t="s">
        <v>424</v>
      </c>
      <c r="H634" s="10">
        <v>1636.78</v>
      </c>
      <c r="I634" s="29">
        <v>9</v>
      </c>
      <c r="J634" s="10">
        <v>0</v>
      </c>
      <c r="K634" s="35"/>
      <c r="L634" s="10">
        <f t="shared" si="9"/>
        <v>76974268.790000021</v>
      </c>
      <c r="M634" s="3" t="s">
        <v>19</v>
      </c>
      <c r="N634" s="3" t="s">
        <v>20</v>
      </c>
      <c r="O634" s="3" t="s">
        <v>25</v>
      </c>
      <c r="P634" s="3"/>
    </row>
    <row r="635" spans="1:16" x14ac:dyDescent="0.25">
      <c r="A635" s="1">
        <v>42521</v>
      </c>
      <c r="B635" s="2">
        <v>243</v>
      </c>
      <c r="C635" s="3" t="s">
        <v>318</v>
      </c>
      <c r="D635" s="3" t="s">
        <v>318</v>
      </c>
      <c r="E635" s="3" t="s">
        <v>425</v>
      </c>
      <c r="F635" s="1">
        <v>42521</v>
      </c>
      <c r="G635" s="3" t="s">
        <v>426</v>
      </c>
      <c r="H635" s="27">
        <v>125116.93</v>
      </c>
      <c r="I635" s="29"/>
      <c r="J635" s="10">
        <v>0</v>
      </c>
      <c r="K635" s="35"/>
      <c r="L635" s="10">
        <f t="shared" si="9"/>
        <v>77099385.720000029</v>
      </c>
      <c r="M635" s="3" t="s">
        <v>19</v>
      </c>
      <c r="N635" s="3" t="s">
        <v>20</v>
      </c>
      <c r="O635" s="3" t="s">
        <v>25</v>
      </c>
      <c r="P635" s="3"/>
    </row>
    <row r="636" spans="1:16" x14ac:dyDescent="0.25">
      <c r="A636" s="1">
        <v>42521</v>
      </c>
      <c r="B636" s="2">
        <v>36</v>
      </c>
      <c r="C636" s="3" t="s">
        <v>396</v>
      </c>
      <c r="D636" s="3" t="s">
        <v>396</v>
      </c>
      <c r="E636" s="3" t="s">
        <v>397</v>
      </c>
      <c r="F636" s="1">
        <v>42518</v>
      </c>
      <c r="G636" s="3" t="s">
        <v>414</v>
      </c>
      <c r="H636" s="10">
        <v>-389715.92</v>
      </c>
      <c r="I636" s="29" t="s">
        <v>1083</v>
      </c>
      <c r="J636" s="10">
        <v>0</v>
      </c>
      <c r="K636" s="35"/>
      <c r="L636" s="10">
        <f t="shared" si="9"/>
        <v>76709669.800000027</v>
      </c>
      <c r="M636" s="3" t="s">
        <v>19</v>
      </c>
      <c r="N636" s="3" t="s">
        <v>20</v>
      </c>
      <c r="O636" s="3" t="s">
        <v>21</v>
      </c>
      <c r="P636" s="3"/>
    </row>
    <row r="637" spans="1:16" x14ac:dyDescent="0.25">
      <c r="A637" s="1">
        <v>42521</v>
      </c>
      <c r="B637" s="2">
        <v>37</v>
      </c>
      <c r="C637" s="3" t="s">
        <v>396</v>
      </c>
      <c r="D637" s="3" t="s">
        <v>396</v>
      </c>
      <c r="E637" s="3" t="s">
        <v>397</v>
      </c>
      <c r="F637" s="1">
        <v>42518</v>
      </c>
      <c r="G637" s="3" t="s">
        <v>411</v>
      </c>
      <c r="H637" s="10">
        <v>-505432.22</v>
      </c>
      <c r="I637" s="29" t="s">
        <v>1083</v>
      </c>
      <c r="J637" s="10">
        <v>0</v>
      </c>
      <c r="K637" s="35"/>
      <c r="L637" s="10">
        <f t="shared" si="9"/>
        <v>76204237.580000028</v>
      </c>
      <c r="M637" s="3" t="s">
        <v>19</v>
      </c>
      <c r="N637" s="3" t="s">
        <v>20</v>
      </c>
      <c r="O637" s="3" t="s">
        <v>21</v>
      </c>
      <c r="P637" s="3"/>
    </row>
    <row r="638" spans="1:16" x14ac:dyDescent="0.25">
      <c r="A638" s="1">
        <v>42521</v>
      </c>
      <c r="B638" s="2">
        <v>38</v>
      </c>
      <c r="C638" s="3" t="s">
        <v>396</v>
      </c>
      <c r="D638" s="3" t="s">
        <v>396</v>
      </c>
      <c r="E638" s="3" t="s">
        <v>397</v>
      </c>
      <c r="F638" s="1">
        <v>42518</v>
      </c>
      <c r="G638" s="3" t="s">
        <v>410</v>
      </c>
      <c r="H638" s="10">
        <v>-3425472.76</v>
      </c>
      <c r="I638" s="29" t="s">
        <v>1083</v>
      </c>
      <c r="J638" s="10">
        <v>0</v>
      </c>
      <c r="K638" s="35"/>
      <c r="L638" s="10">
        <f t="shared" si="9"/>
        <v>72778764.820000023</v>
      </c>
      <c r="M638" s="3" t="s">
        <v>19</v>
      </c>
      <c r="N638" s="3" t="s">
        <v>20</v>
      </c>
      <c r="O638" s="3" t="s">
        <v>21</v>
      </c>
      <c r="P638" s="3"/>
    </row>
    <row r="639" spans="1:16" x14ac:dyDescent="0.25">
      <c r="A639" s="1">
        <v>42521</v>
      </c>
      <c r="B639" s="2">
        <v>39</v>
      </c>
      <c r="C639" s="3" t="s">
        <v>396</v>
      </c>
      <c r="D639" s="3" t="s">
        <v>396</v>
      </c>
      <c r="E639" s="3" t="s">
        <v>397</v>
      </c>
      <c r="F639" s="1">
        <v>42518</v>
      </c>
      <c r="G639" s="3" t="s">
        <v>404</v>
      </c>
      <c r="H639" s="10">
        <v>-694968.18</v>
      </c>
      <c r="I639" s="29" t="s">
        <v>1083</v>
      </c>
      <c r="J639" s="10">
        <v>0</v>
      </c>
      <c r="K639" s="35"/>
      <c r="L639" s="10">
        <f t="shared" si="9"/>
        <v>72083796.640000015</v>
      </c>
      <c r="M639" s="3" t="s">
        <v>19</v>
      </c>
      <c r="N639" s="3" t="s">
        <v>20</v>
      </c>
      <c r="O639" s="3" t="s">
        <v>21</v>
      </c>
      <c r="P639" s="3"/>
    </row>
    <row r="640" spans="1:16" x14ac:dyDescent="0.25">
      <c r="A640" s="1">
        <v>42521</v>
      </c>
      <c r="B640" s="2">
        <v>40</v>
      </c>
      <c r="C640" s="3" t="s">
        <v>396</v>
      </c>
      <c r="D640" s="3" t="s">
        <v>396</v>
      </c>
      <c r="E640" s="3" t="s">
        <v>397</v>
      </c>
      <c r="F640" s="1">
        <v>42518</v>
      </c>
      <c r="G640" s="3" t="s">
        <v>402</v>
      </c>
      <c r="H640" s="10">
        <v>-199997.05</v>
      </c>
      <c r="I640" s="29" t="s">
        <v>1083</v>
      </c>
      <c r="J640" s="10">
        <v>0</v>
      </c>
      <c r="K640" s="35"/>
      <c r="L640" s="10">
        <f t="shared" si="9"/>
        <v>71883799.590000018</v>
      </c>
      <c r="M640" s="3" t="s">
        <v>19</v>
      </c>
      <c r="N640" s="3" t="s">
        <v>20</v>
      </c>
      <c r="O640" s="3" t="s">
        <v>21</v>
      </c>
      <c r="P640" s="3"/>
    </row>
    <row r="641" spans="1:16" x14ac:dyDescent="0.25">
      <c r="A641" s="1">
        <v>42521</v>
      </c>
      <c r="B641" s="2">
        <v>41</v>
      </c>
      <c r="C641" s="3" t="s">
        <v>396</v>
      </c>
      <c r="D641" s="3" t="s">
        <v>396</v>
      </c>
      <c r="E641" s="3" t="s">
        <v>397</v>
      </c>
      <c r="F641" s="1">
        <v>42518</v>
      </c>
      <c r="G641" s="3" t="s">
        <v>401</v>
      </c>
      <c r="H641" s="10">
        <v>-1589747.74</v>
      </c>
      <c r="I641" s="29" t="s">
        <v>1083</v>
      </c>
      <c r="J641" s="10">
        <v>0</v>
      </c>
      <c r="K641" s="35"/>
      <c r="L641" s="10">
        <f t="shared" si="9"/>
        <v>70294051.850000024</v>
      </c>
      <c r="M641" s="3" t="s">
        <v>19</v>
      </c>
      <c r="N641" s="3" t="s">
        <v>20</v>
      </c>
      <c r="O641" s="3" t="s">
        <v>21</v>
      </c>
      <c r="P641" s="3"/>
    </row>
    <row r="642" spans="1:16" x14ac:dyDescent="0.25">
      <c r="A642" s="1">
        <v>42521</v>
      </c>
      <c r="B642" s="2">
        <v>42</v>
      </c>
      <c r="C642" s="3" t="s">
        <v>396</v>
      </c>
      <c r="D642" s="3" t="s">
        <v>396</v>
      </c>
      <c r="E642" s="3" t="s">
        <v>397</v>
      </c>
      <c r="F642" s="1">
        <v>42518</v>
      </c>
      <c r="G642" s="3" t="s">
        <v>400</v>
      </c>
      <c r="H642" s="10">
        <v>-312830.25</v>
      </c>
      <c r="I642" s="29" t="s">
        <v>1083</v>
      </c>
      <c r="J642" s="10">
        <v>0</v>
      </c>
      <c r="K642" s="35"/>
      <c r="L642" s="10">
        <f t="shared" si="9"/>
        <v>69981221.600000024</v>
      </c>
      <c r="M642" s="3" t="s">
        <v>19</v>
      </c>
      <c r="N642" s="3" t="s">
        <v>20</v>
      </c>
      <c r="O642" s="3" t="s">
        <v>21</v>
      </c>
      <c r="P642" s="3"/>
    </row>
    <row r="643" spans="1:16" x14ac:dyDescent="0.25">
      <c r="A643" s="1">
        <v>42521</v>
      </c>
      <c r="B643" s="2">
        <v>60</v>
      </c>
      <c r="C643" s="3" t="s">
        <v>376</v>
      </c>
      <c r="D643" s="3" t="s">
        <v>376</v>
      </c>
      <c r="E643" s="3" t="s">
        <v>334</v>
      </c>
      <c r="F643" s="1">
        <v>42521</v>
      </c>
      <c r="G643" s="3" t="s">
        <v>427</v>
      </c>
      <c r="H643" s="10">
        <v>0</v>
      </c>
      <c r="I643" s="29"/>
      <c r="J643" s="10">
        <v>41500</v>
      </c>
      <c r="K643" s="35">
        <v>8</v>
      </c>
      <c r="L643" s="10">
        <f t="shared" si="9"/>
        <v>69939721.600000024</v>
      </c>
      <c r="M643" s="3" t="s">
        <v>19</v>
      </c>
      <c r="N643" s="3" t="s">
        <v>20</v>
      </c>
      <c r="O643" s="3" t="s">
        <v>21</v>
      </c>
      <c r="P643" s="3" t="s">
        <v>428</v>
      </c>
    </row>
    <row r="644" spans="1:16" x14ac:dyDescent="0.25">
      <c r="A644" s="23">
        <v>42521</v>
      </c>
      <c r="B644" s="24">
        <v>48</v>
      </c>
      <c r="C644" s="25" t="s">
        <v>396</v>
      </c>
      <c r="D644" s="25" t="s">
        <v>396</v>
      </c>
      <c r="E644" s="25" t="s">
        <v>397</v>
      </c>
      <c r="F644" s="23">
        <v>42521</v>
      </c>
      <c r="G644" s="25" t="s">
        <v>429</v>
      </c>
      <c r="H644" s="26">
        <v>16135.6</v>
      </c>
      <c r="I644" s="32"/>
      <c r="J644" s="26">
        <v>0</v>
      </c>
      <c r="K644" s="38"/>
      <c r="L644" s="26">
        <f t="shared" si="9"/>
        <v>69955857.200000018</v>
      </c>
      <c r="M644" s="25" t="s">
        <v>19</v>
      </c>
      <c r="N644" s="25" t="s">
        <v>20</v>
      </c>
      <c r="O644" s="25" t="s">
        <v>21</v>
      </c>
      <c r="P644" s="25"/>
    </row>
    <row r="645" spans="1:16" x14ac:dyDescent="0.25">
      <c r="A645" s="1">
        <v>42521</v>
      </c>
      <c r="B645" s="2">
        <v>61</v>
      </c>
      <c r="C645" s="3" t="s">
        <v>376</v>
      </c>
      <c r="D645" s="3" t="s">
        <v>376</v>
      </c>
      <c r="E645" s="3" t="s">
        <v>430</v>
      </c>
      <c r="F645" s="1">
        <v>42521</v>
      </c>
      <c r="G645" s="3" t="s">
        <v>431</v>
      </c>
      <c r="H645" s="10">
        <v>0</v>
      </c>
      <c r="I645" s="29"/>
      <c r="J645" s="10">
        <v>4235.5</v>
      </c>
      <c r="K645" s="35">
        <v>7</v>
      </c>
      <c r="L645" s="10">
        <f t="shared" si="9"/>
        <v>69951621.700000018</v>
      </c>
      <c r="M645" s="3" t="s">
        <v>19</v>
      </c>
      <c r="N645" s="3" t="s">
        <v>20</v>
      </c>
      <c r="O645" s="3" t="s">
        <v>21</v>
      </c>
      <c r="P645" s="3" t="s">
        <v>432</v>
      </c>
    </row>
    <row r="646" spans="1:16" x14ac:dyDescent="0.25">
      <c r="A646" s="1">
        <v>42521</v>
      </c>
      <c r="B646" s="2">
        <v>61</v>
      </c>
      <c r="C646" s="3" t="s">
        <v>376</v>
      </c>
      <c r="D646" s="3" t="s">
        <v>376</v>
      </c>
      <c r="E646" s="3" t="s">
        <v>430</v>
      </c>
      <c r="F646" s="1">
        <v>42521</v>
      </c>
      <c r="G646" s="3" t="s">
        <v>433</v>
      </c>
      <c r="H646" s="10">
        <v>0</v>
      </c>
      <c r="I646" s="29"/>
      <c r="J646" s="10">
        <v>6820</v>
      </c>
      <c r="K646" s="35">
        <v>6</v>
      </c>
      <c r="L646" s="10">
        <f t="shared" si="9"/>
        <v>69944801.700000018</v>
      </c>
      <c r="M646" s="3" t="s">
        <v>19</v>
      </c>
      <c r="N646" s="3" t="s">
        <v>20</v>
      </c>
      <c r="O646" s="3" t="s">
        <v>21</v>
      </c>
      <c r="P646" s="3" t="s">
        <v>434</v>
      </c>
    </row>
    <row r="647" spans="1:16" x14ac:dyDescent="0.25">
      <c r="A647" s="1">
        <v>42521</v>
      </c>
      <c r="B647" s="2">
        <v>61</v>
      </c>
      <c r="C647" s="3" t="s">
        <v>376</v>
      </c>
      <c r="D647" s="3" t="s">
        <v>376</v>
      </c>
      <c r="E647" s="3" t="s">
        <v>430</v>
      </c>
      <c r="F647" s="1">
        <v>42521</v>
      </c>
      <c r="G647" s="3" t="s">
        <v>435</v>
      </c>
      <c r="H647" s="10">
        <v>0</v>
      </c>
      <c r="I647" s="29"/>
      <c r="J647" s="10">
        <v>14142.88</v>
      </c>
      <c r="K647" s="35">
        <v>5</v>
      </c>
      <c r="L647" s="10">
        <f t="shared" ref="L647:L654" si="10">L646+H647-J647</f>
        <v>69930658.820000023</v>
      </c>
      <c r="M647" s="3" t="s">
        <v>19</v>
      </c>
      <c r="N647" s="3" t="s">
        <v>20</v>
      </c>
      <c r="O647" s="3" t="s">
        <v>21</v>
      </c>
      <c r="P647" s="3" t="s">
        <v>430</v>
      </c>
    </row>
    <row r="648" spans="1:16" x14ac:dyDescent="0.25">
      <c r="A648" s="1">
        <v>42521</v>
      </c>
      <c r="B648" s="2">
        <v>62</v>
      </c>
      <c r="C648" s="3" t="s">
        <v>376</v>
      </c>
      <c r="D648" s="3" t="s">
        <v>376</v>
      </c>
      <c r="E648" s="3" t="s">
        <v>430</v>
      </c>
      <c r="F648" s="1">
        <v>42521</v>
      </c>
      <c r="G648" s="3" t="s">
        <v>436</v>
      </c>
      <c r="H648" s="10">
        <v>0</v>
      </c>
      <c r="I648" s="29"/>
      <c r="J648" s="10">
        <v>24928.81</v>
      </c>
      <c r="K648" s="35">
        <v>4</v>
      </c>
      <c r="L648" s="10">
        <f t="shared" si="10"/>
        <v>69905730.01000002</v>
      </c>
      <c r="M648" s="3" t="s">
        <v>19</v>
      </c>
      <c r="N648" s="3" t="s">
        <v>20</v>
      </c>
      <c r="O648" s="3" t="s">
        <v>21</v>
      </c>
      <c r="P648" s="3" t="s">
        <v>437</v>
      </c>
    </row>
    <row r="649" spans="1:16" x14ac:dyDescent="0.25">
      <c r="A649" s="1">
        <v>42521</v>
      </c>
      <c r="B649" s="2">
        <v>45</v>
      </c>
      <c r="C649" s="3" t="s">
        <v>333</v>
      </c>
      <c r="D649" s="3" t="s">
        <v>333</v>
      </c>
      <c r="E649" s="3" t="s">
        <v>438</v>
      </c>
      <c r="F649" s="1">
        <v>42521</v>
      </c>
      <c r="G649" s="3" t="s">
        <v>439</v>
      </c>
      <c r="H649" s="10">
        <v>1291.45</v>
      </c>
      <c r="I649" s="29">
        <v>4</v>
      </c>
      <c r="J649" s="10">
        <v>0</v>
      </c>
      <c r="K649" s="35"/>
      <c r="L649" s="10">
        <f t="shared" si="10"/>
        <v>69907021.460000023</v>
      </c>
      <c r="M649" s="3" t="s">
        <v>19</v>
      </c>
      <c r="N649" s="3" t="s">
        <v>20</v>
      </c>
      <c r="O649" s="3" t="s">
        <v>21</v>
      </c>
      <c r="P649" s="3" t="s">
        <v>440</v>
      </c>
    </row>
    <row r="650" spans="1:16" x14ac:dyDescent="0.25">
      <c r="A650" s="1">
        <v>42521</v>
      </c>
      <c r="B650" s="2">
        <v>45</v>
      </c>
      <c r="C650" s="3" t="s">
        <v>333</v>
      </c>
      <c r="D650" s="3" t="s">
        <v>333</v>
      </c>
      <c r="E650" s="3" t="s">
        <v>438</v>
      </c>
      <c r="F650" s="1">
        <v>42521</v>
      </c>
      <c r="G650" s="3" t="s">
        <v>441</v>
      </c>
      <c r="H650" s="10">
        <v>1841.64</v>
      </c>
      <c r="I650" s="29">
        <v>5</v>
      </c>
      <c r="J650" s="10">
        <v>0</v>
      </c>
      <c r="K650" s="35"/>
      <c r="L650" s="10">
        <f t="shared" si="10"/>
        <v>69908863.100000024</v>
      </c>
      <c r="M650" s="3" t="s">
        <v>19</v>
      </c>
      <c r="N650" s="3" t="s">
        <v>20</v>
      </c>
      <c r="O650" s="3" t="s">
        <v>21</v>
      </c>
      <c r="P650" s="3" t="s">
        <v>442</v>
      </c>
    </row>
    <row r="651" spans="1:16" x14ac:dyDescent="0.25">
      <c r="A651" s="1">
        <v>42521</v>
      </c>
      <c r="B651" s="2">
        <v>45</v>
      </c>
      <c r="C651" s="3" t="s">
        <v>333</v>
      </c>
      <c r="D651" s="3" t="s">
        <v>333</v>
      </c>
      <c r="E651" s="3" t="s">
        <v>438</v>
      </c>
      <c r="F651" s="1">
        <v>42521</v>
      </c>
      <c r="G651" s="3" t="s">
        <v>443</v>
      </c>
      <c r="H651" s="10">
        <v>24928.79</v>
      </c>
      <c r="I651" s="29">
        <v>6</v>
      </c>
      <c r="J651" s="10">
        <v>0</v>
      </c>
      <c r="K651" s="35"/>
      <c r="L651" s="10">
        <f t="shared" si="10"/>
        <v>69933791.89000003</v>
      </c>
      <c r="M651" s="3" t="s">
        <v>19</v>
      </c>
      <c r="N651" s="3" t="s">
        <v>20</v>
      </c>
      <c r="O651" s="3" t="s">
        <v>21</v>
      </c>
      <c r="P651" s="3" t="s">
        <v>444</v>
      </c>
    </row>
    <row r="652" spans="1:16" x14ac:dyDescent="0.25">
      <c r="A652" s="1">
        <v>42521</v>
      </c>
      <c r="B652" s="2">
        <v>63</v>
      </c>
      <c r="C652" s="3" t="s">
        <v>376</v>
      </c>
      <c r="D652" s="3" t="s">
        <v>376</v>
      </c>
      <c r="E652" s="3" t="s">
        <v>438</v>
      </c>
      <c r="F652" s="1">
        <v>42521</v>
      </c>
      <c r="G652" s="3" t="s">
        <v>445</v>
      </c>
      <c r="H652" s="10">
        <v>0</v>
      </c>
      <c r="I652" s="29"/>
      <c r="J652" s="10">
        <v>96024.9</v>
      </c>
      <c r="K652" s="35">
        <v>1</v>
      </c>
      <c r="L652" s="10">
        <f t="shared" si="10"/>
        <v>69837766.990000024</v>
      </c>
      <c r="M652" s="3" t="s">
        <v>19</v>
      </c>
      <c r="N652" s="3" t="s">
        <v>20</v>
      </c>
      <c r="O652" s="3" t="s">
        <v>21</v>
      </c>
      <c r="P652" s="3" t="s">
        <v>446</v>
      </c>
    </row>
    <row r="653" spans="1:16" x14ac:dyDescent="0.25">
      <c r="A653" s="1">
        <v>42521</v>
      </c>
      <c r="B653" s="2">
        <v>48</v>
      </c>
      <c r="C653" s="3" t="s">
        <v>333</v>
      </c>
      <c r="D653" s="3" t="s">
        <v>333</v>
      </c>
      <c r="E653" s="3" t="s">
        <v>334</v>
      </c>
      <c r="F653" s="1">
        <v>42521</v>
      </c>
      <c r="G653" s="3"/>
      <c r="H653" s="10">
        <v>4235.5</v>
      </c>
      <c r="I653" s="29">
        <v>7</v>
      </c>
      <c r="J653" s="10">
        <v>0</v>
      </c>
      <c r="K653" s="35"/>
      <c r="L653" s="10">
        <f t="shared" si="10"/>
        <v>69842002.490000024</v>
      </c>
      <c r="M653" s="3" t="s">
        <v>19</v>
      </c>
      <c r="N653" s="3" t="s">
        <v>20</v>
      </c>
      <c r="O653" s="3" t="s">
        <v>21</v>
      </c>
      <c r="P653" s="3" t="s">
        <v>447</v>
      </c>
    </row>
    <row r="654" spans="1:16" x14ac:dyDescent="0.25">
      <c r="A654" s="1">
        <v>42521</v>
      </c>
      <c r="B654" s="2">
        <v>48</v>
      </c>
      <c r="C654" s="3" t="s">
        <v>333</v>
      </c>
      <c r="D654" s="3" t="s">
        <v>333</v>
      </c>
      <c r="E654" s="3" t="s">
        <v>334</v>
      </c>
      <c r="F654" s="1">
        <v>42521</v>
      </c>
      <c r="G654" s="3"/>
      <c r="H654" s="10">
        <v>6820.8</v>
      </c>
      <c r="I654" s="29">
        <v>8</v>
      </c>
      <c r="J654" s="10">
        <v>0</v>
      </c>
      <c r="K654" s="35"/>
      <c r="L654" s="10">
        <f t="shared" si="10"/>
        <v>69848823.290000021</v>
      </c>
      <c r="M654" s="3" t="s">
        <v>19</v>
      </c>
      <c r="N654" s="3" t="s">
        <v>20</v>
      </c>
      <c r="O654" s="3" t="s">
        <v>21</v>
      </c>
      <c r="P654" s="3" t="s">
        <v>448</v>
      </c>
    </row>
    <row r="655" spans="1:16" x14ac:dyDescent="0.25">
      <c r="A655" s="1"/>
      <c r="B655" s="2"/>
      <c r="C655" s="3"/>
      <c r="D655" s="3"/>
      <c r="E655" s="3"/>
      <c r="F655" s="1"/>
      <c r="G655" s="3"/>
      <c r="H655" s="13">
        <f>SUM(H4:H654)</f>
        <v>132809028.93999992</v>
      </c>
      <c r="I655" s="29"/>
      <c r="J655" s="13">
        <f>SUM(J4:J654)</f>
        <v>62960205.649999961</v>
      </c>
      <c r="K655" s="35"/>
      <c r="L655" s="13">
        <f>L654</f>
        <v>69848823.290000021</v>
      </c>
      <c r="M655" s="3"/>
      <c r="N655" s="3"/>
      <c r="O655" s="3"/>
      <c r="P655" s="3"/>
    </row>
    <row r="656" spans="1:16" x14ac:dyDescent="0.25">
      <c r="A656" s="1"/>
      <c r="B656" s="2"/>
      <c r="C656" s="3"/>
      <c r="D656" s="3"/>
      <c r="E656" s="3"/>
      <c r="F656" s="1"/>
      <c r="G656" s="3"/>
      <c r="H656" s="10"/>
      <c r="I656" s="29"/>
      <c r="J656" s="10"/>
      <c r="K656" s="35"/>
      <c r="L656" s="10"/>
      <c r="M656" s="3"/>
      <c r="N656" s="3"/>
      <c r="O656" s="3"/>
      <c r="P656" s="3"/>
    </row>
  </sheetData>
  <autoFilter ref="A3:P655"/>
  <phoneticPr fontId="0" type="noConversion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01"/>
  <sheetViews>
    <sheetView tabSelected="1" workbookViewId="0">
      <selection activeCell="G29" sqref="G29"/>
    </sheetView>
  </sheetViews>
  <sheetFormatPr baseColWidth="10" defaultRowHeight="15" x14ac:dyDescent="0.25"/>
  <cols>
    <col min="1" max="4" width="11.42578125" style="7"/>
    <col min="5" max="5" width="20.7109375" style="7" bestFit="1" customWidth="1"/>
    <col min="6" max="7" width="11.42578125" style="7"/>
    <col min="8" max="8" width="13.140625" style="11" bestFit="1" customWidth="1"/>
    <col min="9" max="9" width="5.7109375" style="33" customWidth="1"/>
    <col min="10" max="10" width="14.140625" style="11" bestFit="1" customWidth="1"/>
    <col min="11" max="11" width="5.7109375" style="39" customWidth="1"/>
    <col min="12" max="12" width="14.7109375" style="11" bestFit="1" customWidth="1"/>
    <col min="13" max="15" width="11.42578125" style="7"/>
    <col min="16" max="16" width="44.5703125" style="7" bestFit="1" customWidth="1"/>
    <col min="17" max="16384" width="11.42578125" style="7"/>
  </cols>
  <sheetData>
    <row r="1" spans="1:16" ht="15" customHeight="1" x14ac:dyDescent="0.25">
      <c r="A1" s="4" t="s">
        <v>14</v>
      </c>
      <c r="B1" s="5"/>
      <c r="C1" s="5"/>
      <c r="D1" s="5"/>
      <c r="E1" s="5"/>
      <c r="F1" s="5"/>
      <c r="G1" s="5"/>
      <c r="H1" s="9"/>
      <c r="I1" s="28"/>
      <c r="J1" s="9"/>
      <c r="K1" s="34"/>
      <c r="L1" s="9"/>
      <c r="M1" s="5"/>
      <c r="N1" s="5"/>
      <c r="O1" s="5"/>
      <c r="P1" s="6"/>
    </row>
    <row r="2" spans="1:16" ht="15" customHeight="1" x14ac:dyDescent="0.25">
      <c r="A2" s="4" t="s">
        <v>15</v>
      </c>
      <c r="B2" s="5"/>
      <c r="C2" s="5"/>
      <c r="D2" s="5"/>
      <c r="E2" s="5"/>
      <c r="F2" s="5"/>
      <c r="G2" s="5"/>
      <c r="H2" s="9"/>
      <c r="I2" s="28"/>
      <c r="J2" s="9"/>
      <c r="K2" s="34"/>
      <c r="L2" s="9"/>
      <c r="M2" s="5"/>
      <c r="N2" s="5"/>
      <c r="O2" s="5"/>
      <c r="P2" s="6"/>
    </row>
    <row r="3" spans="1:16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8" t="s">
        <v>7</v>
      </c>
      <c r="I3" s="29"/>
      <c r="J3" s="8" t="s">
        <v>8</v>
      </c>
      <c r="K3" s="35"/>
      <c r="L3" s="8" t="s">
        <v>9</v>
      </c>
      <c r="M3" s="3" t="s">
        <v>10</v>
      </c>
      <c r="N3" s="3" t="s">
        <v>11</v>
      </c>
      <c r="O3" s="3" t="s">
        <v>12</v>
      </c>
      <c r="P3" s="3" t="s">
        <v>13</v>
      </c>
    </row>
    <row r="4" spans="1:16" x14ac:dyDescent="0.25">
      <c r="A4" s="1"/>
      <c r="B4" s="2"/>
      <c r="C4" s="3"/>
      <c r="D4" s="3"/>
      <c r="E4" s="3"/>
      <c r="F4" s="1"/>
      <c r="G4" s="3"/>
      <c r="H4" s="10"/>
      <c r="I4" s="29"/>
      <c r="J4" s="10"/>
      <c r="K4" s="35"/>
      <c r="L4" s="10">
        <f>MAYO!L655</f>
        <v>69848823.290000021</v>
      </c>
      <c r="M4" s="3"/>
      <c r="N4" s="3"/>
      <c r="O4" s="3"/>
      <c r="P4" s="3"/>
    </row>
    <row r="5" spans="1:16" x14ac:dyDescent="0.25">
      <c r="A5" s="1">
        <v>42523</v>
      </c>
      <c r="B5" s="2">
        <v>182</v>
      </c>
      <c r="C5" s="3" t="s">
        <v>376</v>
      </c>
      <c r="D5" s="3" t="s">
        <v>376</v>
      </c>
      <c r="E5" s="3" t="s">
        <v>430</v>
      </c>
      <c r="F5" s="1">
        <v>42523</v>
      </c>
      <c r="G5" s="3" t="s">
        <v>449</v>
      </c>
      <c r="H5" s="10">
        <v>0</v>
      </c>
      <c r="I5" s="29"/>
      <c r="J5" s="10">
        <v>120025.06</v>
      </c>
      <c r="K5" s="35">
        <v>1</v>
      </c>
      <c r="L5" s="10">
        <f>L4+H5-J5</f>
        <v>69728798.230000019</v>
      </c>
      <c r="M5" s="3" t="s">
        <v>19</v>
      </c>
      <c r="N5" s="3" t="s">
        <v>20</v>
      </c>
      <c r="O5" s="3" t="s">
        <v>21</v>
      </c>
      <c r="P5" s="3" t="s">
        <v>430</v>
      </c>
    </row>
    <row r="6" spans="1:16" hidden="1" x14ac:dyDescent="0.25">
      <c r="A6" s="1">
        <v>42523</v>
      </c>
      <c r="B6" s="2">
        <v>1166</v>
      </c>
      <c r="C6" s="3" t="s">
        <v>200</v>
      </c>
      <c r="D6" s="3" t="s">
        <v>200</v>
      </c>
      <c r="E6" s="3" t="s">
        <v>334</v>
      </c>
      <c r="F6" s="1">
        <v>42523</v>
      </c>
      <c r="G6" s="3"/>
      <c r="H6" s="10">
        <v>316855.56</v>
      </c>
      <c r="I6" s="29">
        <v>1</v>
      </c>
      <c r="J6" s="10">
        <v>0</v>
      </c>
      <c r="K6" s="35"/>
      <c r="L6" s="10">
        <f>L5+H6-J6</f>
        <v>70045653.790000021</v>
      </c>
      <c r="M6" s="3" t="s">
        <v>19</v>
      </c>
      <c r="N6" s="3" t="s">
        <v>20</v>
      </c>
      <c r="O6" s="3" t="s">
        <v>21</v>
      </c>
      <c r="P6" s="3" t="s">
        <v>450</v>
      </c>
    </row>
    <row r="7" spans="1:16" x14ac:dyDescent="0.25">
      <c r="A7" s="1">
        <v>42524</v>
      </c>
      <c r="B7" s="2">
        <v>6</v>
      </c>
      <c r="C7" s="3" t="s">
        <v>16</v>
      </c>
      <c r="D7" s="3" t="s">
        <v>16</v>
      </c>
      <c r="E7" s="3" t="s">
        <v>451</v>
      </c>
      <c r="F7" s="1">
        <v>42524</v>
      </c>
      <c r="G7" s="3" t="s">
        <v>452</v>
      </c>
      <c r="H7" s="10">
        <v>0</v>
      </c>
      <c r="I7" s="29"/>
      <c r="J7" s="10">
        <v>722374.08</v>
      </c>
      <c r="K7" s="35">
        <v>2</v>
      </c>
      <c r="L7" s="10">
        <f t="shared" ref="L7:L70" si="0">L6+H7-J7</f>
        <v>69323279.710000023</v>
      </c>
      <c r="M7" s="3" t="s">
        <v>19</v>
      </c>
      <c r="N7" s="3" t="s">
        <v>20</v>
      </c>
      <c r="O7" s="3" t="s">
        <v>25</v>
      </c>
      <c r="P7" s="3"/>
    </row>
    <row r="8" spans="1:16" x14ac:dyDescent="0.25">
      <c r="A8" s="1">
        <v>42524</v>
      </c>
      <c r="B8" s="2">
        <v>7</v>
      </c>
      <c r="C8" s="3" t="s">
        <v>16</v>
      </c>
      <c r="D8" s="3" t="s">
        <v>16</v>
      </c>
      <c r="E8" s="3" t="s">
        <v>205</v>
      </c>
      <c r="F8" s="1">
        <v>42524</v>
      </c>
      <c r="G8" s="3" t="s">
        <v>453</v>
      </c>
      <c r="H8" s="10">
        <v>0</v>
      </c>
      <c r="I8" s="29"/>
      <c r="J8" s="10">
        <v>280929.88</v>
      </c>
      <c r="K8" s="35">
        <v>3</v>
      </c>
      <c r="L8" s="10">
        <f t="shared" si="0"/>
        <v>69042349.830000028</v>
      </c>
      <c r="M8" s="3" t="s">
        <v>19</v>
      </c>
      <c r="N8" s="3" t="s">
        <v>20</v>
      </c>
      <c r="O8" s="3" t="s">
        <v>25</v>
      </c>
      <c r="P8" s="3"/>
    </row>
    <row r="9" spans="1:16" hidden="1" x14ac:dyDescent="0.25">
      <c r="A9" s="1">
        <v>42524</v>
      </c>
      <c r="B9" s="2">
        <v>6</v>
      </c>
      <c r="C9" s="3" t="s">
        <v>16</v>
      </c>
      <c r="D9" s="3" t="s">
        <v>16</v>
      </c>
      <c r="E9" s="3" t="s">
        <v>451</v>
      </c>
      <c r="F9" s="1">
        <v>42524</v>
      </c>
      <c r="G9" s="3" t="s">
        <v>452</v>
      </c>
      <c r="H9" s="10">
        <v>722374.08</v>
      </c>
      <c r="I9" s="29">
        <v>11</v>
      </c>
      <c r="J9" s="10">
        <v>0</v>
      </c>
      <c r="K9" s="35"/>
      <c r="L9" s="10">
        <f t="shared" si="0"/>
        <v>69764723.910000026</v>
      </c>
      <c r="M9" s="3" t="s">
        <v>19</v>
      </c>
      <c r="N9" s="3" t="s">
        <v>26</v>
      </c>
      <c r="O9" s="3" t="s">
        <v>21</v>
      </c>
      <c r="P9" s="3"/>
    </row>
    <row r="10" spans="1:16" hidden="1" x14ac:dyDescent="0.25">
      <c r="A10" s="1">
        <v>42524</v>
      </c>
      <c r="B10" s="2">
        <v>7</v>
      </c>
      <c r="C10" s="3" t="s">
        <v>16</v>
      </c>
      <c r="D10" s="3" t="s">
        <v>16</v>
      </c>
      <c r="E10" s="3" t="s">
        <v>205</v>
      </c>
      <c r="F10" s="1">
        <v>42524</v>
      </c>
      <c r="G10" s="3" t="s">
        <v>453</v>
      </c>
      <c r="H10" s="10">
        <v>280929.88</v>
      </c>
      <c r="I10" s="29">
        <v>19</v>
      </c>
      <c r="J10" s="10">
        <v>0</v>
      </c>
      <c r="K10" s="35"/>
      <c r="L10" s="10">
        <f t="shared" si="0"/>
        <v>70045653.790000021</v>
      </c>
      <c r="M10" s="3" t="s">
        <v>19</v>
      </c>
      <c r="N10" s="3" t="s">
        <v>26</v>
      </c>
      <c r="O10" s="3" t="s">
        <v>21</v>
      </c>
      <c r="P10" s="3"/>
    </row>
    <row r="11" spans="1:16" x14ac:dyDescent="0.25">
      <c r="A11" s="1">
        <v>42527</v>
      </c>
      <c r="B11" s="2">
        <v>26</v>
      </c>
      <c r="C11" s="3" t="s">
        <v>318</v>
      </c>
      <c r="D11" s="3" t="s">
        <v>318</v>
      </c>
      <c r="E11" s="3" t="s">
        <v>454</v>
      </c>
      <c r="F11" s="1">
        <v>42527</v>
      </c>
      <c r="G11" s="3" t="s">
        <v>455</v>
      </c>
      <c r="H11" s="27">
        <v>198678.3</v>
      </c>
      <c r="I11" s="29"/>
      <c r="J11" s="10">
        <v>0</v>
      </c>
      <c r="K11" s="35"/>
      <c r="L11" s="10">
        <f t="shared" si="0"/>
        <v>70244332.090000018</v>
      </c>
      <c r="M11" s="3" t="s">
        <v>19</v>
      </c>
      <c r="N11" s="3" t="s">
        <v>20</v>
      </c>
      <c r="O11" s="3" t="s">
        <v>25</v>
      </c>
      <c r="P11" s="3"/>
    </row>
    <row r="12" spans="1:16" x14ac:dyDescent="0.25">
      <c r="A12" s="1">
        <v>42528</v>
      </c>
      <c r="B12" s="2">
        <v>29</v>
      </c>
      <c r="C12" s="3" t="s">
        <v>318</v>
      </c>
      <c r="D12" s="3" t="s">
        <v>318</v>
      </c>
      <c r="E12" s="3" t="s">
        <v>456</v>
      </c>
      <c r="F12" s="1">
        <v>42528</v>
      </c>
      <c r="G12" s="3" t="s">
        <v>457</v>
      </c>
      <c r="H12" s="27">
        <v>155018.44</v>
      </c>
      <c r="I12" s="29"/>
      <c r="J12" s="10">
        <v>0</v>
      </c>
      <c r="K12" s="35"/>
      <c r="L12" s="10">
        <f t="shared" si="0"/>
        <v>70399350.530000016</v>
      </c>
      <c r="M12" s="3" t="s">
        <v>19</v>
      </c>
      <c r="N12" s="3" t="s">
        <v>20</v>
      </c>
      <c r="O12" s="3" t="s">
        <v>25</v>
      </c>
      <c r="P12" s="3"/>
    </row>
    <row r="13" spans="1:16" x14ac:dyDescent="0.25">
      <c r="A13" s="1">
        <v>42529</v>
      </c>
      <c r="B13" s="2">
        <v>16</v>
      </c>
      <c r="C13" s="3" t="s">
        <v>16</v>
      </c>
      <c r="D13" s="3" t="s">
        <v>16</v>
      </c>
      <c r="E13" s="3" t="s">
        <v>286</v>
      </c>
      <c r="F13" s="1">
        <v>42529</v>
      </c>
      <c r="G13" s="3" t="s">
        <v>458</v>
      </c>
      <c r="H13" s="10">
        <v>0</v>
      </c>
      <c r="I13" s="29"/>
      <c r="J13" s="10">
        <v>184919.83</v>
      </c>
      <c r="K13" s="35">
        <v>5</v>
      </c>
      <c r="L13" s="10">
        <f t="shared" si="0"/>
        <v>70214430.700000018</v>
      </c>
      <c r="M13" s="3" t="s">
        <v>19</v>
      </c>
      <c r="N13" s="3" t="s">
        <v>20</v>
      </c>
      <c r="O13" s="3" t="s">
        <v>25</v>
      </c>
      <c r="P13" s="3"/>
    </row>
    <row r="14" spans="1:16" x14ac:dyDescent="0.25">
      <c r="A14" s="1">
        <v>42529</v>
      </c>
      <c r="B14" s="2">
        <v>17</v>
      </c>
      <c r="C14" s="3" t="s">
        <v>16</v>
      </c>
      <c r="D14" s="3" t="s">
        <v>16</v>
      </c>
      <c r="E14" s="3" t="s">
        <v>286</v>
      </c>
      <c r="F14" s="1">
        <v>42529</v>
      </c>
      <c r="G14" s="3" t="s">
        <v>459</v>
      </c>
      <c r="H14" s="10">
        <v>0</v>
      </c>
      <c r="I14" s="29"/>
      <c r="J14" s="10">
        <v>232707.31</v>
      </c>
      <c r="K14" s="35">
        <v>4</v>
      </c>
      <c r="L14" s="10">
        <f t="shared" si="0"/>
        <v>69981723.390000015</v>
      </c>
      <c r="M14" s="3" t="s">
        <v>19</v>
      </c>
      <c r="N14" s="3" t="s">
        <v>20</v>
      </c>
      <c r="O14" s="3" t="s">
        <v>25</v>
      </c>
      <c r="P14" s="3"/>
    </row>
    <row r="15" spans="1:16" x14ac:dyDescent="0.25">
      <c r="A15" s="1">
        <v>42529</v>
      </c>
      <c r="B15" s="2">
        <v>18</v>
      </c>
      <c r="C15" s="3" t="s">
        <v>16</v>
      </c>
      <c r="D15" s="3" t="s">
        <v>16</v>
      </c>
      <c r="E15" s="3" t="s">
        <v>286</v>
      </c>
      <c r="F15" s="1">
        <v>42529</v>
      </c>
      <c r="G15" s="3" t="s">
        <v>460</v>
      </c>
      <c r="H15" s="10">
        <v>0</v>
      </c>
      <c r="I15" s="29"/>
      <c r="J15" s="10">
        <v>201980.3</v>
      </c>
      <c r="K15" s="35">
        <v>6</v>
      </c>
      <c r="L15" s="10">
        <f t="shared" si="0"/>
        <v>69779743.090000018</v>
      </c>
      <c r="M15" s="3" t="s">
        <v>19</v>
      </c>
      <c r="N15" s="3" t="s">
        <v>20</v>
      </c>
      <c r="O15" s="3" t="s">
        <v>25</v>
      </c>
      <c r="P15" s="3"/>
    </row>
    <row r="16" spans="1:16" x14ac:dyDescent="0.25">
      <c r="A16" s="1">
        <v>42529</v>
      </c>
      <c r="B16" s="2">
        <v>36</v>
      </c>
      <c r="C16" s="3" t="s">
        <v>318</v>
      </c>
      <c r="D16" s="3" t="s">
        <v>318</v>
      </c>
      <c r="E16" s="3" t="s">
        <v>461</v>
      </c>
      <c r="F16" s="1">
        <v>42529</v>
      </c>
      <c r="G16" s="3" t="s">
        <v>462</v>
      </c>
      <c r="H16" s="27">
        <v>199997.05</v>
      </c>
      <c r="I16" s="29"/>
      <c r="J16" s="10">
        <v>0</v>
      </c>
      <c r="K16" s="35"/>
      <c r="L16" s="10">
        <f t="shared" si="0"/>
        <v>69979740.140000015</v>
      </c>
      <c r="M16" s="3" t="s">
        <v>19</v>
      </c>
      <c r="N16" s="3" t="s">
        <v>20</v>
      </c>
      <c r="O16" s="3" t="s">
        <v>25</v>
      </c>
      <c r="P16" s="3"/>
    </row>
    <row r="17" spans="1:16" x14ac:dyDescent="0.25">
      <c r="A17" s="1">
        <v>42529</v>
      </c>
      <c r="B17" s="2">
        <v>40</v>
      </c>
      <c r="C17" s="3" t="s">
        <v>318</v>
      </c>
      <c r="D17" s="3" t="s">
        <v>318</v>
      </c>
      <c r="E17" s="3" t="s">
        <v>463</v>
      </c>
      <c r="F17" s="1">
        <v>42529</v>
      </c>
      <c r="G17" s="3" t="s">
        <v>464</v>
      </c>
      <c r="H17" s="27">
        <v>201338.23999999999</v>
      </c>
      <c r="I17" s="29"/>
      <c r="J17" s="10">
        <v>0</v>
      </c>
      <c r="K17" s="35"/>
      <c r="L17" s="10">
        <f t="shared" si="0"/>
        <v>70181078.38000001</v>
      </c>
      <c r="M17" s="3" t="s">
        <v>19</v>
      </c>
      <c r="N17" s="3" t="s">
        <v>20</v>
      </c>
      <c r="O17" s="3" t="s">
        <v>25</v>
      </c>
      <c r="P17" s="3"/>
    </row>
    <row r="18" spans="1:16" x14ac:dyDescent="0.25">
      <c r="A18" s="1">
        <v>42529</v>
      </c>
      <c r="B18" s="2">
        <v>20</v>
      </c>
      <c r="C18" s="3" t="s">
        <v>16</v>
      </c>
      <c r="D18" s="3" t="s">
        <v>16</v>
      </c>
      <c r="E18" s="3" t="s">
        <v>286</v>
      </c>
      <c r="F18" s="1">
        <v>42529</v>
      </c>
      <c r="G18" s="3" t="s">
        <v>458</v>
      </c>
      <c r="H18" s="10">
        <v>0</v>
      </c>
      <c r="I18" s="29"/>
      <c r="J18" s="10">
        <v>-184919.83</v>
      </c>
      <c r="K18" s="35" t="s">
        <v>1081</v>
      </c>
      <c r="L18" s="10">
        <f t="shared" si="0"/>
        <v>70365998.210000008</v>
      </c>
      <c r="M18" s="3" t="s">
        <v>19</v>
      </c>
      <c r="N18" s="3" t="s">
        <v>20</v>
      </c>
      <c r="O18" s="3" t="s">
        <v>25</v>
      </c>
      <c r="P18" s="3"/>
    </row>
    <row r="19" spans="1:16" x14ac:dyDescent="0.25">
      <c r="A19" s="1">
        <v>42529</v>
      </c>
      <c r="B19" s="2">
        <v>21</v>
      </c>
      <c r="C19" s="3" t="s">
        <v>16</v>
      </c>
      <c r="D19" s="3" t="s">
        <v>16</v>
      </c>
      <c r="E19" s="3" t="s">
        <v>286</v>
      </c>
      <c r="F19" s="1">
        <v>42529</v>
      </c>
      <c r="G19" s="3" t="s">
        <v>460</v>
      </c>
      <c r="H19" s="10">
        <v>0</v>
      </c>
      <c r="I19" s="29"/>
      <c r="J19" s="10">
        <v>-201980.3</v>
      </c>
      <c r="K19" s="35" t="s">
        <v>1082</v>
      </c>
      <c r="L19" s="10">
        <f t="shared" si="0"/>
        <v>70567978.510000005</v>
      </c>
      <c r="M19" s="3" t="s">
        <v>19</v>
      </c>
      <c r="N19" s="3" t="s">
        <v>20</v>
      </c>
      <c r="O19" s="3" t="s">
        <v>25</v>
      </c>
      <c r="P19" s="3"/>
    </row>
    <row r="20" spans="1:16" x14ac:dyDescent="0.25">
      <c r="A20" s="1">
        <v>42529</v>
      </c>
      <c r="B20" s="2">
        <v>22</v>
      </c>
      <c r="C20" s="3" t="s">
        <v>16</v>
      </c>
      <c r="D20" s="3" t="s">
        <v>16</v>
      </c>
      <c r="E20" s="3" t="s">
        <v>286</v>
      </c>
      <c r="F20" s="1">
        <v>42529</v>
      </c>
      <c r="G20" s="3" t="s">
        <v>458</v>
      </c>
      <c r="H20" s="10">
        <v>0</v>
      </c>
      <c r="I20" s="29"/>
      <c r="J20" s="10">
        <v>184919.83</v>
      </c>
      <c r="K20" s="35" t="s">
        <v>1081</v>
      </c>
      <c r="L20" s="10">
        <f t="shared" si="0"/>
        <v>70383058.680000007</v>
      </c>
      <c r="M20" s="3" t="s">
        <v>19</v>
      </c>
      <c r="N20" s="3" t="s">
        <v>20</v>
      </c>
      <c r="O20" s="3" t="s">
        <v>25</v>
      </c>
      <c r="P20" s="3"/>
    </row>
    <row r="21" spans="1:16" x14ac:dyDescent="0.25">
      <c r="A21" s="1">
        <v>42529</v>
      </c>
      <c r="B21" s="2">
        <v>23</v>
      </c>
      <c r="C21" s="3" t="s">
        <v>16</v>
      </c>
      <c r="D21" s="3" t="s">
        <v>16</v>
      </c>
      <c r="E21" s="3" t="s">
        <v>286</v>
      </c>
      <c r="F21" s="1">
        <v>42529</v>
      </c>
      <c r="G21" s="3" t="s">
        <v>460</v>
      </c>
      <c r="H21" s="10">
        <v>0</v>
      </c>
      <c r="I21" s="29"/>
      <c r="J21" s="10">
        <v>201980.3</v>
      </c>
      <c r="K21" s="35" t="s">
        <v>1082</v>
      </c>
      <c r="L21" s="10">
        <f t="shared" si="0"/>
        <v>70181078.38000001</v>
      </c>
      <c r="M21" s="3" t="s">
        <v>19</v>
      </c>
      <c r="N21" s="3" t="s">
        <v>20</v>
      </c>
      <c r="O21" s="3" t="s">
        <v>25</v>
      </c>
      <c r="P21" s="3"/>
    </row>
    <row r="22" spans="1:16" hidden="1" x14ac:dyDescent="0.25">
      <c r="A22" s="1">
        <v>42529</v>
      </c>
      <c r="B22" s="2">
        <v>17</v>
      </c>
      <c r="C22" s="3" t="s">
        <v>16</v>
      </c>
      <c r="D22" s="3" t="s">
        <v>16</v>
      </c>
      <c r="E22" s="3" t="s">
        <v>286</v>
      </c>
      <c r="F22" s="1">
        <v>42529</v>
      </c>
      <c r="G22" s="3" t="s">
        <v>459</v>
      </c>
      <c r="H22" s="10">
        <v>232707.31</v>
      </c>
      <c r="I22" s="29">
        <v>12</v>
      </c>
      <c r="J22" s="10">
        <v>0</v>
      </c>
      <c r="K22" s="35"/>
      <c r="L22" s="10">
        <f t="shared" si="0"/>
        <v>70413785.690000013</v>
      </c>
      <c r="M22" s="3" t="s">
        <v>19</v>
      </c>
      <c r="N22" s="3" t="s">
        <v>26</v>
      </c>
      <c r="O22" s="3" t="s">
        <v>21</v>
      </c>
      <c r="P22" s="3"/>
    </row>
    <row r="23" spans="1:16" hidden="1" x14ac:dyDescent="0.25">
      <c r="A23" s="1">
        <v>42529</v>
      </c>
      <c r="B23" s="2">
        <v>16</v>
      </c>
      <c r="C23" s="3" t="s">
        <v>16</v>
      </c>
      <c r="D23" s="3" t="s">
        <v>16</v>
      </c>
      <c r="E23" s="3" t="s">
        <v>133</v>
      </c>
      <c r="F23" s="1">
        <v>42529</v>
      </c>
      <c r="G23" s="40" t="s">
        <v>458</v>
      </c>
      <c r="H23" s="41">
        <v>184919.83</v>
      </c>
      <c r="I23" s="29" t="s">
        <v>1082</v>
      </c>
      <c r="J23" s="10">
        <v>0</v>
      </c>
      <c r="K23" s="35"/>
      <c r="L23" s="10">
        <f t="shared" si="0"/>
        <v>70598705.520000011</v>
      </c>
      <c r="M23" s="3" t="s">
        <v>19</v>
      </c>
      <c r="N23" s="3" t="s">
        <v>20</v>
      </c>
      <c r="O23" s="3" t="s">
        <v>21</v>
      </c>
      <c r="P23" s="3"/>
    </row>
    <row r="24" spans="1:16" hidden="1" x14ac:dyDescent="0.25">
      <c r="A24" s="1">
        <v>42529</v>
      </c>
      <c r="B24" s="2">
        <v>18</v>
      </c>
      <c r="C24" s="3" t="s">
        <v>16</v>
      </c>
      <c r="D24" s="3" t="s">
        <v>16</v>
      </c>
      <c r="E24" s="3" t="s">
        <v>286</v>
      </c>
      <c r="F24" s="1">
        <v>42529</v>
      </c>
      <c r="G24" s="40" t="s">
        <v>460</v>
      </c>
      <c r="H24" s="41">
        <v>201980.3</v>
      </c>
      <c r="I24" s="29">
        <v>14</v>
      </c>
      <c r="J24" s="10">
        <v>0</v>
      </c>
      <c r="K24" s="35"/>
      <c r="L24" s="10">
        <f t="shared" si="0"/>
        <v>70800685.820000008</v>
      </c>
      <c r="M24" s="3" t="s">
        <v>19</v>
      </c>
      <c r="N24" s="3" t="s">
        <v>465</v>
      </c>
      <c r="O24" s="3" t="s">
        <v>21</v>
      </c>
      <c r="P24" s="3"/>
    </row>
    <row r="25" spans="1:16" hidden="1" x14ac:dyDescent="0.25">
      <c r="A25" s="1">
        <v>42529</v>
      </c>
      <c r="B25" s="2">
        <v>20</v>
      </c>
      <c r="C25" s="3" t="s">
        <v>16</v>
      </c>
      <c r="D25" s="3" t="s">
        <v>16</v>
      </c>
      <c r="E25" s="3" t="s">
        <v>286</v>
      </c>
      <c r="F25" s="1">
        <v>42529</v>
      </c>
      <c r="G25" s="3" t="s">
        <v>458</v>
      </c>
      <c r="H25" s="10">
        <v>-184919.83</v>
      </c>
      <c r="I25" s="29" t="s">
        <v>1082</v>
      </c>
      <c r="J25" s="10">
        <v>0</v>
      </c>
      <c r="K25" s="35"/>
      <c r="L25" s="10">
        <f t="shared" si="0"/>
        <v>70615765.99000001</v>
      </c>
      <c r="M25" s="3" t="s">
        <v>19</v>
      </c>
      <c r="N25" s="3" t="s">
        <v>26</v>
      </c>
      <c r="O25" s="3" t="s">
        <v>21</v>
      </c>
      <c r="P25" s="3"/>
    </row>
    <row r="26" spans="1:16" hidden="1" x14ac:dyDescent="0.25">
      <c r="A26" s="1">
        <v>42529</v>
      </c>
      <c r="B26" s="2">
        <v>21</v>
      </c>
      <c r="C26" s="3" t="s">
        <v>16</v>
      </c>
      <c r="D26" s="3" t="s">
        <v>16</v>
      </c>
      <c r="E26" s="3" t="s">
        <v>286</v>
      </c>
      <c r="F26" s="1">
        <v>42529</v>
      </c>
      <c r="G26" s="3" t="s">
        <v>460</v>
      </c>
      <c r="H26" s="10">
        <v>-201980.3</v>
      </c>
      <c r="I26" s="29" t="s">
        <v>1083</v>
      </c>
      <c r="J26" s="10">
        <v>0</v>
      </c>
      <c r="K26" s="35"/>
      <c r="L26" s="10">
        <f t="shared" si="0"/>
        <v>70413785.690000013</v>
      </c>
      <c r="M26" s="3" t="s">
        <v>19</v>
      </c>
      <c r="N26" s="3" t="s">
        <v>26</v>
      </c>
      <c r="O26" s="3" t="s">
        <v>21</v>
      </c>
      <c r="P26" s="3"/>
    </row>
    <row r="27" spans="1:16" hidden="1" x14ac:dyDescent="0.25">
      <c r="A27" s="1">
        <v>42529</v>
      </c>
      <c r="B27" s="2">
        <v>22</v>
      </c>
      <c r="C27" s="3" t="s">
        <v>16</v>
      </c>
      <c r="D27" s="3" t="s">
        <v>16</v>
      </c>
      <c r="E27" s="3" t="s">
        <v>286</v>
      </c>
      <c r="F27" s="1">
        <v>42529</v>
      </c>
      <c r="G27" s="40" t="s">
        <v>458</v>
      </c>
      <c r="H27" s="41">
        <v>184919.83</v>
      </c>
      <c r="I27" s="29">
        <v>13</v>
      </c>
      <c r="J27" s="10">
        <v>0</v>
      </c>
      <c r="K27" s="35"/>
      <c r="L27" s="10">
        <f t="shared" si="0"/>
        <v>70598705.520000011</v>
      </c>
      <c r="M27" s="3" t="s">
        <v>19</v>
      </c>
      <c r="N27" s="3" t="s">
        <v>26</v>
      </c>
      <c r="O27" s="3" t="s">
        <v>21</v>
      </c>
      <c r="P27" s="3"/>
    </row>
    <row r="28" spans="1:16" hidden="1" x14ac:dyDescent="0.25">
      <c r="A28" s="1">
        <v>42529</v>
      </c>
      <c r="B28" s="2">
        <v>23</v>
      </c>
      <c r="C28" s="3" t="s">
        <v>16</v>
      </c>
      <c r="D28" s="3" t="s">
        <v>16</v>
      </c>
      <c r="E28" s="3" t="s">
        <v>286</v>
      </c>
      <c r="F28" s="1">
        <v>42529</v>
      </c>
      <c r="G28" s="40" t="s">
        <v>460</v>
      </c>
      <c r="H28" s="41">
        <v>201980.3</v>
      </c>
      <c r="I28" s="29" t="s">
        <v>1083</v>
      </c>
      <c r="J28" s="10">
        <v>0</v>
      </c>
      <c r="K28" s="35"/>
      <c r="L28" s="10">
        <f t="shared" si="0"/>
        <v>70800685.820000008</v>
      </c>
      <c r="M28" s="3" t="s">
        <v>19</v>
      </c>
      <c r="N28" s="3" t="s">
        <v>26</v>
      </c>
      <c r="O28" s="3" t="s">
        <v>21</v>
      </c>
      <c r="P28" s="3"/>
    </row>
    <row r="29" spans="1:16" x14ac:dyDescent="0.25">
      <c r="A29" s="1">
        <v>42530</v>
      </c>
      <c r="B29" s="2">
        <v>8</v>
      </c>
      <c r="C29" s="3" t="s">
        <v>422</v>
      </c>
      <c r="D29" s="3" t="s">
        <v>422</v>
      </c>
      <c r="E29" s="3" t="s">
        <v>423</v>
      </c>
      <c r="F29" s="1">
        <v>42530</v>
      </c>
      <c r="G29" s="3" t="s">
        <v>466</v>
      </c>
      <c r="H29" s="27">
        <v>812</v>
      </c>
      <c r="I29" s="29"/>
      <c r="J29" s="10">
        <v>0</v>
      </c>
      <c r="K29" s="35"/>
      <c r="L29" s="10">
        <f t="shared" si="0"/>
        <v>70801497.820000008</v>
      </c>
      <c r="M29" s="3" t="s">
        <v>19</v>
      </c>
      <c r="N29" s="3" t="s">
        <v>20</v>
      </c>
      <c r="O29" s="3" t="s">
        <v>25</v>
      </c>
      <c r="P29" s="3"/>
    </row>
    <row r="30" spans="1:16" hidden="1" x14ac:dyDescent="0.25">
      <c r="A30" s="1">
        <v>42530</v>
      </c>
      <c r="B30" s="2">
        <v>240</v>
      </c>
      <c r="C30" s="3" t="s">
        <v>200</v>
      </c>
      <c r="D30" s="3" t="s">
        <v>200</v>
      </c>
      <c r="E30" s="3" t="s">
        <v>467</v>
      </c>
      <c r="F30" s="1">
        <v>42530</v>
      </c>
      <c r="G30" s="3" t="s">
        <v>468</v>
      </c>
      <c r="H30" s="10">
        <v>21000</v>
      </c>
      <c r="I30" s="29">
        <v>2</v>
      </c>
      <c r="J30" s="10">
        <v>0</v>
      </c>
      <c r="K30" s="35"/>
      <c r="L30" s="10">
        <f t="shared" si="0"/>
        <v>70822497.820000008</v>
      </c>
      <c r="M30" s="3" t="s">
        <v>19</v>
      </c>
      <c r="N30" s="3" t="s">
        <v>469</v>
      </c>
      <c r="O30" s="3" t="s">
        <v>21</v>
      </c>
      <c r="P30" s="3" t="s">
        <v>470</v>
      </c>
    </row>
    <row r="31" spans="1:16" x14ac:dyDescent="0.25">
      <c r="A31" s="1">
        <v>42530</v>
      </c>
      <c r="B31" s="2">
        <v>255</v>
      </c>
      <c r="C31" s="3" t="s">
        <v>200</v>
      </c>
      <c r="D31" s="3" t="s">
        <v>200</v>
      </c>
      <c r="E31" s="3" t="s">
        <v>471</v>
      </c>
      <c r="F31" s="1">
        <v>42530</v>
      </c>
      <c r="G31" s="3" t="s">
        <v>472</v>
      </c>
      <c r="H31" s="27">
        <v>34000</v>
      </c>
      <c r="I31" s="29"/>
      <c r="J31" s="10">
        <v>0</v>
      </c>
      <c r="K31" s="35"/>
      <c r="L31" s="10">
        <f t="shared" si="0"/>
        <v>70856497.820000008</v>
      </c>
      <c r="M31" s="3" t="s">
        <v>19</v>
      </c>
      <c r="N31" s="3" t="s">
        <v>20</v>
      </c>
      <c r="O31" s="3" t="s">
        <v>21</v>
      </c>
      <c r="P31" s="3" t="s">
        <v>473</v>
      </c>
    </row>
    <row r="32" spans="1:16" x14ac:dyDescent="0.25">
      <c r="A32" s="1">
        <v>42530</v>
      </c>
      <c r="B32" s="2">
        <v>256</v>
      </c>
      <c r="C32" s="3" t="s">
        <v>200</v>
      </c>
      <c r="D32" s="3" t="s">
        <v>200</v>
      </c>
      <c r="E32" s="3" t="s">
        <v>471</v>
      </c>
      <c r="F32" s="1">
        <v>42530</v>
      </c>
      <c r="G32" s="3" t="s">
        <v>474</v>
      </c>
      <c r="H32" s="27">
        <v>318400</v>
      </c>
      <c r="I32" s="29"/>
      <c r="J32" s="10">
        <v>0</v>
      </c>
      <c r="K32" s="35"/>
      <c r="L32" s="10">
        <f t="shared" si="0"/>
        <v>71174897.820000008</v>
      </c>
      <c r="M32" s="3" t="s">
        <v>19</v>
      </c>
      <c r="N32" s="3" t="s">
        <v>475</v>
      </c>
      <c r="O32" s="3" t="s">
        <v>21</v>
      </c>
      <c r="P32" s="3" t="s">
        <v>473</v>
      </c>
    </row>
    <row r="33" spans="1:16" x14ac:dyDescent="0.25">
      <c r="A33" s="1">
        <v>42532</v>
      </c>
      <c r="B33" s="2">
        <v>30</v>
      </c>
      <c r="C33" s="3" t="s">
        <v>16</v>
      </c>
      <c r="D33" s="3" t="s">
        <v>16</v>
      </c>
      <c r="E33" s="3" t="s">
        <v>476</v>
      </c>
      <c r="F33" s="1">
        <v>42532</v>
      </c>
      <c r="G33" s="3" t="s">
        <v>477</v>
      </c>
      <c r="H33" s="10">
        <v>0</v>
      </c>
      <c r="I33" s="29"/>
      <c r="J33" s="10">
        <v>190907.05</v>
      </c>
      <c r="K33" s="35">
        <v>7</v>
      </c>
      <c r="L33" s="10">
        <f t="shared" si="0"/>
        <v>70983990.770000011</v>
      </c>
      <c r="M33" s="3" t="s">
        <v>19</v>
      </c>
      <c r="N33" s="3" t="s">
        <v>20</v>
      </c>
      <c r="O33" s="3" t="s">
        <v>25</v>
      </c>
      <c r="P33" s="3"/>
    </row>
    <row r="34" spans="1:16" x14ac:dyDescent="0.25">
      <c r="A34" s="1">
        <v>42532</v>
      </c>
      <c r="B34" s="2">
        <v>688</v>
      </c>
      <c r="C34" s="3" t="s">
        <v>200</v>
      </c>
      <c r="D34" s="3" t="s">
        <v>200</v>
      </c>
      <c r="E34" s="3" t="s">
        <v>478</v>
      </c>
      <c r="F34" s="1">
        <v>42532</v>
      </c>
      <c r="G34" s="3" t="s">
        <v>479</v>
      </c>
      <c r="H34" s="27">
        <v>5000</v>
      </c>
      <c r="I34" s="29"/>
      <c r="J34" s="10">
        <v>0</v>
      </c>
      <c r="K34" s="35"/>
      <c r="L34" s="10">
        <f t="shared" si="0"/>
        <v>70988990.770000011</v>
      </c>
      <c r="M34" s="3" t="s">
        <v>19</v>
      </c>
      <c r="N34" s="3" t="s">
        <v>20</v>
      </c>
      <c r="O34" s="3" t="s">
        <v>21</v>
      </c>
      <c r="P34" s="3" t="s">
        <v>480</v>
      </c>
    </row>
    <row r="35" spans="1:16" hidden="1" x14ac:dyDescent="0.25">
      <c r="A35" s="1">
        <v>42532</v>
      </c>
      <c r="B35" s="2">
        <v>30</v>
      </c>
      <c r="C35" s="3" t="s">
        <v>16</v>
      </c>
      <c r="D35" s="3" t="s">
        <v>16</v>
      </c>
      <c r="E35" s="3" t="s">
        <v>476</v>
      </c>
      <c r="F35" s="1">
        <v>42532</v>
      </c>
      <c r="G35" s="3" t="s">
        <v>477</v>
      </c>
      <c r="H35" s="10">
        <v>190907.05</v>
      </c>
      <c r="I35" s="29">
        <v>15</v>
      </c>
      <c r="J35" s="10">
        <v>0</v>
      </c>
      <c r="K35" s="35"/>
      <c r="L35" s="10">
        <f t="shared" si="0"/>
        <v>71179897.820000008</v>
      </c>
      <c r="M35" s="3" t="s">
        <v>19</v>
      </c>
      <c r="N35" s="3" t="s">
        <v>26</v>
      </c>
      <c r="O35" s="3" t="s">
        <v>21</v>
      </c>
      <c r="P35" s="3"/>
    </row>
    <row r="36" spans="1:16" x14ac:dyDescent="0.25">
      <c r="A36" s="1">
        <v>42534</v>
      </c>
      <c r="B36" s="2">
        <v>59</v>
      </c>
      <c r="C36" s="3" t="s">
        <v>318</v>
      </c>
      <c r="D36" s="3" t="s">
        <v>318</v>
      </c>
      <c r="E36" s="3" t="s">
        <v>481</v>
      </c>
      <c r="F36" s="1">
        <v>42534</v>
      </c>
      <c r="G36" s="3" t="s">
        <v>482</v>
      </c>
      <c r="H36" s="27">
        <v>168857.05</v>
      </c>
      <c r="I36" s="29"/>
      <c r="J36" s="10">
        <v>0</v>
      </c>
      <c r="K36" s="35"/>
      <c r="L36" s="10">
        <f t="shared" si="0"/>
        <v>71348754.870000005</v>
      </c>
      <c r="M36" s="3" t="s">
        <v>19</v>
      </c>
      <c r="N36" s="3" t="s">
        <v>20</v>
      </c>
      <c r="O36" s="3" t="s">
        <v>25</v>
      </c>
      <c r="P36" s="3"/>
    </row>
    <row r="37" spans="1:16" x14ac:dyDescent="0.25">
      <c r="A37" s="1">
        <v>42534</v>
      </c>
      <c r="B37" s="2">
        <v>61</v>
      </c>
      <c r="C37" s="3" t="s">
        <v>318</v>
      </c>
      <c r="D37" s="3" t="s">
        <v>318</v>
      </c>
      <c r="E37" s="3" t="s">
        <v>483</v>
      </c>
      <c r="F37" s="1">
        <v>42534</v>
      </c>
      <c r="G37" s="3" t="s">
        <v>484</v>
      </c>
      <c r="H37" s="27">
        <v>153647.04999999999</v>
      </c>
      <c r="I37" s="29"/>
      <c r="J37" s="10">
        <v>0</v>
      </c>
      <c r="K37" s="35"/>
      <c r="L37" s="10">
        <f t="shared" si="0"/>
        <v>71502401.920000002</v>
      </c>
      <c r="M37" s="3" t="s">
        <v>19</v>
      </c>
      <c r="N37" s="3" t="s">
        <v>20</v>
      </c>
      <c r="O37" s="3" t="s">
        <v>25</v>
      </c>
      <c r="P37" s="3"/>
    </row>
    <row r="38" spans="1:16" x14ac:dyDescent="0.25">
      <c r="A38" s="1">
        <v>42534</v>
      </c>
      <c r="B38" s="2">
        <v>68</v>
      </c>
      <c r="C38" s="3" t="s">
        <v>318</v>
      </c>
      <c r="D38" s="3" t="s">
        <v>318</v>
      </c>
      <c r="E38" s="3" t="s">
        <v>485</v>
      </c>
      <c r="F38" s="1">
        <v>42534</v>
      </c>
      <c r="G38" s="3" t="s">
        <v>486</v>
      </c>
      <c r="H38" s="27">
        <v>260211.37</v>
      </c>
      <c r="I38" s="29"/>
      <c r="J38" s="10">
        <v>0</v>
      </c>
      <c r="K38" s="35"/>
      <c r="L38" s="10">
        <f t="shared" si="0"/>
        <v>71762613.290000007</v>
      </c>
      <c r="M38" s="3" t="s">
        <v>19</v>
      </c>
      <c r="N38" s="3" t="s">
        <v>20</v>
      </c>
      <c r="O38" s="3" t="s">
        <v>25</v>
      </c>
      <c r="P38" s="3"/>
    </row>
    <row r="39" spans="1:16" hidden="1" x14ac:dyDescent="0.25">
      <c r="A39" s="1">
        <v>42534</v>
      </c>
      <c r="B39" s="2">
        <v>75</v>
      </c>
      <c r="C39" s="3" t="s">
        <v>333</v>
      </c>
      <c r="D39" s="3" t="s">
        <v>333</v>
      </c>
      <c r="E39" s="3" t="s">
        <v>487</v>
      </c>
      <c r="F39" s="1">
        <v>42534</v>
      </c>
      <c r="G39" s="3" t="s">
        <v>488</v>
      </c>
      <c r="H39" s="10">
        <v>393.01</v>
      </c>
      <c r="I39" s="29">
        <v>3</v>
      </c>
      <c r="J39" s="10">
        <v>0</v>
      </c>
      <c r="K39" s="35"/>
      <c r="L39" s="10">
        <f t="shared" si="0"/>
        <v>71763006.300000012</v>
      </c>
      <c r="M39" s="3" t="s">
        <v>19</v>
      </c>
      <c r="N39" s="3" t="s">
        <v>20</v>
      </c>
      <c r="O39" s="3" t="s">
        <v>21</v>
      </c>
      <c r="P39" s="3" t="s">
        <v>489</v>
      </c>
    </row>
    <row r="40" spans="1:16" hidden="1" x14ac:dyDescent="0.25">
      <c r="A40" s="1">
        <v>42534</v>
      </c>
      <c r="B40" s="2">
        <v>75</v>
      </c>
      <c r="C40" s="3" t="s">
        <v>333</v>
      </c>
      <c r="D40" s="3" t="s">
        <v>333</v>
      </c>
      <c r="E40" s="3" t="s">
        <v>487</v>
      </c>
      <c r="F40" s="1">
        <v>42534</v>
      </c>
      <c r="G40" s="3" t="s">
        <v>488</v>
      </c>
      <c r="H40" s="10">
        <v>163731.51999999999</v>
      </c>
      <c r="I40" s="29">
        <v>4</v>
      </c>
      <c r="J40" s="10">
        <v>0</v>
      </c>
      <c r="K40" s="35"/>
      <c r="L40" s="10">
        <f t="shared" si="0"/>
        <v>71926737.820000008</v>
      </c>
      <c r="M40" s="3" t="s">
        <v>19</v>
      </c>
      <c r="N40" s="3" t="s">
        <v>20</v>
      </c>
      <c r="O40" s="3" t="s">
        <v>21</v>
      </c>
      <c r="P40" s="3" t="s">
        <v>490</v>
      </c>
    </row>
    <row r="41" spans="1:16" x14ac:dyDescent="0.25">
      <c r="A41" s="1">
        <v>42535</v>
      </c>
      <c r="B41" s="2">
        <v>42</v>
      </c>
      <c r="C41" s="3" t="s">
        <v>16</v>
      </c>
      <c r="D41" s="3" t="s">
        <v>16</v>
      </c>
      <c r="E41" s="3" t="s">
        <v>286</v>
      </c>
      <c r="F41" s="1">
        <v>42535</v>
      </c>
      <c r="G41" s="3" t="s">
        <v>491</v>
      </c>
      <c r="H41" s="10">
        <v>0</v>
      </c>
      <c r="I41" s="29"/>
      <c r="J41" s="10">
        <v>233441.1</v>
      </c>
      <c r="K41" s="35">
        <v>8</v>
      </c>
      <c r="L41" s="10">
        <f t="shared" si="0"/>
        <v>71693296.720000014</v>
      </c>
      <c r="M41" s="3" t="s">
        <v>19</v>
      </c>
      <c r="N41" s="3" t="s">
        <v>20</v>
      </c>
      <c r="O41" s="3" t="s">
        <v>25</v>
      </c>
      <c r="P41" s="3"/>
    </row>
    <row r="42" spans="1:16" hidden="1" x14ac:dyDescent="0.25">
      <c r="A42" s="1">
        <v>42535</v>
      </c>
      <c r="B42" s="2">
        <v>42</v>
      </c>
      <c r="C42" s="3" t="s">
        <v>16</v>
      </c>
      <c r="D42" s="3" t="s">
        <v>16</v>
      </c>
      <c r="E42" s="3" t="s">
        <v>286</v>
      </c>
      <c r="F42" s="1">
        <v>42535</v>
      </c>
      <c r="G42" s="3" t="s">
        <v>491</v>
      </c>
      <c r="H42" s="10">
        <v>233441.1</v>
      </c>
      <c r="I42" s="29">
        <v>16</v>
      </c>
      <c r="J42" s="10">
        <v>0</v>
      </c>
      <c r="K42" s="35"/>
      <c r="L42" s="10">
        <f t="shared" si="0"/>
        <v>71926737.820000008</v>
      </c>
      <c r="M42" s="3" t="s">
        <v>19</v>
      </c>
      <c r="N42" s="3" t="s">
        <v>26</v>
      </c>
      <c r="O42" s="3" t="s">
        <v>21</v>
      </c>
      <c r="P42" s="3"/>
    </row>
    <row r="43" spans="1:16" x14ac:dyDescent="0.25">
      <c r="A43" s="1">
        <v>42536</v>
      </c>
      <c r="B43" s="2">
        <v>87</v>
      </c>
      <c r="C43" s="3" t="s">
        <v>318</v>
      </c>
      <c r="D43" s="3" t="s">
        <v>318</v>
      </c>
      <c r="E43" s="3" t="s">
        <v>492</v>
      </c>
      <c r="F43" s="1">
        <v>42536</v>
      </c>
      <c r="G43" s="3" t="s">
        <v>493</v>
      </c>
      <c r="H43" s="27">
        <v>134465.81</v>
      </c>
      <c r="I43" s="29"/>
      <c r="J43" s="10">
        <v>0</v>
      </c>
      <c r="K43" s="35"/>
      <c r="L43" s="10">
        <f t="shared" si="0"/>
        <v>72061203.63000001</v>
      </c>
      <c r="M43" s="3" t="s">
        <v>19</v>
      </c>
      <c r="N43" s="3" t="s">
        <v>20</v>
      </c>
      <c r="O43" s="3" t="s">
        <v>25</v>
      </c>
      <c r="P43" s="3"/>
    </row>
    <row r="44" spans="1:16" x14ac:dyDescent="0.25">
      <c r="A44" s="1">
        <v>42536</v>
      </c>
      <c r="B44" s="2">
        <v>88</v>
      </c>
      <c r="C44" s="3" t="s">
        <v>318</v>
      </c>
      <c r="D44" s="3" t="s">
        <v>318</v>
      </c>
      <c r="E44" s="3" t="s">
        <v>494</v>
      </c>
      <c r="F44" s="1">
        <v>42536</v>
      </c>
      <c r="G44" s="3" t="s">
        <v>495</v>
      </c>
      <c r="H44" s="27">
        <v>216472.45</v>
      </c>
      <c r="I44" s="29"/>
      <c r="J44" s="10">
        <v>0</v>
      </c>
      <c r="K44" s="35"/>
      <c r="L44" s="10">
        <f t="shared" si="0"/>
        <v>72277676.080000013</v>
      </c>
      <c r="M44" s="3" t="s">
        <v>19</v>
      </c>
      <c r="N44" s="3" t="s">
        <v>20</v>
      </c>
      <c r="O44" s="3" t="s">
        <v>25</v>
      </c>
      <c r="P44" s="3"/>
    </row>
    <row r="45" spans="1:16" x14ac:dyDescent="0.25">
      <c r="A45" s="1">
        <v>42536</v>
      </c>
      <c r="B45" s="2">
        <v>463</v>
      </c>
      <c r="C45" s="3" t="s">
        <v>200</v>
      </c>
      <c r="D45" s="3" t="s">
        <v>200</v>
      </c>
      <c r="E45" s="3" t="s">
        <v>467</v>
      </c>
      <c r="F45" s="1">
        <v>42536</v>
      </c>
      <c r="G45" s="3" t="s">
        <v>496</v>
      </c>
      <c r="H45" s="10">
        <v>0</v>
      </c>
      <c r="I45" s="29"/>
      <c r="J45" s="27">
        <v>201338.23999999999</v>
      </c>
      <c r="K45" s="35"/>
      <c r="L45" s="10">
        <f t="shared" si="0"/>
        <v>72076337.840000018</v>
      </c>
      <c r="M45" s="3" t="s">
        <v>19</v>
      </c>
      <c r="N45" s="3" t="s">
        <v>20</v>
      </c>
      <c r="O45" s="3" t="s">
        <v>21</v>
      </c>
      <c r="P45" s="3" t="s">
        <v>497</v>
      </c>
    </row>
    <row r="46" spans="1:16" x14ac:dyDescent="0.25">
      <c r="A46" s="1">
        <v>42536</v>
      </c>
      <c r="B46" s="2">
        <v>43</v>
      </c>
      <c r="C46" s="3" t="s">
        <v>16</v>
      </c>
      <c r="D46" s="3" t="s">
        <v>16</v>
      </c>
      <c r="E46" s="3" t="s">
        <v>286</v>
      </c>
      <c r="F46" s="1">
        <v>42536</v>
      </c>
      <c r="G46" s="3" t="s">
        <v>498</v>
      </c>
      <c r="H46" s="10">
        <v>0</v>
      </c>
      <c r="I46" s="29"/>
      <c r="J46" s="10">
        <v>201338.23</v>
      </c>
      <c r="K46" s="35">
        <v>16</v>
      </c>
      <c r="L46" s="10">
        <f t="shared" si="0"/>
        <v>71874999.610000014</v>
      </c>
      <c r="M46" s="3" t="s">
        <v>19</v>
      </c>
      <c r="N46" s="3" t="s">
        <v>20</v>
      </c>
      <c r="O46" s="3" t="s">
        <v>25</v>
      </c>
      <c r="P46" s="3"/>
    </row>
    <row r="47" spans="1:16" hidden="1" x14ac:dyDescent="0.25">
      <c r="A47" s="1">
        <v>42536</v>
      </c>
      <c r="B47" s="2">
        <v>74</v>
      </c>
      <c r="C47" s="3" t="s">
        <v>333</v>
      </c>
      <c r="D47" s="3" t="s">
        <v>333</v>
      </c>
      <c r="E47" s="3" t="s">
        <v>499</v>
      </c>
      <c r="F47" s="1">
        <v>42536</v>
      </c>
      <c r="G47" s="3" t="s">
        <v>500</v>
      </c>
      <c r="H47" s="10">
        <v>22929.79</v>
      </c>
      <c r="I47" s="29">
        <v>5</v>
      </c>
      <c r="J47" s="10">
        <v>0</v>
      </c>
      <c r="K47" s="35"/>
      <c r="L47" s="10">
        <f t="shared" si="0"/>
        <v>71897929.400000021</v>
      </c>
      <c r="M47" s="3" t="s">
        <v>19</v>
      </c>
      <c r="N47" s="3" t="s">
        <v>20</v>
      </c>
      <c r="O47" s="3" t="s">
        <v>21</v>
      </c>
      <c r="P47" s="3" t="s">
        <v>501</v>
      </c>
    </row>
    <row r="48" spans="1:16" hidden="1" x14ac:dyDescent="0.25">
      <c r="A48" s="1">
        <v>42536</v>
      </c>
      <c r="B48" s="2">
        <v>43</v>
      </c>
      <c r="C48" s="3" t="s">
        <v>16</v>
      </c>
      <c r="D48" s="3" t="s">
        <v>16</v>
      </c>
      <c r="E48" s="3" t="s">
        <v>286</v>
      </c>
      <c r="F48" s="1">
        <v>42536</v>
      </c>
      <c r="G48" s="40" t="s">
        <v>498</v>
      </c>
      <c r="H48" s="41">
        <v>201338.23</v>
      </c>
      <c r="I48" s="29">
        <v>17</v>
      </c>
      <c r="J48" s="10">
        <v>0</v>
      </c>
      <c r="K48" s="35"/>
      <c r="L48" s="10">
        <f t="shared" si="0"/>
        <v>72099267.630000025</v>
      </c>
      <c r="M48" s="3" t="s">
        <v>19</v>
      </c>
      <c r="N48" s="3" t="s">
        <v>26</v>
      </c>
      <c r="O48" s="3" t="s">
        <v>21</v>
      </c>
      <c r="P48" s="3"/>
    </row>
    <row r="49" spans="1:16" x14ac:dyDescent="0.25">
      <c r="A49" s="1">
        <v>42536</v>
      </c>
      <c r="B49" s="2">
        <v>70</v>
      </c>
      <c r="C49" s="3" t="s">
        <v>16</v>
      </c>
      <c r="D49" s="3" t="s">
        <v>16</v>
      </c>
      <c r="E49" s="3" t="s">
        <v>286</v>
      </c>
      <c r="F49" s="1">
        <v>42536</v>
      </c>
      <c r="G49" s="3" t="s">
        <v>498</v>
      </c>
      <c r="H49" s="10">
        <v>0</v>
      </c>
      <c r="I49" s="29"/>
      <c r="J49" s="10">
        <v>-201338.23</v>
      </c>
      <c r="K49" s="35" t="s">
        <v>1083</v>
      </c>
      <c r="L49" s="10">
        <f t="shared" si="0"/>
        <v>72300605.860000029</v>
      </c>
      <c r="M49" s="3" t="s">
        <v>19</v>
      </c>
      <c r="N49" s="3" t="s">
        <v>20</v>
      </c>
      <c r="O49" s="3" t="s">
        <v>25</v>
      </c>
      <c r="P49" s="3"/>
    </row>
    <row r="50" spans="1:16" x14ac:dyDescent="0.25">
      <c r="A50" s="1">
        <v>42536</v>
      </c>
      <c r="B50" s="2">
        <v>71</v>
      </c>
      <c r="C50" s="3" t="s">
        <v>16</v>
      </c>
      <c r="D50" s="3" t="s">
        <v>16</v>
      </c>
      <c r="E50" s="3" t="s">
        <v>286</v>
      </c>
      <c r="F50" s="1">
        <v>42536</v>
      </c>
      <c r="G50" s="3" t="s">
        <v>498</v>
      </c>
      <c r="H50" s="10">
        <v>0</v>
      </c>
      <c r="I50" s="29"/>
      <c r="J50" s="10">
        <v>201338.23</v>
      </c>
      <c r="K50" s="35" t="s">
        <v>1083</v>
      </c>
      <c r="L50" s="10">
        <f t="shared" si="0"/>
        <v>72099267.630000025</v>
      </c>
      <c r="M50" s="3" t="s">
        <v>19</v>
      </c>
      <c r="N50" s="3" t="s">
        <v>20</v>
      </c>
      <c r="O50" s="3" t="s">
        <v>25</v>
      </c>
      <c r="P50" s="3"/>
    </row>
    <row r="51" spans="1:16" hidden="1" x14ac:dyDescent="0.25">
      <c r="A51" s="1">
        <v>42536</v>
      </c>
      <c r="B51" s="2">
        <v>70</v>
      </c>
      <c r="C51" s="3" t="s">
        <v>16</v>
      </c>
      <c r="D51" s="3" t="s">
        <v>16</v>
      </c>
      <c r="E51" s="3" t="s">
        <v>286</v>
      </c>
      <c r="F51" s="1">
        <v>42536</v>
      </c>
      <c r="G51" s="3" t="s">
        <v>498</v>
      </c>
      <c r="H51" s="10">
        <v>-201338.23</v>
      </c>
      <c r="I51" s="29" t="s">
        <v>1084</v>
      </c>
      <c r="J51" s="10">
        <v>0</v>
      </c>
      <c r="K51" s="35"/>
      <c r="L51" s="10">
        <f t="shared" si="0"/>
        <v>71897929.400000021</v>
      </c>
      <c r="M51" s="3" t="s">
        <v>19</v>
      </c>
      <c r="N51" s="3" t="s">
        <v>26</v>
      </c>
      <c r="O51" s="3" t="s">
        <v>21</v>
      </c>
      <c r="P51" s="3"/>
    </row>
    <row r="52" spans="1:16" hidden="1" x14ac:dyDescent="0.25">
      <c r="A52" s="1">
        <v>42536</v>
      </c>
      <c r="B52" s="2">
        <v>71</v>
      </c>
      <c r="C52" s="3" t="s">
        <v>16</v>
      </c>
      <c r="D52" s="3" t="s">
        <v>16</v>
      </c>
      <c r="E52" s="3" t="s">
        <v>286</v>
      </c>
      <c r="F52" s="1">
        <v>42536</v>
      </c>
      <c r="G52" s="40" t="s">
        <v>498</v>
      </c>
      <c r="H52" s="41">
        <v>201338.23</v>
      </c>
      <c r="I52" s="29" t="s">
        <v>1084</v>
      </c>
      <c r="J52" s="10">
        <v>0</v>
      </c>
      <c r="K52" s="35"/>
      <c r="L52" s="10">
        <f t="shared" si="0"/>
        <v>72099267.630000025</v>
      </c>
      <c r="M52" s="3" t="s">
        <v>19</v>
      </c>
      <c r="N52" s="3" t="s">
        <v>26</v>
      </c>
      <c r="O52" s="3" t="s">
        <v>21</v>
      </c>
      <c r="P52" s="3"/>
    </row>
    <row r="53" spans="1:16" x14ac:dyDescent="0.25">
      <c r="A53" s="1">
        <v>42537</v>
      </c>
      <c r="B53" s="2">
        <v>92</v>
      </c>
      <c r="C53" s="3" t="s">
        <v>318</v>
      </c>
      <c r="D53" s="3" t="s">
        <v>318</v>
      </c>
      <c r="E53" s="3" t="s">
        <v>502</v>
      </c>
      <c r="F53" s="1">
        <v>42537</v>
      </c>
      <c r="G53" s="3" t="s">
        <v>503</v>
      </c>
      <c r="H53" s="27">
        <v>201338.23999999999</v>
      </c>
      <c r="I53" s="29"/>
      <c r="J53" s="10">
        <v>0</v>
      </c>
      <c r="K53" s="35"/>
      <c r="L53" s="10">
        <f t="shared" si="0"/>
        <v>72300605.87000002</v>
      </c>
      <c r="M53" s="3" t="s">
        <v>19</v>
      </c>
      <c r="N53" s="3" t="s">
        <v>20</v>
      </c>
      <c r="O53" s="3" t="s">
        <v>25</v>
      </c>
      <c r="P53" s="3"/>
    </row>
    <row r="54" spans="1:16" x14ac:dyDescent="0.25">
      <c r="A54" s="1">
        <v>42537</v>
      </c>
      <c r="B54" s="2">
        <v>108</v>
      </c>
      <c r="C54" s="3" t="s">
        <v>318</v>
      </c>
      <c r="D54" s="3" t="s">
        <v>318</v>
      </c>
      <c r="E54" s="3" t="s">
        <v>504</v>
      </c>
      <c r="F54" s="1">
        <v>42537</v>
      </c>
      <c r="G54" s="3" t="s">
        <v>505</v>
      </c>
      <c r="H54" s="27">
        <v>182902.06</v>
      </c>
      <c r="I54" s="29"/>
      <c r="J54" s="10">
        <v>0</v>
      </c>
      <c r="K54" s="35"/>
      <c r="L54" s="10">
        <f t="shared" si="0"/>
        <v>72483507.930000022</v>
      </c>
      <c r="M54" s="3" t="s">
        <v>19</v>
      </c>
      <c r="N54" s="3" t="s">
        <v>20</v>
      </c>
      <c r="O54" s="3" t="s">
        <v>25</v>
      </c>
      <c r="P54" s="3"/>
    </row>
    <row r="55" spans="1:16" x14ac:dyDescent="0.25">
      <c r="A55" s="1">
        <v>42537</v>
      </c>
      <c r="B55" s="2">
        <v>46</v>
      </c>
      <c r="C55" s="3" t="s">
        <v>16</v>
      </c>
      <c r="D55" s="3" t="s">
        <v>16</v>
      </c>
      <c r="E55" s="3" t="s">
        <v>163</v>
      </c>
      <c r="F55" s="1">
        <v>42537</v>
      </c>
      <c r="G55" s="3" t="s">
        <v>506</v>
      </c>
      <c r="H55" s="10">
        <v>0</v>
      </c>
      <c r="I55" s="29"/>
      <c r="J55" s="10">
        <v>157083.96</v>
      </c>
      <c r="K55" s="35">
        <v>17</v>
      </c>
      <c r="L55" s="10">
        <f t="shared" si="0"/>
        <v>72326423.970000029</v>
      </c>
      <c r="M55" s="3" t="s">
        <v>19</v>
      </c>
      <c r="N55" s="3" t="s">
        <v>20</v>
      </c>
      <c r="O55" s="3" t="s">
        <v>25</v>
      </c>
      <c r="P55" s="3"/>
    </row>
    <row r="56" spans="1:16" x14ac:dyDescent="0.25">
      <c r="A56" s="1">
        <v>42537</v>
      </c>
      <c r="B56" s="2">
        <v>57</v>
      </c>
      <c r="C56" s="3" t="s">
        <v>376</v>
      </c>
      <c r="D56" s="3" t="s">
        <v>376</v>
      </c>
      <c r="E56" s="3" t="s">
        <v>430</v>
      </c>
      <c r="F56" s="1">
        <v>42537</v>
      </c>
      <c r="G56" s="3" t="s">
        <v>507</v>
      </c>
      <c r="H56" s="10">
        <v>0</v>
      </c>
      <c r="I56" s="29"/>
      <c r="J56" s="10">
        <v>4235.5</v>
      </c>
      <c r="K56" s="35">
        <v>10</v>
      </c>
      <c r="L56" s="10">
        <f t="shared" si="0"/>
        <v>72322188.470000029</v>
      </c>
      <c r="M56" s="3" t="s">
        <v>19</v>
      </c>
      <c r="N56" s="3" t="s">
        <v>20</v>
      </c>
      <c r="O56" s="3" t="s">
        <v>21</v>
      </c>
      <c r="P56" s="3" t="s">
        <v>508</v>
      </c>
    </row>
    <row r="57" spans="1:16" x14ac:dyDescent="0.25">
      <c r="A57" s="1">
        <v>42537</v>
      </c>
      <c r="B57" s="2">
        <v>57</v>
      </c>
      <c r="C57" s="3" t="s">
        <v>376</v>
      </c>
      <c r="D57" s="3" t="s">
        <v>376</v>
      </c>
      <c r="E57" s="3" t="s">
        <v>430</v>
      </c>
      <c r="F57" s="1">
        <v>42537</v>
      </c>
      <c r="G57" s="3" t="s">
        <v>507</v>
      </c>
      <c r="H57" s="10">
        <v>0</v>
      </c>
      <c r="I57" s="29"/>
      <c r="J57" s="10">
        <v>22929.79</v>
      </c>
      <c r="K57" s="35">
        <v>11</v>
      </c>
      <c r="L57" s="10">
        <f t="shared" si="0"/>
        <v>72299258.680000022</v>
      </c>
      <c r="M57" s="3" t="s">
        <v>19</v>
      </c>
      <c r="N57" s="3" t="s">
        <v>20</v>
      </c>
      <c r="O57" s="3" t="s">
        <v>21</v>
      </c>
      <c r="P57" s="3" t="s">
        <v>509</v>
      </c>
    </row>
    <row r="58" spans="1:16" hidden="1" x14ac:dyDescent="0.25">
      <c r="A58" s="1">
        <v>42537</v>
      </c>
      <c r="B58" s="2">
        <v>46</v>
      </c>
      <c r="C58" s="3" t="s">
        <v>16</v>
      </c>
      <c r="D58" s="3" t="s">
        <v>16</v>
      </c>
      <c r="E58" s="3" t="s">
        <v>163</v>
      </c>
      <c r="F58" s="1">
        <v>42537</v>
      </c>
      <c r="G58" s="3" t="s">
        <v>506</v>
      </c>
      <c r="H58" s="10">
        <v>157083.96</v>
      </c>
      <c r="I58" s="29">
        <v>18</v>
      </c>
      <c r="J58" s="10">
        <v>0</v>
      </c>
      <c r="K58" s="35"/>
      <c r="L58" s="10">
        <f t="shared" si="0"/>
        <v>72456342.640000015</v>
      </c>
      <c r="M58" s="3" t="s">
        <v>19</v>
      </c>
      <c r="N58" s="3" t="s">
        <v>26</v>
      </c>
      <c r="O58" s="3" t="s">
        <v>21</v>
      </c>
      <c r="P58" s="3"/>
    </row>
    <row r="59" spans="1:16" x14ac:dyDescent="0.25">
      <c r="A59" s="1">
        <v>42538</v>
      </c>
      <c r="B59" s="2">
        <v>25</v>
      </c>
      <c r="C59" s="3" t="s">
        <v>510</v>
      </c>
      <c r="D59" s="3" t="s">
        <v>510</v>
      </c>
      <c r="E59" s="3" t="s">
        <v>511</v>
      </c>
      <c r="F59" s="1">
        <v>42538</v>
      </c>
      <c r="G59" s="3" t="s">
        <v>512</v>
      </c>
      <c r="H59" s="10">
        <v>0</v>
      </c>
      <c r="I59" s="29"/>
      <c r="J59" s="10">
        <v>3736.42</v>
      </c>
      <c r="K59" s="35">
        <v>9</v>
      </c>
      <c r="L59" s="10">
        <f t="shared" si="0"/>
        <v>72452606.220000014</v>
      </c>
      <c r="M59" s="3" t="s">
        <v>19</v>
      </c>
      <c r="N59" s="3" t="s">
        <v>20</v>
      </c>
      <c r="O59" s="3" t="s">
        <v>25</v>
      </c>
      <c r="P59" s="3"/>
    </row>
    <row r="60" spans="1:16" x14ac:dyDescent="0.25">
      <c r="A60" s="1">
        <v>42538</v>
      </c>
      <c r="B60" s="2">
        <v>26</v>
      </c>
      <c r="C60" s="3" t="s">
        <v>510</v>
      </c>
      <c r="D60" s="3" t="s">
        <v>510</v>
      </c>
      <c r="E60" s="3" t="s">
        <v>511</v>
      </c>
      <c r="F60" s="1">
        <v>42538</v>
      </c>
      <c r="G60" s="3" t="s">
        <v>513</v>
      </c>
      <c r="H60" s="10">
        <v>0</v>
      </c>
      <c r="I60" s="29"/>
      <c r="J60" s="10">
        <v>5994.27</v>
      </c>
      <c r="K60" s="35">
        <v>12</v>
      </c>
      <c r="L60" s="10">
        <f t="shared" si="0"/>
        <v>72446611.950000018</v>
      </c>
      <c r="M60" s="3" t="s">
        <v>19</v>
      </c>
      <c r="N60" s="3" t="s">
        <v>20</v>
      </c>
      <c r="O60" s="3" t="s">
        <v>25</v>
      </c>
      <c r="P60" s="3"/>
    </row>
    <row r="61" spans="1:16" x14ac:dyDescent="0.25">
      <c r="A61" s="1">
        <v>42538</v>
      </c>
      <c r="B61" s="2">
        <v>27</v>
      </c>
      <c r="C61" s="3" t="s">
        <v>510</v>
      </c>
      <c r="D61" s="3" t="s">
        <v>510</v>
      </c>
      <c r="E61" s="3" t="s">
        <v>511</v>
      </c>
      <c r="F61" s="1">
        <v>42538</v>
      </c>
      <c r="G61" s="3" t="s">
        <v>514</v>
      </c>
      <c r="H61" s="10">
        <v>0</v>
      </c>
      <c r="I61" s="29"/>
      <c r="J61" s="10">
        <v>3514.29</v>
      </c>
      <c r="K61" s="35">
        <v>13</v>
      </c>
      <c r="L61" s="10">
        <f t="shared" si="0"/>
        <v>72443097.660000011</v>
      </c>
      <c r="M61" s="3" t="s">
        <v>19</v>
      </c>
      <c r="N61" s="3" t="s">
        <v>20</v>
      </c>
      <c r="O61" s="3" t="s">
        <v>25</v>
      </c>
      <c r="P61" s="3"/>
    </row>
    <row r="62" spans="1:16" x14ac:dyDescent="0.25">
      <c r="A62" s="1">
        <v>42538</v>
      </c>
      <c r="B62" s="2">
        <v>28</v>
      </c>
      <c r="C62" s="3"/>
      <c r="D62" s="3" t="s">
        <v>515</v>
      </c>
      <c r="E62" s="3" t="s">
        <v>516</v>
      </c>
      <c r="F62" s="1">
        <v>42538</v>
      </c>
      <c r="G62" s="3" t="s">
        <v>517</v>
      </c>
      <c r="H62" s="27">
        <v>132800</v>
      </c>
      <c r="I62" s="29"/>
      <c r="J62" s="10">
        <v>0</v>
      </c>
      <c r="K62" s="35"/>
      <c r="L62" s="10">
        <f t="shared" si="0"/>
        <v>72575897.660000011</v>
      </c>
      <c r="M62" s="3" t="s">
        <v>19</v>
      </c>
      <c r="N62" s="3" t="s">
        <v>20</v>
      </c>
      <c r="O62" s="3" t="s">
        <v>21</v>
      </c>
      <c r="P62" s="3" t="s">
        <v>518</v>
      </c>
    </row>
    <row r="63" spans="1:16" x14ac:dyDescent="0.25">
      <c r="A63" s="1">
        <v>42538</v>
      </c>
      <c r="B63" s="2">
        <v>29</v>
      </c>
      <c r="C63" s="3" t="s">
        <v>510</v>
      </c>
      <c r="D63" s="3" t="s">
        <v>510</v>
      </c>
      <c r="E63" s="3" t="s">
        <v>511</v>
      </c>
      <c r="F63" s="1">
        <v>42538</v>
      </c>
      <c r="G63" s="3" t="s">
        <v>519</v>
      </c>
      <c r="H63" s="10">
        <v>0</v>
      </c>
      <c r="I63" s="29"/>
      <c r="J63" s="10">
        <v>13513.11</v>
      </c>
      <c r="K63" s="35">
        <v>15</v>
      </c>
      <c r="L63" s="10">
        <f t="shared" si="0"/>
        <v>72562384.550000012</v>
      </c>
      <c r="M63" s="3" t="s">
        <v>19</v>
      </c>
      <c r="N63" s="3" t="s">
        <v>20</v>
      </c>
      <c r="O63" s="3" t="s">
        <v>25</v>
      </c>
      <c r="P63" s="3"/>
    </row>
    <row r="64" spans="1:16" x14ac:dyDescent="0.25">
      <c r="A64" s="1">
        <v>42539</v>
      </c>
      <c r="B64" s="2">
        <v>35</v>
      </c>
      <c r="C64" s="3"/>
      <c r="D64" s="3" t="s">
        <v>515</v>
      </c>
      <c r="E64" s="3" t="s">
        <v>516</v>
      </c>
      <c r="F64" s="1">
        <v>42539</v>
      </c>
      <c r="G64" s="3" t="s">
        <v>520</v>
      </c>
      <c r="H64" s="27">
        <v>165900.01999999999</v>
      </c>
      <c r="I64" s="29"/>
      <c r="J64" s="10">
        <v>0</v>
      </c>
      <c r="K64" s="35"/>
      <c r="L64" s="10">
        <f t="shared" si="0"/>
        <v>72728284.570000008</v>
      </c>
      <c r="M64" s="3" t="s">
        <v>19</v>
      </c>
      <c r="N64" s="3" t="s">
        <v>20</v>
      </c>
      <c r="O64" s="3" t="s">
        <v>21</v>
      </c>
      <c r="P64" s="3" t="s">
        <v>521</v>
      </c>
    </row>
    <row r="65" spans="1:16" x14ac:dyDescent="0.25">
      <c r="A65" s="1">
        <v>42539</v>
      </c>
      <c r="B65" s="2">
        <v>35</v>
      </c>
      <c r="C65" s="3"/>
      <c r="D65" s="3" t="s">
        <v>515</v>
      </c>
      <c r="E65" s="3" t="s">
        <v>516</v>
      </c>
      <c r="F65" s="1">
        <v>42539</v>
      </c>
      <c r="G65" s="3" t="s">
        <v>522</v>
      </c>
      <c r="H65" s="27">
        <v>56700.02</v>
      </c>
      <c r="I65" s="29"/>
      <c r="J65" s="10">
        <v>0</v>
      </c>
      <c r="K65" s="35"/>
      <c r="L65" s="10">
        <f t="shared" si="0"/>
        <v>72784984.590000004</v>
      </c>
      <c r="M65" s="3" t="s">
        <v>19</v>
      </c>
      <c r="N65" s="3" t="s">
        <v>20</v>
      </c>
      <c r="O65" s="3" t="s">
        <v>21</v>
      </c>
      <c r="P65" s="3" t="s">
        <v>523</v>
      </c>
    </row>
    <row r="66" spans="1:16" hidden="1" x14ac:dyDescent="0.25">
      <c r="A66" s="1">
        <v>42542</v>
      </c>
      <c r="B66" s="2">
        <v>28</v>
      </c>
      <c r="C66" s="3" t="s">
        <v>422</v>
      </c>
      <c r="D66" s="3" t="s">
        <v>422</v>
      </c>
      <c r="E66" s="3" t="s">
        <v>423</v>
      </c>
      <c r="F66" s="1">
        <v>42542</v>
      </c>
      <c r="G66" s="3" t="s">
        <v>524</v>
      </c>
      <c r="H66" s="10">
        <v>2272.0100000000002</v>
      </c>
      <c r="I66" s="29">
        <v>7</v>
      </c>
      <c r="J66" s="10">
        <v>0</v>
      </c>
      <c r="K66" s="35"/>
      <c r="L66" s="10">
        <f t="shared" si="0"/>
        <v>72787256.600000009</v>
      </c>
      <c r="M66" s="3" t="s">
        <v>19</v>
      </c>
      <c r="N66" s="3" t="s">
        <v>20</v>
      </c>
      <c r="O66" s="3" t="s">
        <v>25</v>
      </c>
      <c r="P66" s="3"/>
    </row>
    <row r="67" spans="1:16" x14ac:dyDescent="0.25">
      <c r="A67" s="1">
        <v>42542</v>
      </c>
      <c r="B67" s="2">
        <v>69</v>
      </c>
      <c r="C67" s="3" t="s">
        <v>16</v>
      </c>
      <c r="D67" s="3" t="s">
        <v>16</v>
      </c>
      <c r="E67" s="3" t="s">
        <v>205</v>
      </c>
      <c r="F67" s="1">
        <v>42542</v>
      </c>
      <c r="G67" s="3" t="s">
        <v>525</v>
      </c>
      <c r="H67" s="10">
        <v>0</v>
      </c>
      <c r="I67" s="29"/>
      <c r="J67" s="10">
        <v>254676.23</v>
      </c>
      <c r="K67" s="35">
        <v>19</v>
      </c>
      <c r="L67" s="10">
        <f t="shared" si="0"/>
        <v>72532580.370000005</v>
      </c>
      <c r="M67" s="3" t="s">
        <v>19</v>
      </c>
      <c r="N67" s="3" t="s">
        <v>20</v>
      </c>
      <c r="O67" s="3" t="s">
        <v>25</v>
      </c>
      <c r="P67" s="3"/>
    </row>
    <row r="68" spans="1:16" hidden="1" x14ac:dyDescent="0.25">
      <c r="A68" s="1">
        <v>42542</v>
      </c>
      <c r="B68" s="2">
        <v>69</v>
      </c>
      <c r="C68" s="3" t="s">
        <v>16</v>
      </c>
      <c r="D68" s="3" t="s">
        <v>16</v>
      </c>
      <c r="E68" s="3" t="s">
        <v>133</v>
      </c>
      <c r="F68" s="1">
        <v>42542</v>
      </c>
      <c r="G68" s="3" t="s">
        <v>525</v>
      </c>
      <c r="H68" s="10">
        <v>254676.23</v>
      </c>
      <c r="I68" s="29">
        <v>20</v>
      </c>
      <c r="J68" s="10">
        <v>0</v>
      </c>
      <c r="K68" s="35"/>
      <c r="L68" s="10">
        <f t="shared" si="0"/>
        <v>72787256.600000009</v>
      </c>
      <c r="M68" s="3" t="s">
        <v>19</v>
      </c>
      <c r="N68" s="3" t="s">
        <v>20</v>
      </c>
      <c r="O68" s="3" t="s">
        <v>21</v>
      </c>
      <c r="P68" s="3"/>
    </row>
    <row r="69" spans="1:16" x14ac:dyDescent="0.25">
      <c r="A69" s="1">
        <v>42543</v>
      </c>
      <c r="B69" s="2">
        <v>46</v>
      </c>
      <c r="C69" s="3" t="s">
        <v>510</v>
      </c>
      <c r="D69" s="3" t="s">
        <v>510</v>
      </c>
      <c r="E69" s="3" t="s">
        <v>511</v>
      </c>
      <c r="F69" s="1">
        <v>42543</v>
      </c>
      <c r="G69" s="3" t="s">
        <v>526</v>
      </c>
      <c r="H69" s="10">
        <v>0</v>
      </c>
      <c r="I69" s="29"/>
      <c r="J69" s="10">
        <v>25798.400000000001</v>
      </c>
      <c r="K69" s="35">
        <v>18</v>
      </c>
      <c r="L69" s="10">
        <f t="shared" si="0"/>
        <v>72761458.200000003</v>
      </c>
      <c r="M69" s="3" t="s">
        <v>19</v>
      </c>
      <c r="N69" s="3" t="s">
        <v>20</v>
      </c>
      <c r="O69" s="3" t="s">
        <v>25</v>
      </c>
      <c r="P69" s="3"/>
    </row>
    <row r="70" spans="1:16" x14ac:dyDescent="0.25">
      <c r="A70" s="1">
        <v>42543</v>
      </c>
      <c r="B70" s="2">
        <v>47</v>
      </c>
      <c r="C70" s="3" t="s">
        <v>510</v>
      </c>
      <c r="D70" s="3" t="s">
        <v>510</v>
      </c>
      <c r="E70" s="3" t="s">
        <v>511</v>
      </c>
      <c r="F70" s="1">
        <v>42543</v>
      </c>
      <c r="G70" s="3" t="s">
        <v>527</v>
      </c>
      <c r="H70" s="10">
        <v>0</v>
      </c>
      <c r="I70" s="29"/>
      <c r="J70" s="10">
        <v>55389.93</v>
      </c>
      <c r="K70" s="35">
        <v>14</v>
      </c>
      <c r="L70" s="10">
        <f t="shared" si="0"/>
        <v>72706068.269999996</v>
      </c>
      <c r="M70" s="3" t="s">
        <v>19</v>
      </c>
      <c r="N70" s="3" t="s">
        <v>20</v>
      </c>
      <c r="O70" s="3" t="s">
        <v>25</v>
      </c>
      <c r="P70" s="3"/>
    </row>
    <row r="71" spans="1:16" x14ac:dyDescent="0.25">
      <c r="A71" s="1">
        <v>42543</v>
      </c>
      <c r="B71" s="2">
        <v>151</v>
      </c>
      <c r="C71" s="3" t="s">
        <v>318</v>
      </c>
      <c r="D71" s="3" t="s">
        <v>318</v>
      </c>
      <c r="E71" s="3" t="s">
        <v>528</v>
      </c>
      <c r="F71" s="1">
        <v>42543</v>
      </c>
      <c r="G71" s="3" t="s">
        <v>529</v>
      </c>
      <c r="H71" s="27">
        <v>216472.45</v>
      </c>
      <c r="I71" s="29"/>
      <c r="J71" s="10">
        <v>0</v>
      </c>
      <c r="K71" s="35"/>
      <c r="L71" s="10">
        <f t="shared" ref="L71:L135" si="1">L70+H71-J71</f>
        <v>72922540.719999999</v>
      </c>
      <c r="M71" s="3" t="s">
        <v>19</v>
      </c>
      <c r="N71" s="3" t="s">
        <v>20</v>
      </c>
      <c r="O71" s="3" t="s">
        <v>25</v>
      </c>
      <c r="P71" s="3"/>
    </row>
    <row r="72" spans="1:16" x14ac:dyDescent="0.25">
      <c r="A72" s="1">
        <v>42543</v>
      </c>
      <c r="B72" s="2">
        <v>152</v>
      </c>
      <c r="C72" s="3" t="s">
        <v>318</v>
      </c>
      <c r="D72" s="3" t="s">
        <v>318</v>
      </c>
      <c r="E72" s="3" t="s">
        <v>530</v>
      </c>
      <c r="F72" s="1">
        <v>42543</v>
      </c>
      <c r="G72" s="3" t="s">
        <v>531</v>
      </c>
      <c r="H72" s="27">
        <v>316999.93</v>
      </c>
      <c r="I72" s="29"/>
      <c r="J72" s="10">
        <v>0</v>
      </c>
      <c r="K72" s="35"/>
      <c r="L72" s="10">
        <f t="shared" si="1"/>
        <v>73239540.650000006</v>
      </c>
      <c r="M72" s="3" t="s">
        <v>19</v>
      </c>
      <c r="N72" s="3" t="s">
        <v>20</v>
      </c>
      <c r="O72" s="3" t="s">
        <v>25</v>
      </c>
      <c r="P72" s="3"/>
    </row>
    <row r="73" spans="1:16" x14ac:dyDescent="0.25">
      <c r="A73" s="1">
        <v>42543</v>
      </c>
      <c r="B73" s="2">
        <v>169</v>
      </c>
      <c r="C73" s="3" t="s">
        <v>318</v>
      </c>
      <c r="D73" s="3" t="s">
        <v>318</v>
      </c>
      <c r="E73" s="3" t="s">
        <v>532</v>
      </c>
      <c r="F73" s="1">
        <v>42543</v>
      </c>
      <c r="G73" s="3" t="s">
        <v>533</v>
      </c>
      <c r="H73" s="27">
        <v>153647.04999999999</v>
      </c>
      <c r="I73" s="29"/>
      <c r="J73" s="10">
        <v>0</v>
      </c>
      <c r="K73" s="35"/>
      <c r="L73" s="10">
        <f t="shared" si="1"/>
        <v>73393187.700000003</v>
      </c>
      <c r="M73" s="3" t="s">
        <v>19</v>
      </c>
      <c r="N73" s="3" t="s">
        <v>20</v>
      </c>
      <c r="O73" s="3" t="s">
        <v>25</v>
      </c>
      <c r="P73" s="3"/>
    </row>
    <row r="74" spans="1:16" x14ac:dyDescent="0.25">
      <c r="A74" s="1">
        <v>42543</v>
      </c>
      <c r="B74" s="2">
        <v>170</v>
      </c>
      <c r="C74" s="3" t="s">
        <v>318</v>
      </c>
      <c r="D74" s="3" t="s">
        <v>318</v>
      </c>
      <c r="E74" s="3" t="s">
        <v>534</v>
      </c>
      <c r="F74" s="1">
        <v>42543</v>
      </c>
      <c r="G74" s="3" t="s">
        <v>535</v>
      </c>
      <c r="H74" s="27">
        <v>173357.05</v>
      </c>
      <c r="I74" s="29"/>
      <c r="J74" s="10">
        <v>0</v>
      </c>
      <c r="K74" s="35"/>
      <c r="L74" s="10">
        <f t="shared" si="1"/>
        <v>73566544.75</v>
      </c>
      <c r="M74" s="3" t="s">
        <v>19</v>
      </c>
      <c r="N74" s="3" t="s">
        <v>20</v>
      </c>
      <c r="O74" s="3" t="s">
        <v>25</v>
      </c>
      <c r="P74" s="3"/>
    </row>
    <row r="75" spans="1:16" x14ac:dyDescent="0.25">
      <c r="A75" s="1">
        <v>42543</v>
      </c>
      <c r="B75" s="2">
        <v>172</v>
      </c>
      <c r="C75" s="3" t="s">
        <v>318</v>
      </c>
      <c r="D75" s="3" t="s">
        <v>318</v>
      </c>
      <c r="E75" s="3" t="s">
        <v>536</v>
      </c>
      <c r="F75" s="1">
        <v>42543</v>
      </c>
      <c r="G75" s="3" t="s">
        <v>537</v>
      </c>
      <c r="H75" s="27">
        <v>138218.13</v>
      </c>
      <c r="I75" s="29"/>
      <c r="J75" s="10">
        <v>0</v>
      </c>
      <c r="K75" s="35"/>
      <c r="L75" s="10">
        <f t="shared" si="1"/>
        <v>73704762.879999995</v>
      </c>
      <c r="M75" s="3" t="s">
        <v>19</v>
      </c>
      <c r="N75" s="3" t="s">
        <v>20</v>
      </c>
      <c r="O75" s="3" t="s">
        <v>25</v>
      </c>
      <c r="P75" s="3"/>
    </row>
    <row r="76" spans="1:16" x14ac:dyDescent="0.25">
      <c r="A76" s="1">
        <v>42543</v>
      </c>
      <c r="B76" s="2">
        <v>173</v>
      </c>
      <c r="C76" s="3" t="s">
        <v>318</v>
      </c>
      <c r="D76" s="3" t="s">
        <v>318</v>
      </c>
      <c r="E76" s="3" t="s">
        <v>538</v>
      </c>
      <c r="F76" s="1">
        <v>42543</v>
      </c>
      <c r="G76" s="3" t="s">
        <v>539</v>
      </c>
      <c r="H76" s="27">
        <v>379006.8</v>
      </c>
      <c r="I76" s="29"/>
      <c r="J76" s="10">
        <v>0</v>
      </c>
      <c r="K76" s="35"/>
      <c r="L76" s="10">
        <f t="shared" si="1"/>
        <v>74083769.679999992</v>
      </c>
      <c r="M76" s="3" t="s">
        <v>19</v>
      </c>
      <c r="N76" s="3" t="s">
        <v>20</v>
      </c>
      <c r="O76" s="3" t="s">
        <v>25</v>
      </c>
      <c r="P76" s="3"/>
    </row>
    <row r="77" spans="1:16" x14ac:dyDescent="0.25">
      <c r="A77" s="1">
        <v>42543</v>
      </c>
      <c r="B77" s="2">
        <v>174</v>
      </c>
      <c r="C77" s="3" t="s">
        <v>318</v>
      </c>
      <c r="D77" s="3" t="s">
        <v>318</v>
      </c>
      <c r="E77" s="3" t="s">
        <v>540</v>
      </c>
      <c r="F77" s="1">
        <v>42543</v>
      </c>
      <c r="G77" s="3" t="s">
        <v>541</v>
      </c>
      <c r="H77" s="27">
        <v>232707.31</v>
      </c>
      <c r="I77" s="29"/>
      <c r="J77" s="10">
        <v>0</v>
      </c>
      <c r="K77" s="35"/>
      <c r="L77" s="10">
        <f t="shared" si="1"/>
        <v>74316476.989999995</v>
      </c>
      <c r="M77" s="3" t="s">
        <v>19</v>
      </c>
      <c r="N77" s="3" t="s">
        <v>20</v>
      </c>
      <c r="O77" s="3" t="s">
        <v>25</v>
      </c>
      <c r="P77" s="3"/>
    </row>
    <row r="78" spans="1:16" x14ac:dyDescent="0.25">
      <c r="A78" s="1">
        <v>42543</v>
      </c>
      <c r="B78" s="2">
        <v>175</v>
      </c>
      <c r="C78" s="3" t="s">
        <v>318</v>
      </c>
      <c r="D78" s="3" t="s">
        <v>318</v>
      </c>
      <c r="E78" s="3" t="s">
        <v>542</v>
      </c>
      <c r="F78" s="1">
        <v>42543</v>
      </c>
      <c r="G78" s="3" t="s">
        <v>543</v>
      </c>
      <c r="H78" s="27">
        <v>134465.81</v>
      </c>
      <c r="I78" s="29"/>
      <c r="J78" s="10">
        <v>0</v>
      </c>
      <c r="K78" s="35"/>
      <c r="L78" s="10">
        <f t="shared" si="1"/>
        <v>74450942.799999997</v>
      </c>
      <c r="M78" s="3" t="s">
        <v>19</v>
      </c>
      <c r="N78" s="3" t="s">
        <v>20</v>
      </c>
      <c r="O78" s="3" t="s">
        <v>25</v>
      </c>
      <c r="P78" s="3"/>
    </row>
    <row r="79" spans="1:16" x14ac:dyDescent="0.25">
      <c r="A79" s="1">
        <v>42544</v>
      </c>
      <c r="B79" s="2">
        <v>178</v>
      </c>
      <c r="C79" s="3" t="s">
        <v>318</v>
      </c>
      <c r="D79" s="3" t="s">
        <v>318</v>
      </c>
      <c r="E79" s="3" t="s">
        <v>538</v>
      </c>
      <c r="F79" s="1">
        <v>42544</v>
      </c>
      <c r="G79" s="3" t="s">
        <v>544</v>
      </c>
      <c r="H79" s="27">
        <v>-379006.8</v>
      </c>
      <c r="I79" s="29"/>
      <c r="J79" s="10">
        <v>0</v>
      </c>
      <c r="K79" s="35"/>
      <c r="L79" s="10">
        <f t="shared" si="1"/>
        <v>74071936</v>
      </c>
      <c r="M79" s="3" t="s">
        <v>19</v>
      </c>
      <c r="N79" s="3" t="s">
        <v>20</v>
      </c>
      <c r="O79" s="3" t="s">
        <v>25</v>
      </c>
      <c r="P79" s="3"/>
    </row>
    <row r="80" spans="1:16" x14ac:dyDescent="0.25">
      <c r="A80" s="1">
        <v>42544</v>
      </c>
      <c r="B80" s="2">
        <v>184</v>
      </c>
      <c r="C80" s="3" t="s">
        <v>318</v>
      </c>
      <c r="D80" s="3" t="s">
        <v>318</v>
      </c>
      <c r="E80" s="3" t="s">
        <v>545</v>
      </c>
      <c r="F80" s="1">
        <v>42544</v>
      </c>
      <c r="G80" s="3" t="s">
        <v>546</v>
      </c>
      <c r="H80" s="27">
        <v>379006.8</v>
      </c>
      <c r="I80" s="29"/>
      <c r="J80" s="10">
        <v>0</v>
      </c>
      <c r="K80" s="35"/>
      <c r="L80" s="10">
        <f t="shared" si="1"/>
        <v>74450942.799999997</v>
      </c>
      <c r="M80" s="3" t="s">
        <v>19</v>
      </c>
      <c r="N80" s="3" t="s">
        <v>20</v>
      </c>
      <c r="O80" s="3" t="s">
        <v>25</v>
      </c>
      <c r="P80" s="3"/>
    </row>
    <row r="81" spans="1:16" x14ac:dyDescent="0.25">
      <c r="A81" s="1">
        <v>42544</v>
      </c>
      <c r="B81" s="2">
        <v>185</v>
      </c>
      <c r="C81" s="3" t="s">
        <v>318</v>
      </c>
      <c r="D81" s="3" t="s">
        <v>318</v>
      </c>
      <c r="E81" s="3" t="s">
        <v>547</v>
      </c>
      <c r="F81" s="1">
        <v>42544</v>
      </c>
      <c r="G81" s="3" t="s">
        <v>548</v>
      </c>
      <c r="H81" s="27">
        <v>201980.31</v>
      </c>
      <c r="I81" s="29"/>
      <c r="J81" s="10">
        <v>0</v>
      </c>
      <c r="K81" s="35"/>
      <c r="L81" s="10">
        <f t="shared" si="1"/>
        <v>74652923.109999999</v>
      </c>
      <c r="M81" s="3" t="s">
        <v>19</v>
      </c>
      <c r="N81" s="3" t="s">
        <v>20</v>
      </c>
      <c r="O81" s="3" t="s">
        <v>25</v>
      </c>
      <c r="P81" s="3"/>
    </row>
    <row r="82" spans="1:16" x14ac:dyDescent="0.25">
      <c r="A82" s="1">
        <v>42544</v>
      </c>
      <c r="B82" s="2">
        <v>50</v>
      </c>
      <c r="C82" s="3" t="s">
        <v>510</v>
      </c>
      <c r="D82" s="3" t="s">
        <v>510</v>
      </c>
      <c r="E82" s="3" t="s">
        <v>511</v>
      </c>
      <c r="F82" s="1">
        <v>42544</v>
      </c>
      <c r="G82" s="3" t="s">
        <v>549</v>
      </c>
      <c r="H82" s="10">
        <v>0</v>
      </c>
      <c r="I82" s="29"/>
      <c r="J82" s="10">
        <v>1945.22</v>
      </c>
      <c r="K82" s="35">
        <v>20</v>
      </c>
      <c r="L82" s="10">
        <f t="shared" si="1"/>
        <v>74650977.890000001</v>
      </c>
      <c r="M82" s="3" t="s">
        <v>19</v>
      </c>
      <c r="N82" s="3" t="s">
        <v>20</v>
      </c>
      <c r="O82" s="3" t="s">
        <v>25</v>
      </c>
      <c r="P82" s="3"/>
    </row>
    <row r="83" spans="1:16" x14ac:dyDescent="0.25">
      <c r="A83" s="1">
        <v>42545</v>
      </c>
      <c r="B83" s="2">
        <v>196</v>
      </c>
      <c r="C83" s="3" t="s">
        <v>318</v>
      </c>
      <c r="D83" s="3" t="s">
        <v>318</v>
      </c>
      <c r="E83" s="3" t="s">
        <v>532</v>
      </c>
      <c r="F83" s="1">
        <v>42545</v>
      </c>
      <c r="G83" s="3" t="s">
        <v>550</v>
      </c>
      <c r="H83" s="27">
        <v>-153647.04999999999</v>
      </c>
      <c r="I83" s="29"/>
      <c r="J83" s="10">
        <v>0</v>
      </c>
      <c r="K83" s="35"/>
      <c r="L83" s="10">
        <f t="shared" si="1"/>
        <v>74497330.840000004</v>
      </c>
      <c r="M83" s="3" t="s">
        <v>19</v>
      </c>
      <c r="N83" s="3" t="s">
        <v>20</v>
      </c>
      <c r="O83" s="3" t="s">
        <v>25</v>
      </c>
      <c r="P83" s="3"/>
    </row>
    <row r="84" spans="1:16" x14ac:dyDescent="0.25">
      <c r="A84" s="1">
        <v>42545</v>
      </c>
      <c r="B84" s="2">
        <v>203</v>
      </c>
      <c r="C84" s="3" t="s">
        <v>318</v>
      </c>
      <c r="D84" s="3" t="s">
        <v>318</v>
      </c>
      <c r="E84" s="3" t="s">
        <v>551</v>
      </c>
      <c r="F84" s="1">
        <v>42545</v>
      </c>
      <c r="G84" s="3" t="s">
        <v>552</v>
      </c>
      <c r="H84" s="27">
        <v>201980.31</v>
      </c>
      <c r="I84" s="29"/>
      <c r="J84" s="10">
        <v>0</v>
      </c>
      <c r="K84" s="35"/>
      <c r="L84" s="10">
        <f t="shared" si="1"/>
        <v>74699311.150000006</v>
      </c>
      <c r="M84" s="3" t="s">
        <v>19</v>
      </c>
      <c r="N84" s="3" t="s">
        <v>20</v>
      </c>
      <c r="O84" s="3" t="s">
        <v>25</v>
      </c>
      <c r="P84" s="3"/>
    </row>
    <row r="85" spans="1:16" x14ac:dyDescent="0.25">
      <c r="A85" s="1">
        <v>42546</v>
      </c>
      <c r="B85" s="2">
        <v>66</v>
      </c>
      <c r="C85" s="3"/>
      <c r="D85" s="3" t="s">
        <v>515</v>
      </c>
      <c r="E85" s="3" t="s">
        <v>516</v>
      </c>
      <c r="F85" s="1">
        <v>42546</v>
      </c>
      <c r="G85" s="3" t="s">
        <v>553</v>
      </c>
      <c r="H85" s="27">
        <v>103439.66</v>
      </c>
      <c r="I85" s="29"/>
      <c r="J85" s="10">
        <v>0</v>
      </c>
      <c r="K85" s="35"/>
      <c r="L85" s="10">
        <f t="shared" si="1"/>
        <v>74802750.810000002</v>
      </c>
      <c r="M85" s="3" t="s">
        <v>19</v>
      </c>
      <c r="N85" s="3" t="s">
        <v>20</v>
      </c>
      <c r="O85" s="3" t="s">
        <v>21</v>
      </c>
      <c r="P85" s="3" t="s">
        <v>554</v>
      </c>
    </row>
    <row r="86" spans="1:16" x14ac:dyDescent="0.25">
      <c r="A86" s="47">
        <v>42545</v>
      </c>
      <c r="B86" s="48">
        <v>790</v>
      </c>
      <c r="C86" s="49" t="s">
        <v>200</v>
      </c>
      <c r="D86" s="49" t="s">
        <v>200</v>
      </c>
      <c r="E86" s="49" t="s">
        <v>133</v>
      </c>
      <c r="F86" s="47">
        <v>42506</v>
      </c>
      <c r="G86" s="49" t="s">
        <v>1348</v>
      </c>
      <c r="H86" s="10"/>
      <c r="I86" s="29"/>
      <c r="J86" s="10">
        <v>10000</v>
      </c>
      <c r="K86" s="35">
        <v>42</v>
      </c>
      <c r="L86" s="10">
        <f t="shared" si="1"/>
        <v>74792750.810000002</v>
      </c>
      <c r="M86" s="3"/>
      <c r="N86" s="3"/>
      <c r="O86" s="3"/>
      <c r="P86" s="3"/>
    </row>
    <row r="87" spans="1:16" x14ac:dyDescent="0.25">
      <c r="A87" s="1">
        <v>42548</v>
      </c>
      <c r="B87" s="2">
        <v>64</v>
      </c>
      <c r="C87" s="3" t="s">
        <v>510</v>
      </c>
      <c r="D87" s="3" t="s">
        <v>510</v>
      </c>
      <c r="E87" s="3" t="s">
        <v>511</v>
      </c>
      <c r="F87" s="1">
        <v>42548</v>
      </c>
      <c r="G87" s="3" t="s">
        <v>555</v>
      </c>
      <c r="H87" s="10">
        <v>0</v>
      </c>
      <c r="I87" s="29"/>
      <c r="J87" s="10">
        <v>25798.400000000001</v>
      </c>
      <c r="K87" s="35">
        <v>21</v>
      </c>
      <c r="L87" s="10">
        <f t="shared" si="1"/>
        <v>74766952.409999996</v>
      </c>
      <c r="M87" s="3" t="s">
        <v>19</v>
      </c>
      <c r="N87" s="3" t="s">
        <v>20</v>
      </c>
      <c r="O87" s="3" t="s">
        <v>25</v>
      </c>
      <c r="P87" s="3"/>
    </row>
    <row r="88" spans="1:16" x14ac:dyDescent="0.25">
      <c r="A88" s="1">
        <v>42548</v>
      </c>
      <c r="B88" s="2">
        <v>234</v>
      </c>
      <c r="C88" s="3" t="s">
        <v>318</v>
      </c>
      <c r="D88" s="3" t="s">
        <v>318</v>
      </c>
      <c r="E88" s="3" t="s">
        <v>556</v>
      </c>
      <c r="F88" s="1">
        <v>42548</v>
      </c>
      <c r="G88" s="3" t="s">
        <v>557</v>
      </c>
      <c r="H88" s="27">
        <v>201980.31</v>
      </c>
      <c r="I88" s="29"/>
      <c r="J88" s="10">
        <v>0</v>
      </c>
      <c r="K88" s="35"/>
      <c r="L88" s="10">
        <f t="shared" si="1"/>
        <v>74968932.719999999</v>
      </c>
      <c r="M88" s="3" t="s">
        <v>19</v>
      </c>
      <c r="N88" s="3" t="s">
        <v>20</v>
      </c>
      <c r="O88" s="3" t="s">
        <v>25</v>
      </c>
      <c r="P88" s="3"/>
    </row>
    <row r="89" spans="1:16" x14ac:dyDescent="0.25">
      <c r="A89" s="1">
        <v>42548</v>
      </c>
      <c r="B89" s="2">
        <v>235</v>
      </c>
      <c r="C89" s="3" t="s">
        <v>318</v>
      </c>
      <c r="D89" s="3" t="s">
        <v>318</v>
      </c>
      <c r="E89" s="3" t="s">
        <v>558</v>
      </c>
      <c r="F89" s="1">
        <v>42548</v>
      </c>
      <c r="G89" s="3" t="s">
        <v>559</v>
      </c>
      <c r="H89" s="27">
        <v>316999.93</v>
      </c>
      <c r="I89" s="29"/>
      <c r="J89" s="10">
        <v>0</v>
      </c>
      <c r="K89" s="35"/>
      <c r="L89" s="10">
        <f t="shared" si="1"/>
        <v>75285932.650000006</v>
      </c>
      <c r="M89" s="3" t="s">
        <v>19</v>
      </c>
      <c r="N89" s="3" t="s">
        <v>20</v>
      </c>
      <c r="O89" s="3" t="s">
        <v>25</v>
      </c>
      <c r="P89" s="3"/>
    </row>
    <row r="90" spans="1:16" x14ac:dyDescent="0.25">
      <c r="A90" s="1">
        <v>42548</v>
      </c>
      <c r="B90" s="2">
        <v>518</v>
      </c>
      <c r="C90" s="3" t="s">
        <v>560</v>
      </c>
      <c r="D90" s="3" t="s">
        <v>560</v>
      </c>
      <c r="E90" s="3" t="s">
        <v>423</v>
      </c>
      <c r="F90" s="1">
        <v>42548</v>
      </c>
      <c r="G90" s="3" t="s">
        <v>561</v>
      </c>
      <c r="H90" s="27">
        <v>3052.68</v>
      </c>
      <c r="I90" s="29"/>
      <c r="J90" s="10">
        <v>0</v>
      </c>
      <c r="K90" s="35"/>
      <c r="L90" s="10">
        <f t="shared" si="1"/>
        <v>75288985.330000013</v>
      </c>
      <c r="M90" s="3" t="s">
        <v>19</v>
      </c>
      <c r="N90" s="3" t="s">
        <v>20</v>
      </c>
      <c r="O90" s="3" t="s">
        <v>25</v>
      </c>
      <c r="P90" s="3"/>
    </row>
    <row r="91" spans="1:16" x14ac:dyDescent="0.25">
      <c r="A91" s="1">
        <v>42548</v>
      </c>
      <c r="B91" s="2">
        <v>520</v>
      </c>
      <c r="C91" s="3" t="s">
        <v>560</v>
      </c>
      <c r="D91" s="3" t="s">
        <v>560</v>
      </c>
      <c r="E91" s="3" t="s">
        <v>423</v>
      </c>
      <c r="F91" s="1">
        <v>42548</v>
      </c>
      <c r="G91" s="3" t="s">
        <v>562</v>
      </c>
      <c r="H91" s="27">
        <v>3052.68</v>
      </c>
      <c r="I91" s="29"/>
      <c r="J91" s="10">
        <v>0</v>
      </c>
      <c r="K91" s="35"/>
      <c r="L91" s="10">
        <f t="shared" si="1"/>
        <v>75292038.01000002</v>
      </c>
      <c r="M91" s="3" t="s">
        <v>19</v>
      </c>
      <c r="N91" s="3" t="s">
        <v>20</v>
      </c>
      <c r="O91" s="3" t="s">
        <v>25</v>
      </c>
      <c r="P91" s="3"/>
    </row>
    <row r="92" spans="1:16" x14ac:dyDescent="0.25">
      <c r="A92" s="1">
        <v>42548</v>
      </c>
      <c r="B92" s="2">
        <v>525</v>
      </c>
      <c r="C92" s="3" t="s">
        <v>560</v>
      </c>
      <c r="D92" s="3" t="s">
        <v>560</v>
      </c>
      <c r="E92" s="3" t="s">
        <v>423</v>
      </c>
      <c r="F92" s="1">
        <v>42548</v>
      </c>
      <c r="G92" s="3" t="s">
        <v>563</v>
      </c>
      <c r="H92" s="27">
        <v>127.53</v>
      </c>
      <c r="I92" s="29"/>
      <c r="J92" s="10">
        <v>0</v>
      </c>
      <c r="K92" s="35"/>
      <c r="L92" s="10">
        <f t="shared" si="1"/>
        <v>75292165.540000021</v>
      </c>
      <c r="M92" s="3" t="s">
        <v>19</v>
      </c>
      <c r="N92" s="3" t="s">
        <v>20</v>
      </c>
      <c r="O92" s="3" t="s">
        <v>25</v>
      </c>
      <c r="P92" s="3"/>
    </row>
    <row r="93" spans="1:16" x14ac:dyDescent="0.25">
      <c r="A93" s="1">
        <v>42548</v>
      </c>
      <c r="B93" s="2">
        <v>526</v>
      </c>
      <c r="C93" s="3" t="s">
        <v>560</v>
      </c>
      <c r="D93" s="3" t="s">
        <v>560</v>
      </c>
      <c r="E93" s="3" t="s">
        <v>423</v>
      </c>
      <c r="F93" s="1">
        <v>42548</v>
      </c>
      <c r="G93" s="3" t="s">
        <v>564</v>
      </c>
      <c r="H93" s="27">
        <v>1316.94</v>
      </c>
      <c r="I93" s="29"/>
      <c r="J93" s="10">
        <v>0</v>
      </c>
      <c r="K93" s="35"/>
      <c r="L93" s="10">
        <f t="shared" si="1"/>
        <v>75293482.480000019</v>
      </c>
      <c r="M93" s="3" t="s">
        <v>19</v>
      </c>
      <c r="N93" s="3" t="s">
        <v>20</v>
      </c>
      <c r="O93" s="3" t="s">
        <v>25</v>
      </c>
      <c r="P93" s="3"/>
    </row>
    <row r="94" spans="1:16" x14ac:dyDescent="0.25">
      <c r="A94" s="1">
        <v>42549</v>
      </c>
      <c r="B94" s="2">
        <v>128</v>
      </c>
      <c r="C94" s="3" t="s">
        <v>16</v>
      </c>
      <c r="D94" s="3" t="s">
        <v>16</v>
      </c>
      <c r="E94" s="3" t="s">
        <v>355</v>
      </c>
      <c r="F94" s="1">
        <v>42549</v>
      </c>
      <c r="G94" s="3" t="s">
        <v>565</v>
      </c>
      <c r="H94" s="10">
        <v>0</v>
      </c>
      <c r="I94" s="29"/>
      <c r="J94" s="27">
        <v>500837.34</v>
      </c>
      <c r="K94" s="35"/>
      <c r="L94" s="10">
        <f t="shared" si="1"/>
        <v>74792645.140000015</v>
      </c>
      <c r="M94" s="3" t="s">
        <v>19</v>
      </c>
      <c r="N94" s="3" t="s">
        <v>20</v>
      </c>
      <c r="O94" s="3" t="s">
        <v>25</v>
      </c>
      <c r="P94" s="3"/>
    </row>
    <row r="95" spans="1:16" x14ac:dyDescent="0.25">
      <c r="A95" s="1">
        <v>42549</v>
      </c>
      <c r="B95" s="2">
        <v>248</v>
      </c>
      <c r="C95" s="3" t="s">
        <v>318</v>
      </c>
      <c r="D95" s="3" t="s">
        <v>318</v>
      </c>
      <c r="E95" s="3" t="s">
        <v>566</v>
      </c>
      <c r="F95" s="1">
        <v>42549</v>
      </c>
      <c r="G95" s="3" t="s">
        <v>567</v>
      </c>
      <c r="H95" s="27">
        <v>125483.81</v>
      </c>
      <c r="I95" s="29"/>
      <c r="J95" s="10">
        <v>0</v>
      </c>
      <c r="K95" s="35"/>
      <c r="L95" s="10">
        <f t="shared" si="1"/>
        <v>74918128.950000018</v>
      </c>
      <c r="M95" s="3" t="s">
        <v>19</v>
      </c>
      <c r="N95" s="3" t="s">
        <v>20</v>
      </c>
      <c r="O95" s="3" t="s">
        <v>25</v>
      </c>
      <c r="P95" s="3"/>
    </row>
    <row r="96" spans="1:16" x14ac:dyDescent="0.25">
      <c r="A96" s="1">
        <v>42549</v>
      </c>
      <c r="B96" s="2">
        <v>530</v>
      </c>
      <c r="C96" s="3" t="s">
        <v>560</v>
      </c>
      <c r="D96" s="3" t="s">
        <v>560</v>
      </c>
      <c r="E96" s="3" t="s">
        <v>423</v>
      </c>
      <c r="F96" s="1">
        <v>42549</v>
      </c>
      <c r="G96" s="3" t="s">
        <v>568</v>
      </c>
      <c r="H96" s="27">
        <v>3052.66</v>
      </c>
      <c r="I96" s="29"/>
      <c r="J96" s="10">
        <v>0</v>
      </c>
      <c r="K96" s="35"/>
      <c r="L96" s="10">
        <f t="shared" si="1"/>
        <v>74921181.610000014</v>
      </c>
      <c r="M96" s="3" t="s">
        <v>19</v>
      </c>
      <c r="N96" s="3" t="s">
        <v>20</v>
      </c>
      <c r="O96" s="3" t="s">
        <v>25</v>
      </c>
      <c r="P96" s="3"/>
    </row>
    <row r="97" spans="1:16" x14ac:dyDescent="0.25">
      <c r="A97" s="1">
        <v>42549</v>
      </c>
      <c r="B97" s="2">
        <v>531</v>
      </c>
      <c r="C97" s="3" t="s">
        <v>560</v>
      </c>
      <c r="D97" s="3" t="s">
        <v>560</v>
      </c>
      <c r="E97" s="3" t="s">
        <v>423</v>
      </c>
      <c r="F97" s="1">
        <v>42549</v>
      </c>
      <c r="G97" s="3" t="s">
        <v>569</v>
      </c>
      <c r="H97" s="27">
        <v>3180.21</v>
      </c>
      <c r="I97" s="29"/>
      <c r="J97" s="10">
        <v>0</v>
      </c>
      <c r="K97" s="35"/>
      <c r="L97" s="10">
        <f t="shared" si="1"/>
        <v>74924361.820000008</v>
      </c>
      <c r="M97" s="3" t="s">
        <v>19</v>
      </c>
      <c r="N97" s="3" t="s">
        <v>20</v>
      </c>
      <c r="O97" s="3" t="s">
        <v>25</v>
      </c>
      <c r="P97" s="3"/>
    </row>
    <row r="98" spans="1:16" x14ac:dyDescent="0.25">
      <c r="A98" s="1">
        <v>42549</v>
      </c>
      <c r="B98" s="2">
        <v>249</v>
      </c>
      <c r="C98" s="3" t="s">
        <v>318</v>
      </c>
      <c r="D98" s="3" t="s">
        <v>318</v>
      </c>
      <c r="E98" s="3" t="s">
        <v>570</v>
      </c>
      <c r="F98" s="1">
        <v>42549</v>
      </c>
      <c r="G98" s="3" t="s">
        <v>571</v>
      </c>
      <c r="H98" s="27">
        <v>185470.27</v>
      </c>
      <c r="I98" s="29"/>
      <c r="J98" s="10">
        <v>0</v>
      </c>
      <c r="K98" s="35"/>
      <c r="L98" s="10">
        <f t="shared" si="1"/>
        <v>75109832.090000004</v>
      </c>
      <c r="M98" s="3" t="s">
        <v>19</v>
      </c>
      <c r="N98" s="3" t="s">
        <v>20</v>
      </c>
      <c r="O98" s="3" t="s">
        <v>25</v>
      </c>
      <c r="P98" s="3"/>
    </row>
    <row r="99" spans="1:16" x14ac:dyDescent="0.25">
      <c r="A99" s="1">
        <v>42549</v>
      </c>
      <c r="B99" s="2">
        <v>532</v>
      </c>
      <c r="C99" s="3" t="s">
        <v>560</v>
      </c>
      <c r="D99" s="3" t="s">
        <v>560</v>
      </c>
      <c r="E99" s="3" t="s">
        <v>423</v>
      </c>
      <c r="F99" s="1">
        <v>42549</v>
      </c>
      <c r="G99" s="3" t="s">
        <v>572</v>
      </c>
      <c r="H99" s="27">
        <v>3052.68</v>
      </c>
      <c r="I99" s="29"/>
      <c r="J99" s="10">
        <v>0</v>
      </c>
      <c r="K99" s="35"/>
      <c r="L99" s="10">
        <f t="shared" si="1"/>
        <v>75112884.770000011</v>
      </c>
      <c r="M99" s="3" t="s">
        <v>19</v>
      </c>
      <c r="N99" s="3" t="s">
        <v>20</v>
      </c>
      <c r="O99" s="3" t="s">
        <v>25</v>
      </c>
      <c r="P99" s="3"/>
    </row>
    <row r="100" spans="1:16" x14ac:dyDescent="0.25">
      <c r="A100" s="1">
        <v>42549</v>
      </c>
      <c r="B100" s="2">
        <v>253</v>
      </c>
      <c r="C100" s="3" t="s">
        <v>318</v>
      </c>
      <c r="D100" s="3" t="s">
        <v>318</v>
      </c>
      <c r="E100" s="3" t="s">
        <v>573</v>
      </c>
      <c r="F100" s="1">
        <v>42549</v>
      </c>
      <c r="G100" s="3" t="s">
        <v>574</v>
      </c>
      <c r="H100" s="27">
        <v>138218.13</v>
      </c>
      <c r="I100" s="29"/>
      <c r="J100" s="10">
        <v>0</v>
      </c>
      <c r="K100" s="35"/>
      <c r="L100" s="10">
        <f t="shared" si="1"/>
        <v>75251102.900000006</v>
      </c>
      <c r="M100" s="3" t="s">
        <v>19</v>
      </c>
      <c r="N100" s="3" t="s">
        <v>20</v>
      </c>
      <c r="O100" s="3" t="s">
        <v>25</v>
      </c>
      <c r="P100" s="3"/>
    </row>
    <row r="101" spans="1:16" x14ac:dyDescent="0.25">
      <c r="A101" s="1">
        <v>42549</v>
      </c>
      <c r="B101" s="2">
        <v>129</v>
      </c>
      <c r="C101" s="3" t="s">
        <v>16</v>
      </c>
      <c r="D101" s="3" t="s">
        <v>16</v>
      </c>
      <c r="E101" s="3" t="s">
        <v>451</v>
      </c>
      <c r="F101" s="1">
        <v>42549</v>
      </c>
      <c r="G101" s="3" t="s">
        <v>575</v>
      </c>
      <c r="H101" s="10">
        <v>0</v>
      </c>
      <c r="I101" s="29"/>
      <c r="J101" s="10">
        <v>807361.07</v>
      </c>
      <c r="K101" s="35">
        <v>29</v>
      </c>
      <c r="L101" s="10">
        <f t="shared" si="1"/>
        <v>74443741.830000013</v>
      </c>
      <c r="M101" s="3" t="s">
        <v>19</v>
      </c>
      <c r="N101" s="3" t="s">
        <v>20</v>
      </c>
      <c r="O101" s="3" t="s">
        <v>25</v>
      </c>
      <c r="P101" s="3"/>
    </row>
    <row r="102" spans="1:16" x14ac:dyDescent="0.25">
      <c r="A102" s="1">
        <v>42549</v>
      </c>
      <c r="B102" s="2">
        <v>130</v>
      </c>
      <c r="C102" s="3" t="s">
        <v>16</v>
      </c>
      <c r="D102" s="3" t="s">
        <v>16</v>
      </c>
      <c r="E102" s="3" t="s">
        <v>576</v>
      </c>
      <c r="F102" s="1">
        <v>42549</v>
      </c>
      <c r="G102" s="3" t="s">
        <v>577</v>
      </c>
      <c r="H102" s="10">
        <v>0</v>
      </c>
      <c r="I102" s="29"/>
      <c r="J102" s="10">
        <v>719104.81</v>
      </c>
      <c r="K102" s="35">
        <v>28</v>
      </c>
      <c r="L102" s="10">
        <f t="shared" si="1"/>
        <v>73724637.020000011</v>
      </c>
      <c r="M102" s="3" t="s">
        <v>19</v>
      </c>
      <c r="N102" s="3" t="s">
        <v>20</v>
      </c>
      <c r="O102" s="3" t="s">
        <v>25</v>
      </c>
      <c r="P102" s="3"/>
    </row>
    <row r="103" spans="1:16" x14ac:dyDescent="0.25">
      <c r="A103" s="1">
        <v>42549</v>
      </c>
      <c r="B103" s="2">
        <v>534</v>
      </c>
      <c r="C103" s="3" t="s">
        <v>560</v>
      </c>
      <c r="D103" s="3" t="s">
        <v>560</v>
      </c>
      <c r="E103" s="3" t="s">
        <v>423</v>
      </c>
      <c r="F103" s="1">
        <v>42549</v>
      </c>
      <c r="G103" s="3" t="s">
        <v>578</v>
      </c>
      <c r="H103" s="27">
        <v>25606.15</v>
      </c>
      <c r="I103" s="29"/>
      <c r="J103" s="10">
        <v>0</v>
      </c>
      <c r="K103" s="35"/>
      <c r="L103" s="10">
        <f t="shared" si="1"/>
        <v>73750243.170000017</v>
      </c>
      <c r="M103" s="3" t="s">
        <v>19</v>
      </c>
      <c r="N103" s="3" t="s">
        <v>20</v>
      </c>
      <c r="O103" s="3" t="s">
        <v>25</v>
      </c>
      <c r="P103" s="3"/>
    </row>
    <row r="104" spans="1:16" x14ac:dyDescent="0.25">
      <c r="A104" s="1">
        <v>42549</v>
      </c>
      <c r="B104" s="2">
        <v>539</v>
      </c>
      <c r="C104" s="3" t="s">
        <v>560</v>
      </c>
      <c r="D104" s="3" t="s">
        <v>560</v>
      </c>
      <c r="E104" s="3" t="s">
        <v>423</v>
      </c>
      <c r="F104" s="1">
        <v>42549</v>
      </c>
      <c r="G104" s="3" t="s">
        <v>579</v>
      </c>
      <c r="H104" s="27">
        <v>931.94</v>
      </c>
      <c r="I104" s="29"/>
      <c r="J104" s="10">
        <v>0</v>
      </c>
      <c r="K104" s="35"/>
      <c r="L104" s="10">
        <f t="shared" si="1"/>
        <v>73751175.110000014</v>
      </c>
      <c r="M104" s="3" t="s">
        <v>19</v>
      </c>
      <c r="N104" s="3" t="s">
        <v>20</v>
      </c>
      <c r="O104" s="3" t="s">
        <v>25</v>
      </c>
      <c r="P104" s="3"/>
    </row>
    <row r="105" spans="1:16" x14ac:dyDescent="0.25">
      <c r="A105" s="1">
        <v>42549</v>
      </c>
      <c r="B105" s="2">
        <v>540</v>
      </c>
      <c r="C105" s="3" t="s">
        <v>560</v>
      </c>
      <c r="D105" s="3" t="s">
        <v>560</v>
      </c>
      <c r="E105" s="3" t="s">
        <v>423</v>
      </c>
      <c r="F105" s="1">
        <v>42549</v>
      </c>
      <c r="G105" s="3" t="s">
        <v>580</v>
      </c>
      <c r="H105" s="27">
        <v>127.53</v>
      </c>
      <c r="I105" s="29"/>
      <c r="J105" s="10">
        <v>0</v>
      </c>
      <c r="K105" s="35"/>
      <c r="L105" s="10">
        <f t="shared" si="1"/>
        <v>73751302.640000015</v>
      </c>
      <c r="M105" s="3" t="s">
        <v>19</v>
      </c>
      <c r="N105" s="3" t="s">
        <v>20</v>
      </c>
      <c r="O105" s="3" t="s">
        <v>25</v>
      </c>
      <c r="P105" s="3"/>
    </row>
    <row r="106" spans="1:16" x14ac:dyDescent="0.25">
      <c r="A106" s="1">
        <v>42549</v>
      </c>
      <c r="B106" s="2">
        <v>541</v>
      </c>
      <c r="C106" s="3" t="s">
        <v>560</v>
      </c>
      <c r="D106" s="3" t="s">
        <v>560</v>
      </c>
      <c r="E106" s="3" t="s">
        <v>423</v>
      </c>
      <c r="F106" s="1">
        <v>42549</v>
      </c>
      <c r="G106" s="3" t="s">
        <v>581</v>
      </c>
      <c r="H106" s="27">
        <v>931.94</v>
      </c>
      <c r="I106" s="29"/>
      <c r="J106" s="10">
        <v>0</v>
      </c>
      <c r="K106" s="35"/>
      <c r="L106" s="10">
        <f t="shared" si="1"/>
        <v>73752234.580000013</v>
      </c>
      <c r="M106" s="3" t="s">
        <v>19</v>
      </c>
      <c r="N106" s="3" t="s">
        <v>20</v>
      </c>
      <c r="O106" s="3" t="s">
        <v>25</v>
      </c>
      <c r="P106" s="3"/>
    </row>
    <row r="107" spans="1:16" x14ac:dyDescent="0.25">
      <c r="A107" s="1">
        <v>42549</v>
      </c>
      <c r="B107" s="2">
        <v>542</v>
      </c>
      <c r="C107" s="3" t="s">
        <v>560</v>
      </c>
      <c r="D107" s="3" t="s">
        <v>560</v>
      </c>
      <c r="E107" s="3" t="s">
        <v>423</v>
      </c>
      <c r="F107" s="1">
        <v>42549</v>
      </c>
      <c r="G107" s="3" t="s">
        <v>582</v>
      </c>
      <c r="H107" s="27">
        <v>127.53</v>
      </c>
      <c r="I107" s="29"/>
      <c r="J107" s="10">
        <v>0</v>
      </c>
      <c r="K107" s="35"/>
      <c r="L107" s="10">
        <f t="shared" si="1"/>
        <v>73752362.110000014</v>
      </c>
      <c r="M107" s="3" t="s">
        <v>19</v>
      </c>
      <c r="N107" s="3" t="s">
        <v>20</v>
      </c>
      <c r="O107" s="3" t="s">
        <v>25</v>
      </c>
      <c r="P107" s="3"/>
    </row>
    <row r="108" spans="1:16" x14ac:dyDescent="0.25">
      <c r="A108" s="1">
        <v>42549</v>
      </c>
      <c r="B108" s="2">
        <v>543</v>
      </c>
      <c r="C108" s="3" t="s">
        <v>560</v>
      </c>
      <c r="D108" s="3" t="s">
        <v>560</v>
      </c>
      <c r="E108" s="3" t="s">
        <v>423</v>
      </c>
      <c r="F108" s="1">
        <v>42549</v>
      </c>
      <c r="G108" s="3" t="s">
        <v>583</v>
      </c>
      <c r="H108" s="27">
        <v>71.459999999999994</v>
      </c>
      <c r="I108" s="29"/>
      <c r="J108" s="10">
        <v>0</v>
      </c>
      <c r="K108" s="35"/>
      <c r="L108" s="10">
        <f t="shared" si="1"/>
        <v>73752433.570000008</v>
      </c>
      <c r="M108" s="3" t="s">
        <v>19</v>
      </c>
      <c r="N108" s="3" t="s">
        <v>20</v>
      </c>
      <c r="O108" s="3" t="s">
        <v>25</v>
      </c>
      <c r="P108" s="3"/>
    </row>
    <row r="109" spans="1:16" x14ac:dyDescent="0.25">
      <c r="A109" s="1">
        <v>42549</v>
      </c>
      <c r="B109" s="2">
        <v>544</v>
      </c>
      <c r="C109" s="3" t="s">
        <v>560</v>
      </c>
      <c r="D109" s="3" t="s">
        <v>560</v>
      </c>
      <c r="E109" s="3" t="s">
        <v>423</v>
      </c>
      <c r="F109" s="1">
        <v>42549</v>
      </c>
      <c r="G109" s="3" t="s">
        <v>584</v>
      </c>
      <c r="H109" s="27">
        <v>127.53</v>
      </c>
      <c r="I109" s="29"/>
      <c r="J109" s="10">
        <v>0</v>
      </c>
      <c r="K109" s="35"/>
      <c r="L109" s="10">
        <f t="shared" si="1"/>
        <v>73752561.100000009</v>
      </c>
      <c r="M109" s="3" t="s">
        <v>19</v>
      </c>
      <c r="N109" s="3" t="s">
        <v>20</v>
      </c>
      <c r="O109" s="3" t="s">
        <v>25</v>
      </c>
      <c r="P109" s="3"/>
    </row>
    <row r="110" spans="1:16" x14ac:dyDescent="0.25">
      <c r="A110" s="1">
        <v>42549</v>
      </c>
      <c r="B110" s="2">
        <v>545</v>
      </c>
      <c r="C110" s="3" t="s">
        <v>560</v>
      </c>
      <c r="D110" s="3" t="s">
        <v>560</v>
      </c>
      <c r="E110" s="3" t="s">
        <v>423</v>
      </c>
      <c r="F110" s="1">
        <v>42549</v>
      </c>
      <c r="G110" s="3" t="s">
        <v>585</v>
      </c>
      <c r="H110" s="27">
        <v>127.53</v>
      </c>
      <c r="I110" s="29"/>
      <c r="J110" s="10">
        <v>0</v>
      </c>
      <c r="K110" s="35"/>
      <c r="L110" s="10">
        <f t="shared" si="1"/>
        <v>73752688.63000001</v>
      </c>
      <c r="M110" s="3" t="s">
        <v>19</v>
      </c>
      <c r="N110" s="3" t="s">
        <v>20</v>
      </c>
      <c r="O110" s="3" t="s">
        <v>25</v>
      </c>
      <c r="P110" s="3"/>
    </row>
    <row r="111" spans="1:16" x14ac:dyDescent="0.25">
      <c r="A111" s="1">
        <v>42549</v>
      </c>
      <c r="B111" s="2">
        <v>546</v>
      </c>
      <c r="C111" s="3" t="s">
        <v>560</v>
      </c>
      <c r="D111" s="3" t="s">
        <v>560</v>
      </c>
      <c r="E111" s="3" t="s">
        <v>423</v>
      </c>
      <c r="F111" s="1">
        <v>42549</v>
      </c>
      <c r="G111" s="3" t="s">
        <v>586</v>
      </c>
      <c r="H111" s="27">
        <v>127.53</v>
      </c>
      <c r="I111" s="29"/>
      <c r="J111" s="10">
        <v>0</v>
      </c>
      <c r="K111" s="35"/>
      <c r="L111" s="10">
        <f t="shared" si="1"/>
        <v>73752816.160000011</v>
      </c>
      <c r="M111" s="3" t="s">
        <v>19</v>
      </c>
      <c r="N111" s="3" t="s">
        <v>20</v>
      </c>
      <c r="O111" s="3" t="s">
        <v>25</v>
      </c>
      <c r="P111" s="3"/>
    </row>
    <row r="112" spans="1:16" x14ac:dyDescent="0.25">
      <c r="A112" s="1">
        <v>42549</v>
      </c>
      <c r="B112" s="2">
        <v>547</v>
      </c>
      <c r="C112" s="3" t="s">
        <v>560</v>
      </c>
      <c r="D112" s="3" t="s">
        <v>560</v>
      </c>
      <c r="E112" s="3" t="s">
        <v>423</v>
      </c>
      <c r="F112" s="1">
        <v>42549</v>
      </c>
      <c r="G112" s="3" t="s">
        <v>587</v>
      </c>
      <c r="H112" s="27">
        <v>127.53</v>
      </c>
      <c r="I112" s="29"/>
      <c r="J112" s="10">
        <v>0</v>
      </c>
      <c r="K112" s="35"/>
      <c r="L112" s="10">
        <f t="shared" si="1"/>
        <v>73752943.690000013</v>
      </c>
      <c r="M112" s="3" t="s">
        <v>19</v>
      </c>
      <c r="N112" s="3" t="s">
        <v>20</v>
      </c>
      <c r="O112" s="3" t="s">
        <v>25</v>
      </c>
      <c r="P112" s="3"/>
    </row>
    <row r="113" spans="1:16" x14ac:dyDescent="0.25">
      <c r="A113" s="1">
        <v>42549</v>
      </c>
      <c r="B113" s="2">
        <v>549</v>
      </c>
      <c r="C113" s="3" t="s">
        <v>560</v>
      </c>
      <c r="D113" s="3" t="s">
        <v>560</v>
      </c>
      <c r="E113" s="3" t="s">
        <v>423</v>
      </c>
      <c r="F113" s="1">
        <v>42549</v>
      </c>
      <c r="G113" s="3" t="s">
        <v>588</v>
      </c>
      <c r="H113" s="27">
        <v>127.53</v>
      </c>
      <c r="I113" s="29"/>
      <c r="J113" s="10">
        <v>0</v>
      </c>
      <c r="K113" s="35"/>
      <c r="L113" s="10">
        <f t="shared" si="1"/>
        <v>73753071.220000014</v>
      </c>
      <c r="M113" s="3" t="s">
        <v>19</v>
      </c>
      <c r="N113" s="3" t="s">
        <v>20</v>
      </c>
      <c r="O113" s="3" t="s">
        <v>25</v>
      </c>
      <c r="P113" s="3"/>
    </row>
    <row r="114" spans="1:16" x14ac:dyDescent="0.25">
      <c r="A114" s="1">
        <v>42549</v>
      </c>
      <c r="B114" s="2">
        <v>550</v>
      </c>
      <c r="C114" s="3" t="s">
        <v>560</v>
      </c>
      <c r="D114" s="3" t="s">
        <v>560</v>
      </c>
      <c r="E114" s="3" t="s">
        <v>423</v>
      </c>
      <c r="F114" s="1">
        <v>42549</v>
      </c>
      <c r="G114" s="3" t="s">
        <v>589</v>
      </c>
      <c r="H114" s="27">
        <v>127.53</v>
      </c>
      <c r="I114" s="29"/>
      <c r="J114" s="10">
        <v>0</v>
      </c>
      <c r="K114" s="35"/>
      <c r="L114" s="10">
        <f t="shared" si="1"/>
        <v>73753198.750000015</v>
      </c>
      <c r="M114" s="3" t="s">
        <v>19</v>
      </c>
      <c r="N114" s="3" t="s">
        <v>20</v>
      </c>
      <c r="O114" s="3" t="s">
        <v>25</v>
      </c>
      <c r="P114" s="3"/>
    </row>
    <row r="115" spans="1:16" x14ac:dyDescent="0.25">
      <c r="A115" s="1">
        <v>42549</v>
      </c>
      <c r="B115" s="2">
        <v>551</v>
      </c>
      <c r="C115" s="3" t="s">
        <v>560</v>
      </c>
      <c r="D115" s="3" t="s">
        <v>560</v>
      </c>
      <c r="E115" s="3" t="s">
        <v>423</v>
      </c>
      <c r="F115" s="1">
        <v>42549</v>
      </c>
      <c r="G115" s="3" t="s">
        <v>590</v>
      </c>
      <c r="H115" s="27">
        <v>931.94</v>
      </c>
      <c r="I115" s="29"/>
      <c r="J115" s="10">
        <v>0</v>
      </c>
      <c r="K115" s="35"/>
      <c r="L115" s="10">
        <f t="shared" si="1"/>
        <v>73754130.690000013</v>
      </c>
      <c r="M115" s="3" t="s">
        <v>19</v>
      </c>
      <c r="N115" s="3" t="s">
        <v>20</v>
      </c>
      <c r="O115" s="3" t="s">
        <v>25</v>
      </c>
      <c r="P115" s="3"/>
    </row>
    <row r="116" spans="1:16" x14ac:dyDescent="0.25">
      <c r="A116" s="1">
        <v>42549</v>
      </c>
      <c r="B116" s="2">
        <v>553</v>
      </c>
      <c r="C116" s="3" t="s">
        <v>560</v>
      </c>
      <c r="D116" s="3" t="s">
        <v>560</v>
      </c>
      <c r="E116" s="3" t="s">
        <v>423</v>
      </c>
      <c r="F116" s="1">
        <v>42549</v>
      </c>
      <c r="G116" s="3" t="s">
        <v>591</v>
      </c>
      <c r="H116" s="27">
        <v>3052.66</v>
      </c>
      <c r="I116" s="29"/>
      <c r="J116" s="10">
        <v>0</v>
      </c>
      <c r="K116" s="35"/>
      <c r="L116" s="10">
        <f t="shared" si="1"/>
        <v>73757183.350000009</v>
      </c>
      <c r="M116" s="3" t="s">
        <v>19</v>
      </c>
      <c r="N116" s="3" t="s">
        <v>20</v>
      </c>
      <c r="O116" s="3" t="s">
        <v>25</v>
      </c>
      <c r="P116" s="3"/>
    </row>
    <row r="117" spans="1:16" x14ac:dyDescent="0.25">
      <c r="A117" s="1">
        <v>42549</v>
      </c>
      <c r="B117" s="2">
        <v>555</v>
      </c>
      <c r="C117" s="3" t="s">
        <v>560</v>
      </c>
      <c r="D117" s="3" t="s">
        <v>560</v>
      </c>
      <c r="E117" s="3" t="s">
        <v>423</v>
      </c>
      <c r="F117" s="1">
        <v>42549</v>
      </c>
      <c r="G117" s="3" t="s">
        <v>592</v>
      </c>
      <c r="H117" s="27">
        <v>127.53</v>
      </c>
      <c r="I117" s="29"/>
      <c r="J117" s="10">
        <v>0</v>
      </c>
      <c r="K117" s="35"/>
      <c r="L117" s="10">
        <f t="shared" si="1"/>
        <v>73757310.88000001</v>
      </c>
      <c r="M117" s="3" t="s">
        <v>19</v>
      </c>
      <c r="N117" s="3" t="s">
        <v>20</v>
      </c>
      <c r="O117" s="3" t="s">
        <v>25</v>
      </c>
      <c r="P117" s="3"/>
    </row>
    <row r="118" spans="1:16" x14ac:dyDescent="0.25">
      <c r="A118" s="1">
        <v>42549</v>
      </c>
      <c r="B118" s="2">
        <v>559</v>
      </c>
      <c r="C118" s="3" t="s">
        <v>560</v>
      </c>
      <c r="D118" s="3" t="s">
        <v>560</v>
      </c>
      <c r="E118" s="3" t="s">
        <v>423</v>
      </c>
      <c r="F118" s="1">
        <v>42549</v>
      </c>
      <c r="G118" s="3" t="s">
        <v>593</v>
      </c>
      <c r="H118" s="27">
        <v>71.459999999999994</v>
      </c>
      <c r="I118" s="29"/>
      <c r="J118" s="10">
        <v>0</v>
      </c>
      <c r="K118" s="35"/>
      <c r="L118" s="10">
        <f t="shared" si="1"/>
        <v>73757382.340000004</v>
      </c>
      <c r="M118" s="3" t="s">
        <v>19</v>
      </c>
      <c r="N118" s="3" t="s">
        <v>20</v>
      </c>
      <c r="O118" s="3" t="s">
        <v>25</v>
      </c>
      <c r="P118" s="3"/>
    </row>
    <row r="119" spans="1:16" x14ac:dyDescent="0.25">
      <c r="A119" s="1">
        <v>42549</v>
      </c>
      <c r="B119" s="2">
        <v>560</v>
      </c>
      <c r="C119" s="3" t="s">
        <v>560</v>
      </c>
      <c r="D119" s="3" t="s">
        <v>560</v>
      </c>
      <c r="E119" s="3" t="s">
        <v>423</v>
      </c>
      <c r="F119" s="1">
        <v>42549</v>
      </c>
      <c r="G119" s="3" t="s">
        <v>594</v>
      </c>
      <c r="H119" s="27">
        <v>71.459999999999994</v>
      </c>
      <c r="I119" s="29"/>
      <c r="J119" s="10">
        <v>0</v>
      </c>
      <c r="K119" s="35"/>
      <c r="L119" s="10">
        <f t="shared" si="1"/>
        <v>73757453.799999997</v>
      </c>
      <c r="M119" s="3" t="s">
        <v>19</v>
      </c>
      <c r="N119" s="3" t="s">
        <v>20</v>
      </c>
      <c r="O119" s="3" t="s">
        <v>25</v>
      </c>
      <c r="P119" s="3"/>
    </row>
    <row r="120" spans="1:16" x14ac:dyDescent="0.25">
      <c r="A120" s="1">
        <v>42549</v>
      </c>
      <c r="B120" s="2">
        <v>561</v>
      </c>
      <c r="C120" s="3" t="s">
        <v>560</v>
      </c>
      <c r="D120" s="3" t="s">
        <v>560</v>
      </c>
      <c r="E120" s="3" t="s">
        <v>423</v>
      </c>
      <c r="F120" s="1">
        <v>42549</v>
      </c>
      <c r="G120" s="3" t="s">
        <v>595</v>
      </c>
      <c r="H120" s="27">
        <v>71.459999999999994</v>
      </c>
      <c r="I120" s="29"/>
      <c r="J120" s="10">
        <v>0</v>
      </c>
      <c r="K120" s="35"/>
      <c r="L120" s="10">
        <f t="shared" si="1"/>
        <v>73757525.25999999</v>
      </c>
      <c r="M120" s="3" t="s">
        <v>19</v>
      </c>
      <c r="N120" s="3" t="s">
        <v>20</v>
      </c>
      <c r="O120" s="3" t="s">
        <v>25</v>
      </c>
      <c r="P120" s="3"/>
    </row>
    <row r="121" spans="1:16" x14ac:dyDescent="0.25">
      <c r="A121" s="1">
        <v>42549</v>
      </c>
      <c r="B121" s="2">
        <v>562</v>
      </c>
      <c r="C121" s="3" t="s">
        <v>560</v>
      </c>
      <c r="D121" s="3" t="s">
        <v>560</v>
      </c>
      <c r="E121" s="3" t="s">
        <v>423</v>
      </c>
      <c r="F121" s="1">
        <v>42549</v>
      </c>
      <c r="G121" s="3" t="s">
        <v>596</v>
      </c>
      <c r="H121" s="27">
        <v>71.459999999999994</v>
      </c>
      <c r="I121" s="29"/>
      <c r="J121" s="10">
        <v>0</v>
      </c>
      <c r="K121" s="35"/>
      <c r="L121" s="10">
        <f t="shared" si="1"/>
        <v>73757596.719999984</v>
      </c>
      <c r="M121" s="3" t="s">
        <v>19</v>
      </c>
      <c r="N121" s="3" t="s">
        <v>20</v>
      </c>
      <c r="O121" s="3" t="s">
        <v>25</v>
      </c>
      <c r="P121" s="3"/>
    </row>
    <row r="122" spans="1:16" x14ac:dyDescent="0.25">
      <c r="A122" s="1">
        <v>42549</v>
      </c>
      <c r="B122" s="2">
        <v>563</v>
      </c>
      <c r="C122" s="3" t="s">
        <v>560</v>
      </c>
      <c r="D122" s="3" t="s">
        <v>560</v>
      </c>
      <c r="E122" s="3" t="s">
        <v>423</v>
      </c>
      <c r="F122" s="1">
        <v>42549</v>
      </c>
      <c r="G122" s="3" t="s">
        <v>597</v>
      </c>
      <c r="H122" s="27">
        <v>71.459999999999994</v>
      </c>
      <c r="I122" s="29"/>
      <c r="J122" s="10">
        <v>0</v>
      </c>
      <c r="K122" s="35"/>
      <c r="L122" s="10">
        <f t="shared" si="1"/>
        <v>73757668.179999977</v>
      </c>
      <c r="M122" s="3" t="s">
        <v>19</v>
      </c>
      <c r="N122" s="3" t="s">
        <v>20</v>
      </c>
      <c r="O122" s="3" t="s">
        <v>25</v>
      </c>
      <c r="P122" s="3"/>
    </row>
    <row r="123" spans="1:16" x14ac:dyDescent="0.25">
      <c r="A123" s="1">
        <v>42549</v>
      </c>
      <c r="B123" s="2">
        <v>564</v>
      </c>
      <c r="C123" s="3" t="s">
        <v>560</v>
      </c>
      <c r="D123" s="3" t="s">
        <v>560</v>
      </c>
      <c r="E123" s="3" t="s">
        <v>423</v>
      </c>
      <c r="F123" s="1">
        <v>42549</v>
      </c>
      <c r="G123" s="3" t="s">
        <v>598</v>
      </c>
      <c r="H123" s="27">
        <v>71.459999999999994</v>
      </c>
      <c r="I123" s="29"/>
      <c r="J123" s="10">
        <v>0</v>
      </c>
      <c r="K123" s="35"/>
      <c r="L123" s="10">
        <f t="shared" si="1"/>
        <v>73757739.639999971</v>
      </c>
      <c r="M123" s="3" t="s">
        <v>19</v>
      </c>
      <c r="N123" s="3" t="s">
        <v>20</v>
      </c>
      <c r="O123" s="3" t="s">
        <v>25</v>
      </c>
      <c r="P123" s="3"/>
    </row>
    <row r="124" spans="1:16" x14ac:dyDescent="0.25">
      <c r="A124" s="1">
        <v>42549</v>
      </c>
      <c r="B124" s="2">
        <v>565</v>
      </c>
      <c r="C124" s="3" t="s">
        <v>560</v>
      </c>
      <c r="D124" s="3" t="s">
        <v>560</v>
      </c>
      <c r="E124" s="3" t="s">
        <v>423</v>
      </c>
      <c r="F124" s="1">
        <v>42549</v>
      </c>
      <c r="G124" s="3" t="s">
        <v>599</v>
      </c>
      <c r="H124" s="27">
        <v>71.459999999999994</v>
      </c>
      <c r="I124" s="29"/>
      <c r="J124" s="10">
        <v>0</v>
      </c>
      <c r="K124" s="35"/>
      <c r="L124" s="10">
        <f t="shared" si="1"/>
        <v>73757811.099999964</v>
      </c>
      <c r="M124" s="3" t="s">
        <v>19</v>
      </c>
      <c r="N124" s="3" t="s">
        <v>20</v>
      </c>
      <c r="O124" s="3" t="s">
        <v>25</v>
      </c>
      <c r="P124" s="3"/>
    </row>
    <row r="125" spans="1:16" x14ac:dyDescent="0.25">
      <c r="A125" s="1">
        <v>42549</v>
      </c>
      <c r="B125" s="2">
        <v>566</v>
      </c>
      <c r="C125" s="3" t="s">
        <v>560</v>
      </c>
      <c r="D125" s="3" t="s">
        <v>560</v>
      </c>
      <c r="E125" s="3" t="s">
        <v>423</v>
      </c>
      <c r="F125" s="1">
        <v>42549</v>
      </c>
      <c r="G125" s="3" t="s">
        <v>600</v>
      </c>
      <c r="H125" s="27">
        <v>71.459999999999994</v>
      </c>
      <c r="I125" s="29"/>
      <c r="J125" s="10">
        <v>0</v>
      </c>
      <c r="K125" s="35"/>
      <c r="L125" s="10">
        <f t="shared" si="1"/>
        <v>73757882.559999958</v>
      </c>
      <c r="M125" s="3" t="s">
        <v>19</v>
      </c>
      <c r="N125" s="3" t="s">
        <v>20</v>
      </c>
      <c r="O125" s="3" t="s">
        <v>25</v>
      </c>
      <c r="P125" s="3"/>
    </row>
    <row r="126" spans="1:16" x14ac:dyDescent="0.25">
      <c r="A126" s="1">
        <v>42549</v>
      </c>
      <c r="B126" s="2">
        <v>567</v>
      </c>
      <c r="C126" s="3" t="s">
        <v>560</v>
      </c>
      <c r="D126" s="3" t="s">
        <v>560</v>
      </c>
      <c r="E126" s="3" t="s">
        <v>423</v>
      </c>
      <c r="F126" s="1">
        <v>42549</v>
      </c>
      <c r="G126" s="3" t="s">
        <v>601</v>
      </c>
      <c r="H126" s="27">
        <v>71.459999999999994</v>
      </c>
      <c r="I126" s="29"/>
      <c r="J126" s="10">
        <v>0</v>
      </c>
      <c r="K126" s="35"/>
      <c r="L126" s="10">
        <f t="shared" si="1"/>
        <v>73757954.019999951</v>
      </c>
      <c r="M126" s="3" t="s">
        <v>19</v>
      </c>
      <c r="N126" s="3" t="s">
        <v>20</v>
      </c>
      <c r="O126" s="3" t="s">
        <v>25</v>
      </c>
      <c r="P126" s="3"/>
    </row>
    <row r="127" spans="1:16" x14ac:dyDescent="0.25">
      <c r="A127" s="1">
        <v>42549</v>
      </c>
      <c r="B127" s="2">
        <v>568</v>
      </c>
      <c r="C127" s="3" t="s">
        <v>560</v>
      </c>
      <c r="D127" s="3" t="s">
        <v>560</v>
      </c>
      <c r="E127" s="3" t="s">
        <v>423</v>
      </c>
      <c r="F127" s="1">
        <v>42549</v>
      </c>
      <c r="G127" s="3" t="s">
        <v>602</v>
      </c>
      <c r="H127" s="27">
        <v>71.459999999999994</v>
      </c>
      <c r="I127" s="29"/>
      <c r="J127" s="10">
        <v>0</v>
      </c>
      <c r="K127" s="35"/>
      <c r="L127" s="10">
        <f t="shared" si="1"/>
        <v>73758025.479999945</v>
      </c>
      <c r="M127" s="3" t="s">
        <v>19</v>
      </c>
      <c r="N127" s="3" t="s">
        <v>20</v>
      </c>
      <c r="O127" s="3" t="s">
        <v>25</v>
      </c>
      <c r="P127" s="3"/>
    </row>
    <row r="128" spans="1:16" x14ac:dyDescent="0.25">
      <c r="A128" s="1">
        <v>42549</v>
      </c>
      <c r="B128" s="2">
        <v>569</v>
      </c>
      <c r="C128" s="3" t="s">
        <v>560</v>
      </c>
      <c r="D128" s="3" t="s">
        <v>560</v>
      </c>
      <c r="E128" s="3" t="s">
        <v>423</v>
      </c>
      <c r="F128" s="1">
        <v>42549</v>
      </c>
      <c r="G128" s="3" t="s">
        <v>603</v>
      </c>
      <c r="H128" s="27">
        <v>3052.66</v>
      </c>
      <c r="I128" s="29"/>
      <c r="J128" s="10">
        <v>0</v>
      </c>
      <c r="K128" s="35"/>
      <c r="L128" s="10">
        <f t="shared" si="1"/>
        <v>73761078.139999941</v>
      </c>
      <c r="M128" s="3" t="s">
        <v>19</v>
      </c>
      <c r="N128" s="3" t="s">
        <v>20</v>
      </c>
      <c r="O128" s="3" t="s">
        <v>25</v>
      </c>
      <c r="P128" s="3"/>
    </row>
    <row r="129" spans="1:16" x14ac:dyDescent="0.25">
      <c r="A129" s="1">
        <v>42549</v>
      </c>
      <c r="B129" s="2">
        <v>570</v>
      </c>
      <c r="C129" s="3" t="s">
        <v>560</v>
      </c>
      <c r="D129" s="3" t="s">
        <v>560</v>
      </c>
      <c r="E129" s="3" t="s">
        <v>423</v>
      </c>
      <c r="F129" s="1">
        <v>42549</v>
      </c>
      <c r="G129" s="3" t="s">
        <v>604</v>
      </c>
      <c r="H129" s="27">
        <v>3052.66</v>
      </c>
      <c r="I129" s="29"/>
      <c r="J129" s="10">
        <v>0</v>
      </c>
      <c r="K129" s="35"/>
      <c r="L129" s="10">
        <f t="shared" si="1"/>
        <v>73764130.799999937</v>
      </c>
      <c r="M129" s="3" t="s">
        <v>19</v>
      </c>
      <c r="N129" s="3" t="s">
        <v>20</v>
      </c>
      <c r="O129" s="3" t="s">
        <v>25</v>
      </c>
      <c r="P129" s="3"/>
    </row>
    <row r="130" spans="1:16" hidden="1" x14ac:dyDescent="0.25">
      <c r="A130" s="1">
        <v>42549</v>
      </c>
      <c r="B130" s="2">
        <v>130</v>
      </c>
      <c r="C130" s="3" t="s">
        <v>16</v>
      </c>
      <c r="D130" s="3" t="s">
        <v>16</v>
      </c>
      <c r="E130" s="3" t="s">
        <v>576</v>
      </c>
      <c r="F130" s="1">
        <v>42549</v>
      </c>
      <c r="G130" s="3" t="s">
        <v>577</v>
      </c>
      <c r="H130" s="10">
        <v>719104.81</v>
      </c>
      <c r="I130" s="29">
        <v>22</v>
      </c>
      <c r="J130" s="10">
        <v>0</v>
      </c>
      <c r="K130" s="35"/>
      <c r="L130" s="10">
        <f t="shared" si="1"/>
        <v>74483235.60999994</v>
      </c>
      <c r="M130" s="3" t="s">
        <v>19</v>
      </c>
      <c r="N130" s="3" t="s">
        <v>26</v>
      </c>
      <c r="O130" s="3" t="s">
        <v>21</v>
      </c>
      <c r="P130" s="3"/>
    </row>
    <row r="131" spans="1:16" x14ac:dyDescent="0.25">
      <c r="A131" s="1">
        <v>42550</v>
      </c>
      <c r="B131" s="2">
        <v>571</v>
      </c>
      <c r="C131" s="3" t="s">
        <v>560</v>
      </c>
      <c r="D131" s="3" t="s">
        <v>560</v>
      </c>
      <c r="E131" s="3" t="s">
        <v>423</v>
      </c>
      <c r="F131" s="1">
        <v>42550</v>
      </c>
      <c r="G131" s="3" t="s">
        <v>605</v>
      </c>
      <c r="H131" s="27">
        <v>3824.98</v>
      </c>
      <c r="I131" s="29"/>
      <c r="J131" s="10">
        <v>0</v>
      </c>
      <c r="K131" s="35"/>
      <c r="L131" s="10">
        <f t="shared" si="1"/>
        <v>74487060.589999944</v>
      </c>
      <c r="M131" s="3" t="s">
        <v>19</v>
      </c>
      <c r="N131" s="3" t="s">
        <v>20</v>
      </c>
      <c r="O131" s="3" t="s">
        <v>25</v>
      </c>
      <c r="P131" s="3"/>
    </row>
    <row r="132" spans="1:16" x14ac:dyDescent="0.25">
      <c r="A132" s="1">
        <v>42550</v>
      </c>
      <c r="B132" s="2">
        <v>576</v>
      </c>
      <c r="C132" s="3" t="s">
        <v>560</v>
      </c>
      <c r="D132" s="3" t="s">
        <v>560</v>
      </c>
      <c r="E132" s="3" t="s">
        <v>423</v>
      </c>
      <c r="F132" s="1">
        <v>42550</v>
      </c>
      <c r="G132" s="3" t="s">
        <v>606</v>
      </c>
      <c r="H132" s="27">
        <v>2395.09</v>
      </c>
      <c r="I132" s="29"/>
      <c r="J132" s="10">
        <v>0</v>
      </c>
      <c r="K132" s="35"/>
      <c r="L132" s="10">
        <f t="shared" si="1"/>
        <v>74489455.679999948</v>
      </c>
      <c r="M132" s="3" t="s">
        <v>19</v>
      </c>
      <c r="N132" s="3" t="s">
        <v>20</v>
      </c>
      <c r="O132" s="3" t="s">
        <v>25</v>
      </c>
      <c r="P132" s="3"/>
    </row>
    <row r="133" spans="1:16" x14ac:dyDescent="0.25">
      <c r="A133" s="1">
        <v>42550</v>
      </c>
      <c r="B133" s="2">
        <v>578</v>
      </c>
      <c r="C133" s="3" t="s">
        <v>560</v>
      </c>
      <c r="D133" s="3" t="s">
        <v>560</v>
      </c>
      <c r="E133" s="3" t="s">
        <v>423</v>
      </c>
      <c r="F133" s="1">
        <v>42550</v>
      </c>
      <c r="G133" s="3" t="s">
        <v>607</v>
      </c>
      <c r="H133" s="27">
        <v>1665.15</v>
      </c>
      <c r="I133" s="29"/>
      <c r="J133" s="10">
        <v>0</v>
      </c>
      <c r="K133" s="35"/>
      <c r="L133" s="10">
        <f t="shared" si="1"/>
        <v>74491120.829999954</v>
      </c>
      <c r="M133" s="3" t="s">
        <v>19</v>
      </c>
      <c r="N133" s="3" t="s">
        <v>20</v>
      </c>
      <c r="O133" s="3" t="s">
        <v>25</v>
      </c>
      <c r="P133" s="3"/>
    </row>
    <row r="134" spans="1:16" x14ac:dyDescent="0.25">
      <c r="A134" s="1">
        <v>42550</v>
      </c>
      <c r="B134" s="2">
        <v>579</v>
      </c>
      <c r="C134" s="3" t="s">
        <v>560</v>
      </c>
      <c r="D134" s="3" t="s">
        <v>560</v>
      </c>
      <c r="E134" s="3" t="s">
        <v>423</v>
      </c>
      <c r="F134" s="1">
        <v>42550</v>
      </c>
      <c r="G134" s="3" t="s">
        <v>608</v>
      </c>
      <c r="H134" s="27">
        <v>1003.4</v>
      </c>
      <c r="I134" s="29"/>
      <c r="J134" s="10">
        <v>0</v>
      </c>
      <c r="K134" s="35"/>
      <c r="L134" s="10">
        <f t="shared" si="1"/>
        <v>74492124.229999959</v>
      </c>
      <c r="M134" s="3" t="s">
        <v>19</v>
      </c>
      <c r="N134" s="3" t="s">
        <v>20</v>
      </c>
      <c r="O134" s="3" t="s">
        <v>25</v>
      </c>
      <c r="P134" s="3"/>
    </row>
    <row r="135" spans="1:16" x14ac:dyDescent="0.25">
      <c r="A135" s="1">
        <v>42550</v>
      </c>
      <c r="B135" s="2">
        <v>580</v>
      </c>
      <c r="C135" s="3" t="s">
        <v>560</v>
      </c>
      <c r="D135" s="3" t="s">
        <v>560</v>
      </c>
      <c r="E135" s="3" t="s">
        <v>423</v>
      </c>
      <c r="F135" s="1">
        <v>42550</v>
      </c>
      <c r="G135" s="3" t="s">
        <v>609</v>
      </c>
      <c r="H135" s="27">
        <v>931.94</v>
      </c>
      <c r="I135" s="29"/>
      <c r="J135" s="10">
        <v>0</v>
      </c>
      <c r="K135" s="35"/>
      <c r="L135" s="10">
        <f t="shared" si="1"/>
        <v>74493056.169999957</v>
      </c>
      <c r="M135" s="3" t="s">
        <v>19</v>
      </c>
      <c r="N135" s="3" t="s">
        <v>20</v>
      </c>
      <c r="O135" s="3" t="s">
        <v>25</v>
      </c>
      <c r="P135" s="3"/>
    </row>
    <row r="136" spans="1:16" x14ac:dyDescent="0.25">
      <c r="A136" s="1">
        <v>42550</v>
      </c>
      <c r="B136" s="2">
        <v>583</v>
      </c>
      <c r="C136" s="3" t="s">
        <v>560</v>
      </c>
      <c r="D136" s="3" t="s">
        <v>560</v>
      </c>
      <c r="E136" s="3" t="s">
        <v>423</v>
      </c>
      <c r="F136" s="1">
        <v>42550</v>
      </c>
      <c r="G136" s="3" t="s">
        <v>610</v>
      </c>
      <c r="H136" s="27">
        <v>3052.68</v>
      </c>
      <c r="I136" s="29"/>
      <c r="J136" s="10">
        <v>0</v>
      </c>
      <c r="K136" s="35"/>
      <c r="L136" s="10">
        <f>L135+H136-J136</f>
        <v>74496108.849999964</v>
      </c>
      <c r="M136" s="3" t="s">
        <v>19</v>
      </c>
      <c r="N136" s="3" t="s">
        <v>20</v>
      </c>
      <c r="O136" s="3" t="s">
        <v>25</v>
      </c>
      <c r="P136" s="3"/>
    </row>
    <row r="137" spans="1:16" x14ac:dyDescent="0.25">
      <c r="A137" s="1">
        <v>42550</v>
      </c>
      <c r="B137" s="2">
        <v>584</v>
      </c>
      <c r="C137" s="3" t="s">
        <v>560</v>
      </c>
      <c r="D137" s="3" t="s">
        <v>560</v>
      </c>
      <c r="E137" s="3" t="s">
        <v>423</v>
      </c>
      <c r="F137" s="1">
        <v>42550</v>
      </c>
      <c r="G137" s="3" t="s">
        <v>611</v>
      </c>
      <c r="H137" s="27">
        <v>1593.69</v>
      </c>
      <c r="I137" s="29"/>
      <c r="J137" s="10">
        <v>0</v>
      </c>
      <c r="K137" s="35"/>
      <c r="L137" s="10">
        <f>L136+H137-J137</f>
        <v>74497702.539999962</v>
      </c>
      <c r="M137" s="3" t="s">
        <v>19</v>
      </c>
      <c r="N137" s="3" t="s">
        <v>20</v>
      </c>
      <c r="O137" s="3" t="s">
        <v>25</v>
      </c>
      <c r="P137" s="3"/>
    </row>
    <row r="138" spans="1:16" x14ac:dyDescent="0.25">
      <c r="A138" s="1">
        <v>42550</v>
      </c>
      <c r="B138" s="2">
        <v>585</v>
      </c>
      <c r="C138" s="3" t="s">
        <v>560</v>
      </c>
      <c r="D138" s="3" t="s">
        <v>560</v>
      </c>
      <c r="E138" s="3" t="s">
        <v>423</v>
      </c>
      <c r="F138" s="1">
        <v>42550</v>
      </c>
      <c r="G138" s="3" t="s">
        <v>612</v>
      </c>
      <c r="H138" s="27">
        <v>1593.69</v>
      </c>
      <c r="I138" s="29"/>
      <c r="J138" s="10">
        <v>0</v>
      </c>
      <c r="K138" s="35"/>
      <c r="L138" s="10">
        <f>L137+H138-J138</f>
        <v>74499296.229999959</v>
      </c>
      <c r="M138" s="3" t="s">
        <v>19</v>
      </c>
      <c r="N138" s="3" t="s">
        <v>20</v>
      </c>
      <c r="O138" s="3" t="s">
        <v>25</v>
      </c>
      <c r="P138" s="3"/>
    </row>
    <row r="139" spans="1:16" x14ac:dyDescent="0.25">
      <c r="A139" s="1">
        <v>42550</v>
      </c>
      <c r="B139" s="2">
        <v>586</v>
      </c>
      <c r="C139" s="3" t="s">
        <v>560</v>
      </c>
      <c r="D139" s="3" t="s">
        <v>560</v>
      </c>
      <c r="E139" s="3" t="s">
        <v>423</v>
      </c>
      <c r="F139" s="1">
        <v>42550</v>
      </c>
      <c r="G139" s="3" t="s">
        <v>613</v>
      </c>
      <c r="H139" s="27">
        <v>2404.19</v>
      </c>
      <c r="I139" s="29"/>
      <c r="J139" s="10">
        <v>0</v>
      </c>
      <c r="K139" s="35"/>
      <c r="L139" s="10">
        <f>L138+H139-J139</f>
        <v>74501700.419999957</v>
      </c>
      <c r="M139" s="3" t="s">
        <v>19</v>
      </c>
      <c r="N139" s="3" t="s">
        <v>20</v>
      </c>
      <c r="O139" s="3" t="s">
        <v>25</v>
      </c>
      <c r="P139" s="3"/>
    </row>
    <row r="140" spans="1:16" hidden="1" x14ac:dyDescent="0.25">
      <c r="A140" s="1">
        <v>42550</v>
      </c>
      <c r="B140" s="2">
        <v>48</v>
      </c>
      <c r="C140" s="3" t="s">
        <v>422</v>
      </c>
      <c r="D140" s="3" t="s">
        <v>422</v>
      </c>
      <c r="E140" s="3" t="s">
        <v>423</v>
      </c>
      <c r="F140" s="1">
        <v>42550</v>
      </c>
      <c r="G140" s="3" t="s">
        <v>614</v>
      </c>
      <c r="H140" s="10">
        <v>1085.01</v>
      </c>
      <c r="I140" s="29">
        <v>8</v>
      </c>
      <c r="J140" s="10">
        <v>0</v>
      </c>
      <c r="K140" s="35"/>
      <c r="L140" s="10">
        <f t="shared" ref="L140:L199" si="2">L139+H140-J140</f>
        <v>74502785.429999962</v>
      </c>
      <c r="M140" s="3" t="s">
        <v>19</v>
      </c>
      <c r="N140" s="3" t="s">
        <v>20</v>
      </c>
      <c r="O140" s="3" t="s">
        <v>25</v>
      </c>
      <c r="P140" s="3"/>
    </row>
    <row r="141" spans="1:16" hidden="1" x14ac:dyDescent="0.25">
      <c r="A141" s="1">
        <v>42550</v>
      </c>
      <c r="B141" s="2">
        <v>49</v>
      </c>
      <c r="C141" s="3" t="s">
        <v>422</v>
      </c>
      <c r="D141" s="3" t="s">
        <v>422</v>
      </c>
      <c r="E141" s="3" t="s">
        <v>423</v>
      </c>
      <c r="F141" s="1">
        <v>42550</v>
      </c>
      <c r="G141" s="3" t="s">
        <v>615</v>
      </c>
      <c r="H141" s="10">
        <v>1187</v>
      </c>
      <c r="I141" s="29">
        <v>9</v>
      </c>
      <c r="J141" s="10">
        <v>0</v>
      </c>
      <c r="K141" s="35"/>
      <c r="L141" s="10">
        <f t="shared" si="2"/>
        <v>74503972.429999962</v>
      </c>
      <c r="M141" s="3" t="s">
        <v>19</v>
      </c>
      <c r="N141" s="3" t="s">
        <v>20</v>
      </c>
      <c r="O141" s="3" t="s">
        <v>25</v>
      </c>
      <c r="P141" s="3"/>
    </row>
    <row r="142" spans="1:16" x14ac:dyDescent="0.25">
      <c r="A142" s="1">
        <v>42550</v>
      </c>
      <c r="B142" s="2">
        <v>599</v>
      </c>
      <c r="C142" s="3" t="s">
        <v>560</v>
      </c>
      <c r="D142" s="3" t="s">
        <v>560</v>
      </c>
      <c r="E142" s="3" t="s">
        <v>423</v>
      </c>
      <c r="F142" s="1">
        <v>42550</v>
      </c>
      <c r="G142" s="3" t="s">
        <v>616</v>
      </c>
      <c r="H142" s="27">
        <v>10877.33</v>
      </c>
      <c r="I142" s="29"/>
      <c r="J142" s="10">
        <v>0</v>
      </c>
      <c r="K142" s="35"/>
      <c r="L142" s="10">
        <f t="shared" si="2"/>
        <v>74514849.759999961</v>
      </c>
      <c r="M142" s="3" t="s">
        <v>19</v>
      </c>
      <c r="N142" s="3" t="s">
        <v>20</v>
      </c>
      <c r="O142" s="3" t="s">
        <v>25</v>
      </c>
      <c r="P142" s="3"/>
    </row>
    <row r="143" spans="1:16" x14ac:dyDescent="0.25">
      <c r="A143" s="1">
        <v>42550</v>
      </c>
      <c r="B143" s="2">
        <v>600</v>
      </c>
      <c r="C143" s="3" t="s">
        <v>560</v>
      </c>
      <c r="D143" s="3" t="s">
        <v>560</v>
      </c>
      <c r="E143" s="3" t="s">
        <v>423</v>
      </c>
      <c r="F143" s="1">
        <v>42550</v>
      </c>
      <c r="G143" s="3" t="s">
        <v>617</v>
      </c>
      <c r="H143" s="27">
        <v>71.459999999999994</v>
      </c>
      <c r="I143" s="29"/>
      <c r="J143" s="10">
        <v>0</v>
      </c>
      <c r="K143" s="35"/>
      <c r="L143" s="10">
        <f t="shared" si="2"/>
        <v>74514921.219999954</v>
      </c>
      <c r="M143" s="3" t="s">
        <v>19</v>
      </c>
      <c r="N143" s="3" t="s">
        <v>20</v>
      </c>
      <c r="O143" s="3" t="s">
        <v>25</v>
      </c>
      <c r="P143" s="3"/>
    </row>
    <row r="144" spans="1:16" x14ac:dyDescent="0.25">
      <c r="A144" s="1">
        <v>42550</v>
      </c>
      <c r="B144" s="2">
        <v>603</v>
      </c>
      <c r="C144" s="3" t="s">
        <v>560</v>
      </c>
      <c r="D144" s="3" t="s">
        <v>560</v>
      </c>
      <c r="E144" s="3" t="s">
        <v>423</v>
      </c>
      <c r="F144" s="1">
        <v>42550</v>
      </c>
      <c r="G144" s="3" t="s">
        <v>618</v>
      </c>
      <c r="H144" s="27">
        <v>107.18</v>
      </c>
      <c r="I144" s="29"/>
      <c r="J144" s="10">
        <v>0</v>
      </c>
      <c r="K144" s="35"/>
      <c r="L144" s="10">
        <f t="shared" si="2"/>
        <v>74515028.399999961</v>
      </c>
      <c r="M144" s="3" t="s">
        <v>19</v>
      </c>
      <c r="N144" s="3" t="s">
        <v>20</v>
      </c>
      <c r="O144" s="3" t="s">
        <v>25</v>
      </c>
      <c r="P144" s="3"/>
    </row>
    <row r="145" spans="1:16" x14ac:dyDescent="0.25">
      <c r="A145" s="1">
        <v>42550</v>
      </c>
      <c r="B145" s="2">
        <v>604</v>
      </c>
      <c r="C145" s="3" t="s">
        <v>560</v>
      </c>
      <c r="D145" s="3" t="s">
        <v>560</v>
      </c>
      <c r="E145" s="3" t="s">
        <v>423</v>
      </c>
      <c r="F145" s="1">
        <v>42550</v>
      </c>
      <c r="G145" s="3" t="s">
        <v>619</v>
      </c>
      <c r="H145" s="27">
        <v>71.459999999999994</v>
      </c>
      <c r="I145" s="29"/>
      <c r="J145" s="10">
        <v>0</v>
      </c>
      <c r="K145" s="35"/>
      <c r="L145" s="10">
        <f t="shared" si="2"/>
        <v>74515099.859999955</v>
      </c>
      <c r="M145" s="3" t="s">
        <v>19</v>
      </c>
      <c r="N145" s="3" t="s">
        <v>20</v>
      </c>
      <c r="O145" s="3" t="s">
        <v>25</v>
      </c>
      <c r="P145" s="3"/>
    </row>
    <row r="146" spans="1:16" x14ac:dyDescent="0.25">
      <c r="A146" s="1">
        <v>42550</v>
      </c>
      <c r="B146" s="2">
        <v>607</v>
      </c>
      <c r="C146" s="3" t="s">
        <v>560</v>
      </c>
      <c r="D146" s="3" t="s">
        <v>560</v>
      </c>
      <c r="E146" s="3" t="s">
        <v>423</v>
      </c>
      <c r="F146" s="1">
        <v>42550</v>
      </c>
      <c r="G146" s="3" t="s">
        <v>620</v>
      </c>
      <c r="H146" s="27">
        <v>178.64</v>
      </c>
      <c r="I146" s="29"/>
      <c r="J146" s="10">
        <v>0</v>
      </c>
      <c r="K146" s="35"/>
      <c r="L146" s="10">
        <f t="shared" si="2"/>
        <v>74515278.499999955</v>
      </c>
      <c r="M146" s="3" t="s">
        <v>19</v>
      </c>
      <c r="N146" s="3" t="s">
        <v>20</v>
      </c>
      <c r="O146" s="3" t="s">
        <v>25</v>
      </c>
      <c r="P146" s="3"/>
    </row>
    <row r="147" spans="1:16" x14ac:dyDescent="0.25">
      <c r="A147" s="1">
        <v>42550</v>
      </c>
      <c r="B147" s="2">
        <v>608</v>
      </c>
      <c r="C147" s="3" t="s">
        <v>560</v>
      </c>
      <c r="D147" s="3" t="s">
        <v>560</v>
      </c>
      <c r="E147" s="3" t="s">
        <v>423</v>
      </c>
      <c r="F147" s="1">
        <v>42550</v>
      </c>
      <c r="G147" s="3" t="s">
        <v>621</v>
      </c>
      <c r="H147" s="27">
        <v>71.459999999999994</v>
      </c>
      <c r="I147" s="29"/>
      <c r="J147" s="10">
        <v>0</v>
      </c>
      <c r="K147" s="35"/>
      <c r="L147" s="10">
        <f t="shared" si="2"/>
        <v>74515349.959999949</v>
      </c>
      <c r="M147" s="3" t="s">
        <v>19</v>
      </c>
      <c r="N147" s="3" t="s">
        <v>20</v>
      </c>
      <c r="O147" s="3" t="s">
        <v>25</v>
      </c>
      <c r="P147" s="3"/>
    </row>
    <row r="148" spans="1:16" x14ac:dyDescent="0.25">
      <c r="A148" s="1">
        <v>42550</v>
      </c>
      <c r="B148" s="2">
        <v>610</v>
      </c>
      <c r="C148" s="3" t="s">
        <v>560</v>
      </c>
      <c r="D148" s="3" t="s">
        <v>560</v>
      </c>
      <c r="E148" s="3" t="s">
        <v>423</v>
      </c>
      <c r="F148" s="1">
        <v>42550</v>
      </c>
      <c r="G148" s="3" t="s">
        <v>622</v>
      </c>
      <c r="H148" s="27">
        <v>71.459999999999994</v>
      </c>
      <c r="I148" s="29"/>
      <c r="J148" s="10">
        <v>0</v>
      </c>
      <c r="K148" s="35"/>
      <c r="L148" s="10">
        <f t="shared" si="2"/>
        <v>74515421.419999942</v>
      </c>
      <c r="M148" s="3" t="s">
        <v>19</v>
      </c>
      <c r="N148" s="3" t="s">
        <v>20</v>
      </c>
      <c r="O148" s="3" t="s">
        <v>25</v>
      </c>
      <c r="P148" s="3"/>
    </row>
    <row r="149" spans="1:16" x14ac:dyDescent="0.25">
      <c r="A149" s="1">
        <v>42550</v>
      </c>
      <c r="B149" s="2">
        <v>612</v>
      </c>
      <c r="C149" s="3" t="s">
        <v>560</v>
      </c>
      <c r="D149" s="3" t="s">
        <v>560</v>
      </c>
      <c r="E149" s="3" t="s">
        <v>423</v>
      </c>
      <c r="F149" s="1">
        <v>42550</v>
      </c>
      <c r="G149" s="3" t="s">
        <v>623</v>
      </c>
      <c r="H149" s="27">
        <v>71.459999999999994</v>
      </c>
      <c r="I149" s="29"/>
      <c r="J149" s="10">
        <v>0</v>
      </c>
      <c r="K149" s="35"/>
      <c r="L149" s="10">
        <f t="shared" si="2"/>
        <v>74515492.879999936</v>
      </c>
      <c r="M149" s="3" t="s">
        <v>19</v>
      </c>
      <c r="N149" s="3" t="s">
        <v>20</v>
      </c>
      <c r="O149" s="3" t="s">
        <v>25</v>
      </c>
      <c r="P149" s="3"/>
    </row>
    <row r="150" spans="1:16" x14ac:dyDescent="0.25">
      <c r="A150" s="1">
        <v>42550</v>
      </c>
      <c r="B150" s="2">
        <v>613</v>
      </c>
      <c r="C150" s="3" t="s">
        <v>560</v>
      </c>
      <c r="D150" s="3" t="s">
        <v>560</v>
      </c>
      <c r="E150" s="3" t="s">
        <v>423</v>
      </c>
      <c r="F150" s="1">
        <v>42550</v>
      </c>
      <c r="G150" s="3" t="s">
        <v>624</v>
      </c>
      <c r="H150" s="27">
        <v>931.94</v>
      </c>
      <c r="I150" s="29"/>
      <c r="J150" s="10">
        <v>0</v>
      </c>
      <c r="K150" s="35"/>
      <c r="L150" s="10">
        <f t="shared" si="2"/>
        <v>74516424.819999933</v>
      </c>
      <c r="M150" s="3" t="s">
        <v>19</v>
      </c>
      <c r="N150" s="3" t="s">
        <v>20</v>
      </c>
      <c r="O150" s="3" t="s">
        <v>25</v>
      </c>
      <c r="P150" s="3"/>
    </row>
    <row r="151" spans="1:16" x14ac:dyDescent="0.25">
      <c r="A151" s="1">
        <v>42550</v>
      </c>
      <c r="B151" s="2">
        <v>614</v>
      </c>
      <c r="C151" s="3" t="s">
        <v>560</v>
      </c>
      <c r="D151" s="3" t="s">
        <v>560</v>
      </c>
      <c r="E151" s="3" t="s">
        <v>423</v>
      </c>
      <c r="F151" s="1">
        <v>42550</v>
      </c>
      <c r="G151" s="3" t="s">
        <v>625</v>
      </c>
      <c r="H151" s="27">
        <v>3052.68</v>
      </c>
      <c r="I151" s="29"/>
      <c r="J151" s="10">
        <v>0</v>
      </c>
      <c r="K151" s="35"/>
      <c r="L151" s="10">
        <f t="shared" si="2"/>
        <v>74519477.49999994</v>
      </c>
      <c r="M151" s="3" t="s">
        <v>19</v>
      </c>
      <c r="N151" s="3" t="s">
        <v>20</v>
      </c>
      <c r="O151" s="3" t="s">
        <v>25</v>
      </c>
      <c r="P151" s="3"/>
    </row>
    <row r="152" spans="1:16" x14ac:dyDescent="0.25">
      <c r="A152" s="1">
        <v>42550</v>
      </c>
      <c r="B152" s="2">
        <v>615</v>
      </c>
      <c r="C152" s="3" t="s">
        <v>560</v>
      </c>
      <c r="D152" s="3" t="s">
        <v>560</v>
      </c>
      <c r="E152" s="3" t="s">
        <v>423</v>
      </c>
      <c r="F152" s="1">
        <v>42550</v>
      </c>
      <c r="G152" s="3" t="s">
        <v>626</v>
      </c>
      <c r="H152" s="27">
        <v>464.46</v>
      </c>
      <c r="I152" s="29"/>
      <c r="J152" s="10">
        <v>0</v>
      </c>
      <c r="K152" s="35"/>
      <c r="L152" s="10">
        <f t="shared" si="2"/>
        <v>74519941.959999934</v>
      </c>
      <c r="M152" s="3" t="s">
        <v>19</v>
      </c>
      <c r="N152" s="3" t="s">
        <v>20</v>
      </c>
      <c r="O152" s="3" t="s">
        <v>25</v>
      </c>
      <c r="P152" s="3"/>
    </row>
    <row r="153" spans="1:16" x14ac:dyDescent="0.25">
      <c r="A153" s="1">
        <v>42550</v>
      </c>
      <c r="B153" s="2">
        <v>616</v>
      </c>
      <c r="C153" s="3" t="s">
        <v>560</v>
      </c>
      <c r="D153" s="3" t="s">
        <v>560</v>
      </c>
      <c r="E153" s="3" t="s">
        <v>423</v>
      </c>
      <c r="F153" s="1">
        <v>42550</v>
      </c>
      <c r="G153" s="3" t="s">
        <v>627</v>
      </c>
      <c r="H153" s="27">
        <v>1593.69</v>
      </c>
      <c r="I153" s="29"/>
      <c r="J153" s="10">
        <v>0</v>
      </c>
      <c r="K153" s="35"/>
      <c r="L153" s="10">
        <f t="shared" si="2"/>
        <v>74521535.649999931</v>
      </c>
      <c r="M153" s="3" t="s">
        <v>19</v>
      </c>
      <c r="N153" s="3" t="s">
        <v>20</v>
      </c>
      <c r="O153" s="3" t="s">
        <v>25</v>
      </c>
      <c r="P153" s="3"/>
    </row>
    <row r="154" spans="1:16" x14ac:dyDescent="0.25">
      <c r="A154" s="1">
        <v>42550</v>
      </c>
      <c r="B154" s="2">
        <v>276</v>
      </c>
      <c r="C154" s="3" t="s">
        <v>318</v>
      </c>
      <c r="D154" s="3" t="s">
        <v>318</v>
      </c>
      <c r="E154" s="3" t="s">
        <v>628</v>
      </c>
      <c r="F154" s="1">
        <v>42550</v>
      </c>
      <c r="G154" s="3" t="s">
        <v>629</v>
      </c>
      <c r="H154" s="27">
        <v>217114.5</v>
      </c>
      <c r="I154" s="29"/>
      <c r="J154" s="10">
        <v>0</v>
      </c>
      <c r="K154" s="35"/>
      <c r="L154" s="10">
        <f t="shared" si="2"/>
        <v>74738650.149999931</v>
      </c>
      <c r="M154" s="3" t="s">
        <v>19</v>
      </c>
      <c r="N154" s="3" t="s">
        <v>20</v>
      </c>
      <c r="O154" s="3" t="s">
        <v>25</v>
      </c>
      <c r="P154" s="3"/>
    </row>
    <row r="155" spans="1:16" hidden="1" x14ac:dyDescent="0.25">
      <c r="A155" s="1">
        <v>42550</v>
      </c>
      <c r="B155" s="2">
        <v>153</v>
      </c>
      <c r="C155" s="3" t="s">
        <v>333</v>
      </c>
      <c r="D155" s="3" t="s">
        <v>333</v>
      </c>
      <c r="E155" s="3" t="s">
        <v>630</v>
      </c>
      <c r="F155" s="1">
        <v>42550</v>
      </c>
      <c r="G155" s="3" t="s">
        <v>631</v>
      </c>
      <c r="H155" s="10">
        <v>6820.8</v>
      </c>
      <c r="I155" s="29">
        <v>10</v>
      </c>
      <c r="J155" s="10">
        <v>0</v>
      </c>
      <c r="K155" s="35"/>
      <c r="L155" s="10">
        <f t="shared" si="2"/>
        <v>74745470.949999928</v>
      </c>
      <c r="M155" s="3" t="s">
        <v>19</v>
      </c>
      <c r="N155" s="3" t="s">
        <v>20</v>
      </c>
      <c r="O155" s="3" t="s">
        <v>21</v>
      </c>
      <c r="P155" s="3" t="s">
        <v>632</v>
      </c>
    </row>
    <row r="156" spans="1:16" x14ac:dyDescent="0.25">
      <c r="A156" s="1">
        <v>42551</v>
      </c>
      <c r="B156" s="2">
        <v>622</v>
      </c>
      <c r="C156" s="3" t="s">
        <v>560</v>
      </c>
      <c r="D156" s="3" t="s">
        <v>560</v>
      </c>
      <c r="E156" s="3" t="s">
        <v>423</v>
      </c>
      <c r="F156" s="1">
        <v>42551</v>
      </c>
      <c r="G156" s="3" t="s">
        <v>633</v>
      </c>
      <c r="H156" s="27">
        <v>3052.68</v>
      </c>
      <c r="I156" s="29"/>
      <c r="J156" s="10">
        <v>0</v>
      </c>
      <c r="K156" s="35"/>
      <c r="L156" s="10">
        <f t="shared" si="2"/>
        <v>74748523.629999936</v>
      </c>
      <c r="M156" s="3" t="s">
        <v>19</v>
      </c>
      <c r="N156" s="3" t="s">
        <v>20</v>
      </c>
      <c r="O156" s="3" t="s">
        <v>25</v>
      </c>
      <c r="P156" s="3"/>
    </row>
    <row r="157" spans="1:16" x14ac:dyDescent="0.25">
      <c r="A157" s="1">
        <v>42551</v>
      </c>
      <c r="B157" s="2">
        <v>623</v>
      </c>
      <c r="C157" s="3" t="s">
        <v>560</v>
      </c>
      <c r="D157" s="3" t="s">
        <v>560</v>
      </c>
      <c r="E157" s="3" t="s">
        <v>423</v>
      </c>
      <c r="F157" s="1">
        <v>42551</v>
      </c>
      <c r="G157" s="3" t="s">
        <v>634</v>
      </c>
      <c r="H157" s="27">
        <v>4353.6499999999996</v>
      </c>
      <c r="I157" s="29"/>
      <c r="J157" s="10">
        <v>0</v>
      </c>
      <c r="K157" s="35"/>
      <c r="L157" s="10">
        <f t="shared" si="2"/>
        <v>74752877.279999942</v>
      </c>
      <c r="M157" s="3" t="s">
        <v>19</v>
      </c>
      <c r="N157" s="3" t="s">
        <v>20</v>
      </c>
      <c r="O157" s="3" t="s">
        <v>25</v>
      </c>
      <c r="P157" s="3"/>
    </row>
    <row r="158" spans="1:16" x14ac:dyDescent="0.25">
      <c r="A158" s="1">
        <v>42551</v>
      </c>
      <c r="B158" s="2">
        <v>624</v>
      </c>
      <c r="C158" s="3" t="s">
        <v>560</v>
      </c>
      <c r="D158" s="3" t="s">
        <v>560</v>
      </c>
      <c r="E158" s="3" t="s">
        <v>423</v>
      </c>
      <c r="F158" s="1">
        <v>42551</v>
      </c>
      <c r="G158" s="3" t="s">
        <v>635</v>
      </c>
      <c r="H158" s="27">
        <v>71.459999999999994</v>
      </c>
      <c r="I158" s="29"/>
      <c r="J158" s="10">
        <v>0</v>
      </c>
      <c r="K158" s="35"/>
      <c r="L158" s="10">
        <f t="shared" si="2"/>
        <v>74752948.739999935</v>
      </c>
      <c r="M158" s="3" t="s">
        <v>19</v>
      </c>
      <c r="N158" s="3" t="s">
        <v>20</v>
      </c>
      <c r="O158" s="3" t="s">
        <v>25</v>
      </c>
      <c r="P158" s="3"/>
    </row>
    <row r="159" spans="1:16" x14ac:dyDescent="0.25">
      <c r="A159" s="1">
        <v>42551</v>
      </c>
      <c r="B159" s="2">
        <v>625</v>
      </c>
      <c r="C159" s="3" t="s">
        <v>560</v>
      </c>
      <c r="D159" s="3" t="s">
        <v>560</v>
      </c>
      <c r="E159" s="3" t="s">
        <v>423</v>
      </c>
      <c r="F159" s="1">
        <v>42551</v>
      </c>
      <c r="G159" s="3" t="s">
        <v>636</v>
      </c>
      <c r="H159" s="27">
        <v>107.18</v>
      </c>
      <c r="I159" s="29"/>
      <c r="J159" s="10">
        <v>0</v>
      </c>
      <c r="K159" s="35"/>
      <c r="L159" s="10">
        <f t="shared" si="2"/>
        <v>74753055.919999942</v>
      </c>
      <c r="M159" s="3" t="s">
        <v>19</v>
      </c>
      <c r="N159" s="3" t="s">
        <v>20</v>
      </c>
      <c r="O159" s="3" t="s">
        <v>25</v>
      </c>
      <c r="P159" s="3"/>
    </row>
    <row r="160" spans="1:16" x14ac:dyDescent="0.25">
      <c r="A160" s="1">
        <v>42551</v>
      </c>
      <c r="B160" s="2">
        <v>626</v>
      </c>
      <c r="C160" s="3" t="s">
        <v>560</v>
      </c>
      <c r="D160" s="3" t="s">
        <v>560</v>
      </c>
      <c r="E160" s="3" t="s">
        <v>423</v>
      </c>
      <c r="F160" s="1">
        <v>42551</v>
      </c>
      <c r="G160" s="3" t="s">
        <v>637</v>
      </c>
      <c r="H160" s="27">
        <v>3769.44</v>
      </c>
      <c r="I160" s="29"/>
      <c r="J160" s="10">
        <v>0</v>
      </c>
      <c r="K160" s="35"/>
      <c r="L160" s="10">
        <f t="shared" si="2"/>
        <v>74756825.35999994</v>
      </c>
      <c r="M160" s="3" t="s">
        <v>19</v>
      </c>
      <c r="N160" s="3" t="s">
        <v>20</v>
      </c>
      <c r="O160" s="3" t="s">
        <v>25</v>
      </c>
      <c r="P160" s="3"/>
    </row>
    <row r="161" spans="1:16" x14ac:dyDescent="0.25">
      <c r="A161" s="1">
        <v>42551</v>
      </c>
      <c r="B161" s="2">
        <v>301</v>
      </c>
      <c r="C161" s="3" t="s">
        <v>318</v>
      </c>
      <c r="D161" s="3" t="s">
        <v>318</v>
      </c>
      <c r="E161" s="3" t="s">
        <v>638</v>
      </c>
      <c r="F161" s="1">
        <v>42551</v>
      </c>
      <c r="G161" s="3" t="s">
        <v>639</v>
      </c>
      <c r="H161" s="27">
        <v>197657.04</v>
      </c>
      <c r="I161" s="29"/>
      <c r="J161" s="10">
        <v>0</v>
      </c>
      <c r="K161" s="35"/>
      <c r="L161" s="10">
        <f t="shared" si="2"/>
        <v>74954482.399999946</v>
      </c>
      <c r="M161" s="3" t="s">
        <v>19</v>
      </c>
      <c r="N161" s="3" t="s">
        <v>20</v>
      </c>
      <c r="O161" s="3" t="s">
        <v>25</v>
      </c>
      <c r="P161" s="3"/>
    </row>
    <row r="162" spans="1:16" x14ac:dyDescent="0.25">
      <c r="A162" s="1">
        <v>42551</v>
      </c>
      <c r="B162" s="2">
        <v>302</v>
      </c>
      <c r="C162" s="3" t="s">
        <v>318</v>
      </c>
      <c r="D162" s="3" t="s">
        <v>318</v>
      </c>
      <c r="E162" s="3" t="s">
        <v>640</v>
      </c>
      <c r="F162" s="1">
        <v>42551</v>
      </c>
      <c r="G162" s="3" t="s">
        <v>641</v>
      </c>
      <c r="H162" s="27">
        <v>170567.05</v>
      </c>
      <c r="I162" s="29"/>
      <c r="J162" s="10">
        <v>0</v>
      </c>
      <c r="K162" s="35"/>
      <c r="L162" s="10">
        <f t="shared" si="2"/>
        <v>75125049.449999943</v>
      </c>
      <c r="M162" s="3" t="s">
        <v>19</v>
      </c>
      <c r="N162" s="3" t="s">
        <v>20</v>
      </c>
      <c r="O162" s="3" t="s">
        <v>25</v>
      </c>
      <c r="P162" s="3"/>
    </row>
    <row r="163" spans="1:16" x14ac:dyDescent="0.25">
      <c r="A163" s="1">
        <v>42551</v>
      </c>
      <c r="B163" s="2">
        <v>629</v>
      </c>
      <c r="C163" s="3" t="s">
        <v>560</v>
      </c>
      <c r="D163" s="3" t="s">
        <v>560</v>
      </c>
      <c r="E163" s="3" t="s">
        <v>423</v>
      </c>
      <c r="F163" s="1">
        <v>42551</v>
      </c>
      <c r="G163" s="3" t="s">
        <v>642</v>
      </c>
      <c r="H163" s="27">
        <v>3715.93</v>
      </c>
      <c r="I163" s="29"/>
      <c r="J163" s="10">
        <v>0</v>
      </c>
      <c r="K163" s="35"/>
      <c r="L163" s="10">
        <f t="shared" si="2"/>
        <v>75128765.379999951</v>
      </c>
      <c r="M163" s="3" t="s">
        <v>19</v>
      </c>
      <c r="N163" s="3" t="s">
        <v>20</v>
      </c>
      <c r="O163" s="3" t="s">
        <v>25</v>
      </c>
      <c r="P163" s="3"/>
    </row>
    <row r="164" spans="1:16" x14ac:dyDescent="0.25">
      <c r="A164" s="1">
        <v>42551</v>
      </c>
      <c r="B164" s="2">
        <v>155</v>
      </c>
      <c r="C164" s="3" t="s">
        <v>16</v>
      </c>
      <c r="D164" s="3" t="s">
        <v>16</v>
      </c>
      <c r="E164" s="3" t="s">
        <v>205</v>
      </c>
      <c r="F164" s="1">
        <v>42551</v>
      </c>
      <c r="G164" s="3" t="s">
        <v>643</v>
      </c>
      <c r="H164" s="10">
        <v>0</v>
      </c>
      <c r="I164" s="29"/>
      <c r="J164" s="10">
        <v>260232.95</v>
      </c>
      <c r="K164" s="35">
        <v>35</v>
      </c>
      <c r="L164" s="10">
        <f t="shared" si="2"/>
        <v>74868532.429999948</v>
      </c>
      <c r="M164" s="3" t="s">
        <v>19</v>
      </c>
      <c r="N164" s="3" t="s">
        <v>20</v>
      </c>
      <c r="O164" s="3" t="s">
        <v>25</v>
      </c>
      <c r="P164" s="3"/>
    </row>
    <row r="165" spans="1:16" x14ac:dyDescent="0.25">
      <c r="A165" s="1">
        <v>42551</v>
      </c>
      <c r="B165" s="2">
        <v>634</v>
      </c>
      <c r="C165" s="3" t="s">
        <v>560</v>
      </c>
      <c r="D165" s="3" t="s">
        <v>560</v>
      </c>
      <c r="E165" s="3" t="s">
        <v>423</v>
      </c>
      <c r="F165" s="1">
        <v>42551</v>
      </c>
      <c r="G165" s="3" t="s">
        <v>644</v>
      </c>
      <c r="H165" s="27">
        <v>1593.69</v>
      </c>
      <c r="I165" s="29"/>
      <c r="J165" s="10">
        <v>0</v>
      </c>
      <c r="K165" s="35"/>
      <c r="L165" s="10">
        <f t="shared" si="2"/>
        <v>74870126.119999945</v>
      </c>
      <c r="M165" s="3" t="s">
        <v>19</v>
      </c>
      <c r="N165" s="3" t="s">
        <v>20</v>
      </c>
      <c r="O165" s="3" t="s">
        <v>25</v>
      </c>
      <c r="P165" s="3"/>
    </row>
    <row r="166" spans="1:16" x14ac:dyDescent="0.25">
      <c r="A166" s="1">
        <v>42551</v>
      </c>
      <c r="B166" s="2">
        <v>635</v>
      </c>
      <c r="C166" s="3" t="s">
        <v>560</v>
      </c>
      <c r="D166" s="3" t="s">
        <v>560</v>
      </c>
      <c r="E166" s="3" t="s">
        <v>423</v>
      </c>
      <c r="F166" s="1">
        <v>42551</v>
      </c>
      <c r="G166" s="3" t="s">
        <v>645</v>
      </c>
      <c r="H166" s="27">
        <v>71.459999999999994</v>
      </c>
      <c r="I166" s="29"/>
      <c r="J166" s="10">
        <v>0</v>
      </c>
      <c r="K166" s="35"/>
      <c r="L166" s="10">
        <f t="shared" si="2"/>
        <v>74870197.579999939</v>
      </c>
      <c r="M166" s="3" t="s">
        <v>19</v>
      </c>
      <c r="N166" s="3" t="s">
        <v>20</v>
      </c>
      <c r="O166" s="3" t="s">
        <v>25</v>
      </c>
      <c r="P166" s="3"/>
    </row>
    <row r="167" spans="1:16" x14ac:dyDescent="0.25">
      <c r="A167" s="1">
        <v>42551</v>
      </c>
      <c r="B167" s="2">
        <v>636</v>
      </c>
      <c r="C167" s="3" t="s">
        <v>560</v>
      </c>
      <c r="D167" s="3" t="s">
        <v>560</v>
      </c>
      <c r="E167" s="3" t="s">
        <v>423</v>
      </c>
      <c r="F167" s="1">
        <v>42551</v>
      </c>
      <c r="G167" s="3" t="s">
        <v>646</v>
      </c>
      <c r="H167" s="27">
        <v>1593.69</v>
      </c>
      <c r="I167" s="29"/>
      <c r="J167" s="10">
        <v>0</v>
      </c>
      <c r="K167" s="35"/>
      <c r="L167" s="10">
        <f t="shared" si="2"/>
        <v>74871791.269999936</v>
      </c>
      <c r="M167" s="3" t="s">
        <v>19</v>
      </c>
      <c r="N167" s="3" t="s">
        <v>20</v>
      </c>
      <c r="O167" s="3" t="s">
        <v>25</v>
      </c>
      <c r="P167" s="3"/>
    </row>
    <row r="168" spans="1:16" hidden="1" x14ac:dyDescent="0.25">
      <c r="A168" s="1">
        <v>42551</v>
      </c>
      <c r="B168" s="2">
        <v>102</v>
      </c>
      <c r="C168" s="3" t="s">
        <v>647</v>
      </c>
      <c r="D168" s="3" t="s">
        <v>648</v>
      </c>
      <c r="E168" s="3" t="s">
        <v>649</v>
      </c>
      <c r="F168" s="1">
        <v>42551</v>
      </c>
      <c r="G168" s="3" t="s">
        <v>650</v>
      </c>
      <c r="H168" s="10">
        <v>-7810594.46</v>
      </c>
      <c r="I168" s="29">
        <v>36</v>
      </c>
      <c r="J168" s="10">
        <v>0</v>
      </c>
      <c r="K168" s="35"/>
      <c r="L168" s="10">
        <f t="shared" si="2"/>
        <v>67061196.809999935</v>
      </c>
      <c r="M168" s="3" t="s">
        <v>19</v>
      </c>
      <c r="N168" s="3" t="s">
        <v>20</v>
      </c>
      <c r="O168" s="3" t="s">
        <v>21</v>
      </c>
      <c r="P168" s="3"/>
    </row>
    <row r="169" spans="1:16" hidden="1" x14ac:dyDescent="0.25">
      <c r="A169" s="1">
        <v>42551</v>
      </c>
      <c r="B169" s="2">
        <v>106</v>
      </c>
      <c r="C169" s="3" t="s">
        <v>647</v>
      </c>
      <c r="D169" s="3" t="s">
        <v>648</v>
      </c>
      <c r="E169" s="3" t="s">
        <v>649</v>
      </c>
      <c r="F169" s="1">
        <v>42551</v>
      </c>
      <c r="G169" s="3" t="s">
        <v>651</v>
      </c>
      <c r="H169" s="10">
        <v>-2591321.46</v>
      </c>
      <c r="I169" s="29">
        <v>37</v>
      </c>
      <c r="J169" s="10">
        <v>0</v>
      </c>
      <c r="K169" s="35"/>
      <c r="L169" s="10">
        <f t="shared" si="2"/>
        <v>64469875.349999934</v>
      </c>
      <c r="M169" s="3" t="s">
        <v>19</v>
      </c>
      <c r="N169" s="3" t="s">
        <v>20</v>
      </c>
      <c r="O169" s="3" t="s">
        <v>21</v>
      </c>
      <c r="P169" s="3"/>
    </row>
    <row r="170" spans="1:16" hidden="1" x14ac:dyDescent="0.25">
      <c r="A170" s="1">
        <v>42551</v>
      </c>
      <c r="B170" s="2">
        <v>107</v>
      </c>
      <c r="C170" s="3" t="s">
        <v>647</v>
      </c>
      <c r="D170" s="3" t="s">
        <v>648</v>
      </c>
      <c r="E170" s="3" t="s">
        <v>649</v>
      </c>
      <c r="F170" s="1">
        <v>42551</v>
      </c>
      <c r="G170" s="3" t="s">
        <v>652</v>
      </c>
      <c r="H170" s="10">
        <v>-4594435.3099999996</v>
      </c>
      <c r="I170" s="29">
        <v>38</v>
      </c>
      <c r="J170" s="10">
        <v>0</v>
      </c>
      <c r="K170" s="35"/>
      <c r="L170" s="10">
        <f t="shared" si="2"/>
        <v>59875440.039999932</v>
      </c>
      <c r="M170" s="3" t="s">
        <v>19</v>
      </c>
      <c r="N170" s="3" t="s">
        <v>20</v>
      </c>
      <c r="O170" s="3" t="s">
        <v>21</v>
      </c>
      <c r="P170" s="3"/>
    </row>
    <row r="171" spans="1:16" x14ac:dyDescent="0.25">
      <c r="A171" s="1">
        <v>42551</v>
      </c>
      <c r="B171" s="2">
        <v>652</v>
      </c>
      <c r="C171" s="3" t="s">
        <v>560</v>
      </c>
      <c r="D171" s="3" t="s">
        <v>560</v>
      </c>
      <c r="E171" s="3" t="s">
        <v>423</v>
      </c>
      <c r="F171" s="1">
        <v>42551</v>
      </c>
      <c r="G171" s="3" t="s">
        <v>653</v>
      </c>
      <c r="H171" s="27">
        <v>4906.5200000000004</v>
      </c>
      <c r="I171" s="29"/>
      <c r="J171" s="10">
        <v>0</v>
      </c>
      <c r="K171" s="35"/>
      <c r="L171" s="10">
        <f t="shared" si="2"/>
        <v>59880346.559999935</v>
      </c>
      <c r="M171" s="3" t="s">
        <v>19</v>
      </c>
      <c r="N171" s="3" t="s">
        <v>20</v>
      </c>
      <c r="O171" s="3" t="s">
        <v>25</v>
      </c>
      <c r="P171" s="3"/>
    </row>
    <row r="172" spans="1:16" hidden="1" x14ac:dyDescent="0.25">
      <c r="A172" s="1">
        <v>42551</v>
      </c>
      <c r="B172" s="2">
        <v>111</v>
      </c>
      <c r="C172" s="3" t="s">
        <v>647</v>
      </c>
      <c r="D172" s="3" t="s">
        <v>648</v>
      </c>
      <c r="E172" s="3" t="s">
        <v>649</v>
      </c>
      <c r="F172" s="1">
        <v>42551</v>
      </c>
      <c r="G172" s="3" t="s">
        <v>654</v>
      </c>
      <c r="H172" s="10">
        <v>-3742259.02</v>
      </c>
      <c r="I172" s="29">
        <v>39</v>
      </c>
      <c r="J172" s="10">
        <v>0</v>
      </c>
      <c r="K172" s="35"/>
      <c r="L172" s="10">
        <f t="shared" si="2"/>
        <v>56138087.539999932</v>
      </c>
      <c r="M172" s="3" t="s">
        <v>19</v>
      </c>
      <c r="N172" s="3" t="s">
        <v>20</v>
      </c>
      <c r="O172" s="3" t="s">
        <v>21</v>
      </c>
      <c r="P172" s="3"/>
    </row>
    <row r="173" spans="1:16" x14ac:dyDescent="0.25">
      <c r="A173" s="1">
        <v>42551</v>
      </c>
      <c r="B173" s="2">
        <v>80</v>
      </c>
      <c r="C173" s="3" t="s">
        <v>510</v>
      </c>
      <c r="D173" s="3" t="s">
        <v>510</v>
      </c>
      <c r="E173" s="3" t="s">
        <v>511</v>
      </c>
      <c r="F173" s="1">
        <v>42551</v>
      </c>
      <c r="G173" s="3" t="s">
        <v>655</v>
      </c>
      <c r="H173" s="10">
        <v>0</v>
      </c>
      <c r="I173" s="29"/>
      <c r="J173" s="10">
        <v>38697.599999999999</v>
      </c>
      <c r="K173" s="35">
        <v>30</v>
      </c>
      <c r="L173" s="10">
        <f t="shared" si="2"/>
        <v>56099389.939999931</v>
      </c>
      <c r="M173" s="3" t="s">
        <v>19</v>
      </c>
      <c r="N173" s="3" t="s">
        <v>20</v>
      </c>
      <c r="O173" s="3" t="s">
        <v>25</v>
      </c>
      <c r="P173" s="3"/>
    </row>
    <row r="174" spans="1:16" x14ac:dyDescent="0.25">
      <c r="A174" s="1">
        <v>42551</v>
      </c>
      <c r="B174" s="2">
        <v>659</v>
      </c>
      <c r="C174" s="3" t="s">
        <v>560</v>
      </c>
      <c r="D174" s="3" t="s">
        <v>560</v>
      </c>
      <c r="E174" s="3" t="s">
        <v>423</v>
      </c>
      <c r="F174" s="1">
        <v>42551</v>
      </c>
      <c r="G174" s="3" t="s">
        <v>656</v>
      </c>
      <c r="H174" s="27">
        <v>127.53</v>
      </c>
      <c r="I174" s="29"/>
      <c r="J174" s="10">
        <v>0</v>
      </c>
      <c r="K174" s="35"/>
      <c r="L174" s="10">
        <f t="shared" si="2"/>
        <v>56099517.469999932</v>
      </c>
      <c r="M174" s="3" t="s">
        <v>19</v>
      </c>
      <c r="N174" s="3" t="s">
        <v>20</v>
      </c>
      <c r="O174" s="3" t="s">
        <v>25</v>
      </c>
      <c r="P174" s="3"/>
    </row>
    <row r="175" spans="1:16" x14ac:dyDescent="0.25">
      <c r="A175" s="1">
        <v>42551</v>
      </c>
      <c r="B175" s="2">
        <v>660</v>
      </c>
      <c r="C175" s="3" t="s">
        <v>560</v>
      </c>
      <c r="D175" s="3" t="s">
        <v>560</v>
      </c>
      <c r="E175" s="3" t="s">
        <v>423</v>
      </c>
      <c r="F175" s="1">
        <v>42551</v>
      </c>
      <c r="G175" s="3" t="s">
        <v>657</v>
      </c>
      <c r="H175" s="27">
        <v>127.53</v>
      </c>
      <c r="I175" s="29"/>
      <c r="J175" s="10">
        <v>0</v>
      </c>
      <c r="K175" s="35"/>
      <c r="L175" s="10">
        <f t="shared" si="2"/>
        <v>56099644.999999933</v>
      </c>
      <c r="M175" s="3" t="s">
        <v>19</v>
      </c>
      <c r="N175" s="3" t="s">
        <v>20</v>
      </c>
      <c r="O175" s="3" t="s">
        <v>25</v>
      </c>
      <c r="P175" s="3"/>
    </row>
    <row r="176" spans="1:16" x14ac:dyDescent="0.25">
      <c r="A176" s="1">
        <v>42551</v>
      </c>
      <c r="B176" s="2">
        <v>661</v>
      </c>
      <c r="C176" s="3" t="s">
        <v>560</v>
      </c>
      <c r="D176" s="3" t="s">
        <v>560</v>
      </c>
      <c r="E176" s="3" t="s">
        <v>423</v>
      </c>
      <c r="F176" s="1">
        <v>42551</v>
      </c>
      <c r="G176" s="3" t="s">
        <v>658</v>
      </c>
      <c r="H176" s="27">
        <v>127.53</v>
      </c>
      <c r="I176" s="29"/>
      <c r="J176" s="10">
        <v>0</v>
      </c>
      <c r="K176" s="35"/>
      <c r="L176" s="10">
        <f t="shared" si="2"/>
        <v>56099772.529999934</v>
      </c>
      <c r="M176" s="3" t="s">
        <v>19</v>
      </c>
      <c r="N176" s="3" t="s">
        <v>20</v>
      </c>
      <c r="O176" s="3" t="s">
        <v>25</v>
      </c>
      <c r="P176" s="3"/>
    </row>
    <row r="177" spans="1:16" x14ac:dyDescent="0.25">
      <c r="A177" s="1">
        <v>42551</v>
      </c>
      <c r="B177" s="2">
        <v>662</v>
      </c>
      <c r="C177" s="3" t="s">
        <v>560</v>
      </c>
      <c r="D177" s="3" t="s">
        <v>560</v>
      </c>
      <c r="E177" s="3" t="s">
        <v>423</v>
      </c>
      <c r="F177" s="1">
        <v>42551</v>
      </c>
      <c r="G177" s="3" t="s">
        <v>659</v>
      </c>
      <c r="H177" s="27">
        <v>127.53</v>
      </c>
      <c r="I177" s="29"/>
      <c r="J177" s="10">
        <v>0</v>
      </c>
      <c r="K177" s="35"/>
      <c r="L177" s="10">
        <f t="shared" si="2"/>
        <v>56099900.059999935</v>
      </c>
      <c r="M177" s="3" t="s">
        <v>19</v>
      </c>
      <c r="N177" s="3" t="s">
        <v>20</v>
      </c>
      <c r="O177" s="3" t="s">
        <v>25</v>
      </c>
      <c r="P177" s="3"/>
    </row>
    <row r="178" spans="1:16" hidden="1" x14ac:dyDescent="0.25">
      <c r="A178" s="1">
        <v>42551</v>
      </c>
      <c r="B178" s="2">
        <v>113</v>
      </c>
      <c r="C178" s="3" t="s">
        <v>647</v>
      </c>
      <c r="D178" s="3" t="s">
        <v>648</v>
      </c>
      <c r="E178" s="3" t="s">
        <v>649</v>
      </c>
      <c r="F178" s="1">
        <v>42551</v>
      </c>
      <c r="G178" s="3" t="s">
        <v>660</v>
      </c>
      <c r="H178" s="10">
        <v>-2653501.69</v>
      </c>
      <c r="I178" s="29">
        <v>41</v>
      </c>
      <c r="J178" s="10">
        <v>0</v>
      </c>
      <c r="K178" s="35"/>
      <c r="L178" s="10">
        <f t="shared" si="2"/>
        <v>53446398.369999938</v>
      </c>
      <c r="M178" s="3" t="s">
        <v>19</v>
      </c>
      <c r="N178" s="3" t="s">
        <v>20</v>
      </c>
      <c r="O178" s="3" t="s">
        <v>21</v>
      </c>
      <c r="P178" s="3"/>
    </row>
    <row r="179" spans="1:16" x14ac:dyDescent="0.25">
      <c r="A179" s="1">
        <v>42551</v>
      </c>
      <c r="B179" s="2">
        <v>663</v>
      </c>
      <c r="C179" s="3" t="s">
        <v>560</v>
      </c>
      <c r="D179" s="3" t="s">
        <v>560</v>
      </c>
      <c r="E179" s="3" t="s">
        <v>423</v>
      </c>
      <c r="F179" s="1">
        <v>42551</v>
      </c>
      <c r="G179" s="3" t="s">
        <v>661</v>
      </c>
      <c r="H179" s="27">
        <v>127.53</v>
      </c>
      <c r="I179" s="29"/>
      <c r="J179" s="10">
        <v>0</v>
      </c>
      <c r="K179" s="35"/>
      <c r="L179" s="10">
        <f t="shared" si="2"/>
        <v>53446525.899999939</v>
      </c>
      <c r="M179" s="3" t="s">
        <v>19</v>
      </c>
      <c r="N179" s="3" t="s">
        <v>20</v>
      </c>
      <c r="O179" s="3" t="s">
        <v>25</v>
      </c>
      <c r="P179" s="3"/>
    </row>
    <row r="180" spans="1:16" x14ac:dyDescent="0.25">
      <c r="A180" s="1">
        <v>42551</v>
      </c>
      <c r="B180" s="2">
        <v>664</v>
      </c>
      <c r="C180" s="3" t="s">
        <v>560</v>
      </c>
      <c r="D180" s="3" t="s">
        <v>560</v>
      </c>
      <c r="E180" s="3" t="s">
        <v>423</v>
      </c>
      <c r="F180" s="1">
        <v>42551</v>
      </c>
      <c r="G180" s="3" t="s">
        <v>662</v>
      </c>
      <c r="H180" s="27">
        <v>3180.19</v>
      </c>
      <c r="I180" s="29"/>
      <c r="J180" s="10">
        <v>0</v>
      </c>
      <c r="K180" s="35"/>
      <c r="L180" s="10">
        <f t="shared" si="2"/>
        <v>53449706.089999937</v>
      </c>
      <c r="M180" s="3" t="s">
        <v>19</v>
      </c>
      <c r="N180" s="3" t="s">
        <v>20</v>
      </c>
      <c r="O180" s="3" t="s">
        <v>25</v>
      </c>
      <c r="P180" s="3"/>
    </row>
    <row r="181" spans="1:16" x14ac:dyDescent="0.25">
      <c r="A181" s="1">
        <v>42551</v>
      </c>
      <c r="B181" s="2">
        <v>333</v>
      </c>
      <c r="C181" s="3" t="s">
        <v>318</v>
      </c>
      <c r="D181" s="3" t="s">
        <v>318</v>
      </c>
      <c r="E181" s="3" t="s">
        <v>663</v>
      </c>
      <c r="F181" s="1">
        <v>42551</v>
      </c>
      <c r="G181" s="3" t="s">
        <v>664</v>
      </c>
      <c r="H181" s="27">
        <v>148780.25</v>
      </c>
      <c r="I181" s="29"/>
      <c r="J181" s="10">
        <v>0</v>
      </c>
      <c r="K181" s="35"/>
      <c r="L181" s="10">
        <f t="shared" si="2"/>
        <v>53598486.339999937</v>
      </c>
      <c r="M181" s="3" t="s">
        <v>19</v>
      </c>
      <c r="N181" s="3" t="s">
        <v>20</v>
      </c>
      <c r="O181" s="3" t="s">
        <v>25</v>
      </c>
      <c r="P181" s="3"/>
    </row>
    <row r="182" spans="1:16" hidden="1" x14ac:dyDescent="0.25">
      <c r="A182" s="1">
        <v>42551</v>
      </c>
      <c r="B182" s="2">
        <v>115</v>
      </c>
      <c r="C182" s="3" t="s">
        <v>647</v>
      </c>
      <c r="D182" s="3" t="s">
        <v>648</v>
      </c>
      <c r="E182" s="3" t="s">
        <v>649</v>
      </c>
      <c r="F182" s="1">
        <v>42551</v>
      </c>
      <c r="G182" s="3" t="s">
        <v>665</v>
      </c>
      <c r="H182" s="10">
        <v>-5217330.8</v>
      </c>
      <c r="I182" s="29">
        <v>40</v>
      </c>
      <c r="J182" s="10">
        <v>0</v>
      </c>
      <c r="K182" s="35"/>
      <c r="L182" s="10">
        <f t="shared" si="2"/>
        <v>48381155.53999994</v>
      </c>
      <c r="M182" s="3" t="s">
        <v>19</v>
      </c>
      <c r="N182" s="3" t="s">
        <v>20</v>
      </c>
      <c r="O182" s="3" t="s">
        <v>21</v>
      </c>
      <c r="P182" s="3"/>
    </row>
    <row r="183" spans="1:16" hidden="1" x14ac:dyDescent="0.25">
      <c r="A183" s="1">
        <v>42551</v>
      </c>
      <c r="B183" s="2">
        <v>155</v>
      </c>
      <c r="C183" s="3" t="s">
        <v>16</v>
      </c>
      <c r="D183" s="3" t="s">
        <v>16</v>
      </c>
      <c r="E183" s="3" t="s">
        <v>205</v>
      </c>
      <c r="F183" s="1">
        <v>42551</v>
      </c>
      <c r="G183" s="3" t="s">
        <v>643</v>
      </c>
      <c r="H183" s="10">
        <v>260232.95</v>
      </c>
      <c r="I183" s="29">
        <v>21</v>
      </c>
      <c r="J183" s="10">
        <v>0</v>
      </c>
      <c r="K183" s="35"/>
      <c r="L183" s="10">
        <f t="shared" si="2"/>
        <v>48641388.489999942</v>
      </c>
      <c r="M183" s="3" t="s">
        <v>19</v>
      </c>
      <c r="N183" s="3" t="s">
        <v>26</v>
      </c>
      <c r="O183" s="3" t="s">
        <v>21</v>
      </c>
      <c r="P183" s="3"/>
    </row>
    <row r="184" spans="1:16" x14ac:dyDescent="0.25">
      <c r="A184" s="1">
        <v>42551</v>
      </c>
      <c r="B184" s="2">
        <v>164</v>
      </c>
      <c r="C184" s="3" t="s">
        <v>376</v>
      </c>
      <c r="D184" s="3" t="s">
        <v>376</v>
      </c>
      <c r="E184" s="3" t="s">
        <v>430</v>
      </c>
      <c r="F184" s="1">
        <v>42551</v>
      </c>
      <c r="G184" s="3" t="s">
        <v>666</v>
      </c>
      <c r="H184" s="10">
        <v>0</v>
      </c>
      <c r="I184" s="29"/>
      <c r="J184" s="10">
        <v>1841.64</v>
      </c>
      <c r="K184" s="35">
        <v>23</v>
      </c>
      <c r="L184" s="10">
        <f t="shared" si="2"/>
        <v>48639546.849999942</v>
      </c>
      <c r="M184" s="3" t="s">
        <v>19</v>
      </c>
      <c r="N184" s="3" t="s">
        <v>20</v>
      </c>
      <c r="O184" s="3" t="s">
        <v>21</v>
      </c>
      <c r="P184" s="3" t="s">
        <v>667</v>
      </c>
    </row>
    <row r="185" spans="1:16" x14ac:dyDescent="0.25">
      <c r="A185" s="1">
        <v>42551</v>
      </c>
      <c r="B185" s="2">
        <v>164</v>
      </c>
      <c r="C185" s="3" t="s">
        <v>376</v>
      </c>
      <c r="D185" s="3" t="s">
        <v>376</v>
      </c>
      <c r="E185" s="3" t="s">
        <v>430</v>
      </c>
      <c r="F185" s="1">
        <v>42551</v>
      </c>
      <c r="G185" s="3" t="s">
        <v>668</v>
      </c>
      <c r="H185" s="10">
        <v>0</v>
      </c>
      <c r="I185" s="29"/>
      <c r="J185" s="10">
        <v>1291.45</v>
      </c>
      <c r="K185" s="35">
        <v>22</v>
      </c>
      <c r="L185" s="10">
        <f t="shared" si="2"/>
        <v>48638255.399999939</v>
      </c>
      <c r="M185" s="3" t="s">
        <v>19</v>
      </c>
      <c r="N185" s="3" t="s">
        <v>20</v>
      </c>
      <c r="O185" s="3" t="s">
        <v>21</v>
      </c>
      <c r="P185" s="3" t="s">
        <v>669</v>
      </c>
    </row>
    <row r="186" spans="1:16" x14ac:dyDescent="0.25">
      <c r="A186" s="1">
        <v>42551</v>
      </c>
      <c r="B186" s="2">
        <v>164</v>
      </c>
      <c r="C186" s="3" t="s">
        <v>376</v>
      </c>
      <c r="D186" s="3" t="s">
        <v>376</v>
      </c>
      <c r="E186" s="3" t="s">
        <v>430</v>
      </c>
      <c r="F186" s="1">
        <v>42551</v>
      </c>
      <c r="G186" s="3" t="s">
        <v>670</v>
      </c>
      <c r="H186" s="10">
        <v>0</v>
      </c>
      <c r="I186" s="29"/>
      <c r="J186" s="10">
        <v>10807.12</v>
      </c>
      <c r="K186" s="35">
        <v>34</v>
      </c>
      <c r="L186" s="10">
        <f t="shared" si="2"/>
        <v>48627448.279999942</v>
      </c>
      <c r="M186" s="3" t="s">
        <v>19</v>
      </c>
      <c r="N186" s="3" t="s">
        <v>20</v>
      </c>
      <c r="O186" s="3" t="s">
        <v>21</v>
      </c>
      <c r="P186" s="3" t="s">
        <v>430</v>
      </c>
    </row>
    <row r="187" spans="1:16" hidden="1" x14ac:dyDescent="0.25">
      <c r="A187" s="1">
        <v>42551</v>
      </c>
      <c r="B187" s="2">
        <v>105</v>
      </c>
      <c r="C187" s="3" t="s">
        <v>396</v>
      </c>
      <c r="D187" s="3" t="s">
        <v>396</v>
      </c>
      <c r="E187" s="3" t="s">
        <v>397</v>
      </c>
      <c r="F187" s="1">
        <v>42551</v>
      </c>
      <c r="G187" s="3" t="s">
        <v>671</v>
      </c>
      <c r="H187" s="10">
        <v>139513.60999999999</v>
      </c>
      <c r="I187" s="29">
        <v>25</v>
      </c>
      <c r="J187" s="10">
        <v>0</v>
      </c>
      <c r="K187" s="35"/>
      <c r="L187" s="10">
        <f t="shared" si="2"/>
        <v>48766961.889999941</v>
      </c>
      <c r="M187" s="3" t="s">
        <v>19</v>
      </c>
      <c r="N187" s="3" t="s">
        <v>20</v>
      </c>
      <c r="O187" s="3" t="s">
        <v>21</v>
      </c>
      <c r="P187" s="3"/>
    </row>
    <row r="188" spans="1:16" hidden="1" x14ac:dyDescent="0.25">
      <c r="A188" s="1">
        <v>42551</v>
      </c>
      <c r="B188" s="2">
        <v>106</v>
      </c>
      <c r="C188" s="3" t="s">
        <v>396</v>
      </c>
      <c r="D188" s="3" t="s">
        <v>396</v>
      </c>
      <c r="E188" s="3" t="s">
        <v>397</v>
      </c>
      <c r="F188" s="1">
        <v>42551</v>
      </c>
      <c r="G188" s="3" t="s">
        <v>672</v>
      </c>
      <c r="H188" s="10">
        <v>235480</v>
      </c>
      <c r="I188" s="29" t="s">
        <v>1081</v>
      </c>
      <c r="J188" s="10">
        <v>0</v>
      </c>
      <c r="K188" s="35"/>
      <c r="L188" s="10">
        <f t="shared" si="2"/>
        <v>49002441.889999941</v>
      </c>
      <c r="M188" s="3" t="s">
        <v>19</v>
      </c>
      <c r="N188" s="3" t="s">
        <v>20</v>
      </c>
      <c r="O188" s="3" t="s">
        <v>21</v>
      </c>
      <c r="P188" s="3"/>
    </row>
    <row r="189" spans="1:16" hidden="1" x14ac:dyDescent="0.25">
      <c r="A189" s="1">
        <v>42551</v>
      </c>
      <c r="B189" s="2">
        <v>106</v>
      </c>
      <c r="C189" s="3" t="s">
        <v>396</v>
      </c>
      <c r="D189" s="3" t="s">
        <v>396</v>
      </c>
      <c r="E189" s="3" t="s">
        <v>397</v>
      </c>
      <c r="F189" s="1">
        <v>42551</v>
      </c>
      <c r="G189" s="3" t="s">
        <v>672</v>
      </c>
      <c r="H189" s="10">
        <v>-235480</v>
      </c>
      <c r="I189" s="29" t="s">
        <v>1081</v>
      </c>
      <c r="J189" s="10">
        <v>0</v>
      </c>
      <c r="K189" s="35"/>
      <c r="L189" s="10">
        <f t="shared" si="2"/>
        <v>48766961.889999941</v>
      </c>
      <c r="M189" s="3" t="s">
        <v>19</v>
      </c>
      <c r="N189" s="3" t="s">
        <v>20</v>
      </c>
      <c r="O189" s="3" t="s">
        <v>21</v>
      </c>
      <c r="P189" s="3"/>
    </row>
    <row r="190" spans="1:16" hidden="1" x14ac:dyDescent="0.25">
      <c r="A190" s="1">
        <v>42551</v>
      </c>
      <c r="B190" s="2">
        <v>107</v>
      </c>
      <c r="C190" s="3" t="s">
        <v>396</v>
      </c>
      <c r="D190" s="3" t="s">
        <v>396</v>
      </c>
      <c r="E190" s="3" t="s">
        <v>397</v>
      </c>
      <c r="F190" s="1">
        <v>42551</v>
      </c>
      <c r="G190" s="3" t="s">
        <v>673</v>
      </c>
      <c r="H190" s="10">
        <v>270581.59999999998</v>
      </c>
      <c r="I190" s="29">
        <v>24</v>
      </c>
      <c r="J190" s="10">
        <v>0</v>
      </c>
      <c r="K190" s="35"/>
      <c r="L190" s="10">
        <f t="shared" si="2"/>
        <v>49037543.489999942</v>
      </c>
      <c r="M190" s="3" t="s">
        <v>19</v>
      </c>
      <c r="N190" s="3" t="s">
        <v>20</v>
      </c>
      <c r="O190" s="3" t="s">
        <v>21</v>
      </c>
      <c r="P190" s="3"/>
    </row>
    <row r="191" spans="1:16" hidden="1" x14ac:dyDescent="0.25">
      <c r="A191" s="1">
        <v>42551</v>
      </c>
      <c r="B191" s="2">
        <v>108</v>
      </c>
      <c r="C191" s="3" t="s">
        <v>396</v>
      </c>
      <c r="D191" s="3" t="s">
        <v>396</v>
      </c>
      <c r="E191" s="3" t="s">
        <v>397</v>
      </c>
      <c r="F191" s="1">
        <v>42551</v>
      </c>
      <c r="G191" s="3" t="s">
        <v>674</v>
      </c>
      <c r="H191" s="10">
        <v>16735715.619999999</v>
      </c>
      <c r="I191" s="29">
        <v>23</v>
      </c>
      <c r="J191" s="10">
        <v>0</v>
      </c>
      <c r="K191" s="35"/>
      <c r="L191" s="10">
        <f t="shared" si="2"/>
        <v>65773259.10999994</v>
      </c>
      <c r="M191" s="3" t="s">
        <v>19</v>
      </c>
      <c r="N191" s="3" t="s">
        <v>20</v>
      </c>
      <c r="O191" s="3" t="s">
        <v>21</v>
      </c>
      <c r="P191" s="3"/>
    </row>
    <row r="192" spans="1:16" x14ac:dyDescent="0.25">
      <c r="A192" s="1">
        <v>42551</v>
      </c>
      <c r="B192" s="2">
        <v>172</v>
      </c>
      <c r="C192" s="3" t="s">
        <v>376</v>
      </c>
      <c r="D192" s="3" t="s">
        <v>376</v>
      </c>
      <c r="E192" s="3" t="s">
        <v>675</v>
      </c>
      <c r="F192" s="1">
        <v>42551</v>
      </c>
      <c r="G192" s="3" t="s">
        <v>676</v>
      </c>
      <c r="H192" s="10">
        <v>0</v>
      </c>
      <c r="I192" s="29"/>
      <c r="J192" s="10">
        <v>6820.8</v>
      </c>
      <c r="K192" s="35">
        <v>32</v>
      </c>
      <c r="L192" s="10">
        <f t="shared" si="2"/>
        <v>65766438.309999943</v>
      </c>
      <c r="M192" s="3" t="s">
        <v>19</v>
      </c>
      <c r="N192" s="3" t="s">
        <v>20</v>
      </c>
      <c r="O192" s="3" t="s">
        <v>21</v>
      </c>
      <c r="P192" s="3" t="s">
        <v>677</v>
      </c>
    </row>
    <row r="193" spans="1:16" x14ac:dyDescent="0.25">
      <c r="A193" s="1">
        <v>42551</v>
      </c>
      <c r="B193" s="2">
        <v>119</v>
      </c>
      <c r="C193" s="3" t="s">
        <v>647</v>
      </c>
      <c r="D193" s="3" t="s">
        <v>648</v>
      </c>
      <c r="E193" s="3" t="s">
        <v>649</v>
      </c>
      <c r="F193" s="1">
        <v>42551</v>
      </c>
      <c r="G193" s="3"/>
      <c r="H193" s="10">
        <v>0</v>
      </c>
      <c r="I193" s="29"/>
      <c r="J193" s="27">
        <v>2073824.64</v>
      </c>
      <c r="K193" s="35"/>
      <c r="L193" s="10">
        <f t="shared" si="2"/>
        <v>63692613.669999942</v>
      </c>
      <c r="M193" s="3" t="s">
        <v>19</v>
      </c>
      <c r="N193" s="3" t="s">
        <v>20</v>
      </c>
      <c r="O193" s="3" t="s">
        <v>21</v>
      </c>
      <c r="P193" s="3" t="s">
        <v>678</v>
      </c>
    </row>
    <row r="194" spans="1:16" x14ac:dyDescent="0.25">
      <c r="A194" s="1">
        <v>42551</v>
      </c>
      <c r="B194" s="2">
        <v>120</v>
      </c>
      <c r="C194" s="3" t="s">
        <v>647</v>
      </c>
      <c r="D194" s="3" t="s">
        <v>648</v>
      </c>
      <c r="E194" s="3" t="s">
        <v>649</v>
      </c>
      <c r="F194" s="1">
        <v>42551</v>
      </c>
      <c r="G194" s="3" t="s">
        <v>679</v>
      </c>
      <c r="H194" s="10">
        <v>0</v>
      </c>
      <c r="I194" s="29"/>
      <c r="J194" s="10">
        <v>5260855.18</v>
      </c>
      <c r="K194" s="35">
        <v>25</v>
      </c>
      <c r="L194" s="10">
        <f t="shared" si="2"/>
        <v>58431758.489999942</v>
      </c>
      <c r="M194" s="3" t="s">
        <v>19</v>
      </c>
      <c r="N194" s="3" t="s">
        <v>20</v>
      </c>
      <c r="O194" s="3" t="s">
        <v>21</v>
      </c>
      <c r="P194" s="3" t="s">
        <v>680</v>
      </c>
    </row>
    <row r="195" spans="1:16" x14ac:dyDescent="0.25">
      <c r="A195" s="1">
        <v>42551</v>
      </c>
      <c r="B195" s="2">
        <v>121</v>
      </c>
      <c r="C195" s="3" t="s">
        <v>647</v>
      </c>
      <c r="D195" s="3" t="s">
        <v>648</v>
      </c>
      <c r="E195" s="3" t="s">
        <v>649</v>
      </c>
      <c r="F195" s="1">
        <v>42551</v>
      </c>
      <c r="G195" s="3" t="s">
        <v>681</v>
      </c>
      <c r="H195" s="10">
        <v>0</v>
      </c>
      <c r="I195" s="29"/>
      <c r="J195" s="10">
        <v>3017752.53</v>
      </c>
      <c r="K195" s="35">
        <v>27</v>
      </c>
      <c r="L195" s="10">
        <f t="shared" si="2"/>
        <v>55414005.959999941</v>
      </c>
      <c r="M195" s="3" t="s">
        <v>19</v>
      </c>
      <c r="N195" s="3" t="s">
        <v>20</v>
      </c>
      <c r="O195" s="3" t="s">
        <v>21</v>
      </c>
      <c r="P195" s="3" t="s">
        <v>682</v>
      </c>
    </row>
    <row r="196" spans="1:16" x14ac:dyDescent="0.25">
      <c r="A196" s="1">
        <v>42551</v>
      </c>
      <c r="B196" s="2">
        <v>122</v>
      </c>
      <c r="C196" s="3" t="s">
        <v>647</v>
      </c>
      <c r="D196" s="3" t="s">
        <v>648</v>
      </c>
      <c r="E196" s="3" t="s">
        <v>649</v>
      </c>
      <c r="F196" s="1">
        <v>42551</v>
      </c>
      <c r="G196" s="3" t="s">
        <v>683</v>
      </c>
      <c r="H196" s="10">
        <v>0</v>
      </c>
      <c r="I196" s="29"/>
      <c r="J196" s="10">
        <v>2351279.7599999998</v>
      </c>
      <c r="K196" s="35">
        <v>24</v>
      </c>
      <c r="L196" s="10">
        <f t="shared" si="2"/>
        <v>53062726.199999943</v>
      </c>
      <c r="M196" s="3" t="s">
        <v>19</v>
      </c>
      <c r="N196" s="3" t="s">
        <v>20</v>
      </c>
      <c r="O196" s="3" t="s">
        <v>21</v>
      </c>
      <c r="P196" s="3" t="s">
        <v>684</v>
      </c>
    </row>
    <row r="197" spans="1:16" x14ac:dyDescent="0.25">
      <c r="A197" s="1">
        <v>42551</v>
      </c>
      <c r="B197" s="2">
        <v>123</v>
      </c>
      <c r="C197" s="3" t="s">
        <v>647</v>
      </c>
      <c r="D197" s="3" t="s">
        <v>648</v>
      </c>
      <c r="E197" s="3" t="s">
        <v>649</v>
      </c>
      <c r="F197" s="1">
        <v>42551</v>
      </c>
      <c r="G197" s="3" t="s">
        <v>683</v>
      </c>
      <c r="H197" s="10">
        <v>0</v>
      </c>
      <c r="I197" s="29"/>
      <c r="J197" s="10">
        <v>1354689.04</v>
      </c>
      <c r="K197" s="35">
        <v>26</v>
      </c>
      <c r="L197" s="10">
        <f t="shared" si="2"/>
        <v>51708037.159999944</v>
      </c>
      <c r="M197" s="3" t="s">
        <v>19</v>
      </c>
      <c r="N197" s="3" t="s">
        <v>20</v>
      </c>
      <c r="O197" s="3" t="s">
        <v>21</v>
      </c>
      <c r="P197" s="3" t="s">
        <v>685</v>
      </c>
    </row>
    <row r="198" spans="1:16" x14ac:dyDescent="0.25">
      <c r="A198" s="1">
        <v>42551</v>
      </c>
      <c r="B198" s="2">
        <v>124</v>
      </c>
      <c r="C198" s="3" t="s">
        <v>647</v>
      </c>
      <c r="D198" s="3" t="s">
        <v>648</v>
      </c>
      <c r="E198" s="3" t="s">
        <v>649</v>
      </c>
      <c r="F198" s="1">
        <v>42551</v>
      </c>
      <c r="G198" s="3" t="s">
        <v>686</v>
      </c>
      <c r="H198" s="10">
        <v>0</v>
      </c>
      <c r="I198" s="29"/>
      <c r="J198" s="10">
        <v>2207410.12</v>
      </c>
      <c r="K198" s="35">
        <v>33</v>
      </c>
      <c r="L198" s="10">
        <f t="shared" si="2"/>
        <v>49500627.039999947</v>
      </c>
      <c r="M198" s="3" t="s">
        <v>19</v>
      </c>
      <c r="N198" s="3" t="s">
        <v>20</v>
      </c>
      <c r="O198" s="3" t="s">
        <v>21</v>
      </c>
      <c r="P198" s="3" t="s">
        <v>687</v>
      </c>
    </row>
    <row r="199" spans="1:16" x14ac:dyDescent="0.25">
      <c r="A199" s="1">
        <v>42551</v>
      </c>
      <c r="B199" s="2">
        <v>89</v>
      </c>
      <c r="C199" s="3" t="s">
        <v>510</v>
      </c>
      <c r="D199" s="3" t="s">
        <v>510</v>
      </c>
      <c r="E199" s="3" t="s">
        <v>511</v>
      </c>
      <c r="F199" s="1">
        <v>42551</v>
      </c>
      <c r="G199" s="3" t="s">
        <v>688</v>
      </c>
      <c r="H199" s="10">
        <v>0</v>
      </c>
      <c r="I199" s="29"/>
      <c r="J199" s="10">
        <v>1517.43</v>
      </c>
      <c r="K199" s="35">
        <v>31</v>
      </c>
      <c r="L199" s="10">
        <f t="shared" si="2"/>
        <v>49499109.609999947</v>
      </c>
      <c r="M199" s="3" t="s">
        <v>19</v>
      </c>
      <c r="N199" s="3" t="s">
        <v>20</v>
      </c>
      <c r="O199" s="3" t="s">
        <v>25</v>
      </c>
      <c r="P199" s="3"/>
    </row>
    <row r="200" spans="1:16" hidden="1" x14ac:dyDescent="0.25">
      <c r="A200" s="1">
        <v>42551</v>
      </c>
      <c r="B200" s="2">
        <v>197</v>
      </c>
      <c r="C200" s="3" t="s">
        <v>376</v>
      </c>
      <c r="D200" s="3" t="s">
        <v>376</v>
      </c>
      <c r="E200" s="3" t="s">
        <v>689</v>
      </c>
      <c r="F200" s="1">
        <v>42551</v>
      </c>
      <c r="G200" s="3" t="s">
        <v>690</v>
      </c>
      <c r="H200" s="10">
        <v>4235.5</v>
      </c>
      <c r="I200" s="29">
        <v>6</v>
      </c>
      <c r="J200" s="10">
        <v>0</v>
      </c>
      <c r="K200" s="35"/>
      <c r="L200" s="10">
        <f>L199+H200-J200</f>
        <v>49503345.109999947</v>
      </c>
      <c r="M200" s="3" t="s">
        <v>19</v>
      </c>
      <c r="N200" s="3" t="s">
        <v>20</v>
      </c>
      <c r="O200" s="3" t="s">
        <v>21</v>
      </c>
      <c r="P200" s="3" t="s">
        <v>691</v>
      </c>
    </row>
    <row r="201" spans="1:16" x14ac:dyDescent="0.25">
      <c r="A201" s="1"/>
      <c r="B201" s="2"/>
      <c r="C201" s="3"/>
      <c r="D201" s="3"/>
      <c r="E201" s="3"/>
      <c r="F201" s="1"/>
      <c r="G201" s="3"/>
      <c r="H201" s="13">
        <f>SUM(H5:H200)</f>
        <v>1423421.8999999985</v>
      </c>
      <c r="I201" s="29"/>
      <c r="J201" s="13">
        <f>SUM(J5:J200)</f>
        <v>21768900.079999998</v>
      </c>
      <c r="K201" s="35"/>
      <c r="L201" s="13">
        <f>L200</f>
        <v>49503345.109999947</v>
      </c>
      <c r="M201" s="3"/>
      <c r="N201" s="3"/>
      <c r="O201" s="3"/>
      <c r="P201" s="3"/>
    </row>
  </sheetData>
  <autoFilter ref="A4:P201">
    <filterColumn colId="8">
      <filters blank="1"/>
    </filterColumn>
  </autoFilter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8"/>
  <sheetViews>
    <sheetView topLeftCell="A280" workbookViewId="0">
      <selection activeCell="I307" sqref="I307"/>
    </sheetView>
  </sheetViews>
  <sheetFormatPr baseColWidth="10" defaultRowHeight="15" x14ac:dyDescent="0.25"/>
  <cols>
    <col min="1" max="4" width="11.42578125" style="7"/>
    <col min="5" max="5" width="20.7109375" style="7" bestFit="1" customWidth="1"/>
    <col min="6" max="7" width="11.42578125" style="7"/>
    <col min="8" max="8" width="13.140625" style="12" bestFit="1" customWidth="1"/>
    <col min="9" max="9" width="5.7109375" style="33" customWidth="1"/>
    <col min="10" max="10" width="14.140625" style="12" bestFit="1" customWidth="1"/>
    <col min="11" max="11" width="5.7109375" style="39" customWidth="1"/>
    <col min="12" max="12" width="14.140625" style="12" bestFit="1" customWidth="1"/>
    <col min="13" max="15" width="11.42578125" style="7"/>
    <col min="16" max="16" width="44.5703125" style="7" bestFit="1" customWidth="1"/>
    <col min="17" max="16384" width="11.42578125" style="7"/>
  </cols>
  <sheetData>
    <row r="1" spans="1:16" ht="15" customHeight="1" x14ac:dyDescent="0.25">
      <c r="A1" s="4" t="s">
        <v>14</v>
      </c>
      <c r="B1" s="5"/>
      <c r="C1" s="5"/>
      <c r="D1" s="5"/>
      <c r="E1" s="5"/>
      <c r="F1" s="5"/>
      <c r="G1" s="5"/>
      <c r="H1" s="9"/>
      <c r="I1" s="28"/>
      <c r="J1" s="9"/>
      <c r="K1" s="34"/>
      <c r="L1" s="9"/>
      <c r="M1" s="5"/>
      <c r="N1" s="5"/>
      <c r="O1" s="5"/>
      <c r="P1" s="6"/>
    </row>
    <row r="2" spans="1:16" ht="15" customHeight="1" x14ac:dyDescent="0.25">
      <c r="A2" s="4" t="s">
        <v>15</v>
      </c>
      <c r="B2" s="5"/>
      <c r="C2" s="5"/>
      <c r="D2" s="5"/>
      <c r="E2" s="5"/>
      <c r="F2" s="5"/>
      <c r="G2" s="5"/>
      <c r="H2" s="9"/>
      <c r="I2" s="28"/>
      <c r="J2" s="9"/>
      <c r="K2" s="34"/>
      <c r="L2" s="9"/>
      <c r="M2" s="5"/>
      <c r="N2" s="5"/>
      <c r="O2" s="5"/>
      <c r="P2" s="6"/>
    </row>
    <row r="3" spans="1:16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8" t="s">
        <v>7</v>
      </c>
      <c r="I3" s="29"/>
      <c r="J3" s="8" t="s">
        <v>8</v>
      </c>
      <c r="K3" s="35"/>
      <c r="L3" s="8" t="s">
        <v>9</v>
      </c>
      <c r="M3" s="3" t="s">
        <v>10</v>
      </c>
      <c r="N3" s="3" t="s">
        <v>11</v>
      </c>
      <c r="O3" s="3" t="s">
        <v>12</v>
      </c>
      <c r="P3" s="3" t="s">
        <v>13</v>
      </c>
    </row>
    <row r="4" spans="1:16" x14ac:dyDescent="0.25">
      <c r="A4" s="1"/>
      <c r="B4" s="2"/>
      <c r="C4" s="3"/>
      <c r="D4" s="3"/>
      <c r="E4" s="3"/>
      <c r="F4" s="1"/>
      <c r="G4" s="3"/>
      <c r="H4" s="10"/>
      <c r="I4" s="29"/>
      <c r="J4" s="10"/>
      <c r="K4" s="35"/>
      <c r="L4" s="10">
        <f>JUNIO!L201</f>
        <v>49503345.109999947</v>
      </c>
      <c r="M4" s="3"/>
      <c r="N4" s="3"/>
      <c r="O4" s="3"/>
      <c r="P4" s="3"/>
    </row>
    <row r="5" spans="1:16" x14ac:dyDescent="0.25">
      <c r="A5" s="1">
        <v>42552</v>
      </c>
      <c r="B5" s="2">
        <v>1</v>
      </c>
      <c r="C5" s="3" t="s">
        <v>647</v>
      </c>
      <c r="D5" s="3" t="s">
        <v>648</v>
      </c>
      <c r="E5" s="3" t="s">
        <v>649</v>
      </c>
      <c r="F5" s="1">
        <v>42552</v>
      </c>
      <c r="G5" s="3" t="s">
        <v>692</v>
      </c>
      <c r="H5" s="10">
        <v>-6826939.0999999996</v>
      </c>
      <c r="I5" s="42">
        <v>32</v>
      </c>
      <c r="J5" s="10">
        <v>0</v>
      </c>
      <c r="K5" s="44"/>
      <c r="L5" s="10">
        <f>L4+H5-J5</f>
        <v>42676406.009999946</v>
      </c>
      <c r="M5" s="3" t="s">
        <v>19</v>
      </c>
      <c r="N5" s="3" t="s">
        <v>20</v>
      </c>
      <c r="O5" s="3" t="s">
        <v>21</v>
      </c>
      <c r="P5" s="3"/>
    </row>
    <row r="6" spans="1:16" x14ac:dyDescent="0.25">
      <c r="A6" s="1">
        <v>42552</v>
      </c>
      <c r="B6" s="2">
        <v>1</v>
      </c>
      <c r="C6" s="3" t="s">
        <v>396</v>
      </c>
      <c r="D6" s="3" t="s">
        <v>396</v>
      </c>
      <c r="E6" s="3" t="s">
        <v>397</v>
      </c>
      <c r="F6" s="1">
        <v>42552</v>
      </c>
      <c r="G6" s="3" t="s">
        <v>693</v>
      </c>
      <c r="H6" s="10">
        <v>6686641.0599999996</v>
      </c>
      <c r="I6" s="42">
        <v>31</v>
      </c>
      <c r="J6" s="10">
        <v>0</v>
      </c>
      <c r="K6" s="44"/>
      <c r="L6" s="10">
        <f>L5+H6-J6</f>
        <v>49363047.069999948</v>
      </c>
      <c r="M6" s="3" t="s">
        <v>19</v>
      </c>
      <c r="N6" s="3" t="s">
        <v>20</v>
      </c>
      <c r="O6" s="3" t="s">
        <v>21</v>
      </c>
      <c r="P6" s="3"/>
    </row>
    <row r="7" spans="1:16" x14ac:dyDescent="0.25">
      <c r="A7" s="1">
        <v>42552</v>
      </c>
      <c r="B7" s="2">
        <v>5</v>
      </c>
      <c r="C7" s="3" t="s">
        <v>396</v>
      </c>
      <c r="D7" s="3" t="s">
        <v>396</v>
      </c>
      <c r="E7" s="3" t="s">
        <v>397</v>
      </c>
      <c r="F7" s="1">
        <v>42552</v>
      </c>
      <c r="G7" s="3" t="s">
        <v>694</v>
      </c>
      <c r="H7" s="27">
        <v>10299.06</v>
      </c>
      <c r="I7" s="42"/>
      <c r="J7" s="10">
        <v>0</v>
      </c>
      <c r="K7" s="44"/>
      <c r="L7" s="10">
        <f t="shared" ref="L7:L70" si="0">L6+H7-J7</f>
        <v>49373346.129999951</v>
      </c>
      <c r="M7" s="3" t="s">
        <v>19</v>
      </c>
      <c r="N7" s="3" t="s">
        <v>20</v>
      </c>
      <c r="O7" s="3" t="s">
        <v>21</v>
      </c>
      <c r="P7" s="3"/>
    </row>
    <row r="8" spans="1:16" x14ac:dyDescent="0.25">
      <c r="A8" s="1">
        <v>42553</v>
      </c>
      <c r="B8" s="2">
        <v>24</v>
      </c>
      <c r="C8" s="3" t="s">
        <v>560</v>
      </c>
      <c r="D8" s="3" t="s">
        <v>560</v>
      </c>
      <c r="E8" s="3" t="s">
        <v>423</v>
      </c>
      <c r="F8" s="1">
        <v>42553</v>
      </c>
      <c r="G8" s="3" t="s">
        <v>695</v>
      </c>
      <c r="H8" s="27">
        <v>71.459999999999994</v>
      </c>
      <c r="I8" s="42"/>
      <c r="J8" s="10">
        <v>0</v>
      </c>
      <c r="K8" s="44"/>
      <c r="L8" s="10">
        <f t="shared" si="0"/>
        <v>49373417.589999951</v>
      </c>
      <c r="M8" s="3" t="s">
        <v>19</v>
      </c>
      <c r="N8" s="3" t="s">
        <v>20</v>
      </c>
      <c r="O8" s="3" t="s">
        <v>25</v>
      </c>
      <c r="P8" s="3"/>
    </row>
    <row r="9" spans="1:16" x14ac:dyDescent="0.25">
      <c r="A9" s="1">
        <v>42553</v>
      </c>
      <c r="B9" s="2">
        <v>28</v>
      </c>
      <c r="C9" s="3" t="s">
        <v>560</v>
      </c>
      <c r="D9" s="3" t="s">
        <v>560</v>
      </c>
      <c r="E9" s="3" t="s">
        <v>423</v>
      </c>
      <c r="F9" s="1">
        <v>42553</v>
      </c>
      <c r="G9" s="3" t="s">
        <v>696</v>
      </c>
      <c r="H9" s="27">
        <v>4025.2</v>
      </c>
      <c r="I9" s="42"/>
      <c r="J9" s="10">
        <v>0</v>
      </c>
      <c r="K9" s="44"/>
      <c r="L9" s="10">
        <f t="shared" si="0"/>
        <v>49377442.789999954</v>
      </c>
      <c r="M9" s="3" t="s">
        <v>19</v>
      </c>
      <c r="N9" s="3" t="s">
        <v>20</v>
      </c>
      <c r="O9" s="3" t="s">
        <v>25</v>
      </c>
      <c r="P9" s="3"/>
    </row>
    <row r="10" spans="1:16" x14ac:dyDescent="0.25">
      <c r="A10" s="1">
        <v>42553</v>
      </c>
      <c r="B10" s="2">
        <v>65</v>
      </c>
      <c r="C10" s="3" t="s">
        <v>200</v>
      </c>
      <c r="D10" s="3" t="s">
        <v>200</v>
      </c>
      <c r="E10" s="3" t="s">
        <v>467</v>
      </c>
      <c r="F10" s="1">
        <v>42553</v>
      </c>
      <c r="G10" s="3" t="s">
        <v>697</v>
      </c>
      <c r="H10" s="10">
        <v>0</v>
      </c>
      <c r="I10" s="42"/>
      <c r="J10" s="27">
        <v>125116.93</v>
      </c>
      <c r="K10" s="44"/>
      <c r="L10" s="10">
        <f t="shared" si="0"/>
        <v>49252325.859999955</v>
      </c>
      <c r="M10" s="3" t="s">
        <v>19</v>
      </c>
      <c r="N10" s="3" t="s">
        <v>20</v>
      </c>
      <c r="O10" s="3" t="s">
        <v>21</v>
      </c>
      <c r="P10" s="3" t="s">
        <v>698</v>
      </c>
    </row>
    <row r="11" spans="1:16" x14ac:dyDescent="0.25">
      <c r="A11" s="1">
        <v>42553</v>
      </c>
      <c r="B11" s="2">
        <v>66</v>
      </c>
      <c r="C11" s="3" t="s">
        <v>200</v>
      </c>
      <c r="D11" s="3" t="s">
        <v>200</v>
      </c>
      <c r="E11" s="3" t="s">
        <v>467</v>
      </c>
      <c r="F11" s="1">
        <v>42553</v>
      </c>
      <c r="G11" s="3" t="s">
        <v>699</v>
      </c>
      <c r="H11" s="10">
        <v>0</v>
      </c>
      <c r="I11" s="42"/>
      <c r="J11" s="27">
        <v>198678.3</v>
      </c>
      <c r="K11" s="44"/>
      <c r="L11" s="10">
        <f t="shared" si="0"/>
        <v>49053647.559999958</v>
      </c>
      <c r="M11" s="3" t="s">
        <v>19</v>
      </c>
      <c r="N11" s="3" t="s">
        <v>20</v>
      </c>
      <c r="O11" s="3" t="s">
        <v>21</v>
      </c>
      <c r="P11" s="3" t="s">
        <v>700</v>
      </c>
    </row>
    <row r="12" spans="1:16" x14ac:dyDescent="0.25">
      <c r="A12" s="1">
        <v>42553</v>
      </c>
      <c r="B12" s="2">
        <v>82</v>
      </c>
      <c r="C12" s="3" t="s">
        <v>200</v>
      </c>
      <c r="D12" s="3" t="s">
        <v>200</v>
      </c>
      <c r="E12" s="3" t="s">
        <v>467</v>
      </c>
      <c r="F12" s="1">
        <v>42553</v>
      </c>
      <c r="G12" s="3" t="s">
        <v>701</v>
      </c>
      <c r="H12" s="10">
        <v>0</v>
      </c>
      <c r="I12" s="42"/>
      <c r="J12" s="27">
        <v>134465.81</v>
      </c>
      <c r="K12" s="44"/>
      <c r="L12" s="10">
        <f t="shared" si="0"/>
        <v>48919181.749999955</v>
      </c>
      <c r="M12" s="3" t="s">
        <v>19</v>
      </c>
      <c r="N12" s="3" t="s">
        <v>20</v>
      </c>
      <c r="O12" s="3" t="s">
        <v>21</v>
      </c>
      <c r="P12" s="3" t="s">
        <v>702</v>
      </c>
    </row>
    <row r="13" spans="1:16" x14ac:dyDescent="0.25">
      <c r="A13" s="1">
        <v>42553</v>
      </c>
      <c r="B13" s="2">
        <v>83</v>
      </c>
      <c r="C13" s="3" t="s">
        <v>200</v>
      </c>
      <c r="D13" s="3" t="s">
        <v>200</v>
      </c>
      <c r="E13" s="3" t="s">
        <v>467</v>
      </c>
      <c r="F13" s="1">
        <v>42553</v>
      </c>
      <c r="G13" s="3" t="s">
        <v>703</v>
      </c>
      <c r="H13" s="10">
        <v>0</v>
      </c>
      <c r="I13" s="42"/>
      <c r="J13" s="27">
        <v>138218.13</v>
      </c>
      <c r="K13" s="44"/>
      <c r="L13" s="10">
        <f t="shared" si="0"/>
        <v>48780963.619999953</v>
      </c>
      <c r="M13" s="3" t="s">
        <v>19</v>
      </c>
      <c r="N13" s="3" t="s">
        <v>20</v>
      </c>
      <c r="O13" s="3" t="s">
        <v>21</v>
      </c>
      <c r="P13" s="3" t="s">
        <v>704</v>
      </c>
    </row>
    <row r="14" spans="1:16" x14ac:dyDescent="0.25">
      <c r="A14" s="1">
        <v>42553</v>
      </c>
      <c r="B14" s="2">
        <v>89</v>
      </c>
      <c r="C14" s="3" t="s">
        <v>200</v>
      </c>
      <c r="D14" s="3" t="s">
        <v>200</v>
      </c>
      <c r="E14" s="3" t="s">
        <v>467</v>
      </c>
      <c r="F14" s="1">
        <v>42553</v>
      </c>
      <c r="G14" s="3" t="s">
        <v>705</v>
      </c>
      <c r="H14" s="10">
        <v>0</v>
      </c>
      <c r="I14" s="42"/>
      <c r="J14" s="27">
        <v>138218.13</v>
      </c>
      <c r="K14" s="44"/>
      <c r="L14" s="10">
        <f t="shared" si="0"/>
        <v>48642745.48999995</v>
      </c>
      <c r="M14" s="3" t="s">
        <v>19</v>
      </c>
      <c r="N14" s="3" t="s">
        <v>20</v>
      </c>
      <c r="O14" s="3" t="s">
        <v>21</v>
      </c>
      <c r="P14" s="3" t="s">
        <v>706</v>
      </c>
    </row>
    <row r="15" spans="1:16" x14ac:dyDescent="0.25">
      <c r="A15" s="1">
        <v>42553</v>
      </c>
      <c r="B15" s="2">
        <v>91</v>
      </c>
      <c r="C15" s="3" t="s">
        <v>200</v>
      </c>
      <c r="D15" s="3" t="s">
        <v>200</v>
      </c>
      <c r="E15" s="3" t="s">
        <v>467</v>
      </c>
      <c r="F15" s="1">
        <v>42553</v>
      </c>
      <c r="G15" s="3" t="s">
        <v>707</v>
      </c>
      <c r="H15" s="10">
        <v>0</v>
      </c>
      <c r="I15" s="42"/>
      <c r="J15" s="27">
        <v>316999.93</v>
      </c>
      <c r="K15" s="44"/>
      <c r="L15" s="10">
        <f t="shared" si="0"/>
        <v>48325745.55999995</v>
      </c>
      <c r="M15" s="3" t="s">
        <v>19</v>
      </c>
      <c r="N15" s="3" t="s">
        <v>20</v>
      </c>
      <c r="O15" s="3" t="s">
        <v>21</v>
      </c>
      <c r="P15" s="3" t="s">
        <v>708</v>
      </c>
    </row>
    <row r="16" spans="1:16" x14ac:dyDescent="0.25">
      <c r="A16" s="1">
        <v>42553</v>
      </c>
      <c r="B16" s="2">
        <v>92</v>
      </c>
      <c r="C16" s="3" t="s">
        <v>200</v>
      </c>
      <c r="D16" s="3" t="s">
        <v>200</v>
      </c>
      <c r="E16" s="3" t="s">
        <v>467</v>
      </c>
      <c r="F16" s="1">
        <v>42553</v>
      </c>
      <c r="G16" s="3" t="s">
        <v>709</v>
      </c>
      <c r="H16" s="10">
        <v>0</v>
      </c>
      <c r="I16" s="42"/>
      <c r="J16" s="27">
        <v>379006.8</v>
      </c>
      <c r="K16" s="44"/>
      <c r="L16" s="10">
        <f t="shared" si="0"/>
        <v>47946738.759999953</v>
      </c>
      <c r="M16" s="3" t="s">
        <v>19</v>
      </c>
      <c r="N16" s="3" t="s">
        <v>20</v>
      </c>
      <c r="O16" s="3" t="s">
        <v>21</v>
      </c>
      <c r="P16" s="3" t="s">
        <v>710</v>
      </c>
    </row>
    <row r="17" spans="1:16" x14ac:dyDescent="0.25">
      <c r="A17" s="1">
        <v>42553</v>
      </c>
      <c r="B17" s="2">
        <v>93</v>
      </c>
      <c r="C17" s="3" t="s">
        <v>200</v>
      </c>
      <c r="D17" s="3" t="s">
        <v>200</v>
      </c>
      <c r="E17" s="3" t="s">
        <v>467</v>
      </c>
      <c r="F17" s="1">
        <v>42553</v>
      </c>
      <c r="G17" s="3" t="s">
        <v>711</v>
      </c>
      <c r="H17" s="10">
        <v>0</v>
      </c>
      <c r="I17" s="42"/>
      <c r="J17" s="27">
        <v>125483.81</v>
      </c>
      <c r="K17" s="44"/>
      <c r="L17" s="10">
        <f t="shared" si="0"/>
        <v>47821254.949999951</v>
      </c>
      <c r="M17" s="3" t="s">
        <v>19</v>
      </c>
      <c r="N17" s="3" t="s">
        <v>20</v>
      </c>
      <c r="O17" s="3" t="s">
        <v>21</v>
      </c>
      <c r="P17" s="3" t="s">
        <v>712</v>
      </c>
    </row>
    <row r="18" spans="1:16" x14ac:dyDescent="0.25">
      <c r="A18" s="1">
        <v>42553</v>
      </c>
      <c r="B18" s="2">
        <v>94</v>
      </c>
      <c r="C18" s="3" t="s">
        <v>200</v>
      </c>
      <c r="D18" s="3" t="s">
        <v>200</v>
      </c>
      <c r="E18" s="3" t="s">
        <v>467</v>
      </c>
      <c r="F18" s="1">
        <v>42553</v>
      </c>
      <c r="G18" s="3" t="s">
        <v>713</v>
      </c>
      <c r="H18" s="10">
        <v>0</v>
      </c>
      <c r="I18" s="42"/>
      <c r="J18" s="27">
        <v>201980.31</v>
      </c>
      <c r="K18" s="44"/>
      <c r="L18" s="10">
        <f t="shared" si="0"/>
        <v>47619274.639999948</v>
      </c>
      <c r="M18" s="3" t="s">
        <v>19</v>
      </c>
      <c r="N18" s="3" t="s">
        <v>20</v>
      </c>
      <c r="O18" s="3" t="s">
        <v>21</v>
      </c>
      <c r="P18" s="3" t="s">
        <v>714</v>
      </c>
    </row>
    <row r="19" spans="1:16" x14ac:dyDescent="0.25">
      <c r="A19" s="1">
        <v>42553</v>
      </c>
      <c r="B19" s="2">
        <v>95</v>
      </c>
      <c r="C19" s="3" t="s">
        <v>200</v>
      </c>
      <c r="D19" s="3" t="s">
        <v>200</v>
      </c>
      <c r="E19" s="3" t="s">
        <v>467</v>
      </c>
      <c r="F19" s="1">
        <v>42553</v>
      </c>
      <c r="G19" s="3" t="s">
        <v>715</v>
      </c>
      <c r="H19" s="10">
        <v>0</v>
      </c>
      <c r="I19" s="42"/>
      <c r="J19" s="27">
        <v>201980.31</v>
      </c>
      <c r="K19" s="44"/>
      <c r="L19" s="10">
        <f t="shared" si="0"/>
        <v>47417294.329999946</v>
      </c>
      <c r="M19" s="3" t="s">
        <v>19</v>
      </c>
      <c r="N19" s="3" t="s">
        <v>20</v>
      </c>
      <c r="O19" s="3" t="s">
        <v>21</v>
      </c>
      <c r="P19" s="3" t="s">
        <v>716</v>
      </c>
    </row>
    <row r="20" spans="1:16" x14ac:dyDescent="0.25">
      <c r="A20" s="1">
        <v>42553</v>
      </c>
      <c r="B20" s="2">
        <v>99</v>
      </c>
      <c r="C20" s="3" t="s">
        <v>200</v>
      </c>
      <c r="D20" s="3" t="s">
        <v>200</v>
      </c>
      <c r="E20" s="3" t="s">
        <v>467</v>
      </c>
      <c r="F20" s="1">
        <v>42553</v>
      </c>
      <c r="G20" s="3" t="s">
        <v>717</v>
      </c>
      <c r="H20" s="10">
        <v>0</v>
      </c>
      <c r="I20" s="42"/>
      <c r="J20" s="27">
        <v>122867.05</v>
      </c>
      <c r="K20" s="44"/>
      <c r="L20" s="10">
        <f t="shared" si="0"/>
        <v>47294427.279999949</v>
      </c>
      <c r="M20" s="3" t="s">
        <v>19</v>
      </c>
      <c r="N20" s="3" t="s">
        <v>20</v>
      </c>
      <c r="O20" s="3" t="s">
        <v>21</v>
      </c>
      <c r="P20" s="3" t="s">
        <v>718</v>
      </c>
    </row>
    <row r="21" spans="1:16" x14ac:dyDescent="0.25">
      <c r="A21" s="1">
        <v>42553</v>
      </c>
      <c r="B21" s="2">
        <v>100</v>
      </c>
      <c r="C21" s="3" t="s">
        <v>200</v>
      </c>
      <c r="D21" s="3" t="s">
        <v>200</v>
      </c>
      <c r="E21" s="3" t="s">
        <v>467</v>
      </c>
      <c r="F21" s="1">
        <v>42553</v>
      </c>
      <c r="G21" s="3" t="s">
        <v>719</v>
      </c>
      <c r="H21" s="10">
        <v>0</v>
      </c>
      <c r="I21" s="42"/>
      <c r="J21" s="27">
        <v>168857.05</v>
      </c>
      <c r="K21" s="44"/>
      <c r="L21" s="10">
        <f t="shared" si="0"/>
        <v>47125570.229999952</v>
      </c>
      <c r="M21" s="3" t="s">
        <v>19</v>
      </c>
      <c r="N21" s="3" t="s">
        <v>20</v>
      </c>
      <c r="O21" s="3" t="s">
        <v>21</v>
      </c>
      <c r="P21" s="3" t="s">
        <v>720</v>
      </c>
    </row>
    <row r="22" spans="1:16" x14ac:dyDescent="0.25">
      <c r="A22" s="1">
        <v>42553</v>
      </c>
      <c r="B22" s="2">
        <v>101</v>
      </c>
      <c r="C22" s="3" t="s">
        <v>200</v>
      </c>
      <c r="D22" s="3" t="s">
        <v>200</v>
      </c>
      <c r="E22" s="3" t="s">
        <v>467</v>
      </c>
      <c r="F22" s="1">
        <v>42553</v>
      </c>
      <c r="G22" s="3" t="s">
        <v>721</v>
      </c>
      <c r="H22" s="10">
        <v>0</v>
      </c>
      <c r="I22" s="42"/>
      <c r="J22" s="27">
        <v>259427.58</v>
      </c>
      <c r="K22" s="44"/>
      <c r="L22" s="10">
        <f t="shared" si="0"/>
        <v>46866142.649999954</v>
      </c>
      <c r="M22" s="3" t="s">
        <v>19</v>
      </c>
      <c r="N22" s="3" t="s">
        <v>20</v>
      </c>
      <c r="O22" s="3" t="s">
        <v>21</v>
      </c>
      <c r="P22" s="3" t="s">
        <v>722</v>
      </c>
    </row>
    <row r="23" spans="1:16" x14ac:dyDescent="0.25">
      <c r="A23" s="1">
        <v>42553</v>
      </c>
      <c r="B23" s="2">
        <v>102</v>
      </c>
      <c r="C23" s="3" t="s">
        <v>200</v>
      </c>
      <c r="D23" s="3" t="s">
        <v>200</v>
      </c>
      <c r="E23" s="3" t="s">
        <v>467</v>
      </c>
      <c r="F23" s="1">
        <v>42553</v>
      </c>
      <c r="G23" s="3" t="s">
        <v>723</v>
      </c>
      <c r="H23" s="10">
        <v>0</v>
      </c>
      <c r="I23" s="42"/>
      <c r="J23" s="27">
        <v>284090.87</v>
      </c>
      <c r="K23" s="44"/>
      <c r="L23" s="10">
        <f t="shared" si="0"/>
        <v>46582051.779999956</v>
      </c>
      <c r="M23" s="3" t="s">
        <v>19</v>
      </c>
      <c r="N23" s="3" t="s">
        <v>20</v>
      </c>
      <c r="O23" s="3" t="s">
        <v>21</v>
      </c>
      <c r="P23" s="3" t="s">
        <v>724</v>
      </c>
    </row>
    <row r="24" spans="1:16" x14ac:dyDescent="0.25">
      <c r="A24" s="1">
        <v>42553</v>
      </c>
      <c r="B24" s="2">
        <v>103</v>
      </c>
      <c r="C24" s="3" t="s">
        <v>200</v>
      </c>
      <c r="D24" s="3" t="s">
        <v>200</v>
      </c>
      <c r="E24" s="3" t="s">
        <v>467</v>
      </c>
      <c r="F24" s="1">
        <v>42553</v>
      </c>
      <c r="G24" s="3" t="s">
        <v>725</v>
      </c>
      <c r="H24" s="10">
        <v>0</v>
      </c>
      <c r="I24" s="42"/>
      <c r="J24" s="27">
        <v>380052.54</v>
      </c>
      <c r="K24" s="44"/>
      <c r="L24" s="10">
        <f t="shared" si="0"/>
        <v>46201999.239999957</v>
      </c>
      <c r="M24" s="3" t="s">
        <v>19</v>
      </c>
      <c r="N24" s="3" t="s">
        <v>20</v>
      </c>
      <c r="O24" s="3" t="s">
        <v>21</v>
      </c>
      <c r="P24" s="3" t="s">
        <v>726</v>
      </c>
    </row>
    <row r="25" spans="1:16" x14ac:dyDescent="0.25">
      <c r="A25" s="1">
        <v>42553</v>
      </c>
      <c r="B25" s="2">
        <v>104</v>
      </c>
      <c r="C25" s="3" t="s">
        <v>200</v>
      </c>
      <c r="D25" s="3" t="s">
        <v>200</v>
      </c>
      <c r="E25" s="3" t="s">
        <v>467</v>
      </c>
      <c r="F25" s="1">
        <v>42553</v>
      </c>
      <c r="G25" s="3" t="s">
        <v>727</v>
      </c>
      <c r="H25" s="10">
        <v>0</v>
      </c>
      <c r="I25" s="42"/>
      <c r="J25" s="27">
        <v>197657.04</v>
      </c>
      <c r="K25" s="44"/>
      <c r="L25" s="10">
        <f t="shared" si="0"/>
        <v>46004342.199999958</v>
      </c>
      <c r="M25" s="3" t="s">
        <v>19</v>
      </c>
      <c r="N25" s="3" t="s">
        <v>20</v>
      </c>
      <c r="O25" s="3" t="s">
        <v>21</v>
      </c>
      <c r="P25" s="3" t="s">
        <v>728</v>
      </c>
    </row>
    <row r="26" spans="1:16" x14ac:dyDescent="0.25">
      <c r="A26" s="1">
        <v>42553</v>
      </c>
      <c r="B26" s="2">
        <v>105</v>
      </c>
      <c r="C26" s="3" t="s">
        <v>200</v>
      </c>
      <c r="D26" s="3" t="s">
        <v>200</v>
      </c>
      <c r="E26" s="3" t="s">
        <v>467</v>
      </c>
      <c r="F26" s="1">
        <v>42553</v>
      </c>
      <c r="G26" s="3" t="s">
        <v>729</v>
      </c>
      <c r="H26" s="10">
        <v>0</v>
      </c>
      <c r="I26" s="42"/>
      <c r="J26" s="27">
        <v>199997.05</v>
      </c>
      <c r="K26" s="44"/>
      <c r="L26" s="10">
        <f t="shared" si="0"/>
        <v>45804345.149999961</v>
      </c>
      <c r="M26" s="3" t="s">
        <v>19</v>
      </c>
      <c r="N26" s="3" t="s">
        <v>20</v>
      </c>
      <c r="O26" s="3" t="s">
        <v>21</v>
      </c>
      <c r="P26" s="3" t="s">
        <v>730</v>
      </c>
    </row>
    <row r="27" spans="1:16" x14ac:dyDescent="0.25">
      <c r="A27" s="1">
        <v>42553</v>
      </c>
      <c r="B27" s="2">
        <v>106</v>
      </c>
      <c r="C27" s="3" t="s">
        <v>200</v>
      </c>
      <c r="D27" s="3" t="s">
        <v>200</v>
      </c>
      <c r="E27" s="3" t="s">
        <v>467</v>
      </c>
      <c r="F27" s="1">
        <v>42553</v>
      </c>
      <c r="G27" s="3" t="s">
        <v>731</v>
      </c>
      <c r="H27" s="10">
        <v>0</v>
      </c>
      <c r="I27" s="42"/>
      <c r="J27" s="27">
        <v>168857.05</v>
      </c>
      <c r="K27" s="44"/>
      <c r="L27" s="10">
        <f t="shared" si="0"/>
        <v>45635488.099999964</v>
      </c>
      <c r="M27" s="3" t="s">
        <v>19</v>
      </c>
      <c r="N27" s="3" t="s">
        <v>20</v>
      </c>
      <c r="O27" s="3" t="s">
        <v>21</v>
      </c>
      <c r="P27" s="3" t="s">
        <v>732</v>
      </c>
    </row>
    <row r="28" spans="1:16" x14ac:dyDescent="0.25">
      <c r="A28" s="1">
        <v>42553</v>
      </c>
      <c r="B28" s="2">
        <v>107</v>
      </c>
      <c r="C28" s="3" t="s">
        <v>200</v>
      </c>
      <c r="D28" s="3" t="s">
        <v>200</v>
      </c>
      <c r="E28" s="3" t="s">
        <v>467</v>
      </c>
      <c r="F28" s="1">
        <v>42553</v>
      </c>
      <c r="G28" s="3" t="s">
        <v>733</v>
      </c>
      <c r="H28" s="10">
        <v>0</v>
      </c>
      <c r="I28" s="42"/>
      <c r="J28" s="27">
        <v>153647.04999999999</v>
      </c>
      <c r="K28" s="44"/>
      <c r="L28" s="10">
        <f t="shared" si="0"/>
        <v>45481841.049999967</v>
      </c>
      <c r="M28" s="3" t="s">
        <v>19</v>
      </c>
      <c r="N28" s="3" t="s">
        <v>20</v>
      </c>
      <c r="O28" s="3" t="s">
        <v>21</v>
      </c>
      <c r="P28" s="3" t="s">
        <v>734</v>
      </c>
    </row>
    <row r="29" spans="1:16" x14ac:dyDescent="0.25">
      <c r="A29" s="1">
        <v>42553</v>
      </c>
      <c r="B29" s="2">
        <v>108</v>
      </c>
      <c r="C29" s="3" t="s">
        <v>200</v>
      </c>
      <c r="D29" s="3" t="s">
        <v>200</v>
      </c>
      <c r="E29" s="3" t="s">
        <v>467</v>
      </c>
      <c r="F29" s="1">
        <v>42553</v>
      </c>
      <c r="G29" s="3" t="s">
        <v>735</v>
      </c>
      <c r="H29" s="10">
        <v>0</v>
      </c>
      <c r="I29" s="42"/>
      <c r="J29" s="27">
        <v>260211.37</v>
      </c>
      <c r="K29" s="44"/>
      <c r="L29" s="10">
        <f t="shared" si="0"/>
        <v>45221629.67999997</v>
      </c>
      <c r="M29" s="3" t="s">
        <v>19</v>
      </c>
      <c r="N29" s="3" t="s">
        <v>20</v>
      </c>
      <c r="O29" s="3" t="s">
        <v>21</v>
      </c>
      <c r="P29" s="3" t="s">
        <v>736</v>
      </c>
    </row>
    <row r="30" spans="1:16" x14ac:dyDescent="0.25">
      <c r="A30" s="1">
        <v>42553</v>
      </c>
      <c r="B30" s="2">
        <v>109</v>
      </c>
      <c r="C30" s="3" t="s">
        <v>200</v>
      </c>
      <c r="D30" s="3" t="s">
        <v>200</v>
      </c>
      <c r="E30" s="3" t="s">
        <v>467</v>
      </c>
      <c r="F30" s="1">
        <v>42553</v>
      </c>
      <c r="G30" s="3" t="s">
        <v>737</v>
      </c>
      <c r="H30" s="10">
        <v>0</v>
      </c>
      <c r="I30" s="42"/>
      <c r="J30" s="27">
        <v>134465.81</v>
      </c>
      <c r="K30" s="44"/>
      <c r="L30" s="10">
        <f t="shared" si="0"/>
        <v>45087163.869999968</v>
      </c>
      <c r="M30" s="3" t="s">
        <v>19</v>
      </c>
      <c r="N30" s="3" t="s">
        <v>20</v>
      </c>
      <c r="O30" s="3" t="s">
        <v>21</v>
      </c>
      <c r="P30" s="3" t="s">
        <v>738</v>
      </c>
    </row>
    <row r="31" spans="1:16" x14ac:dyDescent="0.25">
      <c r="A31" s="1">
        <v>42553</v>
      </c>
      <c r="B31" s="2">
        <v>110</v>
      </c>
      <c r="C31" s="3" t="s">
        <v>200</v>
      </c>
      <c r="D31" s="3" t="s">
        <v>200</v>
      </c>
      <c r="E31" s="3" t="s">
        <v>467</v>
      </c>
      <c r="F31" s="1">
        <v>42553</v>
      </c>
      <c r="G31" s="3" t="s">
        <v>739</v>
      </c>
      <c r="H31" s="10">
        <v>0</v>
      </c>
      <c r="I31" s="42"/>
      <c r="J31" s="27">
        <v>216472.45</v>
      </c>
      <c r="K31" s="44"/>
      <c r="L31" s="10">
        <f t="shared" si="0"/>
        <v>44870691.419999965</v>
      </c>
      <c r="M31" s="3" t="s">
        <v>19</v>
      </c>
      <c r="N31" s="3" t="s">
        <v>20</v>
      </c>
      <c r="O31" s="3" t="s">
        <v>21</v>
      </c>
      <c r="P31" s="3" t="s">
        <v>740</v>
      </c>
    </row>
    <row r="32" spans="1:16" x14ac:dyDescent="0.25">
      <c r="A32" s="1">
        <v>42553</v>
      </c>
      <c r="B32" s="2">
        <v>111</v>
      </c>
      <c r="C32" s="3" t="s">
        <v>200</v>
      </c>
      <c r="D32" s="3" t="s">
        <v>200</v>
      </c>
      <c r="E32" s="3" t="s">
        <v>467</v>
      </c>
      <c r="F32" s="1">
        <v>42553</v>
      </c>
      <c r="G32" s="3" t="s">
        <v>741</v>
      </c>
      <c r="H32" s="10">
        <v>0</v>
      </c>
      <c r="I32" s="42"/>
      <c r="J32" s="27">
        <v>201338.23999999999</v>
      </c>
      <c r="K32" s="44"/>
      <c r="L32" s="10">
        <f t="shared" si="0"/>
        <v>44669353.179999962</v>
      </c>
      <c r="M32" s="3" t="s">
        <v>19</v>
      </c>
      <c r="N32" s="3" t="s">
        <v>20</v>
      </c>
      <c r="O32" s="3" t="s">
        <v>21</v>
      </c>
      <c r="P32" s="3" t="s">
        <v>742</v>
      </c>
    </row>
    <row r="33" spans="1:16" x14ac:dyDescent="0.25">
      <c r="A33" s="1">
        <v>42553</v>
      </c>
      <c r="B33" s="2">
        <v>112</v>
      </c>
      <c r="C33" s="3" t="s">
        <v>200</v>
      </c>
      <c r="D33" s="3" t="s">
        <v>200</v>
      </c>
      <c r="E33" s="3" t="s">
        <v>467</v>
      </c>
      <c r="F33" s="1">
        <v>42553</v>
      </c>
      <c r="G33" s="3" t="s">
        <v>743</v>
      </c>
      <c r="H33" s="10">
        <v>0</v>
      </c>
      <c r="I33" s="42"/>
      <c r="J33" s="27">
        <v>155018.44</v>
      </c>
      <c r="K33" s="44"/>
      <c r="L33" s="10">
        <f t="shared" si="0"/>
        <v>44514334.739999965</v>
      </c>
      <c r="M33" s="3" t="s">
        <v>19</v>
      </c>
      <c r="N33" s="3" t="s">
        <v>20</v>
      </c>
      <c r="O33" s="3" t="s">
        <v>21</v>
      </c>
      <c r="P33" s="3" t="s">
        <v>744</v>
      </c>
    </row>
    <row r="34" spans="1:16" x14ac:dyDescent="0.25">
      <c r="A34" s="1">
        <v>42553</v>
      </c>
      <c r="B34" s="2">
        <v>113</v>
      </c>
      <c r="C34" s="3" t="s">
        <v>200</v>
      </c>
      <c r="D34" s="3" t="s">
        <v>200</v>
      </c>
      <c r="E34" s="3" t="s">
        <v>467</v>
      </c>
      <c r="F34" s="1">
        <v>42553</v>
      </c>
      <c r="G34" s="3" t="s">
        <v>745</v>
      </c>
      <c r="H34" s="10">
        <v>0</v>
      </c>
      <c r="I34" s="42"/>
      <c r="J34" s="27">
        <v>182902.06</v>
      </c>
      <c r="K34" s="44"/>
      <c r="L34" s="10">
        <f t="shared" si="0"/>
        <v>44331432.679999962</v>
      </c>
      <c r="M34" s="3" t="s">
        <v>19</v>
      </c>
      <c r="N34" s="3" t="s">
        <v>20</v>
      </c>
      <c r="O34" s="3" t="s">
        <v>21</v>
      </c>
      <c r="P34" s="3" t="s">
        <v>746</v>
      </c>
    </row>
    <row r="35" spans="1:16" x14ac:dyDescent="0.25">
      <c r="A35" s="1">
        <v>42553</v>
      </c>
      <c r="B35" s="2">
        <v>114</v>
      </c>
      <c r="C35" s="3" t="s">
        <v>200</v>
      </c>
      <c r="D35" s="3" t="s">
        <v>200</v>
      </c>
      <c r="E35" s="3" t="s">
        <v>467</v>
      </c>
      <c r="F35" s="1">
        <v>42553</v>
      </c>
      <c r="G35" s="3" t="s">
        <v>747</v>
      </c>
      <c r="H35" s="10">
        <v>0</v>
      </c>
      <c r="I35" s="42"/>
      <c r="J35" s="27">
        <v>216472.45</v>
      </c>
      <c r="K35" s="44"/>
      <c r="L35" s="10">
        <f t="shared" si="0"/>
        <v>44114960.229999959</v>
      </c>
      <c r="M35" s="3" t="s">
        <v>19</v>
      </c>
      <c r="N35" s="3" t="s">
        <v>20</v>
      </c>
      <c r="O35" s="3" t="s">
        <v>21</v>
      </c>
      <c r="P35" s="3" t="s">
        <v>748</v>
      </c>
    </row>
    <row r="36" spans="1:16" x14ac:dyDescent="0.25">
      <c r="A36" s="1">
        <v>42553</v>
      </c>
      <c r="B36" s="2">
        <v>115</v>
      </c>
      <c r="C36" s="3" t="s">
        <v>200</v>
      </c>
      <c r="D36" s="3" t="s">
        <v>200</v>
      </c>
      <c r="E36" s="3" t="s">
        <v>467</v>
      </c>
      <c r="F36" s="1">
        <v>42553</v>
      </c>
      <c r="G36" s="3" t="s">
        <v>749</v>
      </c>
      <c r="H36" s="10">
        <v>0</v>
      </c>
      <c r="I36" s="42"/>
      <c r="J36" s="27">
        <v>316999.93</v>
      </c>
      <c r="K36" s="44"/>
      <c r="L36" s="10">
        <f t="shared" si="0"/>
        <v>43797960.29999996</v>
      </c>
      <c r="M36" s="3" t="s">
        <v>19</v>
      </c>
      <c r="N36" s="3" t="s">
        <v>20</v>
      </c>
      <c r="O36" s="3" t="s">
        <v>21</v>
      </c>
      <c r="P36" s="3" t="s">
        <v>750</v>
      </c>
    </row>
    <row r="37" spans="1:16" x14ac:dyDescent="0.25">
      <c r="A37" s="1">
        <v>42553</v>
      </c>
      <c r="B37" s="2">
        <v>116</v>
      </c>
      <c r="C37" s="3" t="s">
        <v>200</v>
      </c>
      <c r="D37" s="3" t="s">
        <v>200</v>
      </c>
      <c r="E37" s="3" t="s">
        <v>467</v>
      </c>
      <c r="F37" s="1">
        <v>42553</v>
      </c>
      <c r="G37" s="3" t="s">
        <v>751</v>
      </c>
      <c r="H37" s="10">
        <v>0</v>
      </c>
      <c r="I37" s="42"/>
      <c r="J37" s="27">
        <v>173357.05</v>
      </c>
      <c r="K37" s="44"/>
      <c r="L37" s="10">
        <f t="shared" si="0"/>
        <v>43624603.249999963</v>
      </c>
      <c r="M37" s="3" t="s">
        <v>19</v>
      </c>
      <c r="N37" s="3" t="s">
        <v>20</v>
      </c>
      <c r="O37" s="3" t="s">
        <v>21</v>
      </c>
      <c r="P37" s="3" t="s">
        <v>752</v>
      </c>
    </row>
    <row r="38" spans="1:16" x14ac:dyDescent="0.25">
      <c r="A38" s="1">
        <v>42553</v>
      </c>
      <c r="B38" s="2">
        <v>117</v>
      </c>
      <c r="C38" s="3" t="s">
        <v>200</v>
      </c>
      <c r="D38" s="3" t="s">
        <v>200</v>
      </c>
      <c r="E38" s="3" t="s">
        <v>467</v>
      </c>
      <c r="F38" s="1">
        <v>42553</v>
      </c>
      <c r="G38" s="3" t="s">
        <v>753</v>
      </c>
      <c r="H38" s="10">
        <v>0</v>
      </c>
      <c r="I38" s="42"/>
      <c r="J38" s="27">
        <v>232707.31</v>
      </c>
      <c r="K38" s="44"/>
      <c r="L38" s="10">
        <f t="shared" si="0"/>
        <v>43391895.93999996</v>
      </c>
      <c r="M38" s="3" t="s">
        <v>19</v>
      </c>
      <c r="N38" s="3" t="s">
        <v>20</v>
      </c>
      <c r="O38" s="3" t="s">
        <v>21</v>
      </c>
      <c r="P38" s="3" t="s">
        <v>754</v>
      </c>
    </row>
    <row r="39" spans="1:16" x14ac:dyDescent="0.25">
      <c r="A39" s="1">
        <v>42553</v>
      </c>
      <c r="B39" s="2">
        <v>118</v>
      </c>
      <c r="C39" s="3" t="s">
        <v>200</v>
      </c>
      <c r="D39" s="3" t="s">
        <v>200</v>
      </c>
      <c r="E39" s="3" t="s">
        <v>467</v>
      </c>
      <c r="F39" s="1">
        <v>42553</v>
      </c>
      <c r="G39" s="3" t="s">
        <v>755</v>
      </c>
      <c r="H39" s="10">
        <v>0</v>
      </c>
      <c r="I39" s="42"/>
      <c r="J39" s="27">
        <v>201980.31</v>
      </c>
      <c r="K39" s="44"/>
      <c r="L39" s="10">
        <f t="shared" si="0"/>
        <v>43189915.629999958</v>
      </c>
      <c r="M39" s="3" t="s">
        <v>19</v>
      </c>
      <c r="N39" s="3" t="s">
        <v>20</v>
      </c>
      <c r="O39" s="3" t="s">
        <v>21</v>
      </c>
      <c r="P39" s="3" t="s">
        <v>756</v>
      </c>
    </row>
    <row r="40" spans="1:16" x14ac:dyDescent="0.25">
      <c r="A40" s="1">
        <v>42553</v>
      </c>
      <c r="B40" s="2">
        <v>119</v>
      </c>
      <c r="C40" s="3" t="s">
        <v>200</v>
      </c>
      <c r="D40" s="3" t="s">
        <v>200</v>
      </c>
      <c r="E40" s="3" t="s">
        <v>467</v>
      </c>
      <c r="F40" s="1">
        <v>42553</v>
      </c>
      <c r="G40" s="3" t="s">
        <v>757</v>
      </c>
      <c r="H40" s="10">
        <v>0</v>
      </c>
      <c r="I40" s="42"/>
      <c r="J40" s="27">
        <v>132685.81</v>
      </c>
      <c r="K40" s="44"/>
      <c r="L40" s="10">
        <f t="shared" si="0"/>
        <v>43057229.819999956</v>
      </c>
      <c r="M40" s="3" t="s">
        <v>19</v>
      </c>
      <c r="N40" s="3" t="s">
        <v>20</v>
      </c>
      <c r="O40" s="3" t="s">
        <v>21</v>
      </c>
      <c r="P40" s="3" t="s">
        <v>758</v>
      </c>
    </row>
    <row r="41" spans="1:16" x14ac:dyDescent="0.25">
      <c r="A41" s="1">
        <v>42553</v>
      </c>
      <c r="B41" s="2">
        <v>120</v>
      </c>
      <c r="C41" s="3" t="s">
        <v>200</v>
      </c>
      <c r="D41" s="3" t="s">
        <v>200</v>
      </c>
      <c r="E41" s="3" t="s">
        <v>467</v>
      </c>
      <c r="F41" s="1">
        <v>42553</v>
      </c>
      <c r="G41" s="3" t="s">
        <v>759</v>
      </c>
      <c r="H41" s="10">
        <v>0</v>
      </c>
      <c r="I41" s="42"/>
      <c r="J41" s="27">
        <v>185470.27</v>
      </c>
      <c r="K41" s="44"/>
      <c r="L41" s="10">
        <f t="shared" si="0"/>
        <v>42871759.549999952</v>
      </c>
      <c r="M41" s="3" t="s">
        <v>19</v>
      </c>
      <c r="N41" s="3" t="s">
        <v>20</v>
      </c>
      <c r="O41" s="3" t="s">
        <v>21</v>
      </c>
      <c r="P41" s="3" t="s">
        <v>760</v>
      </c>
    </row>
    <row r="42" spans="1:16" x14ac:dyDescent="0.25">
      <c r="A42" s="1">
        <v>42553</v>
      </c>
      <c r="B42" s="2">
        <v>121</v>
      </c>
      <c r="C42" s="3" t="s">
        <v>200</v>
      </c>
      <c r="D42" s="3" t="s">
        <v>200</v>
      </c>
      <c r="E42" s="3" t="s">
        <v>467</v>
      </c>
      <c r="F42" s="1">
        <v>42553</v>
      </c>
      <c r="G42" s="3" t="s">
        <v>761</v>
      </c>
      <c r="H42" s="10">
        <v>0</v>
      </c>
      <c r="I42" s="42"/>
      <c r="J42" s="27">
        <v>217114.5</v>
      </c>
      <c r="K42" s="44"/>
      <c r="L42" s="10">
        <f t="shared" si="0"/>
        <v>42654645.049999952</v>
      </c>
      <c r="M42" s="3" t="s">
        <v>19</v>
      </c>
      <c r="N42" s="3" t="s">
        <v>20</v>
      </c>
      <c r="O42" s="3" t="s">
        <v>21</v>
      </c>
      <c r="P42" s="3" t="s">
        <v>762</v>
      </c>
    </row>
    <row r="43" spans="1:16" x14ac:dyDescent="0.25">
      <c r="A43" s="1">
        <v>42553</v>
      </c>
      <c r="B43" s="2">
        <v>122</v>
      </c>
      <c r="C43" s="3" t="s">
        <v>200</v>
      </c>
      <c r="D43" s="3" t="s">
        <v>200</v>
      </c>
      <c r="E43" s="3" t="s">
        <v>467</v>
      </c>
      <c r="F43" s="1">
        <v>42553</v>
      </c>
      <c r="G43" s="3" t="s">
        <v>763</v>
      </c>
      <c r="H43" s="10">
        <v>0</v>
      </c>
      <c r="I43" s="42"/>
      <c r="J43" s="27">
        <v>197657.04</v>
      </c>
      <c r="K43" s="44"/>
      <c r="L43" s="10">
        <f t="shared" si="0"/>
        <v>42456988.009999953</v>
      </c>
      <c r="M43" s="3" t="s">
        <v>19</v>
      </c>
      <c r="N43" s="3" t="s">
        <v>20</v>
      </c>
      <c r="O43" s="3" t="s">
        <v>21</v>
      </c>
      <c r="P43" s="3" t="s">
        <v>764</v>
      </c>
    </row>
    <row r="44" spans="1:16" x14ac:dyDescent="0.25">
      <c r="A44" s="1">
        <v>42553</v>
      </c>
      <c r="B44" s="2">
        <v>123</v>
      </c>
      <c r="C44" s="3" t="s">
        <v>200</v>
      </c>
      <c r="D44" s="3" t="s">
        <v>200</v>
      </c>
      <c r="E44" s="3" t="s">
        <v>467</v>
      </c>
      <c r="F44" s="1">
        <v>42553</v>
      </c>
      <c r="G44" s="3" t="s">
        <v>765</v>
      </c>
      <c r="H44" s="10">
        <v>0</v>
      </c>
      <c r="I44" s="42"/>
      <c r="J44" s="27">
        <v>738432.69</v>
      </c>
      <c r="K44" s="44"/>
      <c r="L44" s="10">
        <f t="shared" si="0"/>
        <v>41718555.319999956</v>
      </c>
      <c r="M44" s="3" t="s">
        <v>19</v>
      </c>
      <c r="N44" s="3" t="s">
        <v>20</v>
      </c>
      <c r="O44" s="3" t="s">
        <v>21</v>
      </c>
      <c r="P44" s="3" t="s">
        <v>766</v>
      </c>
    </row>
    <row r="45" spans="1:16" x14ac:dyDescent="0.25">
      <c r="A45" s="1">
        <v>42553</v>
      </c>
      <c r="B45" s="2">
        <v>183</v>
      </c>
      <c r="C45" s="3" t="s">
        <v>333</v>
      </c>
      <c r="D45" s="3" t="s">
        <v>333</v>
      </c>
      <c r="E45" s="3" t="s">
        <v>334</v>
      </c>
      <c r="F45" s="1">
        <v>42553</v>
      </c>
      <c r="G45" s="3"/>
      <c r="H45" s="10">
        <v>1291.45</v>
      </c>
      <c r="I45" s="42">
        <v>3</v>
      </c>
      <c r="J45" s="10">
        <v>0</v>
      </c>
      <c r="K45" s="44"/>
      <c r="L45" s="10">
        <f t="shared" si="0"/>
        <v>41719846.769999959</v>
      </c>
      <c r="M45" s="3" t="s">
        <v>19</v>
      </c>
      <c r="N45" s="3" t="s">
        <v>20</v>
      </c>
      <c r="O45" s="3" t="s">
        <v>21</v>
      </c>
      <c r="P45" s="3" t="s">
        <v>669</v>
      </c>
    </row>
    <row r="46" spans="1:16" x14ac:dyDescent="0.25">
      <c r="A46" s="1">
        <v>42553</v>
      </c>
      <c r="B46" s="2">
        <v>183</v>
      </c>
      <c r="C46" s="3" t="s">
        <v>333</v>
      </c>
      <c r="D46" s="3" t="s">
        <v>333</v>
      </c>
      <c r="E46" s="3" t="s">
        <v>334</v>
      </c>
      <c r="F46" s="1">
        <v>42553</v>
      </c>
      <c r="G46" s="3"/>
      <c r="H46" s="10">
        <v>1841.64</v>
      </c>
      <c r="I46" s="42">
        <v>4</v>
      </c>
      <c r="J46" s="10">
        <v>0</v>
      </c>
      <c r="K46" s="44"/>
      <c r="L46" s="10">
        <f t="shared" si="0"/>
        <v>41721688.409999959</v>
      </c>
      <c r="M46" s="3" t="s">
        <v>19</v>
      </c>
      <c r="N46" s="3" t="s">
        <v>20</v>
      </c>
      <c r="O46" s="3" t="s">
        <v>21</v>
      </c>
      <c r="P46" s="3" t="s">
        <v>667</v>
      </c>
    </row>
    <row r="47" spans="1:16" x14ac:dyDescent="0.25">
      <c r="A47" s="1">
        <v>42555</v>
      </c>
      <c r="B47" s="2">
        <v>131</v>
      </c>
      <c r="C47" s="3" t="s">
        <v>200</v>
      </c>
      <c r="D47" s="3" t="s">
        <v>200</v>
      </c>
      <c r="E47" s="3" t="s">
        <v>467</v>
      </c>
      <c r="F47" s="1">
        <v>42555</v>
      </c>
      <c r="G47" s="3" t="s">
        <v>767</v>
      </c>
      <c r="H47" s="10">
        <v>0</v>
      </c>
      <c r="I47" s="42"/>
      <c r="J47" s="27">
        <v>170567.05</v>
      </c>
      <c r="K47" s="44"/>
      <c r="L47" s="10">
        <f t="shared" si="0"/>
        <v>41551121.359999962</v>
      </c>
      <c r="M47" s="3" t="s">
        <v>19</v>
      </c>
      <c r="N47" s="3" t="s">
        <v>20</v>
      </c>
      <c r="O47" s="3" t="s">
        <v>21</v>
      </c>
      <c r="P47" s="3" t="s">
        <v>768</v>
      </c>
    </row>
    <row r="48" spans="1:16" x14ac:dyDescent="0.25">
      <c r="A48" s="1">
        <v>42555</v>
      </c>
      <c r="B48" s="2">
        <v>132</v>
      </c>
      <c r="C48" s="3" t="s">
        <v>200</v>
      </c>
      <c r="D48" s="3" t="s">
        <v>200</v>
      </c>
      <c r="E48" s="3" t="s">
        <v>467</v>
      </c>
      <c r="F48" s="1">
        <v>42555</v>
      </c>
      <c r="G48" s="3" t="s">
        <v>769</v>
      </c>
      <c r="H48" s="10">
        <v>0</v>
      </c>
      <c r="I48" s="42"/>
      <c r="J48" s="27">
        <v>320372.28000000003</v>
      </c>
      <c r="K48" s="44"/>
      <c r="L48" s="10">
        <f t="shared" si="0"/>
        <v>41230749.079999961</v>
      </c>
      <c r="M48" s="3" t="s">
        <v>19</v>
      </c>
      <c r="N48" s="3" t="s">
        <v>20</v>
      </c>
      <c r="O48" s="3" t="s">
        <v>21</v>
      </c>
      <c r="P48" s="3" t="s">
        <v>770</v>
      </c>
    </row>
    <row r="49" spans="1:16" x14ac:dyDescent="0.25">
      <c r="A49" s="1">
        <v>42555</v>
      </c>
      <c r="B49" s="2">
        <v>133</v>
      </c>
      <c r="C49" s="3" t="s">
        <v>200</v>
      </c>
      <c r="D49" s="3" t="s">
        <v>200</v>
      </c>
      <c r="E49" s="3" t="s">
        <v>467</v>
      </c>
      <c r="F49" s="1">
        <v>42555</v>
      </c>
      <c r="G49" s="3" t="s">
        <v>771</v>
      </c>
      <c r="H49" s="10">
        <v>0</v>
      </c>
      <c r="I49" s="42"/>
      <c r="J49" s="27">
        <v>153647.04999999999</v>
      </c>
      <c r="K49" s="44"/>
      <c r="L49" s="10">
        <f t="shared" si="0"/>
        <v>41077102.029999964</v>
      </c>
      <c r="M49" s="3" t="s">
        <v>19</v>
      </c>
      <c r="N49" s="3" t="s">
        <v>20</v>
      </c>
      <c r="O49" s="3" t="s">
        <v>21</v>
      </c>
      <c r="P49" s="3" t="s">
        <v>772</v>
      </c>
    </row>
    <row r="50" spans="1:16" x14ac:dyDescent="0.25">
      <c r="A50" s="1">
        <v>42555</v>
      </c>
      <c r="B50" s="2">
        <v>134</v>
      </c>
      <c r="C50" s="3" t="s">
        <v>200</v>
      </c>
      <c r="D50" s="3" t="s">
        <v>200</v>
      </c>
      <c r="E50" s="3" t="s">
        <v>467</v>
      </c>
      <c r="F50" s="1">
        <v>42555</v>
      </c>
      <c r="G50" s="3" t="s">
        <v>773</v>
      </c>
      <c r="H50" s="10">
        <v>0</v>
      </c>
      <c r="I50" s="42"/>
      <c r="J50" s="27">
        <v>197657.04</v>
      </c>
      <c r="K50" s="44"/>
      <c r="L50" s="10">
        <f t="shared" si="0"/>
        <v>40879444.989999965</v>
      </c>
      <c r="M50" s="3" t="s">
        <v>19</v>
      </c>
      <c r="N50" s="3" t="s">
        <v>20</v>
      </c>
      <c r="O50" s="3" t="s">
        <v>21</v>
      </c>
      <c r="P50" s="3" t="s">
        <v>774</v>
      </c>
    </row>
    <row r="51" spans="1:16" x14ac:dyDescent="0.25">
      <c r="A51" s="1">
        <v>42555</v>
      </c>
      <c r="B51" s="2">
        <v>136</v>
      </c>
      <c r="C51" s="3" t="s">
        <v>200</v>
      </c>
      <c r="D51" s="3" t="s">
        <v>200</v>
      </c>
      <c r="E51" s="3" t="s">
        <v>467</v>
      </c>
      <c r="F51" s="1">
        <v>42555</v>
      </c>
      <c r="G51" s="3" t="s">
        <v>775</v>
      </c>
      <c r="H51" s="10">
        <v>0</v>
      </c>
      <c r="I51" s="42"/>
      <c r="J51" s="27">
        <v>289405.15000000002</v>
      </c>
      <c r="K51" s="44"/>
      <c r="L51" s="10">
        <f t="shared" si="0"/>
        <v>40590039.839999966</v>
      </c>
      <c r="M51" s="3" t="s">
        <v>19</v>
      </c>
      <c r="N51" s="3" t="s">
        <v>20</v>
      </c>
      <c r="O51" s="3" t="s">
        <v>21</v>
      </c>
      <c r="P51" s="3" t="s">
        <v>776</v>
      </c>
    </row>
    <row r="52" spans="1:16" x14ac:dyDescent="0.25">
      <c r="A52" s="1">
        <v>42555</v>
      </c>
      <c r="B52" s="2">
        <v>252</v>
      </c>
      <c r="C52" s="3" t="s">
        <v>376</v>
      </c>
      <c r="D52" s="3" t="s">
        <v>376</v>
      </c>
      <c r="E52" s="3" t="s">
        <v>334</v>
      </c>
      <c r="F52" s="1">
        <v>42555</v>
      </c>
      <c r="G52" s="3"/>
      <c r="H52" s="10">
        <v>42651.16</v>
      </c>
      <c r="I52" s="42">
        <v>1</v>
      </c>
      <c r="J52" s="10">
        <v>0</v>
      </c>
      <c r="K52" s="44"/>
      <c r="L52" s="10">
        <f t="shared" si="0"/>
        <v>40632690.999999963</v>
      </c>
      <c r="M52" s="3" t="s">
        <v>19</v>
      </c>
      <c r="N52" s="3" t="s">
        <v>20</v>
      </c>
      <c r="O52" s="3" t="s">
        <v>21</v>
      </c>
      <c r="P52" s="3" t="s">
        <v>777</v>
      </c>
    </row>
    <row r="53" spans="1:16" x14ac:dyDescent="0.25">
      <c r="A53" s="1">
        <v>42555</v>
      </c>
      <c r="B53" s="2">
        <v>252</v>
      </c>
      <c r="C53" s="3" t="s">
        <v>376</v>
      </c>
      <c r="D53" s="3" t="s">
        <v>376</v>
      </c>
      <c r="E53" s="3" t="s">
        <v>334</v>
      </c>
      <c r="F53" s="1">
        <v>42555</v>
      </c>
      <c r="G53" s="3"/>
      <c r="H53" s="10">
        <v>10807.12</v>
      </c>
      <c r="I53" s="42">
        <v>3</v>
      </c>
      <c r="J53" s="10">
        <v>0</v>
      </c>
      <c r="K53" s="44"/>
      <c r="L53" s="10">
        <f t="shared" si="0"/>
        <v>40643498.11999996</v>
      </c>
      <c r="M53" s="3" t="s">
        <v>19</v>
      </c>
      <c r="N53" s="3" t="s">
        <v>20</v>
      </c>
      <c r="O53" s="3" t="s">
        <v>21</v>
      </c>
      <c r="P53" s="3" t="s">
        <v>778</v>
      </c>
    </row>
    <row r="54" spans="1:16" x14ac:dyDescent="0.25">
      <c r="A54" s="1">
        <v>42556</v>
      </c>
      <c r="B54" s="2">
        <v>36</v>
      </c>
      <c r="C54" s="3" t="s">
        <v>318</v>
      </c>
      <c r="D54" s="3" t="s">
        <v>318</v>
      </c>
      <c r="E54" s="3" t="s">
        <v>779</v>
      </c>
      <c r="F54" s="1">
        <v>42556</v>
      </c>
      <c r="G54" s="3" t="s">
        <v>780</v>
      </c>
      <c r="H54" s="27">
        <v>354880.1</v>
      </c>
      <c r="I54" s="42"/>
      <c r="J54" s="10">
        <v>0</v>
      </c>
      <c r="K54" s="44"/>
      <c r="L54" s="10">
        <f t="shared" si="0"/>
        <v>40998378.219999962</v>
      </c>
      <c r="M54" s="3" t="s">
        <v>19</v>
      </c>
      <c r="N54" s="3" t="s">
        <v>20</v>
      </c>
      <c r="O54" s="3" t="s">
        <v>25</v>
      </c>
      <c r="P54" s="3"/>
    </row>
    <row r="55" spans="1:16" x14ac:dyDescent="0.25">
      <c r="A55" s="1">
        <v>42556</v>
      </c>
      <c r="B55" s="2">
        <v>39</v>
      </c>
      <c r="C55" s="3" t="s">
        <v>318</v>
      </c>
      <c r="D55" s="3" t="s">
        <v>318</v>
      </c>
      <c r="E55" s="3" t="s">
        <v>781</v>
      </c>
      <c r="F55" s="1">
        <v>42556</v>
      </c>
      <c r="G55" s="3" t="s">
        <v>782</v>
      </c>
      <c r="H55" s="27">
        <v>155477.04</v>
      </c>
      <c r="I55" s="42"/>
      <c r="J55" s="10">
        <v>0</v>
      </c>
      <c r="K55" s="44"/>
      <c r="L55" s="10">
        <f t="shared" si="0"/>
        <v>41153855.259999961</v>
      </c>
      <c r="M55" s="3" t="s">
        <v>19</v>
      </c>
      <c r="N55" s="3" t="s">
        <v>20</v>
      </c>
      <c r="O55" s="3" t="s">
        <v>25</v>
      </c>
      <c r="P55" s="3"/>
    </row>
    <row r="56" spans="1:16" x14ac:dyDescent="0.25">
      <c r="A56" s="1">
        <v>42556</v>
      </c>
      <c r="B56" s="2">
        <v>41</v>
      </c>
      <c r="C56" s="3" t="s">
        <v>318</v>
      </c>
      <c r="D56" s="3" t="s">
        <v>318</v>
      </c>
      <c r="E56" s="3" t="s">
        <v>783</v>
      </c>
      <c r="F56" s="1">
        <v>42556</v>
      </c>
      <c r="G56" s="3" t="s">
        <v>784</v>
      </c>
      <c r="H56" s="27">
        <v>125483.81</v>
      </c>
      <c r="I56" s="42"/>
      <c r="J56" s="10">
        <v>0</v>
      </c>
      <c r="K56" s="44"/>
      <c r="L56" s="10">
        <f t="shared" si="0"/>
        <v>41279339.069999963</v>
      </c>
      <c r="M56" s="3" t="s">
        <v>19</v>
      </c>
      <c r="N56" s="3" t="s">
        <v>20</v>
      </c>
      <c r="O56" s="3" t="s">
        <v>25</v>
      </c>
      <c r="P56" s="3"/>
    </row>
    <row r="57" spans="1:16" x14ac:dyDescent="0.25">
      <c r="A57" s="1">
        <v>42557</v>
      </c>
      <c r="B57" s="2">
        <v>14</v>
      </c>
      <c r="C57" s="3"/>
      <c r="D57" s="3" t="s">
        <v>515</v>
      </c>
      <c r="E57" s="3" t="s">
        <v>516</v>
      </c>
      <c r="F57" s="1">
        <v>42557</v>
      </c>
      <c r="G57" s="3" t="s">
        <v>785</v>
      </c>
      <c r="H57" s="27">
        <v>97760</v>
      </c>
      <c r="I57" s="42"/>
      <c r="J57" s="10">
        <v>0</v>
      </c>
      <c r="K57" s="44"/>
      <c r="L57" s="10">
        <f t="shared" si="0"/>
        <v>41377099.069999963</v>
      </c>
      <c r="M57" s="3" t="s">
        <v>19</v>
      </c>
      <c r="N57" s="3" t="s">
        <v>20</v>
      </c>
      <c r="O57" s="3" t="s">
        <v>21</v>
      </c>
      <c r="P57" s="3" t="s">
        <v>786</v>
      </c>
    </row>
    <row r="58" spans="1:16" x14ac:dyDescent="0.25">
      <c r="A58" s="1">
        <v>42557</v>
      </c>
      <c r="B58" s="2">
        <v>19</v>
      </c>
      <c r="C58" s="3" t="s">
        <v>16</v>
      </c>
      <c r="D58" s="3" t="s">
        <v>16</v>
      </c>
      <c r="E58" s="3" t="s">
        <v>205</v>
      </c>
      <c r="F58" s="1">
        <v>42557</v>
      </c>
      <c r="G58" s="3" t="s">
        <v>787</v>
      </c>
      <c r="H58" s="10">
        <v>0</v>
      </c>
      <c r="I58" s="42"/>
      <c r="J58" s="10">
        <v>260232.95</v>
      </c>
      <c r="K58" s="44">
        <v>4</v>
      </c>
      <c r="L58" s="10">
        <f t="shared" si="0"/>
        <v>41116866.11999996</v>
      </c>
      <c r="M58" s="3" t="s">
        <v>19</v>
      </c>
      <c r="N58" s="3" t="s">
        <v>20</v>
      </c>
      <c r="O58" s="3" t="s">
        <v>25</v>
      </c>
      <c r="P58" s="3"/>
    </row>
    <row r="59" spans="1:16" x14ac:dyDescent="0.25">
      <c r="A59" s="1">
        <v>42557</v>
      </c>
      <c r="B59" s="2">
        <v>20</v>
      </c>
      <c r="C59" s="3" t="s">
        <v>16</v>
      </c>
      <c r="D59" s="3" t="s">
        <v>16</v>
      </c>
      <c r="E59" s="3" t="s">
        <v>205</v>
      </c>
      <c r="F59" s="1">
        <v>42557</v>
      </c>
      <c r="G59" s="3" t="s">
        <v>788</v>
      </c>
      <c r="H59" s="10">
        <v>0</v>
      </c>
      <c r="I59" s="42"/>
      <c r="J59" s="10">
        <v>260232.95</v>
      </c>
      <c r="K59" s="44">
        <v>5</v>
      </c>
      <c r="L59" s="10">
        <f t="shared" si="0"/>
        <v>40856633.169999957</v>
      </c>
      <c r="M59" s="3" t="s">
        <v>19</v>
      </c>
      <c r="N59" s="3" t="s">
        <v>20</v>
      </c>
      <c r="O59" s="3" t="s">
        <v>25</v>
      </c>
      <c r="P59" s="3"/>
    </row>
    <row r="60" spans="1:16" x14ac:dyDescent="0.25">
      <c r="A60" s="1">
        <v>42557</v>
      </c>
      <c r="B60" s="2">
        <v>238</v>
      </c>
      <c r="C60" s="3" t="s">
        <v>200</v>
      </c>
      <c r="D60" s="3" t="s">
        <v>200</v>
      </c>
      <c r="E60" s="3" t="s">
        <v>467</v>
      </c>
      <c r="F60" s="1">
        <v>42557</v>
      </c>
      <c r="G60" s="3" t="s">
        <v>789</v>
      </c>
      <c r="H60" s="10">
        <v>0</v>
      </c>
      <c r="I60" s="42"/>
      <c r="J60" s="27">
        <v>170567.05</v>
      </c>
      <c r="K60" s="44"/>
      <c r="L60" s="10">
        <f t="shared" si="0"/>
        <v>40686066.11999996</v>
      </c>
      <c r="M60" s="3" t="s">
        <v>19</v>
      </c>
      <c r="N60" s="3" t="s">
        <v>20</v>
      </c>
      <c r="O60" s="3" t="s">
        <v>21</v>
      </c>
      <c r="P60" s="3" t="s">
        <v>790</v>
      </c>
    </row>
    <row r="61" spans="1:16" x14ac:dyDescent="0.25">
      <c r="A61" s="1">
        <v>42557</v>
      </c>
      <c r="B61" s="2">
        <v>110</v>
      </c>
      <c r="C61" s="3" t="s">
        <v>560</v>
      </c>
      <c r="D61" s="3" t="s">
        <v>560</v>
      </c>
      <c r="E61" s="3" t="s">
        <v>423</v>
      </c>
      <c r="F61" s="1">
        <v>42557</v>
      </c>
      <c r="G61" s="3" t="s">
        <v>791</v>
      </c>
      <c r="H61" s="27">
        <v>6023.83</v>
      </c>
      <c r="I61" s="42"/>
      <c r="J61" s="10">
        <v>0</v>
      </c>
      <c r="K61" s="44"/>
      <c r="L61" s="10">
        <f t="shared" si="0"/>
        <v>40692089.949999958</v>
      </c>
      <c r="M61" s="3" t="s">
        <v>19</v>
      </c>
      <c r="N61" s="3" t="s">
        <v>20</v>
      </c>
      <c r="O61" s="3" t="s">
        <v>25</v>
      </c>
      <c r="P61" s="3"/>
    </row>
    <row r="62" spans="1:16" x14ac:dyDescent="0.25">
      <c r="A62" s="1">
        <v>42557</v>
      </c>
      <c r="B62" s="2">
        <v>48</v>
      </c>
      <c r="C62" s="3" t="s">
        <v>318</v>
      </c>
      <c r="D62" s="3" t="s">
        <v>318</v>
      </c>
      <c r="E62" s="3" t="s">
        <v>792</v>
      </c>
      <c r="F62" s="1">
        <v>42557</v>
      </c>
      <c r="G62" s="3" t="s">
        <v>793</v>
      </c>
      <c r="H62" s="27">
        <v>168857.05</v>
      </c>
      <c r="I62" s="42"/>
      <c r="J62" s="10">
        <v>0</v>
      </c>
      <c r="K62" s="44"/>
      <c r="L62" s="10">
        <f t="shared" si="0"/>
        <v>40860946.999999955</v>
      </c>
      <c r="M62" s="3" t="s">
        <v>19</v>
      </c>
      <c r="N62" s="3" t="s">
        <v>20</v>
      </c>
      <c r="O62" s="3" t="s">
        <v>25</v>
      </c>
      <c r="P62" s="3"/>
    </row>
    <row r="63" spans="1:16" x14ac:dyDescent="0.25">
      <c r="A63" s="1">
        <v>42557</v>
      </c>
      <c r="B63" s="2">
        <v>122</v>
      </c>
      <c r="C63" s="3" t="s">
        <v>560</v>
      </c>
      <c r="D63" s="3" t="s">
        <v>560</v>
      </c>
      <c r="E63" s="3" t="s">
        <v>423</v>
      </c>
      <c r="F63" s="1">
        <v>42557</v>
      </c>
      <c r="G63" s="3" t="s">
        <v>794</v>
      </c>
      <c r="H63" s="27">
        <v>940.99</v>
      </c>
      <c r="I63" s="42"/>
      <c r="J63" s="10">
        <v>0</v>
      </c>
      <c r="K63" s="44"/>
      <c r="L63" s="10">
        <f t="shared" si="0"/>
        <v>40861887.989999957</v>
      </c>
      <c r="M63" s="3" t="s">
        <v>19</v>
      </c>
      <c r="N63" s="3" t="s">
        <v>20</v>
      </c>
      <c r="O63" s="3" t="s">
        <v>25</v>
      </c>
      <c r="P63" s="3"/>
    </row>
    <row r="64" spans="1:16" x14ac:dyDescent="0.25">
      <c r="A64" s="1">
        <v>42557</v>
      </c>
      <c r="B64" s="2">
        <v>123</v>
      </c>
      <c r="C64" s="3" t="s">
        <v>560</v>
      </c>
      <c r="D64" s="3" t="s">
        <v>560</v>
      </c>
      <c r="E64" s="3" t="s">
        <v>423</v>
      </c>
      <c r="F64" s="1">
        <v>42557</v>
      </c>
      <c r="G64" s="3" t="s">
        <v>795</v>
      </c>
      <c r="H64" s="27">
        <v>71.459999999999994</v>
      </c>
      <c r="I64" s="42"/>
      <c r="J64" s="10">
        <v>0</v>
      </c>
      <c r="K64" s="44"/>
      <c r="L64" s="10">
        <f t="shared" si="0"/>
        <v>40861959.449999958</v>
      </c>
      <c r="M64" s="3" t="s">
        <v>19</v>
      </c>
      <c r="N64" s="3" t="s">
        <v>20</v>
      </c>
      <c r="O64" s="3" t="s">
        <v>25</v>
      </c>
      <c r="P64" s="3"/>
    </row>
    <row r="65" spans="1:16" x14ac:dyDescent="0.25">
      <c r="A65" s="1">
        <v>42557</v>
      </c>
      <c r="B65" s="2">
        <v>124</v>
      </c>
      <c r="C65" s="3" t="s">
        <v>560</v>
      </c>
      <c r="D65" s="3" t="s">
        <v>560</v>
      </c>
      <c r="E65" s="3" t="s">
        <v>423</v>
      </c>
      <c r="F65" s="1">
        <v>42557</v>
      </c>
      <c r="G65" s="3" t="s">
        <v>796</v>
      </c>
      <c r="H65" s="27">
        <v>71.459999999999994</v>
      </c>
      <c r="I65" s="42"/>
      <c r="J65" s="10">
        <v>0</v>
      </c>
      <c r="K65" s="44"/>
      <c r="L65" s="10">
        <f t="shared" si="0"/>
        <v>40862030.909999959</v>
      </c>
      <c r="M65" s="3" t="s">
        <v>19</v>
      </c>
      <c r="N65" s="3" t="s">
        <v>20</v>
      </c>
      <c r="O65" s="3" t="s">
        <v>25</v>
      </c>
      <c r="P65" s="3"/>
    </row>
    <row r="66" spans="1:16" x14ac:dyDescent="0.25">
      <c r="A66" s="1">
        <v>42557</v>
      </c>
      <c r="B66" s="2">
        <v>125</v>
      </c>
      <c r="C66" s="3" t="s">
        <v>560</v>
      </c>
      <c r="D66" s="3" t="s">
        <v>560</v>
      </c>
      <c r="E66" s="3" t="s">
        <v>423</v>
      </c>
      <c r="F66" s="1">
        <v>42557</v>
      </c>
      <c r="G66" s="3" t="s">
        <v>797</v>
      </c>
      <c r="H66" s="27">
        <v>3855.62</v>
      </c>
      <c r="I66" s="42"/>
      <c r="J66" s="10">
        <v>0</v>
      </c>
      <c r="K66" s="44"/>
      <c r="L66" s="10">
        <f t="shared" si="0"/>
        <v>40865886.529999956</v>
      </c>
      <c r="M66" s="3" t="s">
        <v>19</v>
      </c>
      <c r="N66" s="3" t="s">
        <v>20</v>
      </c>
      <c r="O66" s="3" t="s">
        <v>25</v>
      </c>
      <c r="P66" s="3"/>
    </row>
    <row r="67" spans="1:16" x14ac:dyDescent="0.25">
      <c r="A67" s="1">
        <v>42558</v>
      </c>
      <c r="B67" s="2">
        <v>126</v>
      </c>
      <c r="C67" s="3" t="s">
        <v>560</v>
      </c>
      <c r="D67" s="3" t="s">
        <v>560</v>
      </c>
      <c r="E67" s="3" t="s">
        <v>423</v>
      </c>
      <c r="F67" s="1">
        <v>42558</v>
      </c>
      <c r="G67" s="3" t="s">
        <v>798</v>
      </c>
      <c r="H67" s="27">
        <v>3855.62</v>
      </c>
      <c r="I67" s="42"/>
      <c r="J67" s="10">
        <v>0</v>
      </c>
      <c r="K67" s="44"/>
      <c r="L67" s="10">
        <f t="shared" si="0"/>
        <v>40869742.149999954</v>
      </c>
      <c r="M67" s="3" t="s">
        <v>19</v>
      </c>
      <c r="N67" s="3" t="s">
        <v>20</v>
      </c>
      <c r="O67" s="3" t="s">
        <v>25</v>
      </c>
      <c r="P67" s="3"/>
    </row>
    <row r="68" spans="1:16" x14ac:dyDescent="0.25">
      <c r="A68" s="1">
        <v>42558</v>
      </c>
      <c r="B68" s="2">
        <v>127</v>
      </c>
      <c r="C68" s="3" t="s">
        <v>560</v>
      </c>
      <c r="D68" s="3" t="s">
        <v>560</v>
      </c>
      <c r="E68" s="3" t="s">
        <v>423</v>
      </c>
      <c r="F68" s="1">
        <v>42558</v>
      </c>
      <c r="G68" s="3" t="s">
        <v>799</v>
      </c>
      <c r="H68" s="27">
        <v>3855.62</v>
      </c>
      <c r="I68" s="42"/>
      <c r="J68" s="10">
        <v>0</v>
      </c>
      <c r="K68" s="44"/>
      <c r="L68" s="10">
        <f t="shared" si="0"/>
        <v>40873597.769999951</v>
      </c>
      <c r="M68" s="3" t="s">
        <v>19</v>
      </c>
      <c r="N68" s="3" t="s">
        <v>20</v>
      </c>
      <c r="O68" s="3" t="s">
        <v>25</v>
      </c>
      <c r="P68" s="3"/>
    </row>
    <row r="69" spans="1:16" x14ac:dyDescent="0.25">
      <c r="A69" s="1">
        <v>42558</v>
      </c>
      <c r="B69" s="2">
        <v>128</v>
      </c>
      <c r="C69" s="3" t="s">
        <v>560</v>
      </c>
      <c r="D69" s="3" t="s">
        <v>560</v>
      </c>
      <c r="E69" s="3" t="s">
        <v>423</v>
      </c>
      <c r="F69" s="1">
        <v>42558</v>
      </c>
      <c r="G69" s="3" t="s">
        <v>800</v>
      </c>
      <c r="H69" s="27">
        <v>940.99</v>
      </c>
      <c r="I69" s="42"/>
      <c r="J69" s="10">
        <v>0</v>
      </c>
      <c r="K69" s="44"/>
      <c r="L69" s="10">
        <f t="shared" si="0"/>
        <v>40874538.759999953</v>
      </c>
      <c r="M69" s="3" t="s">
        <v>19</v>
      </c>
      <c r="N69" s="3" t="s">
        <v>20</v>
      </c>
      <c r="O69" s="3" t="s">
        <v>25</v>
      </c>
      <c r="P69" s="3"/>
    </row>
    <row r="70" spans="1:16" x14ac:dyDescent="0.25">
      <c r="A70" s="1">
        <v>42558</v>
      </c>
      <c r="B70" s="2">
        <v>37</v>
      </c>
      <c r="C70" s="3" t="s">
        <v>376</v>
      </c>
      <c r="D70" s="3" t="s">
        <v>376</v>
      </c>
      <c r="E70" s="3" t="s">
        <v>801</v>
      </c>
      <c r="F70" s="1">
        <v>42558</v>
      </c>
      <c r="G70" s="3" t="s">
        <v>802</v>
      </c>
      <c r="H70" s="10">
        <v>3736.42</v>
      </c>
      <c r="I70" s="42">
        <v>5</v>
      </c>
      <c r="J70" s="10">
        <v>0</v>
      </c>
      <c r="K70" s="44"/>
      <c r="L70" s="10">
        <f t="shared" si="0"/>
        <v>40878275.179999955</v>
      </c>
      <c r="M70" s="3" t="s">
        <v>19</v>
      </c>
      <c r="N70" s="3" t="s">
        <v>20</v>
      </c>
      <c r="O70" s="3" t="s">
        <v>21</v>
      </c>
      <c r="P70" s="3" t="s">
        <v>801</v>
      </c>
    </row>
    <row r="71" spans="1:16" x14ac:dyDescent="0.25">
      <c r="A71" s="1">
        <v>42558</v>
      </c>
      <c r="B71" s="2">
        <v>37</v>
      </c>
      <c r="C71" s="3" t="s">
        <v>376</v>
      </c>
      <c r="D71" s="3" t="s">
        <v>376</v>
      </c>
      <c r="E71" s="3" t="s">
        <v>801</v>
      </c>
      <c r="F71" s="1">
        <v>42558</v>
      </c>
      <c r="G71" s="3" t="s">
        <v>803</v>
      </c>
      <c r="H71" s="10">
        <v>5994.27</v>
      </c>
      <c r="I71" s="42">
        <v>6</v>
      </c>
      <c r="J71" s="10">
        <v>0</v>
      </c>
      <c r="K71" s="44"/>
      <c r="L71" s="10">
        <f t="shared" ref="L71:L134" si="1">L70+H71-J71</f>
        <v>40884269.449999958</v>
      </c>
      <c r="M71" s="3" t="s">
        <v>19</v>
      </c>
      <c r="N71" s="3" t="s">
        <v>20</v>
      </c>
      <c r="O71" s="3" t="s">
        <v>21</v>
      </c>
      <c r="P71" s="3" t="s">
        <v>801</v>
      </c>
    </row>
    <row r="72" spans="1:16" x14ac:dyDescent="0.25">
      <c r="A72" s="1">
        <v>42558</v>
      </c>
      <c r="B72" s="2">
        <v>37</v>
      </c>
      <c r="C72" s="3" t="s">
        <v>376</v>
      </c>
      <c r="D72" s="3" t="s">
        <v>376</v>
      </c>
      <c r="E72" s="3" t="s">
        <v>801</v>
      </c>
      <c r="F72" s="1">
        <v>42558</v>
      </c>
      <c r="G72" s="3" t="s">
        <v>804</v>
      </c>
      <c r="H72" s="10">
        <v>3514.29</v>
      </c>
      <c r="I72" s="42">
        <v>7</v>
      </c>
      <c r="J72" s="10">
        <v>0</v>
      </c>
      <c r="K72" s="44"/>
      <c r="L72" s="10">
        <f t="shared" si="1"/>
        <v>40887783.739999957</v>
      </c>
      <c r="M72" s="3" t="s">
        <v>19</v>
      </c>
      <c r="N72" s="3" t="s">
        <v>20</v>
      </c>
      <c r="O72" s="3" t="s">
        <v>21</v>
      </c>
      <c r="P72" s="3" t="s">
        <v>801</v>
      </c>
    </row>
    <row r="73" spans="1:16" x14ac:dyDescent="0.25">
      <c r="A73" s="1">
        <v>42558</v>
      </c>
      <c r="B73" s="2">
        <v>37</v>
      </c>
      <c r="C73" s="3" t="s">
        <v>376</v>
      </c>
      <c r="D73" s="3" t="s">
        <v>376</v>
      </c>
      <c r="E73" s="3" t="s">
        <v>801</v>
      </c>
      <c r="F73" s="1">
        <v>42558</v>
      </c>
      <c r="G73" s="3" t="s">
        <v>805</v>
      </c>
      <c r="H73" s="10">
        <v>55389.93</v>
      </c>
      <c r="I73" s="42">
        <v>8</v>
      </c>
      <c r="J73" s="10">
        <v>0</v>
      </c>
      <c r="K73" s="44"/>
      <c r="L73" s="10">
        <f t="shared" si="1"/>
        <v>40943173.669999957</v>
      </c>
      <c r="M73" s="3" t="s">
        <v>19</v>
      </c>
      <c r="N73" s="3" t="s">
        <v>20</v>
      </c>
      <c r="O73" s="3" t="s">
        <v>21</v>
      </c>
      <c r="P73" s="3" t="s">
        <v>801</v>
      </c>
    </row>
    <row r="74" spans="1:16" x14ac:dyDescent="0.25">
      <c r="A74" s="1">
        <v>42558</v>
      </c>
      <c r="B74" s="2">
        <v>37</v>
      </c>
      <c r="C74" s="3" t="s">
        <v>376</v>
      </c>
      <c r="D74" s="3" t="s">
        <v>376</v>
      </c>
      <c r="E74" s="3" t="s">
        <v>801</v>
      </c>
      <c r="F74" s="1">
        <v>42558</v>
      </c>
      <c r="G74" s="3" t="s">
        <v>806</v>
      </c>
      <c r="H74" s="10">
        <v>13513.11</v>
      </c>
      <c r="I74" s="42">
        <v>9</v>
      </c>
      <c r="J74" s="10">
        <v>0</v>
      </c>
      <c r="K74" s="44"/>
      <c r="L74" s="10">
        <f t="shared" si="1"/>
        <v>40956686.779999956</v>
      </c>
      <c r="M74" s="3" t="s">
        <v>19</v>
      </c>
      <c r="N74" s="3" t="s">
        <v>20</v>
      </c>
      <c r="O74" s="3" t="s">
        <v>21</v>
      </c>
      <c r="P74" s="3" t="s">
        <v>801</v>
      </c>
    </row>
    <row r="75" spans="1:16" x14ac:dyDescent="0.25">
      <c r="A75" s="1">
        <v>42558</v>
      </c>
      <c r="B75" s="2">
        <v>37</v>
      </c>
      <c r="C75" s="3" t="s">
        <v>376</v>
      </c>
      <c r="D75" s="3" t="s">
        <v>376</v>
      </c>
      <c r="E75" s="3" t="s">
        <v>801</v>
      </c>
      <c r="F75" s="1">
        <v>42558</v>
      </c>
      <c r="G75" s="3" t="s">
        <v>807</v>
      </c>
      <c r="H75" s="10">
        <v>900.17</v>
      </c>
      <c r="I75" s="42">
        <v>10</v>
      </c>
      <c r="J75" s="10">
        <v>0</v>
      </c>
      <c r="K75" s="44"/>
      <c r="L75" s="10">
        <f t="shared" si="1"/>
        <v>40957586.949999958</v>
      </c>
      <c r="M75" s="3" t="s">
        <v>19</v>
      </c>
      <c r="N75" s="3" t="s">
        <v>20</v>
      </c>
      <c r="O75" s="3" t="s">
        <v>21</v>
      </c>
      <c r="P75" s="3" t="s">
        <v>801</v>
      </c>
    </row>
    <row r="76" spans="1:16" x14ac:dyDescent="0.25">
      <c r="A76" s="1">
        <v>42558</v>
      </c>
      <c r="B76" s="2">
        <v>37</v>
      </c>
      <c r="C76" s="3" t="s">
        <v>376</v>
      </c>
      <c r="D76" s="3" t="s">
        <v>376</v>
      </c>
      <c r="E76" s="3" t="s">
        <v>801</v>
      </c>
      <c r="F76" s="1">
        <v>42558</v>
      </c>
      <c r="G76" s="3" t="s">
        <v>808</v>
      </c>
      <c r="H76" s="10">
        <v>25798.400000000001</v>
      </c>
      <c r="I76" s="42">
        <v>11</v>
      </c>
      <c r="J76" s="10">
        <v>0</v>
      </c>
      <c r="K76" s="44"/>
      <c r="L76" s="10">
        <f t="shared" si="1"/>
        <v>40983385.349999957</v>
      </c>
      <c r="M76" s="3" t="s">
        <v>19</v>
      </c>
      <c r="N76" s="3" t="s">
        <v>20</v>
      </c>
      <c r="O76" s="3" t="s">
        <v>21</v>
      </c>
      <c r="P76" s="3" t="s">
        <v>801</v>
      </c>
    </row>
    <row r="77" spans="1:16" x14ac:dyDescent="0.25">
      <c r="A77" s="1">
        <v>42558</v>
      </c>
      <c r="B77" s="2">
        <v>37</v>
      </c>
      <c r="C77" s="3" t="s">
        <v>376</v>
      </c>
      <c r="D77" s="3" t="s">
        <v>376</v>
      </c>
      <c r="E77" s="3" t="s">
        <v>801</v>
      </c>
      <c r="F77" s="1">
        <v>42558</v>
      </c>
      <c r="G77" s="3" t="s">
        <v>809</v>
      </c>
      <c r="H77" s="10">
        <v>1945.22</v>
      </c>
      <c r="I77" s="42">
        <v>12</v>
      </c>
      <c r="J77" s="10">
        <v>0</v>
      </c>
      <c r="K77" s="44"/>
      <c r="L77" s="10">
        <f t="shared" si="1"/>
        <v>40985330.569999956</v>
      </c>
      <c r="M77" s="3" t="s">
        <v>19</v>
      </c>
      <c r="N77" s="3" t="s">
        <v>20</v>
      </c>
      <c r="O77" s="3" t="s">
        <v>21</v>
      </c>
      <c r="P77" s="3" t="s">
        <v>801</v>
      </c>
    </row>
    <row r="78" spans="1:16" x14ac:dyDescent="0.25">
      <c r="A78" s="1">
        <v>42558</v>
      </c>
      <c r="B78" s="2">
        <v>37</v>
      </c>
      <c r="C78" s="3" t="s">
        <v>376</v>
      </c>
      <c r="D78" s="3" t="s">
        <v>376</v>
      </c>
      <c r="E78" s="3" t="s">
        <v>801</v>
      </c>
      <c r="F78" s="1">
        <v>42558</v>
      </c>
      <c r="G78" s="3" t="s">
        <v>810</v>
      </c>
      <c r="H78" s="10">
        <v>25798.400000000001</v>
      </c>
      <c r="I78" s="42">
        <v>13</v>
      </c>
      <c r="J78" s="10">
        <v>0</v>
      </c>
      <c r="K78" s="44"/>
      <c r="L78" s="10">
        <f t="shared" si="1"/>
        <v>41011128.969999954</v>
      </c>
      <c r="M78" s="3" t="s">
        <v>19</v>
      </c>
      <c r="N78" s="3" t="s">
        <v>20</v>
      </c>
      <c r="O78" s="3" t="s">
        <v>21</v>
      </c>
      <c r="P78" s="3" t="s">
        <v>801</v>
      </c>
    </row>
    <row r="79" spans="1:16" x14ac:dyDescent="0.25">
      <c r="A79" s="1">
        <v>42558</v>
      </c>
      <c r="B79" s="2">
        <v>37</v>
      </c>
      <c r="C79" s="3" t="s">
        <v>376</v>
      </c>
      <c r="D79" s="3" t="s">
        <v>376</v>
      </c>
      <c r="E79" s="3" t="s">
        <v>801</v>
      </c>
      <c r="F79" s="1">
        <v>42558</v>
      </c>
      <c r="G79" s="3" t="s">
        <v>811</v>
      </c>
      <c r="H79" s="10">
        <v>38697.599999999999</v>
      </c>
      <c r="I79" s="42">
        <v>14</v>
      </c>
      <c r="J79" s="10">
        <v>0</v>
      </c>
      <c r="K79" s="44"/>
      <c r="L79" s="10">
        <f t="shared" si="1"/>
        <v>41049826.569999956</v>
      </c>
      <c r="M79" s="3" t="s">
        <v>19</v>
      </c>
      <c r="N79" s="3" t="s">
        <v>20</v>
      </c>
      <c r="O79" s="3" t="s">
        <v>21</v>
      </c>
      <c r="P79" s="3" t="s">
        <v>801</v>
      </c>
    </row>
    <row r="80" spans="1:16" x14ac:dyDescent="0.25">
      <c r="A80" s="1">
        <v>42558</v>
      </c>
      <c r="B80" s="2">
        <v>37</v>
      </c>
      <c r="C80" s="3" t="s">
        <v>376</v>
      </c>
      <c r="D80" s="3" t="s">
        <v>376</v>
      </c>
      <c r="E80" s="3" t="s">
        <v>801</v>
      </c>
      <c r="F80" s="1">
        <v>42558</v>
      </c>
      <c r="G80" s="3" t="s">
        <v>812</v>
      </c>
      <c r="H80" s="10">
        <v>1517.43</v>
      </c>
      <c r="I80" s="42">
        <v>15</v>
      </c>
      <c r="J80" s="10">
        <v>0</v>
      </c>
      <c r="K80" s="44"/>
      <c r="L80" s="10">
        <f t="shared" si="1"/>
        <v>41051343.999999955</v>
      </c>
      <c r="M80" s="3" t="s">
        <v>19</v>
      </c>
      <c r="N80" s="3" t="s">
        <v>20</v>
      </c>
      <c r="O80" s="3" t="s">
        <v>21</v>
      </c>
      <c r="P80" s="3" t="s">
        <v>801</v>
      </c>
    </row>
    <row r="81" spans="1:16" x14ac:dyDescent="0.25">
      <c r="A81" s="1">
        <v>42558</v>
      </c>
      <c r="B81" s="2">
        <v>37</v>
      </c>
      <c r="C81" s="3" t="s">
        <v>376</v>
      </c>
      <c r="D81" s="3" t="s">
        <v>376</v>
      </c>
      <c r="E81" s="3" t="s">
        <v>801</v>
      </c>
      <c r="F81" s="1">
        <v>42558</v>
      </c>
      <c r="G81" s="3" t="s">
        <v>813</v>
      </c>
      <c r="H81" s="10">
        <v>380.45</v>
      </c>
      <c r="I81" s="42">
        <v>16</v>
      </c>
      <c r="J81" s="10">
        <v>0</v>
      </c>
      <c r="K81" s="44"/>
      <c r="L81" s="10">
        <f t="shared" si="1"/>
        <v>41051724.449999958</v>
      </c>
      <c r="M81" s="3" t="s">
        <v>19</v>
      </c>
      <c r="N81" s="3" t="s">
        <v>20</v>
      </c>
      <c r="O81" s="3" t="s">
        <v>21</v>
      </c>
      <c r="P81" s="3" t="s">
        <v>801</v>
      </c>
    </row>
    <row r="82" spans="1:16" x14ac:dyDescent="0.25">
      <c r="A82" s="1">
        <v>42558</v>
      </c>
      <c r="B82" s="2">
        <v>37</v>
      </c>
      <c r="C82" s="3" t="s">
        <v>376</v>
      </c>
      <c r="D82" s="3" t="s">
        <v>376</v>
      </c>
      <c r="E82" s="3" t="s">
        <v>801</v>
      </c>
      <c r="F82" s="1">
        <v>42558</v>
      </c>
      <c r="G82" s="3" t="s">
        <v>814</v>
      </c>
      <c r="H82" s="10">
        <v>600</v>
      </c>
      <c r="I82" s="42">
        <v>17</v>
      </c>
      <c r="J82" s="10">
        <v>0</v>
      </c>
      <c r="K82" s="44"/>
      <c r="L82" s="10">
        <f t="shared" si="1"/>
        <v>41052324.449999958</v>
      </c>
      <c r="M82" s="3" t="s">
        <v>19</v>
      </c>
      <c r="N82" s="3" t="s">
        <v>20</v>
      </c>
      <c r="O82" s="3" t="s">
        <v>21</v>
      </c>
      <c r="P82" s="3" t="s">
        <v>815</v>
      </c>
    </row>
    <row r="83" spans="1:16" x14ac:dyDescent="0.25">
      <c r="A83" s="1">
        <v>42558</v>
      </c>
      <c r="B83" s="2">
        <v>134</v>
      </c>
      <c r="C83" s="3" t="s">
        <v>560</v>
      </c>
      <c r="D83" s="3" t="s">
        <v>560</v>
      </c>
      <c r="E83" s="3" t="s">
        <v>423</v>
      </c>
      <c r="F83" s="1">
        <v>42558</v>
      </c>
      <c r="G83" s="3" t="s">
        <v>816</v>
      </c>
      <c r="H83" s="27">
        <v>1673.65</v>
      </c>
      <c r="I83" s="42"/>
      <c r="J83" s="10">
        <v>0</v>
      </c>
      <c r="K83" s="44"/>
      <c r="L83" s="10">
        <f t="shared" si="1"/>
        <v>41053998.099999957</v>
      </c>
      <c r="M83" s="3" t="s">
        <v>19</v>
      </c>
      <c r="N83" s="3" t="s">
        <v>20</v>
      </c>
      <c r="O83" s="3" t="s">
        <v>25</v>
      </c>
      <c r="P83" s="3"/>
    </row>
    <row r="84" spans="1:16" x14ac:dyDescent="0.25">
      <c r="A84" s="1">
        <v>42558</v>
      </c>
      <c r="B84" s="2">
        <v>135</v>
      </c>
      <c r="C84" s="3" t="s">
        <v>560</v>
      </c>
      <c r="D84" s="3" t="s">
        <v>560</v>
      </c>
      <c r="E84" s="3" t="s">
        <v>423</v>
      </c>
      <c r="F84" s="1">
        <v>42558</v>
      </c>
      <c r="G84" s="3" t="s">
        <v>817</v>
      </c>
      <c r="H84" s="27">
        <v>129.91999999999999</v>
      </c>
      <c r="I84" s="42"/>
      <c r="J84" s="10">
        <v>0</v>
      </c>
      <c r="K84" s="44"/>
      <c r="L84" s="10">
        <f t="shared" si="1"/>
        <v>41054128.019999959</v>
      </c>
      <c r="M84" s="3" t="s">
        <v>19</v>
      </c>
      <c r="N84" s="3" t="s">
        <v>20</v>
      </c>
      <c r="O84" s="3" t="s">
        <v>25</v>
      </c>
      <c r="P84" s="3"/>
    </row>
    <row r="85" spans="1:16" x14ac:dyDescent="0.25">
      <c r="A85" s="1">
        <v>42558</v>
      </c>
      <c r="B85" s="2">
        <v>136</v>
      </c>
      <c r="C85" s="3" t="s">
        <v>560</v>
      </c>
      <c r="D85" s="3" t="s">
        <v>560</v>
      </c>
      <c r="E85" s="3" t="s">
        <v>423</v>
      </c>
      <c r="F85" s="1">
        <v>42558</v>
      </c>
      <c r="G85" s="3" t="s">
        <v>818</v>
      </c>
      <c r="H85" s="27">
        <v>142.91</v>
      </c>
      <c r="I85" s="42"/>
      <c r="J85" s="10">
        <v>0</v>
      </c>
      <c r="K85" s="44"/>
      <c r="L85" s="10">
        <f t="shared" si="1"/>
        <v>41054270.929999955</v>
      </c>
      <c r="M85" s="3" t="s">
        <v>19</v>
      </c>
      <c r="N85" s="3" t="s">
        <v>20</v>
      </c>
      <c r="O85" s="3" t="s">
        <v>25</v>
      </c>
      <c r="P85" s="3"/>
    </row>
    <row r="86" spans="1:16" x14ac:dyDescent="0.25">
      <c r="A86" s="1">
        <v>42558</v>
      </c>
      <c r="B86" s="2">
        <v>137</v>
      </c>
      <c r="C86" s="3" t="s">
        <v>560</v>
      </c>
      <c r="D86" s="3" t="s">
        <v>560</v>
      </c>
      <c r="E86" s="3" t="s">
        <v>423</v>
      </c>
      <c r="F86" s="1">
        <v>42558</v>
      </c>
      <c r="G86" s="3" t="s">
        <v>819</v>
      </c>
      <c r="H86" s="27">
        <v>71.459999999999994</v>
      </c>
      <c r="I86" s="42"/>
      <c r="J86" s="10">
        <v>0</v>
      </c>
      <c r="K86" s="44"/>
      <c r="L86" s="10">
        <f t="shared" si="1"/>
        <v>41054342.389999956</v>
      </c>
      <c r="M86" s="3" t="s">
        <v>19</v>
      </c>
      <c r="N86" s="3" t="s">
        <v>20</v>
      </c>
      <c r="O86" s="3" t="s">
        <v>25</v>
      </c>
      <c r="P86" s="3"/>
    </row>
    <row r="87" spans="1:16" x14ac:dyDescent="0.25">
      <c r="A87" s="1">
        <v>42558</v>
      </c>
      <c r="B87" s="2">
        <v>138</v>
      </c>
      <c r="C87" s="3" t="s">
        <v>560</v>
      </c>
      <c r="D87" s="3" t="s">
        <v>560</v>
      </c>
      <c r="E87" s="3" t="s">
        <v>423</v>
      </c>
      <c r="F87" s="1">
        <v>42558</v>
      </c>
      <c r="G87" s="3" t="s">
        <v>820</v>
      </c>
      <c r="H87" s="27">
        <v>129.91999999999999</v>
      </c>
      <c r="I87" s="42"/>
      <c r="J87" s="10">
        <v>0</v>
      </c>
      <c r="K87" s="44"/>
      <c r="L87" s="10">
        <f t="shared" si="1"/>
        <v>41054472.309999958</v>
      </c>
      <c r="M87" s="3" t="s">
        <v>19</v>
      </c>
      <c r="N87" s="3" t="s">
        <v>20</v>
      </c>
      <c r="O87" s="3" t="s">
        <v>25</v>
      </c>
      <c r="P87" s="3"/>
    </row>
    <row r="88" spans="1:16" x14ac:dyDescent="0.25">
      <c r="A88" s="1">
        <v>42558</v>
      </c>
      <c r="B88" s="2">
        <v>139</v>
      </c>
      <c r="C88" s="3" t="s">
        <v>560</v>
      </c>
      <c r="D88" s="3" t="s">
        <v>560</v>
      </c>
      <c r="E88" s="3" t="s">
        <v>423</v>
      </c>
      <c r="F88" s="1">
        <v>42558</v>
      </c>
      <c r="G88" s="3" t="s">
        <v>821</v>
      </c>
      <c r="H88" s="27">
        <v>129.91999999999999</v>
      </c>
      <c r="I88" s="42"/>
      <c r="J88" s="10">
        <v>0</v>
      </c>
      <c r="K88" s="44"/>
      <c r="L88" s="10">
        <f t="shared" si="1"/>
        <v>41054602.229999959</v>
      </c>
      <c r="M88" s="3" t="s">
        <v>19</v>
      </c>
      <c r="N88" s="3" t="s">
        <v>20</v>
      </c>
      <c r="O88" s="3" t="s">
        <v>25</v>
      </c>
      <c r="P88" s="3"/>
    </row>
    <row r="89" spans="1:16" x14ac:dyDescent="0.25">
      <c r="A89" s="1">
        <v>42558</v>
      </c>
      <c r="B89" s="2">
        <v>140</v>
      </c>
      <c r="C89" s="3" t="s">
        <v>560</v>
      </c>
      <c r="D89" s="3" t="s">
        <v>560</v>
      </c>
      <c r="E89" s="3" t="s">
        <v>423</v>
      </c>
      <c r="F89" s="1">
        <v>42558</v>
      </c>
      <c r="G89" s="3" t="s">
        <v>822</v>
      </c>
      <c r="H89" s="27">
        <v>107.18</v>
      </c>
      <c r="I89" s="42"/>
      <c r="J89" s="10">
        <v>0</v>
      </c>
      <c r="K89" s="44"/>
      <c r="L89" s="10">
        <f t="shared" si="1"/>
        <v>41054709.409999959</v>
      </c>
      <c r="M89" s="3" t="s">
        <v>19</v>
      </c>
      <c r="N89" s="3" t="s">
        <v>20</v>
      </c>
      <c r="O89" s="3" t="s">
        <v>25</v>
      </c>
      <c r="P89" s="3"/>
    </row>
    <row r="90" spans="1:16" x14ac:dyDescent="0.25">
      <c r="A90" s="1">
        <v>42558</v>
      </c>
      <c r="B90" s="2">
        <v>147</v>
      </c>
      <c r="C90" s="3" t="s">
        <v>560</v>
      </c>
      <c r="D90" s="3" t="s">
        <v>560</v>
      </c>
      <c r="E90" s="3" t="s">
        <v>423</v>
      </c>
      <c r="F90" s="1">
        <v>42558</v>
      </c>
      <c r="G90" s="3" t="s">
        <v>823</v>
      </c>
      <c r="H90" s="27">
        <v>71.459999999999994</v>
      </c>
      <c r="I90" s="42"/>
      <c r="J90" s="10">
        <v>0</v>
      </c>
      <c r="K90" s="44"/>
      <c r="L90" s="10">
        <f t="shared" si="1"/>
        <v>41054780.86999996</v>
      </c>
      <c r="M90" s="3" t="s">
        <v>19</v>
      </c>
      <c r="N90" s="3" t="s">
        <v>20</v>
      </c>
      <c r="O90" s="3" t="s">
        <v>25</v>
      </c>
      <c r="P90" s="3"/>
    </row>
    <row r="91" spans="1:16" x14ac:dyDescent="0.25">
      <c r="A91" s="1">
        <v>42558</v>
      </c>
      <c r="B91" s="2">
        <v>149</v>
      </c>
      <c r="C91" s="3" t="s">
        <v>560</v>
      </c>
      <c r="D91" s="3" t="s">
        <v>560</v>
      </c>
      <c r="E91" s="3" t="s">
        <v>423</v>
      </c>
      <c r="F91" s="1">
        <v>42558</v>
      </c>
      <c r="G91" s="3" t="s">
        <v>824</v>
      </c>
      <c r="H91" s="27">
        <v>321.55</v>
      </c>
      <c r="I91" s="42"/>
      <c r="J91" s="10">
        <v>0</v>
      </c>
      <c r="K91" s="44"/>
      <c r="L91" s="10">
        <f t="shared" si="1"/>
        <v>41055102.419999957</v>
      </c>
      <c r="M91" s="3" t="s">
        <v>19</v>
      </c>
      <c r="N91" s="3" t="s">
        <v>20</v>
      </c>
      <c r="O91" s="3" t="s">
        <v>25</v>
      </c>
      <c r="P91" s="3"/>
    </row>
    <row r="92" spans="1:16" x14ac:dyDescent="0.25">
      <c r="A92" s="1">
        <v>42558</v>
      </c>
      <c r="B92" s="2">
        <v>150</v>
      </c>
      <c r="C92" s="3" t="s">
        <v>560</v>
      </c>
      <c r="D92" s="3" t="s">
        <v>560</v>
      </c>
      <c r="E92" s="3" t="s">
        <v>423</v>
      </c>
      <c r="F92" s="1">
        <v>42558</v>
      </c>
      <c r="G92" s="3" t="s">
        <v>825</v>
      </c>
      <c r="H92" s="27">
        <v>178.64</v>
      </c>
      <c r="I92" s="42"/>
      <c r="J92" s="10">
        <v>0</v>
      </c>
      <c r="K92" s="44"/>
      <c r="L92" s="10">
        <f t="shared" si="1"/>
        <v>41055281.059999958</v>
      </c>
      <c r="M92" s="3" t="s">
        <v>19</v>
      </c>
      <c r="N92" s="3" t="s">
        <v>20</v>
      </c>
      <c r="O92" s="3" t="s">
        <v>25</v>
      </c>
      <c r="P92" s="3"/>
    </row>
    <row r="93" spans="1:16" x14ac:dyDescent="0.25">
      <c r="A93" s="1">
        <v>42558</v>
      </c>
      <c r="B93" s="2">
        <v>151</v>
      </c>
      <c r="C93" s="3" t="s">
        <v>560</v>
      </c>
      <c r="D93" s="3" t="s">
        <v>560</v>
      </c>
      <c r="E93" s="3" t="s">
        <v>423</v>
      </c>
      <c r="F93" s="1">
        <v>42558</v>
      </c>
      <c r="G93" s="3" t="s">
        <v>826</v>
      </c>
      <c r="H93" s="27">
        <v>71.459999999999994</v>
      </c>
      <c r="I93" s="42"/>
      <c r="J93" s="10">
        <v>0</v>
      </c>
      <c r="K93" s="44"/>
      <c r="L93" s="10">
        <f t="shared" si="1"/>
        <v>41055352.519999959</v>
      </c>
      <c r="M93" s="3" t="s">
        <v>19</v>
      </c>
      <c r="N93" s="3" t="s">
        <v>20</v>
      </c>
      <c r="O93" s="3" t="s">
        <v>25</v>
      </c>
      <c r="P93" s="3"/>
    </row>
    <row r="94" spans="1:16" x14ac:dyDescent="0.25">
      <c r="A94" s="1">
        <v>42559</v>
      </c>
      <c r="B94" s="2">
        <v>346</v>
      </c>
      <c r="C94" s="3" t="s">
        <v>200</v>
      </c>
      <c r="D94" s="3" t="s">
        <v>200</v>
      </c>
      <c r="E94" s="3" t="s">
        <v>467</v>
      </c>
      <c r="F94" s="1">
        <v>42559</v>
      </c>
      <c r="G94" s="3" t="s">
        <v>827</v>
      </c>
      <c r="H94" s="27">
        <v>0</v>
      </c>
      <c r="I94" s="42"/>
      <c r="J94" s="27">
        <v>148780.25</v>
      </c>
      <c r="K94" s="44"/>
      <c r="L94" s="10">
        <f t="shared" si="1"/>
        <v>40906572.269999959</v>
      </c>
      <c r="M94" s="3" t="s">
        <v>19</v>
      </c>
      <c r="N94" s="3" t="s">
        <v>20</v>
      </c>
      <c r="O94" s="3" t="s">
        <v>21</v>
      </c>
      <c r="P94" s="3" t="s">
        <v>828</v>
      </c>
    </row>
    <row r="95" spans="1:16" x14ac:dyDescent="0.25">
      <c r="A95" s="1">
        <v>42559</v>
      </c>
      <c r="B95" s="2">
        <v>69</v>
      </c>
      <c r="C95" s="3" t="s">
        <v>318</v>
      </c>
      <c r="D95" s="3" t="s">
        <v>318</v>
      </c>
      <c r="E95" s="3" t="s">
        <v>829</v>
      </c>
      <c r="F95" s="1">
        <v>42559</v>
      </c>
      <c r="G95" s="3" t="s">
        <v>830</v>
      </c>
      <c r="H95" s="27">
        <v>122867.05</v>
      </c>
      <c r="I95" s="42"/>
      <c r="J95" s="10">
        <v>0</v>
      </c>
      <c r="K95" s="44"/>
      <c r="L95" s="10">
        <f t="shared" si="1"/>
        <v>41029439.319999956</v>
      </c>
      <c r="M95" s="3" t="s">
        <v>19</v>
      </c>
      <c r="N95" s="3" t="s">
        <v>20</v>
      </c>
      <c r="O95" s="3" t="s">
        <v>25</v>
      </c>
      <c r="P95" s="3"/>
    </row>
    <row r="96" spans="1:16" x14ac:dyDescent="0.25">
      <c r="A96" s="1">
        <v>42559</v>
      </c>
      <c r="B96" s="2">
        <v>70</v>
      </c>
      <c r="C96" s="3" t="s">
        <v>318</v>
      </c>
      <c r="D96" s="3" t="s">
        <v>318</v>
      </c>
      <c r="E96" s="3" t="s">
        <v>831</v>
      </c>
      <c r="F96" s="1">
        <v>42559</v>
      </c>
      <c r="G96" s="3" t="s">
        <v>832</v>
      </c>
      <c r="H96" s="27">
        <v>138584.47</v>
      </c>
      <c r="I96" s="42"/>
      <c r="J96" s="10">
        <v>0</v>
      </c>
      <c r="K96" s="44"/>
      <c r="L96" s="10">
        <f t="shared" si="1"/>
        <v>41168023.789999954</v>
      </c>
      <c r="M96" s="3" t="s">
        <v>19</v>
      </c>
      <c r="N96" s="3" t="s">
        <v>20</v>
      </c>
      <c r="O96" s="3" t="s">
        <v>25</v>
      </c>
      <c r="P96" s="3"/>
    </row>
    <row r="97" spans="1:16" x14ac:dyDescent="0.25">
      <c r="A97" s="1">
        <v>42559</v>
      </c>
      <c r="B97" s="2">
        <v>74</v>
      </c>
      <c r="C97" s="3" t="s">
        <v>318</v>
      </c>
      <c r="D97" s="3" t="s">
        <v>318</v>
      </c>
      <c r="E97" s="3" t="s">
        <v>833</v>
      </c>
      <c r="F97" s="1">
        <v>42559</v>
      </c>
      <c r="G97" s="3" t="s">
        <v>834</v>
      </c>
      <c r="H97" s="27">
        <v>153647.04999999999</v>
      </c>
      <c r="I97" s="42"/>
      <c r="J97" s="10">
        <v>0</v>
      </c>
      <c r="K97" s="44"/>
      <c r="L97" s="10">
        <f t="shared" si="1"/>
        <v>41321670.839999951</v>
      </c>
      <c r="M97" s="3" t="s">
        <v>19</v>
      </c>
      <c r="N97" s="3" t="s">
        <v>20</v>
      </c>
      <c r="O97" s="3" t="s">
        <v>25</v>
      </c>
      <c r="P97" s="3"/>
    </row>
    <row r="98" spans="1:16" x14ac:dyDescent="0.25">
      <c r="A98" s="1">
        <v>42559</v>
      </c>
      <c r="B98" s="2">
        <v>77</v>
      </c>
      <c r="C98" s="3" t="s">
        <v>318</v>
      </c>
      <c r="D98" s="3" t="s">
        <v>318</v>
      </c>
      <c r="E98" s="3" t="s">
        <v>835</v>
      </c>
      <c r="F98" s="1">
        <v>42559</v>
      </c>
      <c r="G98" s="3" t="s">
        <v>836</v>
      </c>
      <c r="H98" s="10">
        <v>168857.05</v>
      </c>
      <c r="I98" s="42">
        <v>18</v>
      </c>
      <c r="J98" s="10">
        <v>0</v>
      </c>
      <c r="K98" s="44"/>
      <c r="L98" s="10">
        <f t="shared" si="1"/>
        <v>41490527.889999948</v>
      </c>
      <c r="M98" s="3" t="s">
        <v>19</v>
      </c>
      <c r="N98" s="3" t="s">
        <v>20</v>
      </c>
      <c r="O98" s="3" t="s">
        <v>25</v>
      </c>
      <c r="P98" s="3"/>
    </row>
    <row r="99" spans="1:16" x14ac:dyDescent="0.25">
      <c r="A99" s="1">
        <v>42559</v>
      </c>
      <c r="B99" s="2">
        <v>366</v>
      </c>
      <c r="C99" s="3" t="s">
        <v>200</v>
      </c>
      <c r="D99" s="3" t="s">
        <v>200</v>
      </c>
      <c r="E99" s="3" t="s">
        <v>467</v>
      </c>
      <c r="F99" s="1">
        <v>42559</v>
      </c>
      <c r="G99" s="3" t="s">
        <v>837</v>
      </c>
      <c r="H99" s="10">
        <v>0</v>
      </c>
      <c r="I99" s="42"/>
      <c r="J99" s="27">
        <v>354880.1</v>
      </c>
      <c r="K99" s="44"/>
      <c r="L99" s="10">
        <f t="shared" si="1"/>
        <v>41135647.789999947</v>
      </c>
      <c r="M99" s="3" t="s">
        <v>19</v>
      </c>
      <c r="N99" s="3" t="s">
        <v>20</v>
      </c>
      <c r="O99" s="3" t="s">
        <v>21</v>
      </c>
      <c r="P99" s="3" t="s">
        <v>838</v>
      </c>
    </row>
    <row r="100" spans="1:16" x14ac:dyDescent="0.25">
      <c r="A100" s="1">
        <v>42560</v>
      </c>
      <c r="B100" s="2">
        <v>192</v>
      </c>
      <c r="C100" s="3" t="s">
        <v>560</v>
      </c>
      <c r="D100" s="3" t="s">
        <v>560</v>
      </c>
      <c r="E100" s="3" t="s">
        <v>423</v>
      </c>
      <c r="F100" s="1">
        <v>42560</v>
      </c>
      <c r="G100" s="3" t="s">
        <v>839</v>
      </c>
      <c r="H100" s="27">
        <v>71.459999999999994</v>
      </c>
      <c r="I100" s="42"/>
      <c r="J100" s="10">
        <v>0</v>
      </c>
      <c r="K100" s="44"/>
      <c r="L100" s="10">
        <f t="shared" si="1"/>
        <v>41135719.249999948</v>
      </c>
      <c r="M100" s="3" t="s">
        <v>19</v>
      </c>
      <c r="N100" s="3" t="s">
        <v>20</v>
      </c>
      <c r="O100" s="3" t="s">
        <v>25</v>
      </c>
      <c r="P100" s="3"/>
    </row>
    <row r="101" spans="1:16" x14ac:dyDescent="0.25">
      <c r="A101" s="1">
        <v>42560</v>
      </c>
      <c r="B101" s="2">
        <v>194</v>
      </c>
      <c r="C101" s="3" t="s">
        <v>560</v>
      </c>
      <c r="D101" s="3" t="s">
        <v>560</v>
      </c>
      <c r="E101" s="3" t="s">
        <v>423</v>
      </c>
      <c r="F101" s="1">
        <v>42560</v>
      </c>
      <c r="G101" s="3" t="s">
        <v>840</v>
      </c>
      <c r="H101" s="27">
        <v>71.459999999999994</v>
      </c>
      <c r="I101" s="42"/>
      <c r="J101" s="10">
        <v>0</v>
      </c>
      <c r="K101" s="44"/>
      <c r="L101" s="10">
        <f t="shared" si="1"/>
        <v>41135790.709999949</v>
      </c>
      <c r="M101" s="3" t="s">
        <v>19</v>
      </c>
      <c r="N101" s="3" t="s">
        <v>20</v>
      </c>
      <c r="O101" s="3" t="s">
        <v>25</v>
      </c>
      <c r="P101" s="3"/>
    </row>
    <row r="102" spans="1:16" x14ac:dyDescent="0.25">
      <c r="A102" s="1">
        <v>42560</v>
      </c>
      <c r="B102" s="2">
        <v>195</v>
      </c>
      <c r="C102" s="3" t="s">
        <v>560</v>
      </c>
      <c r="D102" s="3" t="s">
        <v>560</v>
      </c>
      <c r="E102" s="3" t="s">
        <v>423</v>
      </c>
      <c r="F102" s="1">
        <v>42560</v>
      </c>
      <c r="G102" s="3" t="s">
        <v>841</v>
      </c>
      <c r="H102" s="27">
        <v>71.459999999999994</v>
      </c>
      <c r="I102" s="42"/>
      <c r="J102" s="10">
        <v>0</v>
      </c>
      <c r="K102" s="44"/>
      <c r="L102" s="10">
        <f t="shared" si="1"/>
        <v>41135862.16999995</v>
      </c>
      <c r="M102" s="3" t="s">
        <v>19</v>
      </c>
      <c r="N102" s="3" t="s">
        <v>20</v>
      </c>
      <c r="O102" s="3" t="s">
        <v>25</v>
      </c>
      <c r="P102" s="3"/>
    </row>
    <row r="103" spans="1:16" x14ac:dyDescent="0.25">
      <c r="A103" s="1">
        <v>42560</v>
      </c>
      <c r="B103" s="2">
        <v>197</v>
      </c>
      <c r="C103" s="3" t="s">
        <v>560</v>
      </c>
      <c r="D103" s="3" t="s">
        <v>560</v>
      </c>
      <c r="E103" s="3" t="s">
        <v>423</v>
      </c>
      <c r="F103" s="1">
        <v>42560</v>
      </c>
      <c r="G103" s="3" t="s">
        <v>842</v>
      </c>
      <c r="H103" s="27">
        <v>3083.28</v>
      </c>
      <c r="I103" s="42"/>
      <c r="J103" s="10">
        <v>0</v>
      </c>
      <c r="K103" s="44"/>
      <c r="L103" s="10">
        <f t="shared" si="1"/>
        <v>41138945.449999951</v>
      </c>
      <c r="M103" s="3" t="s">
        <v>19</v>
      </c>
      <c r="N103" s="3" t="s">
        <v>20</v>
      </c>
      <c r="O103" s="3" t="s">
        <v>25</v>
      </c>
      <c r="P103" s="3"/>
    </row>
    <row r="104" spans="1:16" x14ac:dyDescent="0.25">
      <c r="A104" s="1">
        <v>42560</v>
      </c>
      <c r="B104" s="2">
        <v>387</v>
      </c>
      <c r="C104" s="3"/>
      <c r="D104" s="3" t="s">
        <v>515</v>
      </c>
      <c r="E104" s="3" t="s">
        <v>516</v>
      </c>
      <c r="F104" s="1">
        <v>42560</v>
      </c>
      <c r="G104" s="3" t="s">
        <v>843</v>
      </c>
      <c r="H104" s="27">
        <v>76400</v>
      </c>
      <c r="I104" s="42"/>
      <c r="J104" s="10">
        <v>0</v>
      </c>
      <c r="K104" s="44"/>
      <c r="L104" s="10">
        <f t="shared" si="1"/>
        <v>41215345.449999951</v>
      </c>
      <c r="M104" s="3" t="s">
        <v>19</v>
      </c>
      <c r="N104" s="3" t="s">
        <v>20</v>
      </c>
      <c r="O104" s="3" t="s">
        <v>21</v>
      </c>
      <c r="P104" s="3" t="s">
        <v>844</v>
      </c>
    </row>
    <row r="105" spans="1:16" x14ac:dyDescent="0.25">
      <c r="A105" s="1">
        <v>42560</v>
      </c>
      <c r="B105" s="2">
        <v>387</v>
      </c>
      <c r="C105" s="3"/>
      <c r="D105" s="3" t="s">
        <v>515</v>
      </c>
      <c r="E105" s="3" t="s">
        <v>516</v>
      </c>
      <c r="F105" s="1">
        <v>42560</v>
      </c>
      <c r="G105" s="3" t="s">
        <v>845</v>
      </c>
      <c r="H105" s="27">
        <v>183359.65</v>
      </c>
      <c r="I105" s="42"/>
      <c r="J105" s="10">
        <v>0</v>
      </c>
      <c r="K105" s="44"/>
      <c r="L105" s="10">
        <f t="shared" si="1"/>
        <v>41398705.099999949</v>
      </c>
      <c r="M105" s="3" t="s">
        <v>19</v>
      </c>
      <c r="N105" s="3" t="s">
        <v>20</v>
      </c>
      <c r="O105" s="3" t="s">
        <v>21</v>
      </c>
      <c r="P105" s="3" t="s">
        <v>846</v>
      </c>
    </row>
    <row r="106" spans="1:16" x14ac:dyDescent="0.25">
      <c r="A106" s="1">
        <v>42560</v>
      </c>
      <c r="B106" s="2">
        <v>199</v>
      </c>
      <c r="C106" s="3" t="s">
        <v>560</v>
      </c>
      <c r="D106" s="3" t="s">
        <v>560</v>
      </c>
      <c r="E106" s="3" t="s">
        <v>423</v>
      </c>
      <c r="F106" s="1">
        <v>42560</v>
      </c>
      <c r="G106" s="3" t="s">
        <v>847</v>
      </c>
      <c r="H106" s="27">
        <v>3083.28</v>
      </c>
      <c r="I106" s="42"/>
      <c r="J106" s="10">
        <v>0</v>
      </c>
      <c r="K106" s="44"/>
      <c r="L106" s="10">
        <f t="shared" si="1"/>
        <v>41401788.379999951</v>
      </c>
      <c r="M106" s="3" t="s">
        <v>19</v>
      </c>
      <c r="N106" s="3" t="s">
        <v>20</v>
      </c>
      <c r="O106" s="3" t="s">
        <v>25</v>
      </c>
      <c r="P106" s="3"/>
    </row>
    <row r="107" spans="1:16" x14ac:dyDescent="0.25">
      <c r="A107" s="1">
        <v>42560</v>
      </c>
      <c r="B107" s="2">
        <v>200</v>
      </c>
      <c r="C107" s="3" t="s">
        <v>560</v>
      </c>
      <c r="D107" s="3" t="s">
        <v>560</v>
      </c>
      <c r="E107" s="3" t="s">
        <v>423</v>
      </c>
      <c r="F107" s="1">
        <v>42560</v>
      </c>
      <c r="G107" s="3" t="s">
        <v>848</v>
      </c>
      <c r="H107" s="27">
        <v>3083.28</v>
      </c>
      <c r="I107" s="42"/>
      <c r="J107" s="10">
        <v>0</v>
      </c>
      <c r="K107" s="44"/>
      <c r="L107" s="10">
        <f t="shared" si="1"/>
        <v>41404871.659999952</v>
      </c>
      <c r="M107" s="3" t="s">
        <v>19</v>
      </c>
      <c r="N107" s="3" t="s">
        <v>20</v>
      </c>
      <c r="O107" s="3" t="s">
        <v>25</v>
      </c>
      <c r="P107" s="3"/>
    </row>
    <row r="108" spans="1:16" x14ac:dyDescent="0.25">
      <c r="A108" s="1">
        <v>42560</v>
      </c>
      <c r="B108" s="2">
        <v>202</v>
      </c>
      <c r="C108" s="3" t="s">
        <v>560</v>
      </c>
      <c r="D108" s="3" t="s">
        <v>560</v>
      </c>
      <c r="E108" s="3" t="s">
        <v>423</v>
      </c>
      <c r="F108" s="1">
        <v>42560</v>
      </c>
      <c r="G108" s="3" t="s">
        <v>849</v>
      </c>
      <c r="H108" s="27">
        <v>3213.2</v>
      </c>
      <c r="I108" s="42"/>
      <c r="J108" s="10">
        <v>0</v>
      </c>
      <c r="K108" s="44"/>
      <c r="L108" s="10">
        <f t="shared" si="1"/>
        <v>41408084.859999955</v>
      </c>
      <c r="M108" s="3" t="s">
        <v>19</v>
      </c>
      <c r="N108" s="3" t="s">
        <v>20</v>
      </c>
      <c r="O108" s="3" t="s">
        <v>25</v>
      </c>
      <c r="P108" s="3"/>
    </row>
    <row r="109" spans="1:16" x14ac:dyDescent="0.25">
      <c r="A109" s="1">
        <v>42563</v>
      </c>
      <c r="B109" s="2">
        <v>0</v>
      </c>
      <c r="C109" s="3"/>
      <c r="D109" s="3" t="s">
        <v>515</v>
      </c>
      <c r="E109" s="3" t="s">
        <v>516</v>
      </c>
      <c r="F109" s="1">
        <v>42563</v>
      </c>
      <c r="G109" s="3" t="s">
        <v>850</v>
      </c>
      <c r="H109" s="27">
        <v>82600</v>
      </c>
      <c r="I109" s="42"/>
      <c r="J109" s="10">
        <v>0</v>
      </c>
      <c r="K109" s="44"/>
      <c r="L109" s="10">
        <f t="shared" si="1"/>
        <v>41490684.859999955</v>
      </c>
      <c r="M109" s="3" t="s">
        <v>19</v>
      </c>
      <c r="N109" s="3" t="s">
        <v>20</v>
      </c>
      <c r="O109" s="3" t="s">
        <v>21</v>
      </c>
      <c r="P109" s="3" t="s">
        <v>851</v>
      </c>
    </row>
    <row r="110" spans="1:16" x14ac:dyDescent="0.25">
      <c r="A110" s="1">
        <v>42563</v>
      </c>
      <c r="B110" s="2">
        <v>95</v>
      </c>
      <c r="C110" s="3" t="s">
        <v>318</v>
      </c>
      <c r="D110" s="3" t="s">
        <v>318</v>
      </c>
      <c r="E110" s="3" t="s">
        <v>835</v>
      </c>
      <c r="F110" s="1">
        <v>42563</v>
      </c>
      <c r="G110" s="3" t="s">
        <v>852</v>
      </c>
      <c r="H110" s="27">
        <v>-168857.05</v>
      </c>
      <c r="I110" s="42"/>
      <c r="J110" s="10">
        <v>0</v>
      </c>
      <c r="K110" s="44"/>
      <c r="L110" s="10">
        <f t="shared" si="1"/>
        <v>41321827.809999958</v>
      </c>
      <c r="M110" s="3" t="s">
        <v>19</v>
      </c>
      <c r="N110" s="3" t="s">
        <v>20</v>
      </c>
      <c r="O110" s="3" t="s">
        <v>25</v>
      </c>
      <c r="P110" s="3"/>
    </row>
    <row r="111" spans="1:16" x14ac:dyDescent="0.25">
      <c r="A111" s="1">
        <v>42563</v>
      </c>
      <c r="B111" s="2">
        <v>450</v>
      </c>
      <c r="C111" s="3"/>
      <c r="D111" s="3" t="s">
        <v>515</v>
      </c>
      <c r="E111" s="3" t="s">
        <v>516</v>
      </c>
      <c r="F111" s="1">
        <v>42563</v>
      </c>
      <c r="G111" s="3" t="s">
        <v>853</v>
      </c>
      <c r="H111" s="27">
        <v>110825</v>
      </c>
      <c r="I111" s="42"/>
      <c r="J111" s="10">
        <v>0</v>
      </c>
      <c r="K111" s="44"/>
      <c r="L111" s="10">
        <f t="shared" si="1"/>
        <v>41432652.809999958</v>
      </c>
      <c r="M111" s="3" t="s">
        <v>19</v>
      </c>
      <c r="N111" s="3" t="s">
        <v>20</v>
      </c>
      <c r="O111" s="3" t="s">
        <v>21</v>
      </c>
      <c r="P111" s="3" t="s">
        <v>854</v>
      </c>
    </row>
    <row r="112" spans="1:16" x14ac:dyDescent="0.25">
      <c r="A112" s="1">
        <v>42563</v>
      </c>
      <c r="B112" s="2">
        <v>101</v>
      </c>
      <c r="C112" s="3" t="s">
        <v>318</v>
      </c>
      <c r="D112" s="3" t="s">
        <v>318</v>
      </c>
      <c r="E112" s="3" t="s">
        <v>855</v>
      </c>
      <c r="F112" s="1">
        <v>42563</v>
      </c>
      <c r="G112" s="3" t="s">
        <v>856</v>
      </c>
      <c r="H112" s="27">
        <v>153647.04999999999</v>
      </c>
      <c r="I112" s="42"/>
      <c r="J112" s="10">
        <v>0</v>
      </c>
      <c r="K112" s="44"/>
      <c r="L112" s="10">
        <f t="shared" si="1"/>
        <v>41586299.859999955</v>
      </c>
      <c r="M112" s="3" t="s">
        <v>19</v>
      </c>
      <c r="N112" s="3" t="s">
        <v>20</v>
      </c>
      <c r="O112" s="3" t="s">
        <v>25</v>
      </c>
      <c r="P112" s="3"/>
    </row>
    <row r="113" spans="1:16" x14ac:dyDescent="0.25">
      <c r="A113" s="1">
        <v>42563</v>
      </c>
      <c r="B113" s="2">
        <v>32</v>
      </c>
      <c r="C113" s="3" t="s">
        <v>510</v>
      </c>
      <c r="D113" s="3" t="s">
        <v>510</v>
      </c>
      <c r="E113" s="3" t="s">
        <v>511</v>
      </c>
      <c r="F113" s="1">
        <v>42563</v>
      </c>
      <c r="G113" s="3" t="s">
        <v>857</v>
      </c>
      <c r="H113" s="10">
        <v>0</v>
      </c>
      <c r="I113" s="42"/>
      <c r="J113" s="10">
        <v>595</v>
      </c>
      <c r="K113" s="44">
        <v>7</v>
      </c>
      <c r="L113" s="10">
        <f t="shared" si="1"/>
        <v>41585704.859999955</v>
      </c>
      <c r="M113" s="3" t="s">
        <v>19</v>
      </c>
      <c r="N113" s="3" t="s">
        <v>20</v>
      </c>
      <c r="O113" s="3" t="s">
        <v>25</v>
      </c>
      <c r="P113" s="3"/>
    </row>
    <row r="114" spans="1:16" x14ac:dyDescent="0.25">
      <c r="A114" s="1">
        <v>42564</v>
      </c>
      <c r="B114" s="2">
        <v>120</v>
      </c>
      <c r="C114" s="3" t="s">
        <v>318</v>
      </c>
      <c r="D114" s="3" t="s">
        <v>318</v>
      </c>
      <c r="E114" s="3" t="s">
        <v>858</v>
      </c>
      <c r="F114" s="1">
        <v>42564</v>
      </c>
      <c r="G114" s="3" t="s">
        <v>859</v>
      </c>
      <c r="H114" s="27">
        <v>290300</v>
      </c>
      <c r="I114" s="42"/>
      <c r="J114" s="10">
        <v>0</v>
      </c>
      <c r="K114" s="44"/>
      <c r="L114" s="10">
        <f t="shared" si="1"/>
        <v>41876004.859999955</v>
      </c>
      <c r="M114" s="3" t="s">
        <v>19</v>
      </c>
      <c r="N114" s="3" t="s">
        <v>20</v>
      </c>
      <c r="O114" s="3" t="s">
        <v>25</v>
      </c>
      <c r="P114" s="3"/>
    </row>
    <row r="115" spans="1:16" x14ac:dyDescent="0.25">
      <c r="A115" s="1">
        <v>42564</v>
      </c>
      <c r="B115" s="2">
        <v>272</v>
      </c>
      <c r="C115" s="3" t="s">
        <v>560</v>
      </c>
      <c r="D115" s="3" t="s">
        <v>560</v>
      </c>
      <c r="E115" s="3" t="s">
        <v>423</v>
      </c>
      <c r="F115" s="1">
        <v>42564</v>
      </c>
      <c r="G115" s="3" t="s">
        <v>860</v>
      </c>
      <c r="H115" s="27">
        <v>1805.89</v>
      </c>
      <c r="I115" s="42"/>
      <c r="J115" s="10">
        <v>0</v>
      </c>
      <c r="K115" s="44"/>
      <c r="L115" s="10">
        <f t="shared" si="1"/>
        <v>41877810.749999955</v>
      </c>
      <c r="M115" s="3" t="s">
        <v>19</v>
      </c>
      <c r="N115" s="3" t="s">
        <v>20</v>
      </c>
      <c r="O115" s="3" t="s">
        <v>25</v>
      </c>
      <c r="P115" s="3"/>
    </row>
    <row r="116" spans="1:16" x14ac:dyDescent="0.25">
      <c r="A116" s="1">
        <v>42564</v>
      </c>
      <c r="B116" s="2">
        <v>274</v>
      </c>
      <c r="C116" s="3" t="s">
        <v>560</v>
      </c>
      <c r="D116" s="3" t="s">
        <v>560</v>
      </c>
      <c r="E116" s="3" t="s">
        <v>423</v>
      </c>
      <c r="F116" s="1">
        <v>42564</v>
      </c>
      <c r="G116" s="3" t="s">
        <v>861</v>
      </c>
      <c r="H116" s="27">
        <v>1656.94</v>
      </c>
      <c r="I116" s="42"/>
      <c r="J116" s="10">
        <v>0</v>
      </c>
      <c r="K116" s="44"/>
      <c r="L116" s="10">
        <f t="shared" si="1"/>
        <v>41879467.689999953</v>
      </c>
      <c r="M116" s="3" t="s">
        <v>19</v>
      </c>
      <c r="N116" s="3" t="s">
        <v>20</v>
      </c>
      <c r="O116" s="3" t="s">
        <v>25</v>
      </c>
      <c r="P116" s="3"/>
    </row>
    <row r="117" spans="1:16" x14ac:dyDescent="0.25">
      <c r="A117" s="1">
        <v>42565</v>
      </c>
      <c r="B117" s="2">
        <v>149</v>
      </c>
      <c r="C117" s="3"/>
      <c r="D117" s="3" t="s">
        <v>515</v>
      </c>
      <c r="E117" s="3" t="s">
        <v>516</v>
      </c>
      <c r="F117" s="1">
        <v>42565</v>
      </c>
      <c r="G117" s="3" t="s">
        <v>862</v>
      </c>
      <c r="H117" s="27">
        <v>130500</v>
      </c>
      <c r="I117" s="42"/>
      <c r="J117" s="10">
        <v>0</v>
      </c>
      <c r="K117" s="44"/>
      <c r="L117" s="10">
        <f t="shared" si="1"/>
        <v>42009967.689999953</v>
      </c>
      <c r="M117" s="3" t="s">
        <v>19</v>
      </c>
      <c r="N117" s="3" t="s">
        <v>20</v>
      </c>
      <c r="O117" s="3" t="s">
        <v>21</v>
      </c>
      <c r="P117" s="3" t="s">
        <v>863</v>
      </c>
    </row>
    <row r="118" spans="1:16" x14ac:dyDescent="0.25">
      <c r="A118" s="1">
        <v>42565</v>
      </c>
      <c r="B118" s="2">
        <v>537</v>
      </c>
      <c r="C118" s="3"/>
      <c r="D118" s="3" t="s">
        <v>515</v>
      </c>
      <c r="E118" s="3" t="s">
        <v>516</v>
      </c>
      <c r="F118" s="1">
        <v>42565</v>
      </c>
      <c r="G118" s="3" t="s">
        <v>864</v>
      </c>
      <c r="H118" s="27">
        <v>146720</v>
      </c>
      <c r="I118" s="42"/>
      <c r="J118" s="10">
        <v>0</v>
      </c>
      <c r="K118" s="44"/>
      <c r="L118" s="10">
        <f t="shared" si="1"/>
        <v>42156687.689999953</v>
      </c>
      <c r="M118" s="3" t="s">
        <v>19</v>
      </c>
      <c r="N118" s="3" t="s">
        <v>20</v>
      </c>
      <c r="O118" s="3" t="s">
        <v>21</v>
      </c>
      <c r="P118" s="3" t="s">
        <v>865</v>
      </c>
    </row>
    <row r="119" spans="1:16" x14ac:dyDescent="0.25">
      <c r="A119" s="1">
        <v>42565</v>
      </c>
      <c r="B119" s="2">
        <v>53</v>
      </c>
      <c r="C119" s="3" t="s">
        <v>16</v>
      </c>
      <c r="D119" s="3" t="s">
        <v>16</v>
      </c>
      <c r="E119" s="3" t="s">
        <v>338</v>
      </c>
      <c r="F119" s="1">
        <v>42565</v>
      </c>
      <c r="G119" s="3" t="s">
        <v>866</v>
      </c>
      <c r="H119" s="10">
        <v>0</v>
      </c>
      <c r="I119" s="42"/>
      <c r="J119" s="10">
        <v>764126.43</v>
      </c>
      <c r="K119" s="44">
        <v>9</v>
      </c>
      <c r="L119" s="10">
        <f t="shared" si="1"/>
        <v>41392561.259999953</v>
      </c>
      <c r="M119" s="3" t="s">
        <v>19</v>
      </c>
      <c r="N119" s="3" t="s">
        <v>20</v>
      </c>
      <c r="O119" s="3" t="s">
        <v>25</v>
      </c>
      <c r="P119" s="3"/>
    </row>
    <row r="120" spans="1:16" x14ac:dyDescent="0.25">
      <c r="A120" s="1">
        <v>42565</v>
      </c>
      <c r="B120" s="2">
        <v>297</v>
      </c>
      <c r="C120" s="3" t="s">
        <v>560</v>
      </c>
      <c r="D120" s="3" t="s">
        <v>560</v>
      </c>
      <c r="E120" s="3" t="s">
        <v>423</v>
      </c>
      <c r="F120" s="1">
        <v>42565</v>
      </c>
      <c r="G120" s="3" t="s">
        <v>867</v>
      </c>
      <c r="H120" s="27">
        <v>945.1</v>
      </c>
      <c r="I120" s="42"/>
      <c r="J120" s="10">
        <v>0</v>
      </c>
      <c r="K120" s="44"/>
      <c r="L120" s="10">
        <f t="shared" si="1"/>
        <v>41393506.359999955</v>
      </c>
      <c r="M120" s="3" t="s">
        <v>19</v>
      </c>
      <c r="N120" s="3" t="s">
        <v>20</v>
      </c>
      <c r="O120" s="3" t="s">
        <v>25</v>
      </c>
      <c r="P120" s="3"/>
    </row>
    <row r="121" spans="1:16" x14ac:dyDescent="0.25">
      <c r="A121" s="1">
        <v>42566</v>
      </c>
      <c r="B121" s="2">
        <v>40</v>
      </c>
      <c r="C121" s="3" t="s">
        <v>510</v>
      </c>
      <c r="D121" s="3" t="s">
        <v>510</v>
      </c>
      <c r="E121" s="3" t="s">
        <v>511</v>
      </c>
      <c r="F121" s="1">
        <v>42566</v>
      </c>
      <c r="G121" s="3" t="s">
        <v>868</v>
      </c>
      <c r="H121" s="10">
        <v>0</v>
      </c>
      <c r="I121" s="42"/>
      <c r="J121" s="10">
        <v>331.57</v>
      </c>
      <c r="K121" s="44">
        <v>8</v>
      </c>
      <c r="L121" s="10">
        <f t="shared" si="1"/>
        <v>41393174.789999954</v>
      </c>
      <c r="M121" s="3" t="s">
        <v>19</v>
      </c>
      <c r="N121" s="3" t="s">
        <v>20</v>
      </c>
      <c r="O121" s="3" t="s">
        <v>25</v>
      </c>
      <c r="P121" s="3"/>
    </row>
    <row r="122" spans="1:16" x14ac:dyDescent="0.25">
      <c r="A122" s="1">
        <v>42566</v>
      </c>
      <c r="B122" s="2">
        <v>308</v>
      </c>
      <c r="C122" s="3" t="s">
        <v>560</v>
      </c>
      <c r="D122" s="3" t="s">
        <v>560</v>
      </c>
      <c r="E122" s="3" t="s">
        <v>423</v>
      </c>
      <c r="F122" s="1">
        <v>42566</v>
      </c>
      <c r="G122" s="3" t="s">
        <v>869</v>
      </c>
      <c r="H122" s="27">
        <v>71.459999999999994</v>
      </c>
      <c r="I122" s="42"/>
      <c r="J122" s="10">
        <v>0</v>
      </c>
      <c r="K122" s="44"/>
      <c r="L122" s="10">
        <f t="shared" si="1"/>
        <v>41393246.249999955</v>
      </c>
      <c r="M122" s="3" t="s">
        <v>19</v>
      </c>
      <c r="N122" s="3" t="s">
        <v>20</v>
      </c>
      <c r="O122" s="3" t="s">
        <v>25</v>
      </c>
      <c r="P122" s="3"/>
    </row>
    <row r="123" spans="1:16" x14ac:dyDescent="0.25">
      <c r="A123" s="1">
        <v>42566</v>
      </c>
      <c r="B123" s="2">
        <v>325</v>
      </c>
      <c r="C123" s="3" t="s">
        <v>560</v>
      </c>
      <c r="D123" s="3" t="s">
        <v>560</v>
      </c>
      <c r="E123" s="3" t="s">
        <v>423</v>
      </c>
      <c r="F123" s="1">
        <v>42566</v>
      </c>
      <c r="G123" s="3" t="s">
        <v>870</v>
      </c>
      <c r="H123" s="27">
        <v>601.80999999999995</v>
      </c>
      <c r="I123" s="42"/>
      <c r="J123" s="10">
        <v>0</v>
      </c>
      <c r="K123" s="44"/>
      <c r="L123" s="10">
        <f t="shared" si="1"/>
        <v>41393848.059999958</v>
      </c>
      <c r="M123" s="3" t="s">
        <v>19</v>
      </c>
      <c r="N123" s="3" t="s">
        <v>20</v>
      </c>
      <c r="O123" s="3" t="s">
        <v>25</v>
      </c>
      <c r="P123" s="3"/>
    </row>
    <row r="124" spans="1:16" x14ac:dyDescent="0.25">
      <c r="A124" s="1">
        <v>42566</v>
      </c>
      <c r="B124" s="2">
        <v>102</v>
      </c>
      <c r="C124" s="3" t="s">
        <v>376</v>
      </c>
      <c r="D124" s="3" t="s">
        <v>376</v>
      </c>
      <c r="E124" s="3" t="s">
        <v>871</v>
      </c>
      <c r="F124" s="1">
        <v>42566</v>
      </c>
      <c r="G124" s="3" t="s">
        <v>872</v>
      </c>
      <c r="H124" s="27">
        <v>300.01</v>
      </c>
      <c r="I124" s="42"/>
      <c r="J124" s="10">
        <v>0</v>
      </c>
      <c r="K124" s="44"/>
      <c r="L124" s="10">
        <f t="shared" si="1"/>
        <v>41394148.069999956</v>
      </c>
      <c r="M124" s="3" t="s">
        <v>19</v>
      </c>
      <c r="N124" s="3" t="s">
        <v>20</v>
      </c>
      <c r="O124" s="3" t="s">
        <v>21</v>
      </c>
      <c r="P124" s="3" t="s">
        <v>873</v>
      </c>
    </row>
    <row r="125" spans="1:16" x14ac:dyDescent="0.25">
      <c r="A125" s="1">
        <v>42566</v>
      </c>
      <c r="B125" s="2">
        <v>326</v>
      </c>
      <c r="C125" s="3" t="s">
        <v>560</v>
      </c>
      <c r="D125" s="3" t="s">
        <v>560</v>
      </c>
      <c r="E125" s="3" t="s">
        <v>423</v>
      </c>
      <c r="F125" s="1">
        <v>42566</v>
      </c>
      <c r="G125" s="3" t="s">
        <v>874</v>
      </c>
      <c r="H125" s="27">
        <v>71.459999999999994</v>
      </c>
      <c r="I125" s="42"/>
      <c r="J125" s="10">
        <v>0</v>
      </c>
      <c r="K125" s="44"/>
      <c r="L125" s="10">
        <f t="shared" si="1"/>
        <v>41394219.529999956</v>
      </c>
      <c r="M125" s="3" t="s">
        <v>19</v>
      </c>
      <c r="N125" s="3" t="s">
        <v>20</v>
      </c>
      <c r="O125" s="3" t="s">
        <v>25</v>
      </c>
      <c r="P125" s="3"/>
    </row>
    <row r="126" spans="1:16" x14ac:dyDescent="0.25">
      <c r="A126" s="1">
        <v>42566</v>
      </c>
      <c r="B126" s="2">
        <v>328</v>
      </c>
      <c r="C126" s="3" t="s">
        <v>560</v>
      </c>
      <c r="D126" s="3" t="s">
        <v>560</v>
      </c>
      <c r="E126" s="3" t="s">
        <v>423</v>
      </c>
      <c r="F126" s="1">
        <v>42566</v>
      </c>
      <c r="G126" s="3" t="s">
        <v>875</v>
      </c>
      <c r="H126" s="27">
        <v>71.459999999999994</v>
      </c>
      <c r="I126" s="42"/>
      <c r="J126" s="10">
        <v>0</v>
      </c>
      <c r="K126" s="44"/>
      <c r="L126" s="10">
        <f t="shared" si="1"/>
        <v>41394290.989999957</v>
      </c>
      <c r="M126" s="3" t="s">
        <v>19</v>
      </c>
      <c r="N126" s="3" t="s">
        <v>20</v>
      </c>
      <c r="O126" s="3" t="s">
        <v>25</v>
      </c>
      <c r="P126" s="3"/>
    </row>
    <row r="127" spans="1:16" x14ac:dyDescent="0.25">
      <c r="A127" s="1">
        <v>42567</v>
      </c>
      <c r="B127" s="2">
        <v>45</v>
      </c>
      <c r="C127" s="3" t="s">
        <v>510</v>
      </c>
      <c r="D127" s="3" t="s">
        <v>510</v>
      </c>
      <c r="E127" s="3" t="s">
        <v>511</v>
      </c>
      <c r="F127" s="1">
        <v>42567</v>
      </c>
      <c r="G127" s="3" t="s">
        <v>876</v>
      </c>
      <c r="H127" s="10">
        <v>0</v>
      </c>
      <c r="I127" s="42"/>
      <c r="J127" s="10">
        <v>1290.69</v>
      </c>
      <c r="K127" s="44">
        <v>10</v>
      </c>
      <c r="L127" s="10">
        <f t="shared" si="1"/>
        <v>41393000.29999996</v>
      </c>
      <c r="M127" s="3" t="s">
        <v>19</v>
      </c>
      <c r="N127" s="3" t="s">
        <v>20</v>
      </c>
      <c r="O127" s="3" t="s">
        <v>25</v>
      </c>
      <c r="P127" s="3"/>
    </row>
    <row r="128" spans="1:16" x14ac:dyDescent="0.25">
      <c r="A128" s="1">
        <v>42567</v>
      </c>
      <c r="B128" s="2">
        <v>607</v>
      </c>
      <c r="C128" s="3"/>
      <c r="D128" s="3" t="s">
        <v>515</v>
      </c>
      <c r="E128" s="3" t="s">
        <v>516</v>
      </c>
      <c r="F128" s="1">
        <v>42567</v>
      </c>
      <c r="G128" s="3" t="s">
        <v>877</v>
      </c>
      <c r="H128" s="27">
        <v>374544.55</v>
      </c>
      <c r="I128" s="42"/>
      <c r="J128" s="10">
        <v>0</v>
      </c>
      <c r="K128" s="44"/>
      <c r="L128" s="10">
        <f t="shared" si="1"/>
        <v>41767544.849999957</v>
      </c>
      <c r="M128" s="3" t="s">
        <v>19</v>
      </c>
      <c r="N128" s="3" t="s">
        <v>20</v>
      </c>
      <c r="O128" s="3" t="s">
        <v>21</v>
      </c>
      <c r="P128" s="3" t="s">
        <v>878</v>
      </c>
    </row>
    <row r="129" spans="1:16" x14ac:dyDescent="0.25">
      <c r="A129" s="1">
        <v>42567</v>
      </c>
      <c r="B129" s="2">
        <v>148</v>
      </c>
      <c r="C129" s="3" t="s">
        <v>318</v>
      </c>
      <c r="D129" s="3" t="s">
        <v>318</v>
      </c>
      <c r="E129" s="3" t="s">
        <v>879</v>
      </c>
      <c r="F129" s="1">
        <v>42567</v>
      </c>
      <c r="G129" s="3" t="s">
        <v>880</v>
      </c>
      <c r="H129" s="27">
        <v>201980.31</v>
      </c>
      <c r="I129" s="42"/>
      <c r="J129" s="10">
        <v>0</v>
      </c>
      <c r="K129" s="44"/>
      <c r="L129" s="10">
        <f t="shared" si="1"/>
        <v>41969525.159999959</v>
      </c>
      <c r="M129" s="3" t="s">
        <v>19</v>
      </c>
      <c r="N129" s="3" t="s">
        <v>20</v>
      </c>
      <c r="O129" s="3" t="s">
        <v>25</v>
      </c>
      <c r="P129" s="3"/>
    </row>
    <row r="130" spans="1:16" x14ac:dyDescent="0.25">
      <c r="A130" s="1">
        <v>42567</v>
      </c>
      <c r="B130" s="2">
        <v>633</v>
      </c>
      <c r="C130" s="3" t="s">
        <v>200</v>
      </c>
      <c r="D130" s="3" t="s">
        <v>200</v>
      </c>
      <c r="E130" s="3" t="s">
        <v>467</v>
      </c>
      <c r="F130" s="1">
        <v>42567</v>
      </c>
      <c r="G130" s="3" t="s">
        <v>881</v>
      </c>
      <c r="H130" s="10">
        <v>0</v>
      </c>
      <c r="I130" s="42"/>
      <c r="J130" s="27">
        <v>155477.04</v>
      </c>
      <c r="K130" s="44"/>
      <c r="L130" s="10">
        <f t="shared" si="1"/>
        <v>41814048.11999996</v>
      </c>
      <c r="M130" s="3" t="s">
        <v>19</v>
      </c>
      <c r="N130" s="3" t="s">
        <v>20</v>
      </c>
      <c r="O130" s="3" t="s">
        <v>21</v>
      </c>
      <c r="P130" s="3" t="s">
        <v>882</v>
      </c>
    </row>
    <row r="131" spans="1:16" x14ac:dyDescent="0.25">
      <c r="A131" s="1">
        <v>42567</v>
      </c>
      <c r="B131" s="2">
        <v>635</v>
      </c>
      <c r="C131" s="3" t="s">
        <v>200</v>
      </c>
      <c r="D131" s="3" t="s">
        <v>200</v>
      </c>
      <c r="E131" s="3" t="s">
        <v>467</v>
      </c>
      <c r="F131" s="1">
        <v>42567</v>
      </c>
      <c r="G131" s="3" t="s">
        <v>883</v>
      </c>
      <c r="H131" s="10">
        <v>0</v>
      </c>
      <c r="I131" s="42"/>
      <c r="J131" s="27">
        <v>125483.81</v>
      </c>
      <c r="K131" s="44"/>
      <c r="L131" s="10">
        <f t="shared" si="1"/>
        <v>41688564.309999958</v>
      </c>
      <c r="M131" s="3" t="s">
        <v>19</v>
      </c>
      <c r="N131" s="3" t="s">
        <v>20</v>
      </c>
      <c r="O131" s="3" t="s">
        <v>21</v>
      </c>
      <c r="P131" s="3" t="s">
        <v>884</v>
      </c>
    </row>
    <row r="132" spans="1:16" x14ac:dyDescent="0.25">
      <c r="A132" s="1">
        <v>42569</v>
      </c>
      <c r="B132" s="2">
        <v>359</v>
      </c>
      <c r="C132" s="3" t="s">
        <v>560</v>
      </c>
      <c r="D132" s="3" t="s">
        <v>560</v>
      </c>
      <c r="E132" s="3" t="s">
        <v>423</v>
      </c>
      <c r="F132" s="1">
        <v>42569</v>
      </c>
      <c r="G132" s="3" t="s">
        <v>885</v>
      </c>
      <c r="H132" s="27">
        <v>129.91999999999999</v>
      </c>
      <c r="I132" s="42"/>
      <c r="J132" s="10">
        <v>0</v>
      </c>
      <c r="K132" s="44"/>
      <c r="L132" s="10">
        <f t="shared" si="1"/>
        <v>41688694.229999959</v>
      </c>
      <c r="M132" s="3" t="s">
        <v>19</v>
      </c>
      <c r="N132" s="3" t="s">
        <v>20</v>
      </c>
      <c r="O132" s="3" t="s">
        <v>25</v>
      </c>
      <c r="P132" s="3"/>
    </row>
    <row r="133" spans="1:16" x14ac:dyDescent="0.25">
      <c r="A133" s="1">
        <v>42569</v>
      </c>
      <c r="B133" s="2">
        <v>360</v>
      </c>
      <c r="C133" s="3" t="s">
        <v>560</v>
      </c>
      <c r="D133" s="3" t="s">
        <v>560</v>
      </c>
      <c r="E133" s="3" t="s">
        <v>423</v>
      </c>
      <c r="F133" s="1">
        <v>42569</v>
      </c>
      <c r="G133" s="3" t="s">
        <v>886</v>
      </c>
      <c r="H133" s="27">
        <v>129.91999999999999</v>
      </c>
      <c r="I133" s="42"/>
      <c r="J133" s="10">
        <v>0</v>
      </c>
      <c r="K133" s="44"/>
      <c r="L133" s="10">
        <f t="shared" si="1"/>
        <v>41688824.149999961</v>
      </c>
      <c r="M133" s="3" t="s">
        <v>19</v>
      </c>
      <c r="N133" s="3" t="s">
        <v>20</v>
      </c>
      <c r="O133" s="3" t="s">
        <v>25</v>
      </c>
      <c r="P133" s="3"/>
    </row>
    <row r="134" spans="1:16" x14ac:dyDescent="0.25">
      <c r="A134" s="1">
        <v>42569</v>
      </c>
      <c r="B134" s="2">
        <v>362</v>
      </c>
      <c r="C134" s="3" t="s">
        <v>560</v>
      </c>
      <c r="D134" s="3" t="s">
        <v>560</v>
      </c>
      <c r="E134" s="3" t="s">
        <v>423</v>
      </c>
      <c r="F134" s="1">
        <v>42569</v>
      </c>
      <c r="G134" s="3" t="s">
        <v>887</v>
      </c>
      <c r="H134" s="27">
        <v>129.91999999999999</v>
      </c>
      <c r="I134" s="42"/>
      <c r="J134" s="10">
        <v>0</v>
      </c>
      <c r="K134" s="44"/>
      <c r="L134" s="10">
        <f t="shared" si="1"/>
        <v>41688954.069999963</v>
      </c>
      <c r="M134" s="3" t="s">
        <v>19</v>
      </c>
      <c r="N134" s="3" t="s">
        <v>20</v>
      </c>
      <c r="O134" s="3" t="s">
        <v>25</v>
      </c>
      <c r="P134" s="3"/>
    </row>
    <row r="135" spans="1:16" x14ac:dyDescent="0.25">
      <c r="A135" s="1">
        <v>42569</v>
      </c>
      <c r="B135" s="2">
        <v>363</v>
      </c>
      <c r="C135" s="3" t="s">
        <v>560</v>
      </c>
      <c r="D135" s="3" t="s">
        <v>560</v>
      </c>
      <c r="E135" s="3" t="s">
        <v>423</v>
      </c>
      <c r="F135" s="1">
        <v>42569</v>
      </c>
      <c r="G135" s="3" t="s">
        <v>888</v>
      </c>
      <c r="H135" s="27">
        <v>71.459999999999994</v>
      </c>
      <c r="I135" s="42"/>
      <c r="J135" s="10">
        <v>0</v>
      </c>
      <c r="K135" s="44"/>
      <c r="L135" s="10">
        <f t="shared" ref="L135:L198" si="2">L134+H135-J135</f>
        <v>41689025.529999964</v>
      </c>
      <c r="M135" s="3" t="s">
        <v>19</v>
      </c>
      <c r="N135" s="3" t="s">
        <v>20</v>
      </c>
      <c r="O135" s="3" t="s">
        <v>25</v>
      </c>
      <c r="P135" s="3"/>
    </row>
    <row r="136" spans="1:16" x14ac:dyDescent="0.25">
      <c r="A136" s="1">
        <v>42569</v>
      </c>
      <c r="B136" s="2">
        <v>364</v>
      </c>
      <c r="C136" s="3" t="s">
        <v>560</v>
      </c>
      <c r="D136" s="3" t="s">
        <v>560</v>
      </c>
      <c r="E136" s="3" t="s">
        <v>423</v>
      </c>
      <c r="F136" s="1">
        <v>42569</v>
      </c>
      <c r="G136" s="3" t="s">
        <v>889</v>
      </c>
      <c r="H136" s="27">
        <v>178.64</v>
      </c>
      <c r="I136" s="42"/>
      <c r="J136" s="10">
        <v>0</v>
      </c>
      <c r="K136" s="44"/>
      <c r="L136" s="10">
        <f t="shared" si="2"/>
        <v>41689204.169999965</v>
      </c>
      <c r="M136" s="3" t="s">
        <v>19</v>
      </c>
      <c r="N136" s="3" t="s">
        <v>20</v>
      </c>
      <c r="O136" s="3" t="s">
        <v>25</v>
      </c>
      <c r="P136" s="3"/>
    </row>
    <row r="137" spans="1:16" x14ac:dyDescent="0.25">
      <c r="A137" s="1">
        <v>42569</v>
      </c>
      <c r="B137" s="2">
        <v>367</v>
      </c>
      <c r="C137" s="3" t="s">
        <v>560</v>
      </c>
      <c r="D137" s="3" t="s">
        <v>560</v>
      </c>
      <c r="E137" s="3" t="s">
        <v>423</v>
      </c>
      <c r="F137" s="1">
        <v>42569</v>
      </c>
      <c r="G137" s="3" t="s">
        <v>890</v>
      </c>
      <c r="H137" s="27">
        <v>71.459999999999994</v>
      </c>
      <c r="I137" s="42"/>
      <c r="J137" s="10">
        <v>0</v>
      </c>
      <c r="K137" s="44"/>
      <c r="L137" s="10">
        <f t="shared" si="2"/>
        <v>41689275.629999965</v>
      </c>
      <c r="M137" s="3" t="s">
        <v>19</v>
      </c>
      <c r="N137" s="3" t="s">
        <v>20</v>
      </c>
      <c r="O137" s="3" t="s">
        <v>25</v>
      </c>
      <c r="P137" s="3"/>
    </row>
    <row r="138" spans="1:16" x14ac:dyDescent="0.25">
      <c r="A138" s="1">
        <v>42569</v>
      </c>
      <c r="B138" s="2">
        <v>368</v>
      </c>
      <c r="C138" s="3" t="s">
        <v>560</v>
      </c>
      <c r="D138" s="3" t="s">
        <v>560</v>
      </c>
      <c r="E138" s="3" t="s">
        <v>423</v>
      </c>
      <c r="F138" s="1">
        <v>42569</v>
      </c>
      <c r="G138" s="3" t="s">
        <v>891</v>
      </c>
      <c r="H138" s="27">
        <v>71.459999999999994</v>
      </c>
      <c r="I138" s="42"/>
      <c r="J138" s="10">
        <v>0</v>
      </c>
      <c r="K138" s="44"/>
      <c r="L138" s="10">
        <f t="shared" si="2"/>
        <v>41689347.089999966</v>
      </c>
      <c r="M138" s="3" t="s">
        <v>19</v>
      </c>
      <c r="N138" s="3" t="s">
        <v>20</v>
      </c>
      <c r="O138" s="3" t="s">
        <v>25</v>
      </c>
      <c r="P138" s="3"/>
    </row>
    <row r="139" spans="1:16" x14ac:dyDescent="0.25">
      <c r="A139" s="1">
        <v>42569</v>
      </c>
      <c r="B139" s="2">
        <v>369</v>
      </c>
      <c r="C139" s="3" t="s">
        <v>560</v>
      </c>
      <c r="D139" s="3" t="s">
        <v>560</v>
      </c>
      <c r="E139" s="3" t="s">
        <v>423</v>
      </c>
      <c r="F139" s="1">
        <v>42569</v>
      </c>
      <c r="G139" s="3" t="s">
        <v>892</v>
      </c>
      <c r="H139" s="27">
        <v>3855.62</v>
      </c>
      <c r="I139" s="42"/>
      <c r="J139" s="10">
        <v>0</v>
      </c>
      <c r="K139" s="44"/>
      <c r="L139" s="10">
        <f t="shared" si="2"/>
        <v>41693202.709999964</v>
      </c>
      <c r="M139" s="3" t="s">
        <v>19</v>
      </c>
      <c r="N139" s="3" t="s">
        <v>20</v>
      </c>
      <c r="O139" s="3" t="s">
        <v>25</v>
      </c>
      <c r="P139" s="3"/>
    </row>
    <row r="140" spans="1:16" x14ac:dyDescent="0.25">
      <c r="A140" s="1">
        <v>42569</v>
      </c>
      <c r="B140" s="2">
        <v>370</v>
      </c>
      <c r="C140" s="3" t="s">
        <v>560</v>
      </c>
      <c r="D140" s="3" t="s">
        <v>560</v>
      </c>
      <c r="E140" s="3" t="s">
        <v>423</v>
      </c>
      <c r="F140" s="1">
        <v>42569</v>
      </c>
      <c r="G140" s="3" t="s">
        <v>893</v>
      </c>
      <c r="H140" s="27">
        <v>1606.83</v>
      </c>
      <c r="I140" s="42"/>
      <c r="J140" s="10">
        <v>0</v>
      </c>
      <c r="K140" s="44"/>
      <c r="L140" s="10">
        <f t="shared" si="2"/>
        <v>41694809.539999962</v>
      </c>
      <c r="M140" s="3" t="s">
        <v>19</v>
      </c>
      <c r="N140" s="3" t="s">
        <v>20</v>
      </c>
      <c r="O140" s="3" t="s">
        <v>25</v>
      </c>
      <c r="P140" s="3"/>
    </row>
    <row r="141" spans="1:16" x14ac:dyDescent="0.25">
      <c r="A141" s="1">
        <v>42569</v>
      </c>
      <c r="B141" s="2">
        <v>373</v>
      </c>
      <c r="C141" s="3" t="s">
        <v>560</v>
      </c>
      <c r="D141" s="3" t="s">
        <v>560</v>
      </c>
      <c r="E141" s="3" t="s">
        <v>423</v>
      </c>
      <c r="F141" s="1">
        <v>42569</v>
      </c>
      <c r="G141" s="3" t="s">
        <v>894</v>
      </c>
      <c r="H141" s="27">
        <v>71.459999999999994</v>
      </c>
      <c r="I141" s="42"/>
      <c r="J141" s="10">
        <v>0</v>
      </c>
      <c r="K141" s="44"/>
      <c r="L141" s="10">
        <f t="shared" si="2"/>
        <v>41694880.999999963</v>
      </c>
      <c r="M141" s="3" t="s">
        <v>19</v>
      </c>
      <c r="N141" s="3" t="s">
        <v>20</v>
      </c>
      <c r="O141" s="3" t="s">
        <v>25</v>
      </c>
      <c r="P141" s="3"/>
    </row>
    <row r="142" spans="1:16" x14ac:dyDescent="0.25">
      <c r="A142" s="1">
        <v>42569</v>
      </c>
      <c r="B142" s="2">
        <v>381</v>
      </c>
      <c r="C142" s="3" t="s">
        <v>560</v>
      </c>
      <c r="D142" s="3" t="s">
        <v>560</v>
      </c>
      <c r="E142" s="3" t="s">
        <v>423</v>
      </c>
      <c r="F142" s="1">
        <v>42569</v>
      </c>
      <c r="G142" s="3" t="s">
        <v>895</v>
      </c>
      <c r="H142" s="27">
        <v>71.459999999999994</v>
      </c>
      <c r="I142" s="42"/>
      <c r="J142" s="10">
        <v>0</v>
      </c>
      <c r="K142" s="44"/>
      <c r="L142" s="10">
        <f t="shared" si="2"/>
        <v>41694952.459999964</v>
      </c>
      <c r="M142" s="3" t="s">
        <v>19</v>
      </c>
      <c r="N142" s="3" t="s">
        <v>20</v>
      </c>
      <c r="O142" s="3" t="s">
        <v>25</v>
      </c>
      <c r="P142" s="3"/>
    </row>
    <row r="143" spans="1:16" x14ac:dyDescent="0.25">
      <c r="A143" s="1">
        <v>42569</v>
      </c>
      <c r="B143" s="2">
        <v>383</v>
      </c>
      <c r="C143" s="3" t="s">
        <v>560</v>
      </c>
      <c r="D143" s="3" t="s">
        <v>560</v>
      </c>
      <c r="E143" s="3" t="s">
        <v>423</v>
      </c>
      <c r="F143" s="1">
        <v>42569</v>
      </c>
      <c r="G143" s="3" t="s">
        <v>896</v>
      </c>
      <c r="H143" s="27">
        <v>903.19</v>
      </c>
      <c r="I143" s="42"/>
      <c r="J143" s="10">
        <v>0</v>
      </c>
      <c r="K143" s="44"/>
      <c r="L143" s="10">
        <f t="shared" si="2"/>
        <v>41695855.649999961</v>
      </c>
      <c r="M143" s="3" t="s">
        <v>19</v>
      </c>
      <c r="N143" s="3" t="s">
        <v>20</v>
      </c>
      <c r="O143" s="3" t="s">
        <v>25</v>
      </c>
      <c r="P143" s="3"/>
    </row>
    <row r="144" spans="1:16" x14ac:dyDescent="0.25">
      <c r="A144" s="1">
        <v>42569</v>
      </c>
      <c r="B144" s="2">
        <v>386</v>
      </c>
      <c r="C144" s="3" t="s">
        <v>560</v>
      </c>
      <c r="D144" s="3" t="s">
        <v>560</v>
      </c>
      <c r="E144" s="3" t="s">
        <v>423</v>
      </c>
      <c r="F144" s="1">
        <v>42569</v>
      </c>
      <c r="G144" s="3" t="s">
        <v>897</v>
      </c>
      <c r="H144" s="27">
        <v>2880.51</v>
      </c>
      <c r="I144" s="42"/>
      <c r="J144" s="10">
        <v>0</v>
      </c>
      <c r="K144" s="44"/>
      <c r="L144" s="10">
        <f t="shared" si="2"/>
        <v>41698736.159999959</v>
      </c>
      <c r="M144" s="3" t="s">
        <v>19</v>
      </c>
      <c r="N144" s="3" t="s">
        <v>20</v>
      </c>
      <c r="O144" s="3" t="s">
        <v>25</v>
      </c>
      <c r="P144" s="3"/>
    </row>
    <row r="145" spans="1:16" x14ac:dyDescent="0.25">
      <c r="A145" s="1">
        <v>42569</v>
      </c>
      <c r="B145" s="2">
        <v>387</v>
      </c>
      <c r="C145" s="3" t="s">
        <v>560</v>
      </c>
      <c r="D145" s="3" t="s">
        <v>560</v>
      </c>
      <c r="E145" s="3" t="s">
        <v>423</v>
      </c>
      <c r="F145" s="1">
        <v>42569</v>
      </c>
      <c r="G145" s="3" t="s">
        <v>898</v>
      </c>
      <c r="H145" s="27">
        <v>5807.42</v>
      </c>
      <c r="I145" s="42"/>
      <c r="J145" s="10">
        <v>0</v>
      </c>
      <c r="K145" s="44"/>
      <c r="L145" s="10">
        <f t="shared" si="2"/>
        <v>41704543.579999961</v>
      </c>
      <c r="M145" s="3" t="s">
        <v>19</v>
      </c>
      <c r="N145" s="3" t="s">
        <v>20</v>
      </c>
      <c r="O145" s="3" t="s">
        <v>25</v>
      </c>
      <c r="P145" s="3"/>
    </row>
    <row r="146" spans="1:16" x14ac:dyDescent="0.25">
      <c r="A146" s="1">
        <v>42569</v>
      </c>
      <c r="B146" s="2">
        <v>682</v>
      </c>
      <c r="C146" s="3" t="s">
        <v>200</v>
      </c>
      <c r="D146" s="3" t="s">
        <v>200</v>
      </c>
      <c r="E146" s="3" t="s">
        <v>467</v>
      </c>
      <c r="F146" s="1">
        <v>42569</v>
      </c>
      <c r="G146" s="3" t="s">
        <v>899</v>
      </c>
      <c r="H146" s="10">
        <v>0</v>
      </c>
      <c r="I146" s="42"/>
      <c r="J146" s="27">
        <v>168857.05</v>
      </c>
      <c r="K146" s="44"/>
      <c r="L146" s="10">
        <f t="shared" si="2"/>
        <v>41535686.529999964</v>
      </c>
      <c r="M146" s="3" t="s">
        <v>19</v>
      </c>
      <c r="N146" s="3" t="s">
        <v>20</v>
      </c>
      <c r="O146" s="3" t="s">
        <v>21</v>
      </c>
      <c r="P146" s="3" t="s">
        <v>900</v>
      </c>
    </row>
    <row r="147" spans="1:16" x14ac:dyDescent="0.25">
      <c r="A147" s="1">
        <v>42569</v>
      </c>
      <c r="B147" s="2">
        <v>683</v>
      </c>
      <c r="C147" s="3" t="s">
        <v>200</v>
      </c>
      <c r="D147" s="3" t="s">
        <v>200</v>
      </c>
      <c r="E147" s="3" t="s">
        <v>467</v>
      </c>
      <c r="F147" s="1">
        <v>42569</v>
      </c>
      <c r="G147" s="3" t="s">
        <v>901</v>
      </c>
      <c r="H147" s="10">
        <v>0</v>
      </c>
      <c r="I147" s="42"/>
      <c r="J147" s="27">
        <v>122867.05</v>
      </c>
      <c r="K147" s="44"/>
      <c r="L147" s="10">
        <f t="shared" si="2"/>
        <v>41412819.479999967</v>
      </c>
      <c r="M147" s="3" t="s">
        <v>19</v>
      </c>
      <c r="N147" s="3" t="s">
        <v>20</v>
      </c>
      <c r="O147" s="3" t="s">
        <v>21</v>
      </c>
      <c r="P147" s="3" t="s">
        <v>902</v>
      </c>
    </row>
    <row r="148" spans="1:16" x14ac:dyDescent="0.25">
      <c r="A148" s="1">
        <v>42569</v>
      </c>
      <c r="B148" s="2">
        <v>684</v>
      </c>
      <c r="C148" s="3" t="s">
        <v>200</v>
      </c>
      <c r="D148" s="3" t="s">
        <v>200</v>
      </c>
      <c r="E148" s="3" t="s">
        <v>467</v>
      </c>
      <c r="F148" s="1">
        <v>42569</v>
      </c>
      <c r="G148" s="3" t="s">
        <v>903</v>
      </c>
      <c r="H148" s="10">
        <v>0</v>
      </c>
      <c r="I148" s="42"/>
      <c r="J148" s="27">
        <v>138584.47</v>
      </c>
      <c r="K148" s="44"/>
      <c r="L148" s="10">
        <f t="shared" si="2"/>
        <v>41274235.009999968</v>
      </c>
      <c r="M148" s="3" t="s">
        <v>19</v>
      </c>
      <c r="N148" s="3" t="s">
        <v>20</v>
      </c>
      <c r="O148" s="3" t="s">
        <v>21</v>
      </c>
      <c r="P148" s="3" t="s">
        <v>904</v>
      </c>
    </row>
    <row r="149" spans="1:16" x14ac:dyDescent="0.25">
      <c r="A149" s="1">
        <v>42569</v>
      </c>
      <c r="B149" s="2">
        <v>688</v>
      </c>
      <c r="C149" s="3" t="s">
        <v>200</v>
      </c>
      <c r="D149" s="3" t="s">
        <v>200</v>
      </c>
      <c r="E149" s="3" t="s">
        <v>467</v>
      </c>
      <c r="F149" s="1">
        <v>42569</v>
      </c>
      <c r="G149" s="3" t="s">
        <v>905</v>
      </c>
      <c r="H149" s="10">
        <v>0</v>
      </c>
      <c r="I149" s="42"/>
      <c r="J149" s="27">
        <v>153647.04999999999</v>
      </c>
      <c r="K149" s="44"/>
      <c r="L149" s="10">
        <f t="shared" si="2"/>
        <v>41120587.959999971</v>
      </c>
      <c r="M149" s="3" t="s">
        <v>19</v>
      </c>
      <c r="N149" s="3" t="s">
        <v>20</v>
      </c>
      <c r="O149" s="3" t="s">
        <v>21</v>
      </c>
      <c r="P149" s="3" t="s">
        <v>906</v>
      </c>
    </row>
    <row r="150" spans="1:16" x14ac:dyDescent="0.25">
      <c r="A150" s="1">
        <v>42569</v>
      </c>
      <c r="B150" s="2">
        <v>692</v>
      </c>
      <c r="C150" s="3" t="s">
        <v>200</v>
      </c>
      <c r="D150" s="3" t="s">
        <v>200</v>
      </c>
      <c r="E150" s="3" t="s">
        <v>467</v>
      </c>
      <c r="F150" s="1">
        <v>42569</v>
      </c>
      <c r="G150" s="3" t="s">
        <v>907</v>
      </c>
      <c r="H150" s="10">
        <v>0</v>
      </c>
      <c r="I150" s="42"/>
      <c r="J150" s="27">
        <v>153647.04999999999</v>
      </c>
      <c r="K150" s="44"/>
      <c r="L150" s="10">
        <f t="shared" si="2"/>
        <v>40966940.909999974</v>
      </c>
      <c r="M150" s="3" t="s">
        <v>19</v>
      </c>
      <c r="N150" s="3" t="s">
        <v>20</v>
      </c>
      <c r="O150" s="3" t="s">
        <v>21</v>
      </c>
      <c r="P150" s="3" t="s">
        <v>908</v>
      </c>
    </row>
    <row r="151" spans="1:16" x14ac:dyDescent="0.25">
      <c r="A151" s="1">
        <v>42570</v>
      </c>
      <c r="B151" s="2">
        <v>713</v>
      </c>
      <c r="C151" s="3" t="s">
        <v>200</v>
      </c>
      <c r="D151" s="3" t="s">
        <v>200</v>
      </c>
      <c r="E151" s="3" t="s">
        <v>467</v>
      </c>
      <c r="F151" s="1">
        <v>42570</v>
      </c>
      <c r="G151" s="3" t="s">
        <v>909</v>
      </c>
      <c r="H151" s="10">
        <v>0</v>
      </c>
      <c r="I151" s="42"/>
      <c r="J151" s="27">
        <v>201980.31</v>
      </c>
      <c r="K151" s="44"/>
      <c r="L151" s="10">
        <f t="shared" si="2"/>
        <v>40764960.599999972</v>
      </c>
      <c r="M151" s="3" t="s">
        <v>19</v>
      </c>
      <c r="N151" s="3" t="s">
        <v>20</v>
      </c>
      <c r="O151" s="3" t="s">
        <v>21</v>
      </c>
      <c r="P151" s="3" t="s">
        <v>910</v>
      </c>
    </row>
    <row r="152" spans="1:16" x14ac:dyDescent="0.25">
      <c r="A152" s="1">
        <v>42570</v>
      </c>
      <c r="B152" s="2">
        <v>170</v>
      </c>
      <c r="C152" s="3" t="s">
        <v>318</v>
      </c>
      <c r="D152" s="3" t="s">
        <v>318</v>
      </c>
      <c r="E152" s="3" t="s">
        <v>911</v>
      </c>
      <c r="F152" s="1">
        <v>42570</v>
      </c>
      <c r="G152" s="3" t="s">
        <v>912</v>
      </c>
      <c r="H152" s="10">
        <v>174280.12</v>
      </c>
      <c r="I152" s="42">
        <v>19</v>
      </c>
      <c r="J152" s="10">
        <v>0</v>
      </c>
      <c r="K152" s="44"/>
      <c r="L152" s="10">
        <f t="shared" si="2"/>
        <v>40939240.719999969</v>
      </c>
      <c r="M152" s="3" t="s">
        <v>19</v>
      </c>
      <c r="N152" s="3" t="s">
        <v>20</v>
      </c>
      <c r="O152" s="3" t="s">
        <v>25</v>
      </c>
      <c r="P152" s="3"/>
    </row>
    <row r="153" spans="1:16" x14ac:dyDescent="0.25">
      <c r="A153" s="1">
        <v>42570</v>
      </c>
      <c r="B153" s="2">
        <v>412</v>
      </c>
      <c r="C153" s="3" t="s">
        <v>560</v>
      </c>
      <c r="D153" s="3" t="s">
        <v>560</v>
      </c>
      <c r="E153" s="3" t="s">
        <v>423</v>
      </c>
      <c r="F153" s="1">
        <v>42570</v>
      </c>
      <c r="G153" s="3" t="s">
        <v>913</v>
      </c>
      <c r="H153" s="27">
        <v>79.81</v>
      </c>
      <c r="I153" s="42"/>
      <c r="J153" s="10">
        <v>0</v>
      </c>
      <c r="K153" s="44"/>
      <c r="L153" s="10">
        <f t="shared" si="2"/>
        <v>40939320.529999971</v>
      </c>
      <c r="M153" s="3" t="s">
        <v>19</v>
      </c>
      <c r="N153" s="3" t="s">
        <v>20</v>
      </c>
      <c r="O153" s="3" t="s">
        <v>25</v>
      </c>
      <c r="P153" s="3"/>
    </row>
    <row r="154" spans="1:16" x14ac:dyDescent="0.25">
      <c r="A154" s="1">
        <v>42570</v>
      </c>
      <c r="B154" s="2">
        <v>416</v>
      </c>
      <c r="C154" s="3" t="s">
        <v>560</v>
      </c>
      <c r="D154" s="3" t="s">
        <v>560</v>
      </c>
      <c r="E154" s="3" t="s">
        <v>423</v>
      </c>
      <c r="F154" s="1">
        <v>42570</v>
      </c>
      <c r="G154" s="3" t="s">
        <v>914</v>
      </c>
      <c r="H154" s="27">
        <v>129.91999999999999</v>
      </c>
      <c r="I154" s="42"/>
      <c r="J154" s="10">
        <v>0</v>
      </c>
      <c r="K154" s="44"/>
      <c r="L154" s="10">
        <f t="shared" si="2"/>
        <v>40939450.449999973</v>
      </c>
      <c r="M154" s="3" t="s">
        <v>19</v>
      </c>
      <c r="N154" s="3" t="s">
        <v>20</v>
      </c>
      <c r="O154" s="3" t="s">
        <v>25</v>
      </c>
      <c r="P154" s="3"/>
    </row>
    <row r="155" spans="1:16" x14ac:dyDescent="0.25">
      <c r="A155" s="1">
        <v>42570</v>
      </c>
      <c r="B155" s="2">
        <v>156</v>
      </c>
      <c r="C155" s="3" t="s">
        <v>376</v>
      </c>
      <c r="D155" s="3" t="s">
        <v>376</v>
      </c>
      <c r="E155" s="3" t="s">
        <v>430</v>
      </c>
      <c r="F155" s="1">
        <v>42570</v>
      </c>
      <c r="G155" s="3" t="s">
        <v>915</v>
      </c>
      <c r="H155" s="10">
        <v>0</v>
      </c>
      <c r="I155" s="42"/>
      <c r="J155" s="10">
        <v>1841.64</v>
      </c>
      <c r="K155" s="44">
        <v>13</v>
      </c>
      <c r="L155" s="10">
        <f t="shared" si="2"/>
        <v>40937608.809999973</v>
      </c>
      <c r="M155" s="3" t="s">
        <v>19</v>
      </c>
      <c r="N155" s="3" t="s">
        <v>20</v>
      </c>
      <c r="O155" s="3" t="s">
        <v>21</v>
      </c>
      <c r="P155" s="3" t="s">
        <v>916</v>
      </c>
    </row>
    <row r="156" spans="1:16" x14ac:dyDescent="0.25">
      <c r="A156" s="1">
        <v>42570</v>
      </c>
      <c r="B156" s="2">
        <v>156</v>
      </c>
      <c r="C156" s="3" t="s">
        <v>376</v>
      </c>
      <c r="D156" s="3" t="s">
        <v>376</v>
      </c>
      <c r="E156" s="3" t="s">
        <v>430</v>
      </c>
      <c r="F156" s="1">
        <v>42570</v>
      </c>
      <c r="G156" s="3" t="s">
        <v>917</v>
      </c>
      <c r="H156" s="10">
        <v>0</v>
      </c>
      <c r="I156" s="42"/>
      <c r="J156" s="10">
        <v>6820.8</v>
      </c>
      <c r="K156" s="44">
        <v>11</v>
      </c>
      <c r="L156" s="10">
        <f t="shared" si="2"/>
        <v>40930788.009999976</v>
      </c>
      <c r="M156" s="3" t="s">
        <v>19</v>
      </c>
      <c r="N156" s="3" t="s">
        <v>20</v>
      </c>
      <c r="O156" s="3" t="s">
        <v>21</v>
      </c>
      <c r="P156" s="3" t="s">
        <v>677</v>
      </c>
    </row>
    <row r="157" spans="1:16" x14ac:dyDescent="0.25">
      <c r="A157" s="1">
        <v>42570</v>
      </c>
      <c r="B157" s="2">
        <v>156</v>
      </c>
      <c r="C157" s="3" t="s">
        <v>376</v>
      </c>
      <c r="D157" s="3" t="s">
        <v>376</v>
      </c>
      <c r="E157" s="3" t="s">
        <v>430</v>
      </c>
      <c r="F157" s="1">
        <v>42570</v>
      </c>
      <c r="G157" s="3" t="s">
        <v>918</v>
      </c>
      <c r="H157" s="10">
        <v>0</v>
      </c>
      <c r="I157" s="42"/>
      <c r="J157" s="10">
        <v>1291.45</v>
      </c>
      <c r="K157" s="44">
        <v>12</v>
      </c>
      <c r="L157" s="10">
        <f t="shared" si="2"/>
        <v>40929496.559999973</v>
      </c>
      <c r="M157" s="3" t="s">
        <v>19</v>
      </c>
      <c r="N157" s="3" t="s">
        <v>20</v>
      </c>
      <c r="O157" s="3" t="s">
        <v>21</v>
      </c>
      <c r="P157" s="3" t="s">
        <v>919</v>
      </c>
    </row>
    <row r="158" spans="1:16" x14ac:dyDescent="0.25">
      <c r="A158" s="1">
        <v>42570</v>
      </c>
      <c r="B158" s="2">
        <v>156</v>
      </c>
      <c r="C158" s="3" t="s">
        <v>376</v>
      </c>
      <c r="D158" s="3" t="s">
        <v>376</v>
      </c>
      <c r="E158" s="3" t="s">
        <v>430</v>
      </c>
      <c r="F158" s="1">
        <v>42570</v>
      </c>
      <c r="G158" s="3" t="s">
        <v>920</v>
      </c>
      <c r="H158" s="10">
        <v>0</v>
      </c>
      <c r="I158" s="42"/>
      <c r="J158" s="10">
        <v>14149.08</v>
      </c>
      <c r="K158" s="44">
        <v>14</v>
      </c>
      <c r="L158" s="10">
        <f t="shared" si="2"/>
        <v>40915347.479999974</v>
      </c>
      <c r="M158" s="3" t="s">
        <v>19</v>
      </c>
      <c r="N158" s="3" t="s">
        <v>20</v>
      </c>
      <c r="O158" s="3" t="s">
        <v>21</v>
      </c>
      <c r="P158" s="3" t="s">
        <v>921</v>
      </c>
    </row>
    <row r="159" spans="1:16" x14ac:dyDescent="0.25">
      <c r="A159" s="1">
        <v>42570</v>
      </c>
      <c r="B159" s="2">
        <v>156</v>
      </c>
      <c r="C159" s="3" t="s">
        <v>376</v>
      </c>
      <c r="D159" s="3" t="s">
        <v>376</v>
      </c>
      <c r="E159" s="3" t="s">
        <v>430</v>
      </c>
      <c r="F159" s="1">
        <v>42570</v>
      </c>
      <c r="G159" s="3" t="s">
        <v>922</v>
      </c>
      <c r="H159" s="10">
        <v>0</v>
      </c>
      <c r="I159" s="42"/>
      <c r="J159" s="10">
        <v>4235.5</v>
      </c>
      <c r="K159" s="44">
        <v>15</v>
      </c>
      <c r="L159" s="10">
        <f t="shared" si="2"/>
        <v>40911111.979999974</v>
      </c>
      <c r="M159" s="3" t="s">
        <v>19</v>
      </c>
      <c r="N159" s="3" t="s">
        <v>20</v>
      </c>
      <c r="O159" s="3" t="s">
        <v>21</v>
      </c>
      <c r="P159" s="3" t="s">
        <v>923</v>
      </c>
    </row>
    <row r="160" spans="1:16" x14ac:dyDescent="0.25">
      <c r="A160" s="1">
        <v>42571</v>
      </c>
      <c r="B160" s="2">
        <v>749</v>
      </c>
      <c r="C160" s="3" t="s">
        <v>200</v>
      </c>
      <c r="D160" s="3" t="s">
        <v>200</v>
      </c>
      <c r="E160" s="3" t="s">
        <v>467</v>
      </c>
      <c r="F160" s="1">
        <v>42571</v>
      </c>
      <c r="G160" s="3" t="s">
        <v>924</v>
      </c>
      <c r="H160" s="10">
        <v>0</v>
      </c>
      <c r="I160" s="42"/>
      <c r="J160" s="27">
        <v>290300</v>
      </c>
      <c r="K160" s="44"/>
      <c r="L160" s="10">
        <f t="shared" si="2"/>
        <v>40620811.979999974</v>
      </c>
      <c r="M160" s="3" t="s">
        <v>19</v>
      </c>
      <c r="N160" s="3" t="s">
        <v>20</v>
      </c>
      <c r="O160" s="3" t="s">
        <v>21</v>
      </c>
      <c r="P160" s="3" t="s">
        <v>925</v>
      </c>
    </row>
    <row r="161" spans="1:16" x14ac:dyDescent="0.25">
      <c r="A161" s="1">
        <v>42571</v>
      </c>
      <c r="B161" s="2">
        <v>193</v>
      </c>
      <c r="C161" s="3" t="s">
        <v>318</v>
      </c>
      <c r="D161" s="3" t="s">
        <v>318</v>
      </c>
      <c r="E161" s="3" t="s">
        <v>926</v>
      </c>
      <c r="F161" s="1">
        <v>42571</v>
      </c>
      <c r="G161" s="3" t="s">
        <v>927</v>
      </c>
      <c r="H161" s="27">
        <v>163037.84</v>
      </c>
      <c r="I161" s="42"/>
      <c r="J161" s="10">
        <v>0</v>
      </c>
      <c r="K161" s="44"/>
      <c r="L161" s="10">
        <f t="shared" si="2"/>
        <v>40783849.819999978</v>
      </c>
      <c r="M161" s="3" t="s">
        <v>19</v>
      </c>
      <c r="N161" s="3" t="s">
        <v>20</v>
      </c>
      <c r="O161" s="3" t="s">
        <v>25</v>
      </c>
      <c r="P161" s="3"/>
    </row>
    <row r="162" spans="1:16" x14ac:dyDescent="0.25">
      <c r="A162" s="1">
        <v>42571</v>
      </c>
      <c r="B162" s="2">
        <v>441</v>
      </c>
      <c r="C162" s="3" t="s">
        <v>560</v>
      </c>
      <c r="D162" s="3" t="s">
        <v>560</v>
      </c>
      <c r="E162" s="3" t="s">
        <v>423</v>
      </c>
      <c r="F162" s="1">
        <v>42571</v>
      </c>
      <c r="G162" s="3" t="s">
        <v>928</v>
      </c>
      <c r="H162" s="27">
        <v>3855.62</v>
      </c>
      <c r="I162" s="42"/>
      <c r="J162" s="10">
        <v>0</v>
      </c>
      <c r="K162" s="44"/>
      <c r="L162" s="10">
        <f t="shared" si="2"/>
        <v>40787705.439999975</v>
      </c>
      <c r="M162" s="3" t="s">
        <v>19</v>
      </c>
      <c r="N162" s="3" t="s">
        <v>20</v>
      </c>
      <c r="O162" s="3" t="s">
        <v>25</v>
      </c>
      <c r="P162" s="3"/>
    </row>
    <row r="163" spans="1:16" x14ac:dyDescent="0.25">
      <c r="A163" s="1">
        <v>42572</v>
      </c>
      <c r="B163" s="2">
        <v>787</v>
      </c>
      <c r="C163" s="3"/>
      <c r="D163" s="3" t="s">
        <v>515</v>
      </c>
      <c r="E163" s="3" t="s">
        <v>516</v>
      </c>
      <c r="F163" s="1">
        <v>42572</v>
      </c>
      <c r="G163" s="3" t="s">
        <v>929</v>
      </c>
      <c r="H163" s="27">
        <v>126320</v>
      </c>
      <c r="I163" s="42"/>
      <c r="J163" s="10">
        <v>0</v>
      </c>
      <c r="K163" s="44"/>
      <c r="L163" s="10">
        <f t="shared" si="2"/>
        <v>40914025.439999975</v>
      </c>
      <c r="M163" s="3" t="s">
        <v>19</v>
      </c>
      <c r="N163" s="3" t="s">
        <v>20</v>
      </c>
      <c r="O163" s="3" t="s">
        <v>21</v>
      </c>
      <c r="P163" s="3" t="s">
        <v>930</v>
      </c>
    </row>
    <row r="164" spans="1:16" x14ac:dyDescent="0.25">
      <c r="A164" s="1">
        <v>42572</v>
      </c>
      <c r="B164" s="2">
        <v>450</v>
      </c>
      <c r="C164" s="3" t="s">
        <v>560</v>
      </c>
      <c r="D164" s="3" t="s">
        <v>560</v>
      </c>
      <c r="E164" s="3" t="s">
        <v>423</v>
      </c>
      <c r="F164" s="1">
        <v>42572</v>
      </c>
      <c r="G164" s="3" t="s">
        <v>931</v>
      </c>
      <c r="H164" s="27">
        <v>3083.28</v>
      </c>
      <c r="I164" s="42"/>
      <c r="J164" s="10">
        <v>0</v>
      </c>
      <c r="K164" s="44"/>
      <c r="L164" s="10">
        <f t="shared" si="2"/>
        <v>40917108.719999976</v>
      </c>
      <c r="M164" s="3" t="s">
        <v>19</v>
      </c>
      <c r="N164" s="3" t="s">
        <v>20</v>
      </c>
      <c r="O164" s="3" t="s">
        <v>25</v>
      </c>
      <c r="P164" s="3"/>
    </row>
    <row r="165" spans="1:16" x14ac:dyDescent="0.25">
      <c r="A165" s="1">
        <v>42572</v>
      </c>
      <c r="B165" s="2">
        <v>451</v>
      </c>
      <c r="C165" s="3" t="s">
        <v>560</v>
      </c>
      <c r="D165" s="3" t="s">
        <v>560</v>
      </c>
      <c r="E165" s="3" t="s">
        <v>423</v>
      </c>
      <c r="F165" s="1">
        <v>42572</v>
      </c>
      <c r="G165" s="3" t="s">
        <v>932</v>
      </c>
      <c r="H165" s="27">
        <v>1606.83</v>
      </c>
      <c r="I165" s="42"/>
      <c r="J165" s="10">
        <v>0</v>
      </c>
      <c r="K165" s="44"/>
      <c r="L165" s="10">
        <f t="shared" si="2"/>
        <v>40918715.549999975</v>
      </c>
      <c r="M165" s="3" t="s">
        <v>19</v>
      </c>
      <c r="N165" s="3" t="s">
        <v>20</v>
      </c>
      <c r="O165" s="3" t="s">
        <v>25</v>
      </c>
      <c r="P165" s="3"/>
    </row>
    <row r="166" spans="1:16" x14ac:dyDescent="0.25">
      <c r="A166" s="1">
        <v>42572</v>
      </c>
      <c r="B166" s="2">
        <v>453</v>
      </c>
      <c r="C166" s="3" t="s">
        <v>560</v>
      </c>
      <c r="D166" s="3" t="s">
        <v>560</v>
      </c>
      <c r="E166" s="3" t="s">
        <v>423</v>
      </c>
      <c r="F166" s="1">
        <v>42572</v>
      </c>
      <c r="G166" s="3" t="s">
        <v>933</v>
      </c>
      <c r="H166" s="27">
        <v>1606.83</v>
      </c>
      <c r="I166" s="42"/>
      <c r="J166" s="10">
        <v>0</v>
      </c>
      <c r="K166" s="44"/>
      <c r="L166" s="10">
        <f t="shared" si="2"/>
        <v>40920322.379999973</v>
      </c>
      <c r="M166" s="3" t="s">
        <v>19</v>
      </c>
      <c r="N166" s="3" t="s">
        <v>20</v>
      </c>
      <c r="O166" s="3" t="s">
        <v>25</v>
      </c>
      <c r="P166" s="3"/>
    </row>
    <row r="167" spans="1:16" x14ac:dyDescent="0.25">
      <c r="A167" s="1">
        <v>42572</v>
      </c>
      <c r="B167" s="2">
        <v>458</v>
      </c>
      <c r="C167" s="3" t="s">
        <v>560</v>
      </c>
      <c r="D167" s="3" t="s">
        <v>560</v>
      </c>
      <c r="E167" s="3" t="s">
        <v>423</v>
      </c>
      <c r="F167" s="1">
        <v>42572</v>
      </c>
      <c r="G167" s="3" t="s">
        <v>934</v>
      </c>
      <c r="H167" s="27">
        <v>2880.51</v>
      </c>
      <c r="I167" s="42"/>
      <c r="J167" s="10">
        <v>0</v>
      </c>
      <c r="K167" s="44"/>
      <c r="L167" s="10">
        <f t="shared" si="2"/>
        <v>40923202.889999971</v>
      </c>
      <c r="M167" s="3" t="s">
        <v>19</v>
      </c>
      <c r="N167" s="3" t="s">
        <v>20</v>
      </c>
      <c r="O167" s="3" t="s">
        <v>25</v>
      </c>
      <c r="P167" s="3"/>
    </row>
    <row r="168" spans="1:16" x14ac:dyDescent="0.25">
      <c r="A168" s="1">
        <v>42572</v>
      </c>
      <c r="B168" s="2">
        <v>106</v>
      </c>
      <c r="C168" s="3" t="s">
        <v>16</v>
      </c>
      <c r="D168" s="3" t="s">
        <v>16</v>
      </c>
      <c r="E168" s="3" t="s">
        <v>935</v>
      </c>
      <c r="F168" s="1">
        <v>42572</v>
      </c>
      <c r="G168" s="3" t="s">
        <v>936</v>
      </c>
      <c r="H168" s="10">
        <v>0</v>
      </c>
      <c r="I168" s="42"/>
      <c r="J168" s="10">
        <v>134465.81</v>
      </c>
      <c r="K168" s="44">
        <v>26</v>
      </c>
      <c r="L168" s="10">
        <f t="shared" si="2"/>
        <v>40788737.079999968</v>
      </c>
      <c r="M168" s="3" t="s">
        <v>19</v>
      </c>
      <c r="N168" s="3" t="s">
        <v>20</v>
      </c>
      <c r="O168" s="3" t="s">
        <v>25</v>
      </c>
      <c r="P168" s="3"/>
    </row>
    <row r="169" spans="1:16" x14ac:dyDescent="0.25">
      <c r="A169" s="1">
        <v>42572</v>
      </c>
      <c r="B169" s="2">
        <v>107</v>
      </c>
      <c r="C169" s="3" t="s">
        <v>16</v>
      </c>
      <c r="D169" s="3" t="s">
        <v>16</v>
      </c>
      <c r="E169" s="3" t="s">
        <v>937</v>
      </c>
      <c r="F169" s="1">
        <v>42572</v>
      </c>
      <c r="G169" s="3" t="s">
        <v>938</v>
      </c>
      <c r="H169" s="10">
        <v>0</v>
      </c>
      <c r="I169" s="42"/>
      <c r="J169" s="10">
        <v>210969.11</v>
      </c>
      <c r="K169" s="44">
        <v>27</v>
      </c>
      <c r="L169" s="10">
        <f t="shared" si="2"/>
        <v>40577767.969999969</v>
      </c>
      <c r="M169" s="3" t="s">
        <v>19</v>
      </c>
      <c r="N169" s="3" t="s">
        <v>20</v>
      </c>
      <c r="O169" s="3" t="s">
        <v>25</v>
      </c>
      <c r="P169" s="3"/>
    </row>
    <row r="170" spans="1:16" x14ac:dyDescent="0.25">
      <c r="A170" s="1">
        <v>42572</v>
      </c>
      <c r="B170" s="2">
        <v>139</v>
      </c>
      <c r="C170" s="3" t="s">
        <v>333</v>
      </c>
      <c r="D170" s="3" t="s">
        <v>333</v>
      </c>
      <c r="E170" s="3" t="s">
        <v>939</v>
      </c>
      <c r="F170" s="1">
        <v>42572</v>
      </c>
      <c r="G170" s="3" t="s">
        <v>940</v>
      </c>
      <c r="H170" s="10">
        <v>0</v>
      </c>
      <c r="I170" s="42"/>
      <c r="J170" s="27">
        <v>269300</v>
      </c>
      <c r="K170" s="44"/>
      <c r="L170" s="10">
        <f t="shared" si="2"/>
        <v>40308467.969999969</v>
      </c>
      <c r="M170" s="3" t="s">
        <v>19</v>
      </c>
      <c r="N170" s="3" t="s">
        <v>20</v>
      </c>
      <c r="O170" s="3" t="s">
        <v>21</v>
      </c>
      <c r="P170" s="3" t="s">
        <v>941</v>
      </c>
    </row>
    <row r="171" spans="1:16" x14ac:dyDescent="0.25">
      <c r="A171" s="1">
        <v>42572</v>
      </c>
      <c r="B171" s="2">
        <v>106</v>
      </c>
      <c r="C171" s="3" t="s">
        <v>16</v>
      </c>
      <c r="D171" s="3" t="s">
        <v>16</v>
      </c>
      <c r="E171" s="3" t="s">
        <v>935</v>
      </c>
      <c r="F171" s="1">
        <v>42572</v>
      </c>
      <c r="G171" s="3" t="s">
        <v>936</v>
      </c>
      <c r="H171" s="10">
        <v>134465.81</v>
      </c>
      <c r="I171" s="42">
        <v>27</v>
      </c>
      <c r="J171" s="10">
        <v>0</v>
      </c>
      <c r="K171" s="44"/>
      <c r="L171" s="10">
        <f t="shared" si="2"/>
        <v>40442933.779999971</v>
      </c>
      <c r="M171" s="3" t="s">
        <v>19</v>
      </c>
      <c r="N171" s="3" t="s">
        <v>26</v>
      </c>
      <c r="O171" s="3" t="s">
        <v>21</v>
      </c>
      <c r="P171" s="3"/>
    </row>
    <row r="172" spans="1:16" x14ac:dyDescent="0.25">
      <c r="A172" s="1">
        <v>42572</v>
      </c>
      <c r="B172" s="2">
        <v>107</v>
      </c>
      <c r="C172" s="3" t="s">
        <v>16</v>
      </c>
      <c r="D172" s="3" t="s">
        <v>16</v>
      </c>
      <c r="E172" s="3" t="s">
        <v>937</v>
      </c>
      <c r="F172" s="1">
        <v>42572</v>
      </c>
      <c r="G172" s="3" t="s">
        <v>938</v>
      </c>
      <c r="H172" s="10">
        <v>210969.11</v>
      </c>
      <c r="I172" s="42">
        <v>25</v>
      </c>
      <c r="J172" s="10">
        <v>0</v>
      </c>
      <c r="K172" s="44"/>
      <c r="L172" s="10">
        <f t="shared" si="2"/>
        <v>40653902.889999971</v>
      </c>
      <c r="M172" s="3" t="s">
        <v>19</v>
      </c>
      <c r="N172" s="3" t="s">
        <v>26</v>
      </c>
      <c r="O172" s="3" t="s">
        <v>21</v>
      </c>
      <c r="P172" s="3"/>
    </row>
    <row r="173" spans="1:16" x14ac:dyDescent="0.25">
      <c r="A173" s="1">
        <v>42573</v>
      </c>
      <c r="B173" s="2">
        <v>471</v>
      </c>
      <c r="C173" s="3" t="s">
        <v>560</v>
      </c>
      <c r="D173" s="3" t="s">
        <v>560</v>
      </c>
      <c r="E173" s="3" t="s">
        <v>423</v>
      </c>
      <c r="F173" s="1">
        <v>42573</v>
      </c>
      <c r="G173" s="3" t="s">
        <v>942</v>
      </c>
      <c r="H173" s="27">
        <v>940.99</v>
      </c>
      <c r="I173" s="42"/>
      <c r="J173" s="10">
        <v>0</v>
      </c>
      <c r="K173" s="44"/>
      <c r="L173" s="10">
        <f t="shared" si="2"/>
        <v>40654843.879999973</v>
      </c>
      <c r="M173" s="3" t="s">
        <v>19</v>
      </c>
      <c r="N173" s="3" t="s">
        <v>20</v>
      </c>
      <c r="O173" s="3" t="s">
        <v>25</v>
      </c>
      <c r="P173" s="3"/>
    </row>
    <row r="174" spans="1:16" x14ac:dyDescent="0.25">
      <c r="A174" s="1">
        <v>42573</v>
      </c>
      <c r="B174" s="2">
        <v>472</v>
      </c>
      <c r="C174" s="3" t="s">
        <v>560</v>
      </c>
      <c r="D174" s="3" t="s">
        <v>560</v>
      </c>
      <c r="E174" s="3" t="s">
        <v>423</v>
      </c>
      <c r="F174" s="1">
        <v>42573</v>
      </c>
      <c r="G174" s="3" t="s">
        <v>943</v>
      </c>
      <c r="H174" s="27">
        <v>129.91999999999999</v>
      </c>
      <c r="I174" s="42"/>
      <c r="J174" s="10">
        <v>0</v>
      </c>
      <c r="K174" s="44"/>
      <c r="L174" s="10">
        <f t="shared" si="2"/>
        <v>40654973.799999975</v>
      </c>
      <c r="M174" s="3" t="s">
        <v>19</v>
      </c>
      <c r="N174" s="3" t="s">
        <v>20</v>
      </c>
      <c r="O174" s="3" t="s">
        <v>25</v>
      </c>
      <c r="P174" s="3"/>
    </row>
    <row r="175" spans="1:16" x14ac:dyDescent="0.25">
      <c r="A175" s="1">
        <v>42573</v>
      </c>
      <c r="B175" s="2">
        <v>473</v>
      </c>
      <c r="C175" s="3" t="s">
        <v>560</v>
      </c>
      <c r="D175" s="3" t="s">
        <v>560</v>
      </c>
      <c r="E175" s="3" t="s">
        <v>423</v>
      </c>
      <c r="F175" s="1">
        <v>42573</v>
      </c>
      <c r="G175" s="3" t="s">
        <v>944</v>
      </c>
      <c r="H175" s="27">
        <v>940.99</v>
      </c>
      <c r="I175" s="42"/>
      <c r="J175" s="10">
        <v>0</v>
      </c>
      <c r="K175" s="44"/>
      <c r="L175" s="10">
        <f t="shared" si="2"/>
        <v>40655914.789999977</v>
      </c>
      <c r="M175" s="3" t="s">
        <v>19</v>
      </c>
      <c r="N175" s="3" t="s">
        <v>20</v>
      </c>
      <c r="O175" s="3" t="s">
        <v>25</v>
      </c>
      <c r="P175" s="3"/>
    </row>
    <row r="176" spans="1:16" x14ac:dyDescent="0.25">
      <c r="A176" s="1">
        <v>42573</v>
      </c>
      <c r="B176" s="2">
        <v>474</v>
      </c>
      <c r="C176" s="3" t="s">
        <v>560</v>
      </c>
      <c r="D176" s="3" t="s">
        <v>560</v>
      </c>
      <c r="E176" s="3" t="s">
        <v>423</v>
      </c>
      <c r="F176" s="1">
        <v>42573</v>
      </c>
      <c r="G176" s="3" t="s">
        <v>945</v>
      </c>
      <c r="H176" s="27">
        <v>940.99</v>
      </c>
      <c r="I176" s="42"/>
      <c r="J176" s="10">
        <v>0</v>
      </c>
      <c r="K176" s="44"/>
      <c r="L176" s="10">
        <f t="shared" si="2"/>
        <v>40656855.779999979</v>
      </c>
      <c r="M176" s="3" t="s">
        <v>19</v>
      </c>
      <c r="N176" s="3" t="s">
        <v>20</v>
      </c>
      <c r="O176" s="3" t="s">
        <v>25</v>
      </c>
      <c r="P176" s="3"/>
    </row>
    <row r="177" spans="1:16" x14ac:dyDescent="0.25">
      <c r="A177" s="1">
        <v>42573</v>
      </c>
      <c r="B177" s="2">
        <v>830</v>
      </c>
      <c r="C177" s="3" t="s">
        <v>200</v>
      </c>
      <c r="D177" s="3" t="s">
        <v>200</v>
      </c>
      <c r="E177" s="3" t="s">
        <v>467</v>
      </c>
      <c r="F177" s="1">
        <v>42573</v>
      </c>
      <c r="G177" s="3" t="s">
        <v>946</v>
      </c>
      <c r="H177" s="10">
        <v>0</v>
      </c>
      <c r="I177" s="42"/>
      <c r="J177" s="27">
        <v>163037.84</v>
      </c>
      <c r="K177" s="44"/>
      <c r="L177" s="10">
        <f t="shared" si="2"/>
        <v>40493817.939999975</v>
      </c>
      <c r="M177" s="3" t="s">
        <v>19</v>
      </c>
      <c r="N177" s="3" t="s">
        <v>20</v>
      </c>
      <c r="O177" s="3" t="s">
        <v>21</v>
      </c>
      <c r="P177" s="3" t="s">
        <v>947</v>
      </c>
    </row>
    <row r="178" spans="1:16" x14ac:dyDescent="0.25">
      <c r="A178" s="1">
        <v>42573</v>
      </c>
      <c r="B178" s="2">
        <v>477</v>
      </c>
      <c r="C178" s="3" t="s">
        <v>560</v>
      </c>
      <c r="D178" s="3" t="s">
        <v>560</v>
      </c>
      <c r="E178" s="3" t="s">
        <v>423</v>
      </c>
      <c r="F178" s="1">
        <v>42573</v>
      </c>
      <c r="G178" s="3" t="s">
        <v>948</v>
      </c>
      <c r="H178" s="27">
        <v>129.91999999999999</v>
      </c>
      <c r="I178" s="42"/>
      <c r="J178" s="10">
        <v>0</v>
      </c>
      <c r="K178" s="44"/>
      <c r="L178" s="10">
        <f t="shared" si="2"/>
        <v>40493947.859999977</v>
      </c>
      <c r="M178" s="3" t="s">
        <v>19</v>
      </c>
      <c r="N178" s="3" t="s">
        <v>20</v>
      </c>
      <c r="O178" s="3" t="s">
        <v>25</v>
      </c>
      <c r="P178" s="3"/>
    </row>
    <row r="179" spans="1:16" x14ac:dyDescent="0.25">
      <c r="A179" s="1">
        <v>42573</v>
      </c>
      <c r="B179" s="2">
        <v>67</v>
      </c>
      <c r="C179" s="3" t="s">
        <v>510</v>
      </c>
      <c r="D179" s="3" t="s">
        <v>510</v>
      </c>
      <c r="E179" s="3" t="s">
        <v>511</v>
      </c>
      <c r="F179" s="1">
        <v>42573</v>
      </c>
      <c r="G179" s="3" t="s">
        <v>949</v>
      </c>
      <c r="H179" s="10">
        <v>0</v>
      </c>
      <c r="I179" s="42"/>
      <c r="J179" s="10">
        <v>26707.84</v>
      </c>
      <c r="K179" s="44">
        <v>19</v>
      </c>
      <c r="L179" s="10">
        <f t="shared" si="2"/>
        <v>40467240.019999973</v>
      </c>
      <c r="M179" s="3" t="s">
        <v>19</v>
      </c>
      <c r="N179" s="3" t="s">
        <v>20</v>
      </c>
      <c r="O179" s="3" t="s">
        <v>25</v>
      </c>
      <c r="P179" s="3"/>
    </row>
    <row r="180" spans="1:16" x14ac:dyDescent="0.25">
      <c r="A180" s="1">
        <v>42573</v>
      </c>
      <c r="B180" s="2">
        <v>68</v>
      </c>
      <c r="C180" s="3" t="s">
        <v>510</v>
      </c>
      <c r="D180" s="3" t="s">
        <v>510</v>
      </c>
      <c r="E180" s="3" t="s">
        <v>511</v>
      </c>
      <c r="F180" s="1">
        <v>42573</v>
      </c>
      <c r="G180" s="3" t="s">
        <v>950</v>
      </c>
      <c r="H180" s="10">
        <v>0</v>
      </c>
      <c r="I180" s="42"/>
      <c r="J180" s="10">
        <v>2480.54</v>
      </c>
      <c r="K180" s="44">
        <v>18</v>
      </c>
      <c r="L180" s="10">
        <f t="shared" si="2"/>
        <v>40464759.479999974</v>
      </c>
      <c r="M180" s="3" t="s">
        <v>19</v>
      </c>
      <c r="N180" s="3" t="s">
        <v>20</v>
      </c>
      <c r="O180" s="3" t="s">
        <v>25</v>
      </c>
      <c r="P180" s="3"/>
    </row>
    <row r="181" spans="1:16" x14ac:dyDescent="0.25">
      <c r="A181" s="1">
        <v>42573</v>
      </c>
      <c r="B181" s="2">
        <v>69</v>
      </c>
      <c r="C181" s="3" t="s">
        <v>510</v>
      </c>
      <c r="D181" s="3" t="s">
        <v>510</v>
      </c>
      <c r="E181" s="3" t="s">
        <v>511</v>
      </c>
      <c r="F181" s="1">
        <v>42573</v>
      </c>
      <c r="G181" s="3" t="s">
        <v>951</v>
      </c>
      <c r="H181" s="10">
        <v>0</v>
      </c>
      <c r="I181" s="42"/>
      <c r="J181" s="10">
        <v>1201.57</v>
      </c>
      <c r="K181" s="44">
        <v>17</v>
      </c>
      <c r="L181" s="10">
        <f t="shared" si="2"/>
        <v>40463557.909999974</v>
      </c>
      <c r="M181" s="3" t="s">
        <v>19</v>
      </c>
      <c r="N181" s="3" t="s">
        <v>20</v>
      </c>
      <c r="O181" s="3" t="s">
        <v>25</v>
      </c>
      <c r="P181" s="3"/>
    </row>
    <row r="182" spans="1:16" x14ac:dyDescent="0.25">
      <c r="A182" s="1">
        <v>42573</v>
      </c>
      <c r="B182" s="2">
        <v>70</v>
      </c>
      <c r="C182" s="3" t="s">
        <v>510</v>
      </c>
      <c r="D182" s="3" t="s">
        <v>510</v>
      </c>
      <c r="E182" s="3" t="s">
        <v>511</v>
      </c>
      <c r="F182" s="1">
        <v>42573</v>
      </c>
      <c r="G182" s="3" t="s">
        <v>952</v>
      </c>
      <c r="H182" s="10">
        <v>0</v>
      </c>
      <c r="I182" s="42"/>
      <c r="J182" s="10">
        <v>3133.86</v>
      </c>
      <c r="K182" s="44">
        <v>21</v>
      </c>
      <c r="L182" s="10">
        <f t="shared" si="2"/>
        <v>40460424.049999975</v>
      </c>
      <c r="M182" s="3" t="s">
        <v>19</v>
      </c>
      <c r="N182" s="3" t="s">
        <v>20</v>
      </c>
      <c r="O182" s="3" t="s">
        <v>25</v>
      </c>
      <c r="P182" s="3"/>
    </row>
    <row r="183" spans="1:16" x14ac:dyDescent="0.25">
      <c r="A183" s="1">
        <v>42573</v>
      </c>
      <c r="B183" s="2">
        <v>71</v>
      </c>
      <c r="C183" s="3" t="s">
        <v>510</v>
      </c>
      <c r="D183" s="3" t="s">
        <v>510</v>
      </c>
      <c r="E183" s="3" t="s">
        <v>511</v>
      </c>
      <c r="F183" s="1">
        <v>42573</v>
      </c>
      <c r="G183" s="3" t="s">
        <v>953</v>
      </c>
      <c r="H183" s="10">
        <v>0</v>
      </c>
      <c r="I183" s="42"/>
      <c r="J183" s="10">
        <v>293.18</v>
      </c>
      <c r="K183" s="44">
        <v>20</v>
      </c>
      <c r="L183" s="10">
        <f t="shared" si="2"/>
        <v>40460130.869999975</v>
      </c>
      <c r="M183" s="3" t="s">
        <v>19</v>
      </c>
      <c r="N183" s="3" t="s">
        <v>20</v>
      </c>
      <c r="O183" s="3" t="s">
        <v>25</v>
      </c>
      <c r="P183" s="3"/>
    </row>
    <row r="184" spans="1:16" x14ac:dyDescent="0.25">
      <c r="A184" s="1">
        <v>42573</v>
      </c>
      <c r="B184" s="2">
        <v>489</v>
      </c>
      <c r="C184" s="3" t="s">
        <v>560</v>
      </c>
      <c r="D184" s="3" t="s">
        <v>560</v>
      </c>
      <c r="E184" s="3" t="s">
        <v>423</v>
      </c>
      <c r="F184" s="1">
        <v>42573</v>
      </c>
      <c r="G184" s="3" t="s">
        <v>954</v>
      </c>
      <c r="H184" s="27">
        <v>129.91999999999999</v>
      </c>
      <c r="I184" s="42"/>
      <c r="J184" s="10">
        <v>0</v>
      </c>
      <c r="K184" s="44"/>
      <c r="L184" s="10">
        <f t="shared" si="2"/>
        <v>40460260.789999977</v>
      </c>
      <c r="M184" s="3" t="s">
        <v>19</v>
      </c>
      <c r="N184" s="3" t="s">
        <v>20</v>
      </c>
      <c r="O184" s="3" t="s">
        <v>25</v>
      </c>
      <c r="P184" s="3"/>
    </row>
    <row r="185" spans="1:16" x14ac:dyDescent="0.25">
      <c r="A185" s="1">
        <v>42573</v>
      </c>
      <c r="B185" s="2">
        <v>490</v>
      </c>
      <c r="C185" s="3" t="s">
        <v>560</v>
      </c>
      <c r="D185" s="3" t="s">
        <v>560</v>
      </c>
      <c r="E185" s="3" t="s">
        <v>423</v>
      </c>
      <c r="F185" s="1">
        <v>42573</v>
      </c>
      <c r="G185" s="3" t="s">
        <v>955</v>
      </c>
      <c r="H185" s="27">
        <v>998.01</v>
      </c>
      <c r="I185" s="42"/>
      <c r="J185" s="10">
        <v>0</v>
      </c>
      <c r="K185" s="44"/>
      <c r="L185" s="10">
        <f t="shared" si="2"/>
        <v>40461258.799999975</v>
      </c>
      <c r="M185" s="3" t="s">
        <v>19</v>
      </c>
      <c r="N185" s="3" t="s">
        <v>20</v>
      </c>
      <c r="O185" s="3" t="s">
        <v>25</v>
      </c>
      <c r="P185" s="3"/>
    </row>
    <row r="186" spans="1:16" x14ac:dyDescent="0.25">
      <c r="A186" s="1">
        <v>42573</v>
      </c>
      <c r="B186" s="2">
        <v>491</v>
      </c>
      <c r="C186" s="3" t="s">
        <v>560</v>
      </c>
      <c r="D186" s="3" t="s">
        <v>560</v>
      </c>
      <c r="E186" s="3" t="s">
        <v>423</v>
      </c>
      <c r="F186" s="1">
        <v>42573</v>
      </c>
      <c r="G186" s="3" t="s">
        <v>956</v>
      </c>
      <c r="H186" s="27">
        <v>318.3</v>
      </c>
      <c r="I186" s="42"/>
      <c r="J186" s="10">
        <v>0</v>
      </c>
      <c r="K186" s="44"/>
      <c r="L186" s="10">
        <f t="shared" si="2"/>
        <v>40461577.099999972</v>
      </c>
      <c r="M186" s="3" t="s">
        <v>19</v>
      </c>
      <c r="N186" s="3" t="s">
        <v>20</v>
      </c>
      <c r="O186" s="3" t="s">
        <v>25</v>
      </c>
      <c r="P186" s="3"/>
    </row>
    <row r="187" spans="1:16" x14ac:dyDescent="0.25">
      <c r="A187" s="1">
        <v>42573</v>
      </c>
      <c r="B187" s="2">
        <v>492</v>
      </c>
      <c r="C187" s="3" t="s">
        <v>560</v>
      </c>
      <c r="D187" s="3" t="s">
        <v>560</v>
      </c>
      <c r="E187" s="3" t="s">
        <v>423</v>
      </c>
      <c r="F187" s="1">
        <v>42573</v>
      </c>
      <c r="G187" s="3" t="s">
        <v>957</v>
      </c>
      <c r="H187" s="27">
        <v>3274.23</v>
      </c>
      <c r="I187" s="42"/>
      <c r="J187" s="10">
        <v>0</v>
      </c>
      <c r="K187" s="44"/>
      <c r="L187" s="10">
        <f t="shared" si="2"/>
        <v>40464851.329999968</v>
      </c>
      <c r="M187" s="3" t="s">
        <v>19</v>
      </c>
      <c r="N187" s="3" t="s">
        <v>20</v>
      </c>
      <c r="O187" s="3" t="s">
        <v>25</v>
      </c>
      <c r="P187" s="3"/>
    </row>
    <row r="188" spans="1:16" x14ac:dyDescent="0.25">
      <c r="A188" s="1">
        <v>42573</v>
      </c>
      <c r="B188" s="2">
        <v>494</v>
      </c>
      <c r="C188" s="3" t="s">
        <v>560</v>
      </c>
      <c r="D188" s="3" t="s">
        <v>560</v>
      </c>
      <c r="E188" s="3" t="s">
        <v>423</v>
      </c>
      <c r="F188" s="1">
        <v>42573</v>
      </c>
      <c r="G188" s="3" t="s">
        <v>958</v>
      </c>
      <c r="H188" s="27">
        <v>129.91999999999999</v>
      </c>
      <c r="I188" s="42"/>
      <c r="J188" s="10">
        <v>0</v>
      </c>
      <c r="K188" s="44"/>
      <c r="L188" s="10">
        <f t="shared" si="2"/>
        <v>40464981.24999997</v>
      </c>
      <c r="M188" s="3" t="s">
        <v>19</v>
      </c>
      <c r="N188" s="3" t="s">
        <v>20</v>
      </c>
      <c r="O188" s="3" t="s">
        <v>25</v>
      </c>
      <c r="P188" s="3"/>
    </row>
    <row r="189" spans="1:16" x14ac:dyDescent="0.25">
      <c r="A189" s="1">
        <v>42573</v>
      </c>
      <c r="B189" s="2">
        <v>495</v>
      </c>
      <c r="C189" s="3" t="s">
        <v>560</v>
      </c>
      <c r="D189" s="3" t="s">
        <v>560</v>
      </c>
      <c r="E189" s="3" t="s">
        <v>423</v>
      </c>
      <c r="F189" s="1">
        <v>42573</v>
      </c>
      <c r="G189" s="3" t="s">
        <v>959</v>
      </c>
      <c r="H189" s="27">
        <v>2547.8200000000002</v>
      </c>
      <c r="I189" s="42"/>
      <c r="J189" s="10">
        <v>0</v>
      </c>
      <c r="K189" s="44"/>
      <c r="L189" s="10">
        <f t="shared" si="2"/>
        <v>40467529.06999997</v>
      </c>
      <c r="M189" s="3" t="s">
        <v>19</v>
      </c>
      <c r="N189" s="3" t="s">
        <v>20</v>
      </c>
      <c r="O189" s="3" t="s">
        <v>25</v>
      </c>
      <c r="P189" s="3"/>
    </row>
    <row r="190" spans="1:16" x14ac:dyDescent="0.25">
      <c r="A190" s="1">
        <v>42573</v>
      </c>
      <c r="B190" s="2">
        <v>210</v>
      </c>
      <c r="C190" s="3" t="s">
        <v>318</v>
      </c>
      <c r="D190" s="3" t="s">
        <v>318</v>
      </c>
      <c r="E190" s="3" t="s">
        <v>960</v>
      </c>
      <c r="F190" s="1">
        <v>42573</v>
      </c>
      <c r="G190" s="3" t="s">
        <v>961</v>
      </c>
      <c r="H190" s="27">
        <v>148780.25</v>
      </c>
      <c r="I190" s="42"/>
      <c r="J190" s="10">
        <v>0</v>
      </c>
      <c r="K190" s="44"/>
      <c r="L190" s="10">
        <f t="shared" si="2"/>
        <v>40616309.31999997</v>
      </c>
      <c r="M190" s="3" t="s">
        <v>19</v>
      </c>
      <c r="N190" s="3" t="s">
        <v>20</v>
      </c>
      <c r="O190" s="3" t="s">
        <v>25</v>
      </c>
      <c r="P190" s="3"/>
    </row>
    <row r="191" spans="1:16" x14ac:dyDescent="0.25">
      <c r="A191" s="1">
        <v>42573</v>
      </c>
      <c r="B191" s="2">
        <v>505</v>
      </c>
      <c r="C191" s="3" t="s">
        <v>560</v>
      </c>
      <c r="D191" s="3" t="s">
        <v>560</v>
      </c>
      <c r="E191" s="3" t="s">
        <v>423</v>
      </c>
      <c r="F191" s="1">
        <v>42573</v>
      </c>
      <c r="G191" s="3" t="s">
        <v>962</v>
      </c>
      <c r="H191" s="27">
        <v>178.64</v>
      </c>
      <c r="I191" s="42"/>
      <c r="J191" s="10">
        <v>0</v>
      </c>
      <c r="K191" s="44"/>
      <c r="L191" s="10">
        <f t="shared" si="2"/>
        <v>40616487.959999971</v>
      </c>
      <c r="M191" s="3" t="s">
        <v>19</v>
      </c>
      <c r="N191" s="3" t="s">
        <v>20</v>
      </c>
      <c r="O191" s="3" t="s">
        <v>25</v>
      </c>
      <c r="P191" s="3"/>
    </row>
    <row r="192" spans="1:16" x14ac:dyDescent="0.25">
      <c r="A192" s="1">
        <v>42573</v>
      </c>
      <c r="B192" s="2">
        <v>513</v>
      </c>
      <c r="C192" s="3" t="s">
        <v>560</v>
      </c>
      <c r="D192" s="3" t="s">
        <v>560</v>
      </c>
      <c r="E192" s="3" t="s">
        <v>423</v>
      </c>
      <c r="F192" s="1">
        <v>42573</v>
      </c>
      <c r="G192" s="3" t="s">
        <v>963</v>
      </c>
      <c r="H192" s="27">
        <v>285.82</v>
      </c>
      <c r="I192" s="42"/>
      <c r="J192" s="10">
        <v>0</v>
      </c>
      <c r="K192" s="44"/>
      <c r="L192" s="10">
        <f t="shared" si="2"/>
        <v>40616773.779999971</v>
      </c>
      <c r="M192" s="3" t="s">
        <v>19</v>
      </c>
      <c r="N192" s="3" t="s">
        <v>20</v>
      </c>
      <c r="O192" s="3" t="s">
        <v>25</v>
      </c>
      <c r="P192" s="3"/>
    </row>
    <row r="193" spans="1:16" x14ac:dyDescent="0.25">
      <c r="A193" s="1">
        <v>42574</v>
      </c>
      <c r="B193" s="2">
        <v>516</v>
      </c>
      <c r="C193" s="3" t="s">
        <v>560</v>
      </c>
      <c r="D193" s="3" t="s">
        <v>560</v>
      </c>
      <c r="E193" s="3" t="s">
        <v>423</v>
      </c>
      <c r="F193" s="1">
        <v>42574</v>
      </c>
      <c r="G193" s="3" t="s">
        <v>964</v>
      </c>
      <c r="H193" s="27">
        <v>285.82</v>
      </c>
      <c r="I193" s="42"/>
      <c r="J193" s="10">
        <v>0</v>
      </c>
      <c r="K193" s="44"/>
      <c r="L193" s="10">
        <f t="shared" si="2"/>
        <v>40617059.599999972</v>
      </c>
      <c r="M193" s="3" t="s">
        <v>19</v>
      </c>
      <c r="N193" s="3" t="s">
        <v>20</v>
      </c>
      <c r="O193" s="3" t="s">
        <v>25</v>
      </c>
      <c r="P193" s="3"/>
    </row>
    <row r="194" spans="1:16" x14ac:dyDescent="0.25">
      <c r="A194" s="1">
        <v>42574</v>
      </c>
      <c r="B194" s="2">
        <v>888</v>
      </c>
      <c r="C194" s="3"/>
      <c r="D194" s="3" t="s">
        <v>515</v>
      </c>
      <c r="E194" s="3" t="s">
        <v>516</v>
      </c>
      <c r="F194" s="1">
        <v>42574</v>
      </c>
      <c r="G194" s="3" t="s">
        <v>965</v>
      </c>
      <c r="H194" s="27">
        <v>130585</v>
      </c>
      <c r="I194" s="42"/>
      <c r="J194" s="10">
        <v>0</v>
      </c>
      <c r="K194" s="44"/>
      <c r="L194" s="10">
        <f t="shared" si="2"/>
        <v>40747644.599999972</v>
      </c>
      <c r="M194" s="3" t="s">
        <v>19</v>
      </c>
      <c r="N194" s="3" t="s">
        <v>20</v>
      </c>
      <c r="O194" s="3" t="s">
        <v>21</v>
      </c>
      <c r="P194" s="3" t="s">
        <v>966</v>
      </c>
    </row>
    <row r="195" spans="1:16" x14ac:dyDescent="0.25">
      <c r="A195" s="1">
        <v>42574</v>
      </c>
      <c r="B195" s="2">
        <v>521</v>
      </c>
      <c r="C195" s="3" t="s">
        <v>560</v>
      </c>
      <c r="D195" s="3" t="s">
        <v>560</v>
      </c>
      <c r="E195" s="3" t="s">
        <v>423</v>
      </c>
      <c r="F195" s="1">
        <v>42574</v>
      </c>
      <c r="G195" s="3" t="s">
        <v>967</v>
      </c>
      <c r="H195" s="27">
        <v>71.459999999999994</v>
      </c>
      <c r="I195" s="42"/>
      <c r="J195" s="10">
        <v>0</v>
      </c>
      <c r="K195" s="44"/>
      <c r="L195" s="10">
        <f t="shared" si="2"/>
        <v>40747716.059999973</v>
      </c>
      <c r="M195" s="3" t="s">
        <v>19</v>
      </c>
      <c r="N195" s="3" t="s">
        <v>20</v>
      </c>
      <c r="O195" s="3" t="s">
        <v>25</v>
      </c>
      <c r="P195" s="3"/>
    </row>
    <row r="196" spans="1:16" x14ac:dyDescent="0.25">
      <c r="A196" s="1">
        <v>42574</v>
      </c>
      <c r="B196" s="2">
        <v>530</v>
      </c>
      <c r="C196" s="3" t="s">
        <v>560</v>
      </c>
      <c r="D196" s="3" t="s">
        <v>560</v>
      </c>
      <c r="E196" s="3" t="s">
        <v>423</v>
      </c>
      <c r="F196" s="1">
        <v>42574</v>
      </c>
      <c r="G196" s="3" t="s">
        <v>968</v>
      </c>
      <c r="H196" s="27">
        <v>71.459999999999994</v>
      </c>
      <c r="I196" s="42"/>
      <c r="J196" s="10">
        <v>0</v>
      </c>
      <c r="K196" s="44"/>
      <c r="L196" s="10">
        <f t="shared" si="2"/>
        <v>40747787.519999973</v>
      </c>
      <c r="M196" s="3" t="s">
        <v>19</v>
      </c>
      <c r="N196" s="3" t="s">
        <v>20</v>
      </c>
      <c r="O196" s="3" t="s">
        <v>25</v>
      </c>
      <c r="P196" s="3"/>
    </row>
    <row r="197" spans="1:16" x14ac:dyDescent="0.25">
      <c r="A197" s="1">
        <v>42574</v>
      </c>
      <c r="B197" s="2">
        <v>540</v>
      </c>
      <c r="C197" s="3" t="s">
        <v>560</v>
      </c>
      <c r="D197" s="3" t="s">
        <v>560</v>
      </c>
      <c r="E197" s="3" t="s">
        <v>423</v>
      </c>
      <c r="F197" s="1">
        <v>42574</v>
      </c>
      <c r="G197" s="3" t="s">
        <v>969</v>
      </c>
      <c r="H197" s="27">
        <v>178.64</v>
      </c>
      <c r="I197" s="42"/>
      <c r="J197" s="10">
        <v>0</v>
      </c>
      <c r="K197" s="44"/>
      <c r="L197" s="10">
        <f t="shared" si="2"/>
        <v>40747966.159999974</v>
      </c>
      <c r="M197" s="3" t="s">
        <v>19</v>
      </c>
      <c r="N197" s="3" t="s">
        <v>20</v>
      </c>
      <c r="O197" s="3" t="s">
        <v>25</v>
      </c>
      <c r="P197" s="3"/>
    </row>
    <row r="198" spans="1:16" x14ac:dyDescent="0.25">
      <c r="A198" s="1">
        <v>42574</v>
      </c>
      <c r="B198" s="2">
        <v>541</v>
      </c>
      <c r="C198" s="3" t="s">
        <v>560</v>
      </c>
      <c r="D198" s="3" t="s">
        <v>560</v>
      </c>
      <c r="E198" s="3" t="s">
        <v>423</v>
      </c>
      <c r="F198" s="1">
        <v>42574</v>
      </c>
      <c r="G198" s="3" t="s">
        <v>970</v>
      </c>
      <c r="H198" s="27">
        <v>3083.28</v>
      </c>
      <c r="I198" s="42"/>
      <c r="J198" s="10">
        <v>0</v>
      </c>
      <c r="K198" s="44"/>
      <c r="L198" s="10">
        <f t="shared" si="2"/>
        <v>40751049.439999975</v>
      </c>
      <c r="M198" s="3" t="s">
        <v>19</v>
      </c>
      <c r="N198" s="3" t="s">
        <v>20</v>
      </c>
      <c r="O198" s="3" t="s">
        <v>25</v>
      </c>
      <c r="P198" s="3"/>
    </row>
    <row r="199" spans="1:16" x14ac:dyDescent="0.25">
      <c r="A199" s="1">
        <v>42574</v>
      </c>
      <c r="B199" s="2">
        <v>774</v>
      </c>
      <c r="C199" s="3" t="s">
        <v>560</v>
      </c>
      <c r="D199" s="3" t="s">
        <v>560</v>
      </c>
      <c r="E199" s="3" t="s">
        <v>971</v>
      </c>
      <c r="F199" s="1">
        <v>42574</v>
      </c>
      <c r="G199" s="3" t="s">
        <v>972</v>
      </c>
      <c r="H199" s="27">
        <v>-285.82</v>
      </c>
      <c r="I199" s="42"/>
      <c r="J199" s="10">
        <v>0</v>
      </c>
      <c r="K199" s="44"/>
      <c r="L199" s="10">
        <f t="shared" ref="L199:L262" si="3">L198+H199-J199</f>
        <v>40750763.619999975</v>
      </c>
      <c r="M199" s="3" t="s">
        <v>19</v>
      </c>
      <c r="N199" s="3" t="s">
        <v>20</v>
      </c>
      <c r="O199" s="3" t="s">
        <v>25</v>
      </c>
      <c r="P199" s="3"/>
    </row>
    <row r="200" spans="1:16" x14ac:dyDescent="0.25">
      <c r="A200" s="1">
        <v>42576</v>
      </c>
      <c r="B200" s="2">
        <v>139</v>
      </c>
      <c r="C200" s="3" t="s">
        <v>16</v>
      </c>
      <c r="D200" s="3" t="s">
        <v>16</v>
      </c>
      <c r="E200" s="3" t="s">
        <v>973</v>
      </c>
      <c r="F200" s="1">
        <v>42576</v>
      </c>
      <c r="G200" s="3" t="s">
        <v>974</v>
      </c>
      <c r="H200" s="10">
        <v>0</v>
      </c>
      <c r="I200" s="42"/>
      <c r="J200" s="27">
        <v>121697.04</v>
      </c>
      <c r="K200" s="44"/>
      <c r="L200" s="10">
        <f t="shared" si="3"/>
        <v>40629066.579999976</v>
      </c>
      <c r="M200" s="3" t="s">
        <v>19</v>
      </c>
      <c r="N200" s="3" t="s">
        <v>20</v>
      </c>
      <c r="O200" s="3" t="s">
        <v>25</v>
      </c>
      <c r="P200" s="3"/>
    </row>
    <row r="201" spans="1:16" x14ac:dyDescent="0.25">
      <c r="A201" s="1">
        <v>42576</v>
      </c>
      <c r="B201" s="2">
        <v>232</v>
      </c>
      <c r="C201" s="3" t="s">
        <v>318</v>
      </c>
      <c r="D201" s="3" t="s">
        <v>318</v>
      </c>
      <c r="E201" s="3" t="s">
        <v>975</v>
      </c>
      <c r="F201" s="1">
        <v>42576</v>
      </c>
      <c r="G201" s="3" t="s">
        <v>976</v>
      </c>
      <c r="H201" s="27">
        <v>354880.1</v>
      </c>
      <c r="I201" s="42"/>
      <c r="J201" s="10">
        <v>0</v>
      </c>
      <c r="K201" s="44"/>
      <c r="L201" s="10">
        <f t="shared" si="3"/>
        <v>40983946.679999977</v>
      </c>
      <c r="M201" s="3" t="s">
        <v>19</v>
      </c>
      <c r="N201" s="3" t="s">
        <v>20</v>
      </c>
      <c r="O201" s="3" t="s">
        <v>25</v>
      </c>
      <c r="P201" s="3"/>
    </row>
    <row r="202" spans="1:16" x14ac:dyDescent="0.25">
      <c r="A202" s="1">
        <v>42576</v>
      </c>
      <c r="B202" s="2">
        <v>561</v>
      </c>
      <c r="C202" s="3" t="s">
        <v>560</v>
      </c>
      <c r="D202" s="3" t="s">
        <v>560</v>
      </c>
      <c r="E202" s="3" t="s">
        <v>423</v>
      </c>
      <c r="F202" s="1">
        <v>42576</v>
      </c>
      <c r="G202" s="3" t="s">
        <v>977</v>
      </c>
      <c r="H202" s="27">
        <v>3855.62</v>
      </c>
      <c r="I202" s="42"/>
      <c r="J202" s="10">
        <v>0</v>
      </c>
      <c r="K202" s="44"/>
      <c r="L202" s="10">
        <f t="shared" si="3"/>
        <v>40987802.299999975</v>
      </c>
      <c r="M202" s="3" t="s">
        <v>19</v>
      </c>
      <c r="N202" s="3" t="s">
        <v>20</v>
      </c>
      <c r="O202" s="3" t="s">
        <v>25</v>
      </c>
      <c r="P202" s="3"/>
    </row>
    <row r="203" spans="1:16" x14ac:dyDescent="0.25">
      <c r="A203" s="1">
        <v>42577</v>
      </c>
      <c r="B203" s="2">
        <v>969</v>
      </c>
      <c r="C203" s="3"/>
      <c r="D203" s="3" t="s">
        <v>515</v>
      </c>
      <c r="E203" s="3" t="s">
        <v>516</v>
      </c>
      <c r="F203" s="1">
        <v>42577</v>
      </c>
      <c r="G203" s="3" t="s">
        <v>978</v>
      </c>
      <c r="H203" s="27">
        <v>123811.7</v>
      </c>
      <c r="I203" s="42"/>
      <c r="J203" s="10">
        <v>0</v>
      </c>
      <c r="K203" s="44"/>
      <c r="L203" s="10">
        <f t="shared" si="3"/>
        <v>41111613.999999978</v>
      </c>
      <c r="M203" s="3" t="s">
        <v>19</v>
      </c>
      <c r="N203" s="3" t="s">
        <v>20</v>
      </c>
      <c r="O203" s="3" t="s">
        <v>21</v>
      </c>
      <c r="P203" s="3" t="s">
        <v>979</v>
      </c>
    </row>
    <row r="204" spans="1:16" x14ac:dyDescent="0.25">
      <c r="A204" s="1">
        <v>42577</v>
      </c>
      <c r="B204" s="2">
        <v>79</v>
      </c>
      <c r="C204" s="3" t="s">
        <v>510</v>
      </c>
      <c r="D204" s="3" t="s">
        <v>510</v>
      </c>
      <c r="E204" s="3" t="s">
        <v>511</v>
      </c>
      <c r="F204" s="1">
        <v>42577</v>
      </c>
      <c r="G204" s="3" t="s">
        <v>980</v>
      </c>
      <c r="H204" s="10">
        <v>0</v>
      </c>
      <c r="I204" s="42"/>
      <c r="J204" s="10">
        <v>1210.92</v>
      </c>
      <c r="K204" s="44">
        <v>23</v>
      </c>
      <c r="L204" s="10">
        <f t="shared" si="3"/>
        <v>41110403.079999976</v>
      </c>
      <c r="M204" s="3" t="s">
        <v>19</v>
      </c>
      <c r="N204" s="3" t="s">
        <v>20</v>
      </c>
      <c r="O204" s="3" t="s">
        <v>25</v>
      </c>
      <c r="P204" s="3"/>
    </row>
    <row r="205" spans="1:16" x14ac:dyDescent="0.25">
      <c r="A205" s="1">
        <v>42577</v>
      </c>
      <c r="B205" s="2">
        <v>80</v>
      </c>
      <c r="C205" s="3" t="s">
        <v>510</v>
      </c>
      <c r="D205" s="3" t="s">
        <v>510</v>
      </c>
      <c r="E205" s="3" t="s">
        <v>511</v>
      </c>
      <c r="F205" s="1">
        <v>42577</v>
      </c>
      <c r="G205" s="3" t="s">
        <v>981</v>
      </c>
      <c r="H205" s="10">
        <v>0</v>
      </c>
      <c r="I205" s="42"/>
      <c r="J205" s="10">
        <v>3968.36</v>
      </c>
      <c r="K205" s="44">
        <v>24</v>
      </c>
      <c r="L205" s="10">
        <f t="shared" si="3"/>
        <v>41106434.719999976</v>
      </c>
      <c r="M205" s="3" t="s">
        <v>19</v>
      </c>
      <c r="N205" s="3" t="s">
        <v>20</v>
      </c>
      <c r="O205" s="3" t="s">
        <v>25</v>
      </c>
      <c r="P205" s="3"/>
    </row>
    <row r="206" spans="1:16" x14ac:dyDescent="0.25">
      <c r="A206" s="1">
        <v>42577</v>
      </c>
      <c r="B206" s="2">
        <v>572</v>
      </c>
      <c r="C206" s="3" t="s">
        <v>560</v>
      </c>
      <c r="D206" s="3" t="s">
        <v>560</v>
      </c>
      <c r="E206" s="3" t="s">
        <v>423</v>
      </c>
      <c r="F206" s="1">
        <v>42577</v>
      </c>
      <c r="G206" s="3" t="s">
        <v>982</v>
      </c>
      <c r="H206" s="27">
        <v>3083.28</v>
      </c>
      <c r="I206" s="42"/>
      <c r="J206" s="10">
        <v>0</v>
      </c>
      <c r="K206" s="44"/>
      <c r="L206" s="10">
        <f t="shared" si="3"/>
        <v>41109517.999999978</v>
      </c>
      <c r="M206" s="3" t="s">
        <v>19</v>
      </c>
      <c r="N206" s="3" t="s">
        <v>20</v>
      </c>
      <c r="O206" s="3" t="s">
        <v>25</v>
      </c>
      <c r="P206" s="3"/>
    </row>
    <row r="207" spans="1:16" x14ac:dyDescent="0.25">
      <c r="A207" s="1">
        <v>42577</v>
      </c>
      <c r="B207" s="2">
        <v>573</v>
      </c>
      <c r="C207" s="3" t="s">
        <v>560</v>
      </c>
      <c r="D207" s="3" t="s">
        <v>560</v>
      </c>
      <c r="E207" s="3" t="s">
        <v>423</v>
      </c>
      <c r="F207" s="1">
        <v>42577</v>
      </c>
      <c r="G207" s="3" t="s">
        <v>983</v>
      </c>
      <c r="H207" s="27">
        <v>129.91999999999999</v>
      </c>
      <c r="I207" s="42"/>
      <c r="J207" s="10">
        <v>0</v>
      </c>
      <c r="K207" s="44"/>
      <c r="L207" s="10">
        <f t="shared" si="3"/>
        <v>41109647.919999979</v>
      </c>
      <c r="M207" s="3" t="s">
        <v>19</v>
      </c>
      <c r="N207" s="3" t="s">
        <v>20</v>
      </c>
      <c r="O207" s="3" t="s">
        <v>25</v>
      </c>
      <c r="P207" s="3"/>
    </row>
    <row r="208" spans="1:16" x14ac:dyDescent="0.25">
      <c r="A208" s="1">
        <v>42577</v>
      </c>
      <c r="B208" s="2">
        <v>574</v>
      </c>
      <c r="C208" s="3" t="s">
        <v>560</v>
      </c>
      <c r="D208" s="3" t="s">
        <v>560</v>
      </c>
      <c r="E208" s="3" t="s">
        <v>423</v>
      </c>
      <c r="F208" s="1">
        <v>42577</v>
      </c>
      <c r="G208" s="3" t="s">
        <v>984</v>
      </c>
      <c r="H208" s="27">
        <v>129.91999999999999</v>
      </c>
      <c r="I208" s="42"/>
      <c r="J208" s="10">
        <v>0</v>
      </c>
      <c r="K208" s="44"/>
      <c r="L208" s="10">
        <f t="shared" si="3"/>
        <v>41109777.839999981</v>
      </c>
      <c r="M208" s="3" t="s">
        <v>19</v>
      </c>
      <c r="N208" s="3" t="s">
        <v>20</v>
      </c>
      <c r="O208" s="3" t="s">
        <v>25</v>
      </c>
      <c r="P208" s="3"/>
    </row>
    <row r="209" spans="1:16" x14ac:dyDescent="0.25">
      <c r="A209" s="1">
        <v>42577</v>
      </c>
      <c r="B209" s="2">
        <v>575</v>
      </c>
      <c r="C209" s="3" t="s">
        <v>560</v>
      </c>
      <c r="D209" s="3" t="s">
        <v>560</v>
      </c>
      <c r="E209" s="3" t="s">
        <v>423</v>
      </c>
      <c r="F209" s="1">
        <v>42577</v>
      </c>
      <c r="G209" s="3" t="s">
        <v>985</v>
      </c>
      <c r="H209" s="27">
        <v>3083.28</v>
      </c>
      <c r="I209" s="42"/>
      <c r="J209" s="10">
        <v>0</v>
      </c>
      <c r="K209" s="44"/>
      <c r="L209" s="10">
        <f t="shared" si="3"/>
        <v>41112861.119999982</v>
      </c>
      <c r="M209" s="3" t="s">
        <v>19</v>
      </c>
      <c r="N209" s="3" t="s">
        <v>20</v>
      </c>
      <c r="O209" s="3" t="s">
        <v>25</v>
      </c>
      <c r="P209" s="3"/>
    </row>
    <row r="210" spans="1:16" x14ac:dyDescent="0.25">
      <c r="A210" s="1">
        <v>42577</v>
      </c>
      <c r="B210" s="2">
        <v>576</v>
      </c>
      <c r="C210" s="3" t="s">
        <v>560</v>
      </c>
      <c r="D210" s="3" t="s">
        <v>560</v>
      </c>
      <c r="E210" s="3" t="s">
        <v>423</v>
      </c>
      <c r="F210" s="1">
        <v>42577</v>
      </c>
      <c r="G210" s="3" t="s">
        <v>986</v>
      </c>
      <c r="H210" s="27">
        <v>3083.28</v>
      </c>
      <c r="I210" s="42"/>
      <c r="J210" s="10">
        <v>0</v>
      </c>
      <c r="K210" s="44"/>
      <c r="L210" s="10">
        <f t="shared" si="3"/>
        <v>41115944.399999984</v>
      </c>
      <c r="M210" s="3" t="s">
        <v>19</v>
      </c>
      <c r="N210" s="3" t="s">
        <v>20</v>
      </c>
      <c r="O210" s="3" t="s">
        <v>25</v>
      </c>
      <c r="P210" s="3"/>
    </row>
    <row r="211" spans="1:16" x14ac:dyDescent="0.25">
      <c r="A211" s="1">
        <v>42577</v>
      </c>
      <c r="B211" s="2">
        <v>577</v>
      </c>
      <c r="C211" s="3" t="s">
        <v>560</v>
      </c>
      <c r="D211" s="3" t="s">
        <v>560</v>
      </c>
      <c r="E211" s="3" t="s">
        <v>423</v>
      </c>
      <c r="F211" s="1">
        <v>42577</v>
      </c>
      <c r="G211" s="3" t="s">
        <v>987</v>
      </c>
      <c r="H211" s="27">
        <v>3083.28</v>
      </c>
      <c r="I211" s="42"/>
      <c r="J211" s="10">
        <v>0</v>
      </c>
      <c r="K211" s="44"/>
      <c r="L211" s="10">
        <f t="shared" si="3"/>
        <v>41119027.679999985</v>
      </c>
      <c r="M211" s="3" t="s">
        <v>19</v>
      </c>
      <c r="N211" s="3" t="s">
        <v>20</v>
      </c>
      <c r="O211" s="3" t="s">
        <v>25</v>
      </c>
      <c r="P211" s="3"/>
    </row>
    <row r="212" spans="1:16" x14ac:dyDescent="0.25">
      <c r="A212" s="1">
        <v>42577</v>
      </c>
      <c r="B212" s="2">
        <v>579</v>
      </c>
      <c r="C212" s="3" t="s">
        <v>560</v>
      </c>
      <c r="D212" s="3" t="s">
        <v>560</v>
      </c>
      <c r="E212" s="3" t="s">
        <v>423</v>
      </c>
      <c r="F212" s="1">
        <v>42577</v>
      </c>
      <c r="G212" s="3" t="s">
        <v>988</v>
      </c>
      <c r="H212" s="27">
        <v>3213.2</v>
      </c>
      <c r="I212" s="42"/>
      <c r="J212" s="10">
        <v>0</v>
      </c>
      <c r="K212" s="44"/>
      <c r="L212" s="10">
        <f t="shared" si="3"/>
        <v>41122240.879999988</v>
      </c>
      <c r="M212" s="3" t="s">
        <v>19</v>
      </c>
      <c r="N212" s="3" t="s">
        <v>20</v>
      </c>
      <c r="O212" s="3" t="s">
        <v>25</v>
      </c>
      <c r="P212" s="3"/>
    </row>
    <row r="213" spans="1:16" x14ac:dyDescent="0.25">
      <c r="A213" s="1">
        <v>42577</v>
      </c>
      <c r="B213" s="2">
        <v>586</v>
      </c>
      <c r="C213" s="3" t="s">
        <v>560</v>
      </c>
      <c r="D213" s="3" t="s">
        <v>560</v>
      </c>
      <c r="E213" s="3" t="s">
        <v>423</v>
      </c>
      <c r="F213" s="1">
        <v>42577</v>
      </c>
      <c r="G213" s="3" t="s">
        <v>989</v>
      </c>
      <c r="H213" s="27">
        <v>3083.28</v>
      </c>
      <c r="I213" s="42"/>
      <c r="J213" s="10">
        <v>0</v>
      </c>
      <c r="K213" s="44"/>
      <c r="L213" s="10">
        <f t="shared" si="3"/>
        <v>41125324.159999989</v>
      </c>
      <c r="M213" s="3" t="s">
        <v>19</v>
      </c>
      <c r="N213" s="3" t="s">
        <v>20</v>
      </c>
      <c r="O213" s="3" t="s">
        <v>25</v>
      </c>
      <c r="P213" s="3"/>
    </row>
    <row r="214" spans="1:16" x14ac:dyDescent="0.25">
      <c r="A214" s="1">
        <v>42577</v>
      </c>
      <c r="B214" s="2">
        <v>588</v>
      </c>
      <c r="C214" s="3" t="s">
        <v>560</v>
      </c>
      <c r="D214" s="3" t="s">
        <v>560</v>
      </c>
      <c r="E214" s="3" t="s">
        <v>423</v>
      </c>
      <c r="F214" s="1">
        <v>42577</v>
      </c>
      <c r="G214" s="3" t="s">
        <v>990</v>
      </c>
      <c r="H214" s="27">
        <v>3213.2</v>
      </c>
      <c r="I214" s="42"/>
      <c r="J214" s="10">
        <v>0</v>
      </c>
      <c r="K214" s="44"/>
      <c r="L214" s="10">
        <f t="shared" si="3"/>
        <v>41128537.359999992</v>
      </c>
      <c r="M214" s="3" t="s">
        <v>19</v>
      </c>
      <c r="N214" s="3" t="s">
        <v>20</v>
      </c>
      <c r="O214" s="3" t="s">
        <v>25</v>
      </c>
      <c r="P214" s="3"/>
    </row>
    <row r="215" spans="1:16" x14ac:dyDescent="0.25">
      <c r="A215" s="1">
        <v>42577</v>
      </c>
      <c r="B215" s="2">
        <v>145</v>
      </c>
      <c r="C215" s="3" t="s">
        <v>16</v>
      </c>
      <c r="D215" s="3" t="s">
        <v>16</v>
      </c>
      <c r="E215" s="3" t="s">
        <v>991</v>
      </c>
      <c r="F215" s="1">
        <v>42577</v>
      </c>
      <c r="G215" s="3" t="s">
        <v>992</v>
      </c>
      <c r="H215" s="10">
        <v>0</v>
      </c>
      <c r="I215" s="42"/>
      <c r="J215" s="10">
        <v>391373.63</v>
      </c>
      <c r="K215" s="44">
        <v>32</v>
      </c>
      <c r="L215" s="10">
        <f t="shared" si="3"/>
        <v>40737163.729999989</v>
      </c>
      <c r="M215" s="3" t="s">
        <v>19</v>
      </c>
      <c r="N215" s="3" t="s">
        <v>20</v>
      </c>
      <c r="O215" s="3" t="s">
        <v>25</v>
      </c>
      <c r="P215" s="3"/>
    </row>
    <row r="216" spans="1:16" x14ac:dyDescent="0.25">
      <c r="A216" s="1">
        <v>42577</v>
      </c>
      <c r="B216" s="2">
        <v>79</v>
      </c>
      <c r="C216" s="3" t="s">
        <v>422</v>
      </c>
      <c r="D216" s="3" t="s">
        <v>422</v>
      </c>
      <c r="E216" s="3" t="s">
        <v>423</v>
      </c>
      <c r="F216" s="1">
        <v>42577</v>
      </c>
      <c r="G216" s="3" t="s">
        <v>993</v>
      </c>
      <c r="H216" s="27">
        <v>330.37</v>
      </c>
      <c r="I216" s="42"/>
      <c r="J216" s="10">
        <v>0</v>
      </c>
      <c r="K216" s="44"/>
      <c r="L216" s="10">
        <f t="shared" si="3"/>
        <v>40737494.099999987</v>
      </c>
      <c r="M216" s="3" t="s">
        <v>19</v>
      </c>
      <c r="N216" s="3" t="s">
        <v>20</v>
      </c>
      <c r="O216" s="3" t="s">
        <v>25</v>
      </c>
      <c r="P216" s="3"/>
    </row>
    <row r="217" spans="1:16" x14ac:dyDescent="0.25">
      <c r="A217" s="1">
        <v>42577</v>
      </c>
      <c r="B217" s="2">
        <v>596</v>
      </c>
      <c r="C217" s="3" t="s">
        <v>560</v>
      </c>
      <c r="D217" s="3" t="s">
        <v>560</v>
      </c>
      <c r="E217" s="3" t="s">
        <v>423</v>
      </c>
      <c r="F217" s="1">
        <v>42577</v>
      </c>
      <c r="G217" s="3" t="s">
        <v>994</v>
      </c>
      <c r="H217" s="27">
        <v>79.81</v>
      </c>
      <c r="I217" s="42"/>
      <c r="J217" s="10">
        <v>0</v>
      </c>
      <c r="K217" s="44"/>
      <c r="L217" s="10">
        <f t="shared" si="3"/>
        <v>40737573.909999989</v>
      </c>
      <c r="M217" s="3" t="s">
        <v>19</v>
      </c>
      <c r="N217" s="3" t="s">
        <v>20</v>
      </c>
      <c r="O217" s="3" t="s">
        <v>25</v>
      </c>
      <c r="P217" s="3"/>
    </row>
    <row r="218" spans="1:16" x14ac:dyDescent="0.25">
      <c r="A218" s="1">
        <v>42577</v>
      </c>
      <c r="B218" s="2">
        <v>599</v>
      </c>
      <c r="C218" s="3" t="s">
        <v>560</v>
      </c>
      <c r="D218" s="3" t="s">
        <v>560</v>
      </c>
      <c r="E218" s="3" t="s">
        <v>423</v>
      </c>
      <c r="F218" s="1">
        <v>42577</v>
      </c>
      <c r="G218" s="3" t="s">
        <v>995</v>
      </c>
      <c r="H218" s="27">
        <v>3083.28</v>
      </c>
      <c r="I218" s="42"/>
      <c r="J218" s="10">
        <v>0</v>
      </c>
      <c r="K218" s="44"/>
      <c r="L218" s="10">
        <f t="shared" si="3"/>
        <v>40740657.18999999</v>
      </c>
      <c r="M218" s="3" t="s">
        <v>19</v>
      </c>
      <c r="N218" s="3" t="s">
        <v>20</v>
      </c>
      <c r="O218" s="3" t="s">
        <v>25</v>
      </c>
      <c r="P218" s="3"/>
    </row>
    <row r="219" spans="1:16" x14ac:dyDescent="0.25">
      <c r="A219" s="1">
        <v>42577</v>
      </c>
      <c r="B219" s="2">
        <v>600</v>
      </c>
      <c r="C219" s="3" t="s">
        <v>560</v>
      </c>
      <c r="D219" s="3" t="s">
        <v>560</v>
      </c>
      <c r="E219" s="3" t="s">
        <v>423</v>
      </c>
      <c r="F219" s="1">
        <v>42577</v>
      </c>
      <c r="G219" s="3" t="s">
        <v>996</v>
      </c>
      <c r="H219" s="27">
        <v>1606.83</v>
      </c>
      <c r="I219" s="42"/>
      <c r="J219" s="10">
        <v>0</v>
      </c>
      <c r="K219" s="44"/>
      <c r="L219" s="10">
        <f t="shared" si="3"/>
        <v>40742264.019999988</v>
      </c>
      <c r="M219" s="3" t="s">
        <v>19</v>
      </c>
      <c r="N219" s="3" t="s">
        <v>20</v>
      </c>
      <c r="O219" s="3" t="s">
        <v>25</v>
      </c>
      <c r="P219" s="3"/>
    </row>
    <row r="220" spans="1:16" x14ac:dyDescent="0.25">
      <c r="A220" s="1">
        <v>42577</v>
      </c>
      <c r="B220" s="2">
        <v>602</v>
      </c>
      <c r="C220" s="3" t="s">
        <v>560</v>
      </c>
      <c r="D220" s="3" t="s">
        <v>560</v>
      </c>
      <c r="E220" s="3" t="s">
        <v>423</v>
      </c>
      <c r="F220" s="1">
        <v>42577</v>
      </c>
      <c r="G220" s="3" t="s">
        <v>997</v>
      </c>
      <c r="H220" s="27">
        <v>1606.83</v>
      </c>
      <c r="I220" s="42"/>
      <c r="J220" s="10">
        <v>0</v>
      </c>
      <c r="K220" s="44"/>
      <c r="L220" s="10">
        <f t="shared" si="3"/>
        <v>40743870.849999987</v>
      </c>
      <c r="M220" s="3" t="s">
        <v>19</v>
      </c>
      <c r="N220" s="3" t="s">
        <v>20</v>
      </c>
      <c r="O220" s="3" t="s">
        <v>25</v>
      </c>
      <c r="P220" s="3"/>
    </row>
    <row r="221" spans="1:16" x14ac:dyDescent="0.25">
      <c r="A221" s="1">
        <v>42577</v>
      </c>
      <c r="B221" s="2">
        <v>604</v>
      </c>
      <c r="C221" s="3" t="s">
        <v>560</v>
      </c>
      <c r="D221" s="3" t="s">
        <v>560</v>
      </c>
      <c r="E221" s="3" t="s">
        <v>423</v>
      </c>
      <c r="F221" s="1">
        <v>42577</v>
      </c>
      <c r="G221" s="3" t="s">
        <v>998</v>
      </c>
      <c r="H221" s="27">
        <v>138.43</v>
      </c>
      <c r="I221" s="42"/>
      <c r="J221" s="10">
        <v>0</v>
      </c>
      <c r="K221" s="44"/>
      <c r="L221" s="10">
        <f t="shared" si="3"/>
        <v>40744009.279999986</v>
      </c>
      <c r="M221" s="3" t="s">
        <v>19</v>
      </c>
      <c r="N221" s="3" t="s">
        <v>20</v>
      </c>
      <c r="O221" s="3" t="s">
        <v>25</v>
      </c>
      <c r="P221" s="3"/>
    </row>
    <row r="222" spans="1:16" x14ac:dyDescent="0.25">
      <c r="A222" s="1">
        <v>42577</v>
      </c>
      <c r="B222" s="2">
        <v>605</v>
      </c>
      <c r="C222" s="3" t="s">
        <v>560</v>
      </c>
      <c r="D222" s="3" t="s">
        <v>560</v>
      </c>
      <c r="E222" s="3" t="s">
        <v>423</v>
      </c>
      <c r="F222" s="1">
        <v>42577</v>
      </c>
      <c r="G222" s="3" t="s">
        <v>999</v>
      </c>
      <c r="H222" s="27">
        <v>138.43</v>
      </c>
      <c r="I222" s="42"/>
      <c r="J222" s="10">
        <v>0</v>
      </c>
      <c r="K222" s="44"/>
      <c r="L222" s="10">
        <f t="shared" si="3"/>
        <v>40744147.709999986</v>
      </c>
      <c r="M222" s="3" t="s">
        <v>19</v>
      </c>
      <c r="N222" s="3" t="s">
        <v>20</v>
      </c>
      <c r="O222" s="3" t="s">
        <v>25</v>
      </c>
      <c r="P222" s="3"/>
    </row>
    <row r="223" spans="1:16" x14ac:dyDescent="0.25">
      <c r="A223" s="1">
        <v>42577</v>
      </c>
      <c r="B223" s="2">
        <v>606</v>
      </c>
      <c r="C223" s="3" t="s">
        <v>560</v>
      </c>
      <c r="D223" s="3" t="s">
        <v>560</v>
      </c>
      <c r="E223" s="3" t="s">
        <v>423</v>
      </c>
      <c r="F223" s="1">
        <v>42577</v>
      </c>
      <c r="G223" s="3" t="s">
        <v>1000</v>
      </c>
      <c r="H223" s="27">
        <v>138.43</v>
      </c>
      <c r="I223" s="42"/>
      <c r="J223" s="10">
        <v>0</v>
      </c>
      <c r="K223" s="44"/>
      <c r="L223" s="10">
        <f t="shared" si="3"/>
        <v>40744286.139999986</v>
      </c>
      <c r="M223" s="3" t="s">
        <v>19</v>
      </c>
      <c r="N223" s="3" t="s">
        <v>20</v>
      </c>
      <c r="O223" s="3" t="s">
        <v>25</v>
      </c>
      <c r="P223" s="3"/>
    </row>
    <row r="224" spans="1:16" x14ac:dyDescent="0.25">
      <c r="A224" s="1">
        <v>42577</v>
      </c>
      <c r="B224" s="2">
        <v>607</v>
      </c>
      <c r="C224" s="3" t="s">
        <v>560</v>
      </c>
      <c r="D224" s="3" t="s">
        <v>560</v>
      </c>
      <c r="E224" s="3" t="s">
        <v>423</v>
      </c>
      <c r="F224" s="1">
        <v>42577</v>
      </c>
      <c r="G224" s="3" t="s">
        <v>1001</v>
      </c>
      <c r="H224" s="27">
        <v>138.43</v>
      </c>
      <c r="I224" s="42"/>
      <c r="J224" s="10">
        <v>0</v>
      </c>
      <c r="K224" s="44"/>
      <c r="L224" s="10">
        <f t="shared" si="3"/>
        <v>40744424.569999985</v>
      </c>
      <c r="M224" s="3" t="s">
        <v>19</v>
      </c>
      <c r="N224" s="3" t="s">
        <v>20</v>
      </c>
      <c r="O224" s="3" t="s">
        <v>25</v>
      </c>
      <c r="P224" s="3"/>
    </row>
    <row r="225" spans="1:16" x14ac:dyDescent="0.25">
      <c r="A225" s="1">
        <v>42577</v>
      </c>
      <c r="B225" s="2">
        <v>145</v>
      </c>
      <c r="C225" s="3" t="s">
        <v>16</v>
      </c>
      <c r="D225" s="3" t="s">
        <v>16</v>
      </c>
      <c r="E225" s="3" t="s">
        <v>133</v>
      </c>
      <c r="F225" s="1">
        <v>42577</v>
      </c>
      <c r="G225" s="3"/>
      <c r="H225" s="10">
        <v>391373.63</v>
      </c>
      <c r="I225" s="42">
        <v>26</v>
      </c>
      <c r="J225" s="10">
        <v>0</v>
      </c>
      <c r="K225" s="44"/>
      <c r="L225" s="10">
        <f t="shared" si="3"/>
        <v>41135798.199999988</v>
      </c>
      <c r="M225" s="3" t="s">
        <v>19</v>
      </c>
      <c r="N225" s="3" t="s">
        <v>20</v>
      </c>
      <c r="O225" s="3" t="s">
        <v>21</v>
      </c>
      <c r="P225" s="3"/>
    </row>
    <row r="226" spans="1:16" x14ac:dyDescent="0.25">
      <c r="A226" s="1">
        <v>42577</v>
      </c>
      <c r="B226" s="2">
        <v>775</v>
      </c>
      <c r="C226" s="3" t="s">
        <v>560</v>
      </c>
      <c r="D226" s="3" t="s">
        <v>560</v>
      </c>
      <c r="E226" s="3" t="s">
        <v>423</v>
      </c>
      <c r="F226" s="1">
        <v>42577</v>
      </c>
      <c r="G226" s="3" t="s">
        <v>1002</v>
      </c>
      <c r="H226" s="27">
        <v>3762.58</v>
      </c>
      <c r="I226" s="42"/>
      <c r="J226" s="10">
        <v>0</v>
      </c>
      <c r="K226" s="44"/>
      <c r="L226" s="10">
        <f t="shared" si="3"/>
        <v>41139560.779999986</v>
      </c>
      <c r="M226" s="3" t="s">
        <v>19</v>
      </c>
      <c r="N226" s="3" t="s">
        <v>20</v>
      </c>
      <c r="O226" s="3" t="s">
        <v>25</v>
      </c>
      <c r="P226" s="3"/>
    </row>
    <row r="227" spans="1:16" x14ac:dyDescent="0.25">
      <c r="A227" s="1">
        <v>42578</v>
      </c>
      <c r="B227" s="2">
        <v>608</v>
      </c>
      <c r="C227" s="3" t="s">
        <v>560</v>
      </c>
      <c r="D227" s="3" t="s">
        <v>560</v>
      </c>
      <c r="E227" s="3" t="s">
        <v>423</v>
      </c>
      <c r="F227" s="1">
        <v>42578</v>
      </c>
      <c r="G227" s="3" t="s">
        <v>1003</v>
      </c>
      <c r="H227" s="27">
        <v>129.91999999999999</v>
      </c>
      <c r="I227" s="42"/>
      <c r="J227" s="10">
        <v>0</v>
      </c>
      <c r="K227" s="44"/>
      <c r="L227" s="10">
        <f t="shared" si="3"/>
        <v>41139690.699999988</v>
      </c>
      <c r="M227" s="3" t="s">
        <v>19</v>
      </c>
      <c r="N227" s="3" t="s">
        <v>20</v>
      </c>
      <c r="O227" s="3" t="s">
        <v>25</v>
      </c>
      <c r="P227" s="3"/>
    </row>
    <row r="228" spans="1:16" x14ac:dyDescent="0.25">
      <c r="A228" s="1">
        <v>42578</v>
      </c>
      <c r="B228" s="2">
        <v>1024</v>
      </c>
      <c r="C228" s="3"/>
      <c r="D228" s="3" t="s">
        <v>515</v>
      </c>
      <c r="E228" s="3" t="s">
        <v>516</v>
      </c>
      <c r="F228" s="1">
        <v>42578</v>
      </c>
      <c r="G228" s="3" t="s">
        <v>1004</v>
      </c>
      <c r="H228" s="27">
        <v>133285</v>
      </c>
      <c r="I228" s="42"/>
      <c r="J228" s="10">
        <v>0</v>
      </c>
      <c r="K228" s="44"/>
      <c r="L228" s="10">
        <f t="shared" si="3"/>
        <v>41272975.699999988</v>
      </c>
      <c r="M228" s="3" t="s">
        <v>19</v>
      </c>
      <c r="N228" s="3" t="s">
        <v>20</v>
      </c>
      <c r="O228" s="3" t="s">
        <v>21</v>
      </c>
      <c r="P228" s="3" t="s">
        <v>1005</v>
      </c>
    </row>
    <row r="229" spans="1:16" x14ac:dyDescent="0.25">
      <c r="A229" s="1">
        <v>42578</v>
      </c>
      <c r="B229" s="2">
        <v>626</v>
      </c>
      <c r="C229" s="3" t="s">
        <v>560</v>
      </c>
      <c r="D229" s="3" t="s">
        <v>560</v>
      </c>
      <c r="E229" s="3" t="s">
        <v>423</v>
      </c>
      <c r="F229" s="1">
        <v>42578</v>
      </c>
      <c r="G229" s="3" t="s">
        <v>1006</v>
      </c>
      <c r="H229" s="27">
        <v>1146.08</v>
      </c>
      <c r="I229" s="42"/>
      <c r="J229" s="10">
        <v>0</v>
      </c>
      <c r="K229" s="44"/>
      <c r="L229" s="10">
        <f t="shared" si="3"/>
        <v>41274121.779999986</v>
      </c>
      <c r="M229" s="3" t="s">
        <v>19</v>
      </c>
      <c r="N229" s="3" t="s">
        <v>20</v>
      </c>
      <c r="O229" s="3" t="s">
        <v>25</v>
      </c>
      <c r="P229" s="3"/>
    </row>
    <row r="230" spans="1:16" x14ac:dyDescent="0.25">
      <c r="A230" s="1">
        <v>42578</v>
      </c>
      <c r="B230" s="2">
        <v>627</v>
      </c>
      <c r="C230" s="3" t="s">
        <v>560</v>
      </c>
      <c r="D230" s="3" t="s">
        <v>560</v>
      </c>
      <c r="E230" s="3" t="s">
        <v>423</v>
      </c>
      <c r="F230" s="1">
        <v>42578</v>
      </c>
      <c r="G230" s="3" t="s">
        <v>1007</v>
      </c>
      <c r="H230" s="27">
        <v>4383.01</v>
      </c>
      <c r="I230" s="42"/>
      <c r="J230" s="10">
        <v>0</v>
      </c>
      <c r="K230" s="44"/>
      <c r="L230" s="10">
        <f t="shared" si="3"/>
        <v>41278504.789999984</v>
      </c>
      <c r="M230" s="3" t="s">
        <v>19</v>
      </c>
      <c r="N230" s="3" t="s">
        <v>20</v>
      </c>
      <c r="O230" s="3" t="s">
        <v>25</v>
      </c>
      <c r="P230" s="3"/>
    </row>
    <row r="231" spans="1:16" x14ac:dyDescent="0.25">
      <c r="A231" s="1">
        <v>42578</v>
      </c>
      <c r="B231" s="2">
        <v>628</v>
      </c>
      <c r="C231" s="3" t="s">
        <v>560</v>
      </c>
      <c r="D231" s="3" t="s">
        <v>560</v>
      </c>
      <c r="E231" s="3" t="s">
        <v>423</v>
      </c>
      <c r="F231" s="1">
        <v>42578</v>
      </c>
      <c r="G231" s="3" t="s">
        <v>1008</v>
      </c>
      <c r="H231" s="27">
        <v>1789.18</v>
      </c>
      <c r="I231" s="42"/>
      <c r="J231" s="10">
        <v>0</v>
      </c>
      <c r="K231" s="44"/>
      <c r="L231" s="10">
        <f t="shared" si="3"/>
        <v>41280293.969999984</v>
      </c>
      <c r="M231" s="3" t="s">
        <v>19</v>
      </c>
      <c r="N231" s="3" t="s">
        <v>20</v>
      </c>
      <c r="O231" s="3" t="s">
        <v>25</v>
      </c>
      <c r="P231" s="3"/>
    </row>
    <row r="232" spans="1:16" x14ac:dyDescent="0.25">
      <c r="A232" s="1">
        <v>42578</v>
      </c>
      <c r="B232" s="2">
        <v>629</v>
      </c>
      <c r="C232" s="3" t="s">
        <v>560</v>
      </c>
      <c r="D232" s="3" t="s">
        <v>560</v>
      </c>
      <c r="E232" s="3" t="s">
        <v>423</v>
      </c>
      <c r="F232" s="1">
        <v>42578</v>
      </c>
      <c r="G232" s="3" t="s">
        <v>1009</v>
      </c>
      <c r="H232" s="27">
        <v>129.91999999999999</v>
      </c>
      <c r="I232" s="42"/>
      <c r="J232" s="10">
        <v>0</v>
      </c>
      <c r="K232" s="44"/>
      <c r="L232" s="10">
        <f t="shared" si="3"/>
        <v>41280423.889999986</v>
      </c>
      <c r="M232" s="3" t="s">
        <v>19</v>
      </c>
      <c r="N232" s="3" t="s">
        <v>20</v>
      </c>
      <c r="O232" s="3" t="s">
        <v>25</v>
      </c>
      <c r="P232" s="3"/>
    </row>
    <row r="233" spans="1:16" x14ac:dyDescent="0.25">
      <c r="A233" s="1">
        <v>42578</v>
      </c>
      <c r="B233" s="2">
        <v>635</v>
      </c>
      <c r="C233" s="3" t="s">
        <v>560</v>
      </c>
      <c r="D233" s="3" t="s">
        <v>560</v>
      </c>
      <c r="E233" s="3" t="s">
        <v>423</v>
      </c>
      <c r="F233" s="1">
        <v>42578</v>
      </c>
      <c r="G233" s="3" t="s">
        <v>1010</v>
      </c>
      <c r="H233" s="27">
        <v>997.94</v>
      </c>
      <c r="I233" s="42"/>
      <c r="J233" s="10">
        <v>0</v>
      </c>
      <c r="K233" s="44"/>
      <c r="L233" s="10">
        <f t="shared" si="3"/>
        <v>41281421.829999983</v>
      </c>
      <c r="M233" s="3" t="s">
        <v>19</v>
      </c>
      <c r="N233" s="3" t="s">
        <v>20</v>
      </c>
      <c r="O233" s="3" t="s">
        <v>25</v>
      </c>
      <c r="P233" s="3"/>
    </row>
    <row r="234" spans="1:16" x14ac:dyDescent="0.25">
      <c r="A234" s="1">
        <v>42578</v>
      </c>
      <c r="B234" s="2">
        <v>636</v>
      </c>
      <c r="C234" s="3" t="s">
        <v>560</v>
      </c>
      <c r="D234" s="3" t="s">
        <v>560</v>
      </c>
      <c r="E234" s="3" t="s">
        <v>423</v>
      </c>
      <c r="F234" s="1">
        <v>42578</v>
      </c>
      <c r="G234" s="3" t="s">
        <v>1011</v>
      </c>
      <c r="H234" s="27">
        <v>14475.66</v>
      </c>
      <c r="I234" s="42"/>
      <c r="J234" s="10">
        <v>0</v>
      </c>
      <c r="K234" s="44"/>
      <c r="L234" s="10">
        <f t="shared" si="3"/>
        <v>41295897.48999998</v>
      </c>
      <c r="M234" s="3" t="s">
        <v>19</v>
      </c>
      <c r="N234" s="3" t="s">
        <v>20</v>
      </c>
      <c r="O234" s="3" t="s">
        <v>25</v>
      </c>
      <c r="P234" s="3"/>
    </row>
    <row r="235" spans="1:16" x14ac:dyDescent="0.25">
      <c r="A235" s="1">
        <v>42578</v>
      </c>
      <c r="B235" s="2">
        <v>86</v>
      </c>
      <c r="C235" s="3" t="s">
        <v>510</v>
      </c>
      <c r="D235" s="3" t="s">
        <v>510</v>
      </c>
      <c r="E235" s="3" t="s">
        <v>511</v>
      </c>
      <c r="F235" s="1">
        <v>42578</v>
      </c>
      <c r="G235" s="3" t="s">
        <v>1012</v>
      </c>
      <c r="H235" s="10">
        <v>0</v>
      </c>
      <c r="I235" s="42"/>
      <c r="J235" s="10">
        <v>2421.85</v>
      </c>
      <c r="K235" s="44">
        <v>28</v>
      </c>
      <c r="L235" s="10">
        <f t="shared" si="3"/>
        <v>41293475.639999978</v>
      </c>
      <c r="M235" s="3" t="s">
        <v>19</v>
      </c>
      <c r="N235" s="3" t="s">
        <v>20</v>
      </c>
      <c r="O235" s="3" t="s">
        <v>25</v>
      </c>
      <c r="P235" s="3"/>
    </row>
    <row r="236" spans="1:16" x14ac:dyDescent="0.25">
      <c r="A236" s="1">
        <v>42578</v>
      </c>
      <c r="B236" s="2">
        <v>87</v>
      </c>
      <c r="C236" s="3" t="s">
        <v>510</v>
      </c>
      <c r="D236" s="3" t="s">
        <v>510</v>
      </c>
      <c r="E236" s="3" t="s">
        <v>511</v>
      </c>
      <c r="F236" s="1">
        <v>42578</v>
      </c>
      <c r="G236" s="3" t="s">
        <v>1013</v>
      </c>
      <c r="H236" s="10">
        <v>0</v>
      </c>
      <c r="I236" s="42"/>
      <c r="J236" s="10">
        <v>247.88</v>
      </c>
      <c r="K236" s="44">
        <v>29</v>
      </c>
      <c r="L236" s="10">
        <f t="shared" si="3"/>
        <v>41293227.759999976</v>
      </c>
      <c r="M236" s="3" t="s">
        <v>19</v>
      </c>
      <c r="N236" s="3" t="s">
        <v>20</v>
      </c>
      <c r="O236" s="3" t="s">
        <v>25</v>
      </c>
      <c r="P236" s="3"/>
    </row>
    <row r="237" spans="1:16" x14ac:dyDescent="0.25">
      <c r="A237" s="1">
        <v>42578</v>
      </c>
      <c r="B237" s="2">
        <v>88</v>
      </c>
      <c r="C237" s="3" t="s">
        <v>510</v>
      </c>
      <c r="D237" s="3" t="s">
        <v>510</v>
      </c>
      <c r="E237" s="3" t="s">
        <v>511</v>
      </c>
      <c r="F237" s="1">
        <v>42578</v>
      </c>
      <c r="G237" s="3" t="s">
        <v>1014</v>
      </c>
      <c r="H237" s="10">
        <v>0</v>
      </c>
      <c r="I237" s="42"/>
      <c r="J237" s="10">
        <v>1127.3499999999999</v>
      </c>
      <c r="K237" s="44">
        <v>30</v>
      </c>
      <c r="L237" s="10">
        <f t="shared" si="3"/>
        <v>41292100.409999974</v>
      </c>
      <c r="M237" s="3" t="s">
        <v>19</v>
      </c>
      <c r="N237" s="3" t="s">
        <v>20</v>
      </c>
      <c r="O237" s="3" t="s">
        <v>25</v>
      </c>
      <c r="P237" s="3"/>
    </row>
    <row r="238" spans="1:16" x14ac:dyDescent="0.25">
      <c r="A238" s="1">
        <v>42578</v>
      </c>
      <c r="B238" s="2">
        <v>638</v>
      </c>
      <c r="C238" s="3" t="s">
        <v>560</v>
      </c>
      <c r="D238" s="3" t="s">
        <v>560</v>
      </c>
      <c r="E238" s="3" t="s">
        <v>423</v>
      </c>
      <c r="F238" s="1">
        <v>42578</v>
      </c>
      <c r="G238" s="3" t="s">
        <v>1015</v>
      </c>
      <c r="H238" s="27">
        <v>6512.7</v>
      </c>
      <c r="I238" s="42"/>
      <c r="J238" s="10">
        <v>0</v>
      </c>
      <c r="K238" s="44"/>
      <c r="L238" s="10">
        <f t="shared" si="3"/>
        <v>41298613.109999977</v>
      </c>
      <c r="M238" s="3" t="s">
        <v>19</v>
      </c>
      <c r="N238" s="3" t="s">
        <v>20</v>
      </c>
      <c r="O238" s="3" t="s">
        <v>25</v>
      </c>
      <c r="P238" s="3"/>
    </row>
    <row r="239" spans="1:16" x14ac:dyDescent="0.25">
      <c r="A239" s="1">
        <v>42578</v>
      </c>
      <c r="B239" s="2">
        <v>89</v>
      </c>
      <c r="C239" s="3" t="s">
        <v>510</v>
      </c>
      <c r="D239" s="3" t="s">
        <v>510</v>
      </c>
      <c r="E239" s="3" t="s">
        <v>511</v>
      </c>
      <c r="F239" s="1">
        <v>42578</v>
      </c>
      <c r="G239" s="3" t="s">
        <v>1016</v>
      </c>
      <c r="H239" s="10">
        <v>0</v>
      </c>
      <c r="I239" s="42"/>
      <c r="J239" s="10">
        <v>2579.35</v>
      </c>
      <c r="K239" s="44">
        <v>31</v>
      </c>
      <c r="L239" s="10">
        <f t="shared" si="3"/>
        <v>41296033.759999976</v>
      </c>
      <c r="M239" s="3" t="s">
        <v>19</v>
      </c>
      <c r="N239" s="3" t="s">
        <v>20</v>
      </c>
      <c r="O239" s="3" t="s">
        <v>25</v>
      </c>
      <c r="P239" s="3"/>
    </row>
    <row r="240" spans="1:16" x14ac:dyDescent="0.25">
      <c r="A240" s="1">
        <v>42578</v>
      </c>
      <c r="B240" s="2">
        <v>776</v>
      </c>
      <c r="C240" s="3" t="s">
        <v>560</v>
      </c>
      <c r="D240" s="3" t="s">
        <v>560</v>
      </c>
      <c r="E240" s="3" t="s">
        <v>423</v>
      </c>
      <c r="F240" s="1">
        <v>42578</v>
      </c>
      <c r="G240" s="3" t="s">
        <v>1017</v>
      </c>
      <c r="H240" s="27">
        <v>2598.52</v>
      </c>
      <c r="I240" s="42"/>
      <c r="J240" s="10">
        <v>0</v>
      </c>
      <c r="K240" s="44"/>
      <c r="L240" s="10">
        <f t="shared" si="3"/>
        <v>41298632.279999979</v>
      </c>
      <c r="M240" s="3" t="s">
        <v>19</v>
      </c>
      <c r="N240" s="3" t="s">
        <v>20</v>
      </c>
      <c r="O240" s="3" t="s">
        <v>25</v>
      </c>
      <c r="P240" s="3"/>
    </row>
    <row r="241" spans="1:16" x14ac:dyDescent="0.25">
      <c r="A241" s="1">
        <v>42579</v>
      </c>
      <c r="B241" s="2">
        <v>1078</v>
      </c>
      <c r="C241" s="3"/>
      <c r="D241" s="3" t="s">
        <v>515</v>
      </c>
      <c r="E241" s="3" t="s">
        <v>516</v>
      </c>
      <c r="F241" s="1">
        <v>42579</v>
      </c>
      <c r="G241" s="3" t="s">
        <v>1018</v>
      </c>
      <c r="H241" s="27">
        <v>110400</v>
      </c>
      <c r="I241" s="42"/>
      <c r="J241" s="10">
        <v>0</v>
      </c>
      <c r="K241" s="44"/>
      <c r="L241" s="10">
        <f t="shared" si="3"/>
        <v>41409032.279999979</v>
      </c>
      <c r="M241" s="3" t="s">
        <v>19</v>
      </c>
      <c r="N241" s="3" t="s">
        <v>20</v>
      </c>
      <c r="O241" s="3" t="s">
        <v>21</v>
      </c>
      <c r="P241" s="3" t="s">
        <v>1019</v>
      </c>
    </row>
    <row r="242" spans="1:16" x14ac:dyDescent="0.25">
      <c r="A242" s="1">
        <v>42579</v>
      </c>
      <c r="B242" s="2">
        <v>1083</v>
      </c>
      <c r="C242" s="3" t="s">
        <v>200</v>
      </c>
      <c r="D242" s="3" t="s">
        <v>200</v>
      </c>
      <c r="E242" s="3" t="s">
        <v>467</v>
      </c>
      <c r="F242" s="1">
        <v>42579</v>
      </c>
      <c r="G242" s="3" t="s">
        <v>1020</v>
      </c>
      <c r="H242" s="10">
        <v>0</v>
      </c>
      <c r="I242" s="42"/>
      <c r="J242" s="27">
        <v>148780.25</v>
      </c>
      <c r="K242" s="44"/>
      <c r="L242" s="10">
        <f t="shared" si="3"/>
        <v>41260252.029999979</v>
      </c>
      <c r="M242" s="3" t="s">
        <v>19</v>
      </c>
      <c r="N242" s="3" t="s">
        <v>20</v>
      </c>
      <c r="O242" s="3" t="s">
        <v>21</v>
      </c>
      <c r="P242" s="3" t="s">
        <v>1021</v>
      </c>
    </row>
    <row r="243" spans="1:16" x14ac:dyDescent="0.25">
      <c r="A243" s="1">
        <v>42579</v>
      </c>
      <c r="B243" s="2">
        <v>1083</v>
      </c>
      <c r="C243" s="3" t="s">
        <v>200</v>
      </c>
      <c r="D243" s="3" t="s">
        <v>200</v>
      </c>
      <c r="E243" s="3" t="s">
        <v>467</v>
      </c>
      <c r="F243" s="1">
        <v>42579</v>
      </c>
      <c r="G243" s="3" t="s">
        <v>1020</v>
      </c>
      <c r="H243" s="10">
        <v>0</v>
      </c>
      <c r="I243" s="42"/>
      <c r="J243" s="27">
        <v>354880.1</v>
      </c>
      <c r="K243" s="44"/>
      <c r="L243" s="10">
        <f t="shared" si="3"/>
        <v>40905371.929999977</v>
      </c>
      <c r="M243" s="3" t="s">
        <v>19</v>
      </c>
      <c r="N243" s="3" t="s">
        <v>20</v>
      </c>
      <c r="O243" s="3" t="s">
        <v>21</v>
      </c>
      <c r="P243" s="3" t="s">
        <v>1021</v>
      </c>
    </row>
    <row r="244" spans="1:16" x14ac:dyDescent="0.25">
      <c r="A244" s="1">
        <v>42579</v>
      </c>
      <c r="B244" s="2">
        <v>282</v>
      </c>
      <c r="C244" s="3" t="s">
        <v>318</v>
      </c>
      <c r="D244" s="3" t="s">
        <v>318</v>
      </c>
      <c r="E244" s="3" t="s">
        <v>1022</v>
      </c>
      <c r="F244" s="1">
        <v>42579</v>
      </c>
      <c r="G244" s="3" t="s">
        <v>1023</v>
      </c>
      <c r="H244" s="27">
        <v>170567.05</v>
      </c>
      <c r="I244" s="42"/>
      <c r="J244" s="10">
        <v>0</v>
      </c>
      <c r="K244" s="44"/>
      <c r="L244" s="10">
        <f t="shared" si="3"/>
        <v>41075938.979999974</v>
      </c>
      <c r="M244" s="3" t="s">
        <v>19</v>
      </c>
      <c r="N244" s="3" t="s">
        <v>20</v>
      </c>
      <c r="O244" s="3" t="s">
        <v>25</v>
      </c>
      <c r="P244" s="3"/>
    </row>
    <row r="245" spans="1:16" x14ac:dyDescent="0.25">
      <c r="A245" s="1">
        <v>42579</v>
      </c>
      <c r="B245" s="2">
        <v>170</v>
      </c>
      <c r="C245" s="3" t="s">
        <v>333</v>
      </c>
      <c r="D245" s="3" t="s">
        <v>333</v>
      </c>
      <c r="E245" s="3" t="s">
        <v>334</v>
      </c>
      <c r="F245" s="1">
        <v>42579</v>
      </c>
      <c r="G245" s="3" t="s">
        <v>1024</v>
      </c>
      <c r="H245" s="10">
        <v>1841.64</v>
      </c>
      <c r="I245" s="42">
        <v>24</v>
      </c>
      <c r="J245" s="10">
        <v>0</v>
      </c>
      <c r="K245" s="44"/>
      <c r="L245" s="10">
        <f t="shared" si="3"/>
        <v>41077780.619999975</v>
      </c>
      <c r="M245" s="3" t="s">
        <v>19</v>
      </c>
      <c r="N245" s="3" t="s">
        <v>20</v>
      </c>
      <c r="O245" s="3" t="s">
        <v>21</v>
      </c>
      <c r="P245" s="3" t="s">
        <v>667</v>
      </c>
    </row>
    <row r="246" spans="1:16" x14ac:dyDescent="0.25">
      <c r="A246" s="1">
        <v>42579</v>
      </c>
      <c r="B246" s="2">
        <v>170</v>
      </c>
      <c r="C246" s="3" t="s">
        <v>333</v>
      </c>
      <c r="D246" s="3" t="s">
        <v>333</v>
      </c>
      <c r="E246" s="3" t="s">
        <v>334</v>
      </c>
      <c r="F246" s="1">
        <v>42579</v>
      </c>
      <c r="G246" s="3" t="s">
        <v>1024</v>
      </c>
      <c r="H246" s="10">
        <v>1291.45</v>
      </c>
      <c r="I246" s="42">
        <v>23</v>
      </c>
      <c r="J246" s="10">
        <v>0</v>
      </c>
      <c r="K246" s="44"/>
      <c r="L246" s="10">
        <f t="shared" si="3"/>
        <v>41079072.069999978</v>
      </c>
      <c r="M246" s="3" t="s">
        <v>19</v>
      </c>
      <c r="N246" s="3" t="s">
        <v>20</v>
      </c>
      <c r="O246" s="3" t="s">
        <v>21</v>
      </c>
      <c r="P246" s="3" t="s">
        <v>669</v>
      </c>
    </row>
    <row r="247" spans="1:16" x14ac:dyDescent="0.25">
      <c r="A247" s="1">
        <v>42579</v>
      </c>
      <c r="B247" s="2">
        <v>170</v>
      </c>
      <c r="C247" s="3" t="s">
        <v>333</v>
      </c>
      <c r="D247" s="3" t="s">
        <v>333</v>
      </c>
      <c r="E247" s="3" t="s">
        <v>334</v>
      </c>
      <c r="F247" s="1">
        <v>42579</v>
      </c>
      <c r="G247" s="3" t="s">
        <v>1024</v>
      </c>
      <c r="H247" s="10">
        <v>6820.8</v>
      </c>
      <c r="I247" s="42">
        <v>22</v>
      </c>
      <c r="J247" s="10">
        <v>0</v>
      </c>
      <c r="K247" s="44"/>
      <c r="L247" s="10">
        <f t="shared" si="3"/>
        <v>41085892.869999975</v>
      </c>
      <c r="M247" s="3" t="s">
        <v>19</v>
      </c>
      <c r="N247" s="3" t="s">
        <v>20</v>
      </c>
      <c r="O247" s="3" t="s">
        <v>21</v>
      </c>
      <c r="P247" s="3" t="s">
        <v>448</v>
      </c>
    </row>
    <row r="248" spans="1:16" x14ac:dyDescent="0.25">
      <c r="A248" s="1">
        <v>42579</v>
      </c>
      <c r="B248" s="2">
        <v>173</v>
      </c>
      <c r="C248" s="3" t="s">
        <v>16</v>
      </c>
      <c r="D248" s="3" t="s">
        <v>16</v>
      </c>
      <c r="E248" s="3" t="s">
        <v>290</v>
      </c>
      <c r="F248" s="1">
        <v>42579</v>
      </c>
      <c r="G248" s="3" t="s">
        <v>1025</v>
      </c>
      <c r="H248" s="10">
        <v>0</v>
      </c>
      <c r="I248" s="42"/>
      <c r="J248" s="10">
        <v>328280.58</v>
      </c>
      <c r="K248" s="44">
        <v>33</v>
      </c>
      <c r="L248" s="10">
        <f t="shared" si="3"/>
        <v>40757612.289999977</v>
      </c>
      <c r="M248" s="3" t="s">
        <v>19</v>
      </c>
      <c r="N248" s="3" t="s">
        <v>20</v>
      </c>
      <c r="O248" s="3" t="s">
        <v>25</v>
      </c>
      <c r="P248" s="3"/>
    </row>
    <row r="249" spans="1:16" x14ac:dyDescent="0.25">
      <c r="A249" s="1">
        <v>42579</v>
      </c>
      <c r="B249" s="2">
        <v>666</v>
      </c>
      <c r="C249" s="3" t="s">
        <v>560</v>
      </c>
      <c r="D249" s="3" t="s">
        <v>560</v>
      </c>
      <c r="E249" s="3" t="s">
        <v>423</v>
      </c>
      <c r="F249" s="1">
        <v>42579</v>
      </c>
      <c r="G249" s="3" t="s">
        <v>1026</v>
      </c>
      <c r="H249" s="27">
        <v>71.459999999999994</v>
      </c>
      <c r="I249" s="42"/>
      <c r="J249" s="10">
        <v>0</v>
      </c>
      <c r="K249" s="44"/>
      <c r="L249" s="10">
        <f t="shared" si="3"/>
        <v>40757683.749999978</v>
      </c>
      <c r="M249" s="3" t="s">
        <v>19</v>
      </c>
      <c r="N249" s="3" t="s">
        <v>20</v>
      </c>
      <c r="O249" s="3" t="s">
        <v>25</v>
      </c>
      <c r="P249" s="3"/>
    </row>
    <row r="250" spans="1:16" x14ac:dyDescent="0.25">
      <c r="A250" s="1">
        <v>42579</v>
      </c>
      <c r="B250" s="2">
        <v>668</v>
      </c>
      <c r="C250" s="3" t="s">
        <v>560</v>
      </c>
      <c r="D250" s="3" t="s">
        <v>560</v>
      </c>
      <c r="E250" s="3" t="s">
        <v>423</v>
      </c>
      <c r="F250" s="1">
        <v>42579</v>
      </c>
      <c r="G250" s="3" t="s">
        <v>1027</v>
      </c>
      <c r="H250" s="27">
        <v>129.91999999999999</v>
      </c>
      <c r="I250" s="42"/>
      <c r="J250" s="10">
        <v>0</v>
      </c>
      <c r="K250" s="44"/>
      <c r="L250" s="10">
        <f t="shared" si="3"/>
        <v>40757813.669999979</v>
      </c>
      <c r="M250" s="3" t="s">
        <v>19</v>
      </c>
      <c r="N250" s="3" t="s">
        <v>20</v>
      </c>
      <c r="O250" s="3" t="s">
        <v>25</v>
      </c>
      <c r="P250" s="3"/>
    </row>
    <row r="251" spans="1:16" x14ac:dyDescent="0.25">
      <c r="A251" s="1">
        <v>42580</v>
      </c>
      <c r="B251" s="2">
        <v>178</v>
      </c>
      <c r="C251" s="3" t="s">
        <v>333</v>
      </c>
      <c r="D251" s="3" t="s">
        <v>333</v>
      </c>
      <c r="E251" s="3" t="s">
        <v>334</v>
      </c>
      <c r="F251" s="1">
        <v>42580</v>
      </c>
      <c r="G251" s="3" t="s">
        <v>1028</v>
      </c>
      <c r="H251" s="10">
        <v>14149.08</v>
      </c>
      <c r="I251" s="42">
        <v>20</v>
      </c>
      <c r="J251" s="10">
        <v>0</v>
      </c>
      <c r="K251" s="44"/>
      <c r="L251" s="10">
        <f t="shared" si="3"/>
        <v>40771962.749999978</v>
      </c>
      <c r="M251" s="3" t="s">
        <v>19</v>
      </c>
      <c r="N251" s="3" t="s">
        <v>20</v>
      </c>
      <c r="O251" s="3" t="s">
        <v>21</v>
      </c>
      <c r="P251" s="3" t="s">
        <v>1029</v>
      </c>
    </row>
    <row r="252" spans="1:16" x14ac:dyDescent="0.25">
      <c r="A252" s="1">
        <v>42580</v>
      </c>
      <c r="B252" s="2">
        <v>178</v>
      </c>
      <c r="C252" s="3" t="s">
        <v>333</v>
      </c>
      <c r="D252" s="3" t="s">
        <v>333</v>
      </c>
      <c r="E252" s="3" t="s">
        <v>334</v>
      </c>
      <c r="F252" s="1">
        <v>42580</v>
      </c>
      <c r="G252" s="3" t="s">
        <v>1030</v>
      </c>
      <c r="H252" s="10">
        <v>4235.5</v>
      </c>
      <c r="I252" s="42">
        <v>22</v>
      </c>
      <c r="J252" s="10">
        <v>0</v>
      </c>
      <c r="K252" s="44"/>
      <c r="L252" s="10">
        <f t="shared" si="3"/>
        <v>40776198.249999978</v>
      </c>
      <c r="M252" s="3" t="s">
        <v>19</v>
      </c>
      <c r="N252" s="3" t="s">
        <v>20</v>
      </c>
      <c r="O252" s="3" t="s">
        <v>21</v>
      </c>
      <c r="P252" s="3" t="s">
        <v>447</v>
      </c>
    </row>
    <row r="253" spans="1:16" x14ac:dyDescent="0.25">
      <c r="A253" s="1">
        <v>42580</v>
      </c>
      <c r="B253" s="2">
        <v>690</v>
      </c>
      <c r="C253" s="3" t="s">
        <v>560</v>
      </c>
      <c r="D253" s="3" t="s">
        <v>560</v>
      </c>
      <c r="E253" s="3" t="s">
        <v>423</v>
      </c>
      <c r="F253" s="1">
        <v>42580</v>
      </c>
      <c r="G253" s="3" t="s">
        <v>1031</v>
      </c>
      <c r="H253" s="27">
        <v>20760.55</v>
      </c>
      <c r="I253" s="42"/>
      <c r="J253" s="10">
        <v>0</v>
      </c>
      <c r="K253" s="44"/>
      <c r="L253" s="10">
        <f t="shared" si="3"/>
        <v>40796958.799999975</v>
      </c>
      <c r="M253" s="3" t="s">
        <v>19</v>
      </c>
      <c r="N253" s="3" t="s">
        <v>20</v>
      </c>
      <c r="O253" s="3" t="s">
        <v>25</v>
      </c>
      <c r="P253" s="3"/>
    </row>
    <row r="254" spans="1:16" x14ac:dyDescent="0.25">
      <c r="A254" s="1">
        <v>42580</v>
      </c>
      <c r="B254" s="2">
        <v>694</v>
      </c>
      <c r="C254" s="3" t="s">
        <v>560</v>
      </c>
      <c r="D254" s="3" t="s">
        <v>560</v>
      </c>
      <c r="E254" s="3" t="s">
        <v>423</v>
      </c>
      <c r="F254" s="1">
        <v>42580</v>
      </c>
      <c r="G254" s="3" t="s">
        <v>1032</v>
      </c>
      <c r="H254" s="27">
        <v>222.72</v>
      </c>
      <c r="I254" s="42"/>
      <c r="J254" s="10">
        <v>0</v>
      </c>
      <c r="K254" s="44"/>
      <c r="L254" s="10">
        <f t="shared" si="3"/>
        <v>40797181.519999973</v>
      </c>
      <c r="M254" s="3" t="s">
        <v>19</v>
      </c>
      <c r="N254" s="3" t="s">
        <v>20</v>
      </c>
      <c r="O254" s="3" t="s">
        <v>25</v>
      </c>
      <c r="P254" s="3"/>
    </row>
    <row r="255" spans="1:16" x14ac:dyDescent="0.25">
      <c r="A255" s="1">
        <v>42580</v>
      </c>
      <c r="B255" s="2">
        <v>695</v>
      </c>
      <c r="C255" s="3" t="s">
        <v>560</v>
      </c>
      <c r="D255" s="3" t="s">
        <v>560</v>
      </c>
      <c r="E255" s="3" t="s">
        <v>423</v>
      </c>
      <c r="F255" s="1">
        <v>42580</v>
      </c>
      <c r="G255" s="3" t="s">
        <v>1033</v>
      </c>
      <c r="H255" s="27">
        <v>138.43</v>
      </c>
      <c r="I255" s="42"/>
      <c r="J255" s="10">
        <v>0</v>
      </c>
      <c r="K255" s="44"/>
      <c r="L255" s="10">
        <f t="shared" si="3"/>
        <v>40797319.949999973</v>
      </c>
      <c r="M255" s="3" t="s">
        <v>19</v>
      </c>
      <c r="N255" s="3" t="s">
        <v>20</v>
      </c>
      <c r="O255" s="3" t="s">
        <v>25</v>
      </c>
      <c r="P255" s="3"/>
    </row>
    <row r="256" spans="1:16" x14ac:dyDescent="0.25">
      <c r="A256" s="1">
        <v>42580</v>
      </c>
      <c r="B256" s="2">
        <v>1163</v>
      </c>
      <c r="C256" s="3"/>
      <c r="D256" s="3" t="s">
        <v>515</v>
      </c>
      <c r="E256" s="3" t="s">
        <v>516</v>
      </c>
      <c r="F256" s="1">
        <v>42580</v>
      </c>
      <c r="G256" s="3" t="s">
        <v>1034</v>
      </c>
      <c r="H256" s="27">
        <v>148292.93</v>
      </c>
      <c r="I256" s="42"/>
      <c r="J256" s="10">
        <v>0</v>
      </c>
      <c r="K256" s="44"/>
      <c r="L256" s="10">
        <f t="shared" si="3"/>
        <v>40945612.879999973</v>
      </c>
      <c r="M256" s="3" t="s">
        <v>19</v>
      </c>
      <c r="N256" s="3" t="s">
        <v>20</v>
      </c>
      <c r="O256" s="3" t="s">
        <v>21</v>
      </c>
      <c r="P256" s="3" t="s">
        <v>1035</v>
      </c>
    </row>
    <row r="257" spans="1:16" x14ac:dyDescent="0.25">
      <c r="A257" s="1">
        <v>42580</v>
      </c>
      <c r="B257" s="2">
        <v>697</v>
      </c>
      <c r="C257" s="3" t="s">
        <v>560</v>
      </c>
      <c r="D257" s="3" t="s">
        <v>560</v>
      </c>
      <c r="E257" s="3" t="s">
        <v>423</v>
      </c>
      <c r="F257" s="1">
        <v>42580</v>
      </c>
      <c r="G257" s="3" t="s">
        <v>1036</v>
      </c>
      <c r="H257" s="27">
        <v>129.91999999999999</v>
      </c>
      <c r="I257" s="42"/>
      <c r="J257" s="10">
        <v>0</v>
      </c>
      <c r="K257" s="44"/>
      <c r="L257" s="10">
        <f t="shared" si="3"/>
        <v>40945742.799999975</v>
      </c>
      <c r="M257" s="3" t="s">
        <v>19</v>
      </c>
      <c r="N257" s="3" t="s">
        <v>20</v>
      </c>
      <c r="O257" s="3" t="s">
        <v>25</v>
      </c>
      <c r="P257" s="3"/>
    </row>
    <row r="258" spans="1:16" x14ac:dyDescent="0.25">
      <c r="A258" s="1">
        <v>42580</v>
      </c>
      <c r="B258" s="2">
        <v>699</v>
      </c>
      <c r="C258" s="3" t="s">
        <v>560</v>
      </c>
      <c r="D258" s="3" t="s">
        <v>560</v>
      </c>
      <c r="E258" s="3" t="s">
        <v>423</v>
      </c>
      <c r="F258" s="1">
        <v>42580</v>
      </c>
      <c r="G258" s="3" t="s">
        <v>1037</v>
      </c>
      <c r="H258" s="27">
        <v>129.91999999999999</v>
      </c>
      <c r="I258" s="42"/>
      <c r="J258" s="10">
        <v>0</v>
      </c>
      <c r="K258" s="44"/>
      <c r="L258" s="10">
        <f t="shared" si="3"/>
        <v>40945872.719999976</v>
      </c>
      <c r="M258" s="3" t="s">
        <v>19</v>
      </c>
      <c r="N258" s="3" t="s">
        <v>20</v>
      </c>
      <c r="O258" s="3" t="s">
        <v>25</v>
      </c>
      <c r="P258" s="3"/>
    </row>
    <row r="259" spans="1:16" x14ac:dyDescent="0.25">
      <c r="A259" s="1">
        <v>42580</v>
      </c>
      <c r="B259" s="2">
        <v>702</v>
      </c>
      <c r="C259" s="3" t="s">
        <v>560</v>
      </c>
      <c r="D259" s="3" t="s">
        <v>560</v>
      </c>
      <c r="E259" s="3" t="s">
        <v>423</v>
      </c>
      <c r="F259" s="1">
        <v>42580</v>
      </c>
      <c r="G259" s="3" t="s">
        <v>1038</v>
      </c>
      <c r="H259" s="27">
        <v>71.459999999999994</v>
      </c>
      <c r="I259" s="42"/>
      <c r="J259" s="10">
        <v>0</v>
      </c>
      <c r="K259" s="44"/>
      <c r="L259" s="10">
        <f t="shared" si="3"/>
        <v>40945944.179999977</v>
      </c>
      <c r="M259" s="3" t="s">
        <v>19</v>
      </c>
      <c r="N259" s="3" t="s">
        <v>20</v>
      </c>
      <c r="O259" s="3" t="s">
        <v>25</v>
      </c>
      <c r="P259" s="3"/>
    </row>
    <row r="260" spans="1:16" x14ac:dyDescent="0.25">
      <c r="A260" s="1">
        <v>42580</v>
      </c>
      <c r="B260" s="2">
        <v>703</v>
      </c>
      <c r="C260" s="3" t="s">
        <v>560</v>
      </c>
      <c r="D260" s="3" t="s">
        <v>560</v>
      </c>
      <c r="E260" s="3" t="s">
        <v>423</v>
      </c>
      <c r="F260" s="1">
        <v>42580</v>
      </c>
      <c r="G260" s="3" t="s">
        <v>1039</v>
      </c>
      <c r="H260" s="27">
        <v>3454.48</v>
      </c>
      <c r="I260" s="42"/>
      <c r="J260" s="10">
        <v>0</v>
      </c>
      <c r="K260" s="44"/>
      <c r="L260" s="10">
        <f t="shared" si="3"/>
        <v>40949398.659999974</v>
      </c>
      <c r="M260" s="3" t="s">
        <v>19</v>
      </c>
      <c r="N260" s="3" t="s">
        <v>20</v>
      </c>
      <c r="O260" s="3" t="s">
        <v>25</v>
      </c>
      <c r="P260" s="3"/>
    </row>
    <row r="261" spans="1:16" x14ac:dyDescent="0.25">
      <c r="A261" s="1">
        <v>42580</v>
      </c>
      <c r="B261" s="2">
        <v>1169</v>
      </c>
      <c r="C261" s="3"/>
      <c r="D261" s="3" t="s">
        <v>515</v>
      </c>
      <c r="E261" s="3" t="s">
        <v>516</v>
      </c>
      <c r="F261" s="1">
        <v>42580</v>
      </c>
      <c r="G261" s="3" t="s">
        <v>1040</v>
      </c>
      <c r="H261" s="27">
        <v>126200</v>
      </c>
      <c r="I261" s="42"/>
      <c r="J261" s="10">
        <v>0</v>
      </c>
      <c r="K261" s="44"/>
      <c r="L261" s="10">
        <f t="shared" si="3"/>
        <v>41075598.659999974</v>
      </c>
      <c r="M261" s="3" t="s">
        <v>19</v>
      </c>
      <c r="N261" s="3" t="s">
        <v>20</v>
      </c>
      <c r="O261" s="3" t="s">
        <v>21</v>
      </c>
      <c r="P261" s="3" t="s">
        <v>1041</v>
      </c>
    </row>
    <row r="262" spans="1:16" x14ac:dyDescent="0.25">
      <c r="A262" s="1">
        <v>42580</v>
      </c>
      <c r="B262" s="2">
        <v>706</v>
      </c>
      <c r="C262" s="3" t="s">
        <v>560</v>
      </c>
      <c r="D262" s="3" t="s">
        <v>560</v>
      </c>
      <c r="E262" s="3" t="s">
        <v>423</v>
      </c>
      <c r="F262" s="1">
        <v>42580</v>
      </c>
      <c r="G262" s="3" t="s">
        <v>1042</v>
      </c>
      <c r="H262" s="27">
        <v>1678.29</v>
      </c>
      <c r="I262" s="42"/>
      <c r="J262" s="10">
        <v>0</v>
      </c>
      <c r="K262" s="44"/>
      <c r="L262" s="10">
        <f t="shared" si="3"/>
        <v>41077276.949999973</v>
      </c>
      <c r="M262" s="3" t="s">
        <v>19</v>
      </c>
      <c r="N262" s="3" t="s">
        <v>20</v>
      </c>
      <c r="O262" s="3" t="s">
        <v>25</v>
      </c>
      <c r="P262" s="3"/>
    </row>
    <row r="263" spans="1:16" x14ac:dyDescent="0.25">
      <c r="A263" s="1">
        <v>42580</v>
      </c>
      <c r="B263" s="2">
        <v>708</v>
      </c>
      <c r="C263" s="3" t="s">
        <v>560</v>
      </c>
      <c r="D263" s="3" t="s">
        <v>560</v>
      </c>
      <c r="E263" s="3" t="s">
        <v>423</v>
      </c>
      <c r="F263" s="1">
        <v>42580</v>
      </c>
      <c r="G263" s="3" t="s">
        <v>1043</v>
      </c>
      <c r="H263" s="27">
        <v>1217.54</v>
      </c>
      <c r="I263" s="42"/>
      <c r="J263" s="10">
        <v>0</v>
      </c>
      <c r="K263" s="44"/>
      <c r="L263" s="10">
        <f t="shared" ref="L263:L297" si="4">L262+H263-J263</f>
        <v>41078494.489999972</v>
      </c>
      <c r="M263" s="3" t="s">
        <v>19</v>
      </c>
      <c r="N263" s="3" t="s">
        <v>20</v>
      </c>
      <c r="O263" s="3" t="s">
        <v>25</v>
      </c>
      <c r="P263" s="3"/>
    </row>
    <row r="264" spans="1:16" x14ac:dyDescent="0.25">
      <c r="A264" s="1">
        <v>42580</v>
      </c>
      <c r="B264" s="2">
        <v>714</v>
      </c>
      <c r="C264" s="3" t="s">
        <v>560</v>
      </c>
      <c r="D264" s="3" t="s">
        <v>560</v>
      </c>
      <c r="E264" s="3" t="s">
        <v>423</v>
      </c>
      <c r="F264" s="1">
        <v>42580</v>
      </c>
      <c r="G264" s="3" t="s">
        <v>1044</v>
      </c>
      <c r="H264" s="27">
        <v>2603.04</v>
      </c>
      <c r="I264" s="42"/>
      <c r="J264" s="10">
        <v>0</v>
      </c>
      <c r="K264" s="44"/>
      <c r="L264" s="10">
        <f t="shared" si="4"/>
        <v>41081097.529999971</v>
      </c>
      <c r="M264" s="3" t="s">
        <v>19</v>
      </c>
      <c r="N264" s="3" t="s">
        <v>20</v>
      </c>
      <c r="O264" s="3" t="s">
        <v>25</v>
      </c>
      <c r="P264" s="3"/>
    </row>
    <row r="265" spans="1:16" x14ac:dyDescent="0.25">
      <c r="A265" s="1">
        <v>42580</v>
      </c>
      <c r="B265" s="2">
        <v>717</v>
      </c>
      <c r="C265" s="3" t="s">
        <v>560</v>
      </c>
      <c r="D265" s="3" t="s">
        <v>560</v>
      </c>
      <c r="E265" s="3" t="s">
        <v>423</v>
      </c>
      <c r="F265" s="1">
        <v>42580</v>
      </c>
      <c r="G265" s="3" t="s">
        <v>1045</v>
      </c>
      <c r="H265" s="27">
        <v>4480.8500000000004</v>
      </c>
      <c r="I265" s="42"/>
      <c r="J265" s="10">
        <v>0</v>
      </c>
      <c r="K265" s="44"/>
      <c r="L265" s="10">
        <f t="shared" si="4"/>
        <v>41085578.379999973</v>
      </c>
      <c r="M265" s="3" t="s">
        <v>19</v>
      </c>
      <c r="N265" s="3" t="s">
        <v>20</v>
      </c>
      <c r="O265" s="3" t="s">
        <v>25</v>
      </c>
      <c r="P265" s="3"/>
    </row>
    <row r="266" spans="1:16" x14ac:dyDescent="0.25">
      <c r="A266" s="1">
        <v>42580</v>
      </c>
      <c r="B266" s="2">
        <v>718</v>
      </c>
      <c r="C266" s="3" t="s">
        <v>560</v>
      </c>
      <c r="D266" s="3" t="s">
        <v>560</v>
      </c>
      <c r="E266" s="3" t="s">
        <v>423</v>
      </c>
      <c r="F266" s="1">
        <v>42580</v>
      </c>
      <c r="G266" s="3" t="s">
        <v>1046</v>
      </c>
      <c r="H266" s="27">
        <v>71.459999999999994</v>
      </c>
      <c r="I266" s="42"/>
      <c r="J266" s="10">
        <v>0</v>
      </c>
      <c r="K266" s="44"/>
      <c r="L266" s="10">
        <f t="shared" si="4"/>
        <v>41085649.839999974</v>
      </c>
      <c r="M266" s="3" t="s">
        <v>19</v>
      </c>
      <c r="N266" s="3" t="s">
        <v>20</v>
      </c>
      <c r="O266" s="3" t="s">
        <v>25</v>
      </c>
      <c r="P266" s="3"/>
    </row>
    <row r="267" spans="1:16" x14ac:dyDescent="0.25">
      <c r="A267" s="1">
        <v>42580</v>
      </c>
      <c r="B267" s="2">
        <v>720</v>
      </c>
      <c r="C267" s="3" t="s">
        <v>560</v>
      </c>
      <c r="D267" s="3" t="s">
        <v>560</v>
      </c>
      <c r="E267" s="3" t="s">
        <v>423</v>
      </c>
      <c r="F267" s="1">
        <v>42580</v>
      </c>
      <c r="G267" s="3" t="s">
        <v>1047</v>
      </c>
      <c r="H267" s="27">
        <v>71.459999999999994</v>
      </c>
      <c r="I267" s="42"/>
      <c r="J267" s="10">
        <v>0</v>
      </c>
      <c r="K267" s="44"/>
      <c r="L267" s="10">
        <f t="shared" si="4"/>
        <v>41085721.299999975</v>
      </c>
      <c r="M267" s="3" t="s">
        <v>19</v>
      </c>
      <c r="N267" s="3" t="s">
        <v>20</v>
      </c>
      <c r="O267" s="3" t="s">
        <v>25</v>
      </c>
      <c r="P267" s="3"/>
    </row>
    <row r="268" spans="1:16" x14ac:dyDescent="0.25">
      <c r="A268" s="1">
        <v>42580</v>
      </c>
      <c r="B268" s="2">
        <v>721</v>
      </c>
      <c r="C268" s="3" t="s">
        <v>560</v>
      </c>
      <c r="D268" s="3" t="s">
        <v>560</v>
      </c>
      <c r="E268" s="3" t="s">
        <v>423</v>
      </c>
      <c r="F268" s="1">
        <v>42580</v>
      </c>
      <c r="G268" s="3" t="s">
        <v>1048</v>
      </c>
      <c r="H268" s="27">
        <v>1128.9100000000001</v>
      </c>
      <c r="I268" s="42"/>
      <c r="J268" s="10">
        <v>0</v>
      </c>
      <c r="K268" s="44"/>
      <c r="L268" s="10">
        <f t="shared" si="4"/>
        <v>41086850.209999971</v>
      </c>
      <c r="M268" s="3" t="s">
        <v>19</v>
      </c>
      <c r="N268" s="3" t="s">
        <v>20</v>
      </c>
      <c r="O268" s="3" t="s">
        <v>25</v>
      </c>
      <c r="P268" s="3"/>
    </row>
    <row r="269" spans="1:16" x14ac:dyDescent="0.25">
      <c r="A269" s="1">
        <v>42580</v>
      </c>
      <c r="B269" s="2">
        <v>726</v>
      </c>
      <c r="C269" s="3" t="s">
        <v>560</v>
      </c>
      <c r="D269" s="3" t="s">
        <v>560</v>
      </c>
      <c r="E269" s="3" t="s">
        <v>423</v>
      </c>
      <c r="F269" s="1">
        <v>42580</v>
      </c>
      <c r="G269" s="3" t="s">
        <v>1049</v>
      </c>
      <c r="H269" s="27">
        <v>5168.5</v>
      </c>
      <c r="I269" s="42"/>
      <c r="J269" s="10">
        <v>0</v>
      </c>
      <c r="K269" s="44"/>
      <c r="L269" s="10">
        <f t="shared" si="4"/>
        <v>41092018.709999971</v>
      </c>
      <c r="M269" s="3" t="s">
        <v>19</v>
      </c>
      <c r="N269" s="3" t="s">
        <v>20</v>
      </c>
      <c r="O269" s="3" t="s">
        <v>25</v>
      </c>
      <c r="P269" s="3"/>
    </row>
    <row r="270" spans="1:16" x14ac:dyDescent="0.25">
      <c r="A270" s="1">
        <v>42580</v>
      </c>
      <c r="B270" s="2">
        <v>727</v>
      </c>
      <c r="C270" s="3" t="s">
        <v>560</v>
      </c>
      <c r="D270" s="3" t="s">
        <v>560</v>
      </c>
      <c r="E270" s="3" t="s">
        <v>423</v>
      </c>
      <c r="F270" s="1">
        <v>42580</v>
      </c>
      <c r="G270" s="3" t="s">
        <v>1050</v>
      </c>
      <c r="H270" s="27">
        <v>2298.19</v>
      </c>
      <c r="I270" s="42"/>
      <c r="J270" s="10">
        <v>0</v>
      </c>
      <c r="K270" s="44"/>
      <c r="L270" s="10">
        <f t="shared" si="4"/>
        <v>41094316.899999969</v>
      </c>
      <c r="M270" s="3" t="s">
        <v>19</v>
      </c>
      <c r="N270" s="3" t="s">
        <v>20</v>
      </c>
      <c r="O270" s="3" t="s">
        <v>25</v>
      </c>
      <c r="P270" s="3"/>
    </row>
    <row r="271" spans="1:16" x14ac:dyDescent="0.25">
      <c r="A271" s="1">
        <v>42580</v>
      </c>
      <c r="B271" s="2">
        <v>728</v>
      </c>
      <c r="C271" s="3" t="s">
        <v>560</v>
      </c>
      <c r="D271" s="3" t="s">
        <v>560</v>
      </c>
      <c r="E271" s="3" t="s">
        <v>423</v>
      </c>
      <c r="F271" s="1">
        <v>42580</v>
      </c>
      <c r="G271" s="3" t="s">
        <v>1051</v>
      </c>
      <c r="H271" s="27">
        <v>3806.19</v>
      </c>
      <c r="I271" s="42"/>
      <c r="J271" s="10">
        <v>0</v>
      </c>
      <c r="K271" s="44"/>
      <c r="L271" s="10">
        <f t="shared" si="4"/>
        <v>41098123.089999966</v>
      </c>
      <c r="M271" s="3" t="s">
        <v>19</v>
      </c>
      <c r="N271" s="3" t="s">
        <v>20</v>
      </c>
      <c r="O271" s="3" t="s">
        <v>25</v>
      </c>
      <c r="P271" s="3"/>
    </row>
    <row r="272" spans="1:16" x14ac:dyDescent="0.25">
      <c r="A272" s="1">
        <v>42580</v>
      </c>
      <c r="B272" s="2">
        <v>729</v>
      </c>
      <c r="C272" s="3" t="s">
        <v>560</v>
      </c>
      <c r="D272" s="3" t="s">
        <v>560</v>
      </c>
      <c r="E272" s="3" t="s">
        <v>423</v>
      </c>
      <c r="F272" s="1">
        <v>42580</v>
      </c>
      <c r="G272" s="3" t="s">
        <v>1052</v>
      </c>
      <c r="H272" s="27">
        <v>3530.58</v>
      </c>
      <c r="I272" s="42"/>
      <c r="J272" s="10">
        <v>0</v>
      </c>
      <c r="K272" s="44"/>
      <c r="L272" s="10">
        <f t="shared" si="4"/>
        <v>41101653.669999965</v>
      </c>
      <c r="M272" s="3" t="s">
        <v>19</v>
      </c>
      <c r="N272" s="3" t="s">
        <v>20</v>
      </c>
      <c r="O272" s="3" t="s">
        <v>25</v>
      </c>
      <c r="P272" s="3"/>
    </row>
    <row r="273" spans="1:16" x14ac:dyDescent="0.25">
      <c r="A273" s="1">
        <v>42581</v>
      </c>
      <c r="B273" s="2">
        <v>104</v>
      </c>
      <c r="C273" s="3" t="s">
        <v>422</v>
      </c>
      <c r="D273" s="3" t="s">
        <v>422</v>
      </c>
      <c r="E273" s="3" t="s">
        <v>423</v>
      </c>
      <c r="F273" s="1">
        <v>42581</v>
      </c>
      <c r="G273" s="3" t="s">
        <v>1053</v>
      </c>
      <c r="H273" s="27">
        <v>9563.0400000000009</v>
      </c>
      <c r="I273" s="42"/>
      <c r="J273" s="10">
        <v>0</v>
      </c>
      <c r="K273" s="44"/>
      <c r="L273" s="10">
        <f t="shared" si="4"/>
        <v>41111216.709999964</v>
      </c>
      <c r="M273" s="3" t="s">
        <v>19</v>
      </c>
      <c r="N273" s="3" t="s">
        <v>20</v>
      </c>
      <c r="O273" s="3" t="s">
        <v>25</v>
      </c>
      <c r="P273" s="3"/>
    </row>
    <row r="274" spans="1:16" x14ac:dyDescent="0.25">
      <c r="A274" s="1">
        <v>42581</v>
      </c>
      <c r="B274" s="2">
        <v>115</v>
      </c>
      <c r="C274" s="3" t="s">
        <v>510</v>
      </c>
      <c r="D274" s="3" t="s">
        <v>510</v>
      </c>
      <c r="E274" s="3" t="s">
        <v>511</v>
      </c>
      <c r="F274" s="1">
        <v>42581</v>
      </c>
      <c r="G274" s="3" t="s">
        <v>1054</v>
      </c>
      <c r="H274" s="10">
        <v>0</v>
      </c>
      <c r="I274" s="42"/>
      <c r="J274" s="10">
        <v>763.28</v>
      </c>
      <c r="K274" s="44">
        <v>34</v>
      </c>
      <c r="L274" s="10">
        <f t="shared" si="4"/>
        <v>41110453.429999962</v>
      </c>
      <c r="M274" s="3" t="s">
        <v>19</v>
      </c>
      <c r="N274" s="3" t="s">
        <v>20</v>
      </c>
      <c r="O274" s="3" t="s">
        <v>25</v>
      </c>
      <c r="P274" s="3"/>
    </row>
    <row r="275" spans="1:16" x14ac:dyDescent="0.25">
      <c r="A275" s="1">
        <v>42581</v>
      </c>
      <c r="B275" s="2">
        <v>118</v>
      </c>
      <c r="C275" s="3" t="s">
        <v>510</v>
      </c>
      <c r="D275" s="3" t="s">
        <v>510</v>
      </c>
      <c r="E275" s="3" t="s">
        <v>511</v>
      </c>
      <c r="F275" s="1">
        <v>42581</v>
      </c>
      <c r="G275" s="3" t="s">
        <v>1055</v>
      </c>
      <c r="H275" s="10">
        <v>0</v>
      </c>
      <c r="I275" s="42"/>
      <c r="J275" s="10">
        <v>1001.31</v>
      </c>
      <c r="K275" s="44">
        <v>35</v>
      </c>
      <c r="L275" s="10">
        <f t="shared" si="4"/>
        <v>41109452.11999996</v>
      </c>
      <c r="M275" s="3" t="s">
        <v>19</v>
      </c>
      <c r="N275" s="3" t="s">
        <v>20</v>
      </c>
      <c r="O275" s="3" t="s">
        <v>25</v>
      </c>
      <c r="P275" s="3"/>
    </row>
    <row r="276" spans="1:16" x14ac:dyDescent="0.25">
      <c r="A276" s="1">
        <v>42581</v>
      </c>
      <c r="B276" s="2">
        <v>107</v>
      </c>
      <c r="C276" s="3" t="s">
        <v>422</v>
      </c>
      <c r="D276" s="3" t="s">
        <v>422</v>
      </c>
      <c r="E276" s="3" t="s">
        <v>423</v>
      </c>
      <c r="F276" s="1">
        <v>42581</v>
      </c>
      <c r="G276" s="3" t="s">
        <v>1056</v>
      </c>
      <c r="H276" s="10">
        <v>9563.0400000000009</v>
      </c>
      <c r="I276" s="42">
        <v>28</v>
      </c>
      <c r="J276" s="10">
        <v>0</v>
      </c>
      <c r="K276" s="44"/>
      <c r="L276" s="10">
        <f t="shared" si="4"/>
        <v>41119015.159999959</v>
      </c>
      <c r="M276" s="3" t="s">
        <v>19</v>
      </c>
      <c r="N276" s="3" t="s">
        <v>20</v>
      </c>
      <c r="O276" s="3" t="s">
        <v>25</v>
      </c>
      <c r="P276" s="3"/>
    </row>
    <row r="277" spans="1:16" x14ac:dyDescent="0.25">
      <c r="A277" s="1">
        <v>42581</v>
      </c>
      <c r="B277" s="2">
        <v>750</v>
      </c>
      <c r="C277" s="3" t="s">
        <v>560</v>
      </c>
      <c r="D277" s="3" t="s">
        <v>560</v>
      </c>
      <c r="E277" s="3" t="s">
        <v>423</v>
      </c>
      <c r="F277" s="1">
        <v>42581</v>
      </c>
      <c r="G277" s="3" t="s">
        <v>1057</v>
      </c>
      <c r="H277" s="27">
        <v>107.18</v>
      </c>
      <c r="I277" s="42"/>
      <c r="J277" s="10">
        <v>0</v>
      </c>
      <c r="K277" s="44"/>
      <c r="L277" s="10">
        <f t="shared" si="4"/>
        <v>41119122.339999959</v>
      </c>
      <c r="M277" s="3" t="s">
        <v>19</v>
      </c>
      <c r="N277" s="3" t="s">
        <v>20</v>
      </c>
      <c r="O277" s="3" t="s">
        <v>25</v>
      </c>
      <c r="P277" s="3"/>
    </row>
    <row r="278" spans="1:16" x14ac:dyDescent="0.25">
      <c r="A278" s="1">
        <v>42581</v>
      </c>
      <c r="B278" s="2">
        <v>752</v>
      </c>
      <c r="C278" s="3" t="s">
        <v>560</v>
      </c>
      <c r="D278" s="3" t="s">
        <v>560</v>
      </c>
      <c r="E278" s="3" t="s">
        <v>423</v>
      </c>
      <c r="F278" s="1">
        <v>42581</v>
      </c>
      <c r="G278" s="3" t="s">
        <v>1058</v>
      </c>
      <c r="H278" s="27">
        <v>3213.2</v>
      </c>
      <c r="I278" s="42"/>
      <c r="J278" s="10">
        <v>0</v>
      </c>
      <c r="K278" s="44"/>
      <c r="L278" s="10">
        <f t="shared" si="4"/>
        <v>41122335.539999962</v>
      </c>
      <c r="M278" s="3" t="s">
        <v>19</v>
      </c>
      <c r="N278" s="3" t="s">
        <v>20</v>
      </c>
      <c r="O278" s="3" t="s">
        <v>25</v>
      </c>
      <c r="P278" s="3"/>
    </row>
    <row r="279" spans="1:16" x14ac:dyDescent="0.25">
      <c r="A279" s="1">
        <v>42581</v>
      </c>
      <c r="B279" s="2">
        <v>753</v>
      </c>
      <c r="C279" s="3" t="s">
        <v>560</v>
      </c>
      <c r="D279" s="3" t="s">
        <v>560</v>
      </c>
      <c r="E279" s="3" t="s">
        <v>423</v>
      </c>
      <c r="F279" s="1">
        <v>42581</v>
      </c>
      <c r="G279" s="3" t="s">
        <v>1059</v>
      </c>
      <c r="H279" s="27">
        <v>2771.82</v>
      </c>
      <c r="I279" s="42"/>
      <c r="J279" s="10">
        <v>0</v>
      </c>
      <c r="K279" s="44"/>
      <c r="L279" s="10">
        <f t="shared" si="4"/>
        <v>41125107.359999962</v>
      </c>
      <c r="M279" s="3" t="s">
        <v>19</v>
      </c>
      <c r="N279" s="3" t="s">
        <v>20</v>
      </c>
      <c r="O279" s="3" t="s">
        <v>25</v>
      </c>
      <c r="P279" s="3"/>
    </row>
    <row r="280" spans="1:16" x14ac:dyDescent="0.25">
      <c r="A280" s="1">
        <v>42581</v>
      </c>
      <c r="B280" s="2">
        <v>139</v>
      </c>
      <c r="C280" s="3" t="s">
        <v>510</v>
      </c>
      <c r="D280" s="3" t="s">
        <v>510</v>
      </c>
      <c r="E280" s="3" t="s">
        <v>511</v>
      </c>
      <c r="F280" s="1">
        <v>42581</v>
      </c>
      <c r="G280" s="3" t="s">
        <v>1060</v>
      </c>
      <c r="H280" s="10">
        <v>0</v>
      </c>
      <c r="I280" s="42"/>
      <c r="J280" s="10">
        <v>26707.84</v>
      </c>
      <c r="K280" s="44">
        <v>22</v>
      </c>
      <c r="L280" s="10">
        <f t="shared" si="4"/>
        <v>41098399.519999959</v>
      </c>
      <c r="M280" s="3" t="s">
        <v>19</v>
      </c>
      <c r="N280" s="3" t="s">
        <v>20</v>
      </c>
      <c r="O280" s="3" t="s">
        <v>25</v>
      </c>
      <c r="P280" s="3"/>
    </row>
    <row r="281" spans="1:16" x14ac:dyDescent="0.25">
      <c r="A281" s="1">
        <v>42581</v>
      </c>
      <c r="B281" s="2">
        <v>757</v>
      </c>
      <c r="C281" s="3" t="s">
        <v>560</v>
      </c>
      <c r="D281" s="3" t="s">
        <v>560</v>
      </c>
      <c r="E281" s="3" t="s">
        <v>423</v>
      </c>
      <c r="F281" s="1">
        <v>42581</v>
      </c>
      <c r="G281" s="3" t="s">
        <v>1061</v>
      </c>
      <c r="H281" s="27">
        <v>79.81</v>
      </c>
      <c r="I281" s="42"/>
      <c r="J281" s="10">
        <v>0</v>
      </c>
      <c r="K281" s="44"/>
      <c r="L281" s="10">
        <f t="shared" si="4"/>
        <v>41098479.329999961</v>
      </c>
      <c r="M281" s="3" t="s">
        <v>19</v>
      </c>
      <c r="N281" s="3" t="s">
        <v>20</v>
      </c>
      <c r="O281" s="3" t="s">
        <v>25</v>
      </c>
      <c r="P281" s="3"/>
    </row>
    <row r="282" spans="1:16" x14ac:dyDescent="0.25">
      <c r="A282" s="1">
        <v>42581</v>
      </c>
      <c r="B282" s="2">
        <v>142</v>
      </c>
      <c r="C282" s="3" t="s">
        <v>510</v>
      </c>
      <c r="D282" s="3" t="s">
        <v>510</v>
      </c>
      <c r="E282" s="3" t="s">
        <v>511</v>
      </c>
      <c r="F282" s="1">
        <v>42581</v>
      </c>
      <c r="G282" s="3" t="s">
        <v>1062</v>
      </c>
      <c r="H282" s="10">
        <v>0</v>
      </c>
      <c r="I282" s="42"/>
      <c r="J282" s="10">
        <v>122.5</v>
      </c>
      <c r="K282" s="44">
        <v>25</v>
      </c>
      <c r="L282" s="10">
        <f t="shared" si="4"/>
        <v>41098356.829999961</v>
      </c>
      <c r="M282" s="3" t="s">
        <v>19</v>
      </c>
      <c r="N282" s="3" t="s">
        <v>20</v>
      </c>
      <c r="O282" s="3" t="s">
        <v>25</v>
      </c>
      <c r="P282" s="3"/>
    </row>
    <row r="283" spans="1:16" x14ac:dyDescent="0.25">
      <c r="A283" s="1">
        <v>42581</v>
      </c>
      <c r="B283" s="2">
        <v>143</v>
      </c>
      <c r="C283" s="3" t="s">
        <v>510</v>
      </c>
      <c r="D283" s="3" t="s">
        <v>510</v>
      </c>
      <c r="E283" s="3" t="s">
        <v>511</v>
      </c>
      <c r="F283" s="1">
        <v>42581</v>
      </c>
      <c r="G283" s="3" t="s">
        <v>1063</v>
      </c>
      <c r="H283" s="10">
        <v>0</v>
      </c>
      <c r="I283" s="42"/>
      <c r="J283" s="10">
        <v>1223.06</v>
      </c>
      <c r="K283" s="44">
        <v>6</v>
      </c>
      <c r="L283" s="10">
        <f t="shared" si="4"/>
        <v>41097133.769999959</v>
      </c>
      <c r="M283" s="3" t="s">
        <v>19</v>
      </c>
      <c r="N283" s="3" t="s">
        <v>20</v>
      </c>
      <c r="O283" s="3" t="s">
        <v>25</v>
      </c>
      <c r="P283" s="3"/>
    </row>
    <row r="284" spans="1:16" x14ac:dyDescent="0.25">
      <c r="A284" s="1">
        <v>42581</v>
      </c>
      <c r="B284" s="2">
        <v>144</v>
      </c>
      <c r="C284" s="3" t="s">
        <v>510</v>
      </c>
      <c r="D284" s="3" t="s">
        <v>510</v>
      </c>
      <c r="E284" s="3" t="s">
        <v>511</v>
      </c>
      <c r="F284" s="1">
        <v>42581</v>
      </c>
      <c r="G284" s="3" t="s">
        <v>1064</v>
      </c>
      <c r="H284" s="10">
        <v>0</v>
      </c>
      <c r="I284" s="42"/>
      <c r="J284" s="10">
        <v>233.11</v>
      </c>
      <c r="K284" s="44">
        <v>3</v>
      </c>
      <c r="L284" s="10">
        <f t="shared" si="4"/>
        <v>41096900.659999959</v>
      </c>
      <c r="M284" s="3" t="s">
        <v>19</v>
      </c>
      <c r="N284" s="3" t="s">
        <v>20</v>
      </c>
      <c r="O284" s="3" t="s">
        <v>25</v>
      </c>
      <c r="P284" s="3"/>
    </row>
    <row r="285" spans="1:16" x14ac:dyDescent="0.25">
      <c r="A285" s="1">
        <v>42581</v>
      </c>
      <c r="B285" s="2">
        <v>311</v>
      </c>
      <c r="C285" s="3" t="s">
        <v>318</v>
      </c>
      <c r="D285" s="3" t="s">
        <v>318</v>
      </c>
      <c r="E285" s="3" t="s">
        <v>911</v>
      </c>
      <c r="F285" s="1">
        <v>42581</v>
      </c>
      <c r="G285" s="3" t="s">
        <v>1065</v>
      </c>
      <c r="H285" s="27">
        <v>-174280.12</v>
      </c>
      <c r="I285" s="42"/>
      <c r="J285" s="10">
        <v>0</v>
      </c>
      <c r="K285" s="44"/>
      <c r="L285" s="10">
        <f t="shared" si="4"/>
        <v>40922620.539999962</v>
      </c>
      <c r="M285" s="3" t="s">
        <v>19</v>
      </c>
      <c r="N285" s="3" t="s">
        <v>20</v>
      </c>
      <c r="O285" s="3" t="s">
        <v>25</v>
      </c>
      <c r="P285" s="3"/>
    </row>
    <row r="286" spans="1:16" x14ac:dyDescent="0.25">
      <c r="A286" s="1">
        <v>42581</v>
      </c>
      <c r="B286" s="2">
        <v>760</v>
      </c>
      <c r="C286" s="3" t="s">
        <v>560</v>
      </c>
      <c r="D286" s="3" t="s">
        <v>560</v>
      </c>
      <c r="E286" s="3" t="s">
        <v>423</v>
      </c>
      <c r="F286" s="1">
        <v>42581</v>
      </c>
      <c r="G286" s="3" t="s">
        <v>1066</v>
      </c>
      <c r="H286" s="27">
        <v>940.99</v>
      </c>
      <c r="I286" s="42"/>
      <c r="J286" s="10">
        <v>0</v>
      </c>
      <c r="K286" s="44"/>
      <c r="L286" s="10">
        <f t="shared" si="4"/>
        <v>40923561.529999964</v>
      </c>
      <c r="M286" s="3" t="s">
        <v>19</v>
      </c>
      <c r="N286" s="3" t="s">
        <v>20</v>
      </c>
      <c r="O286" s="3" t="s">
        <v>25</v>
      </c>
      <c r="P286" s="3"/>
    </row>
    <row r="287" spans="1:16" x14ac:dyDescent="0.25">
      <c r="A287" s="1">
        <v>42581</v>
      </c>
      <c r="B287" s="2">
        <v>761</v>
      </c>
      <c r="C287" s="3" t="s">
        <v>560</v>
      </c>
      <c r="D287" s="3" t="s">
        <v>560</v>
      </c>
      <c r="E287" s="3" t="s">
        <v>423</v>
      </c>
      <c r="F287" s="1">
        <v>42581</v>
      </c>
      <c r="G287" s="3" t="s">
        <v>1067</v>
      </c>
      <c r="H287" s="27">
        <v>997.94</v>
      </c>
      <c r="I287" s="42"/>
      <c r="J287" s="10">
        <v>0</v>
      </c>
      <c r="K287" s="44"/>
      <c r="L287" s="10">
        <f t="shared" si="4"/>
        <v>40924559.469999962</v>
      </c>
      <c r="M287" s="3" t="s">
        <v>19</v>
      </c>
      <c r="N287" s="3" t="s">
        <v>20</v>
      </c>
      <c r="O287" s="3" t="s">
        <v>25</v>
      </c>
      <c r="P287" s="3"/>
    </row>
    <row r="288" spans="1:16" x14ac:dyDescent="0.25">
      <c r="A288" s="1">
        <v>42581</v>
      </c>
      <c r="B288" s="2">
        <v>1234</v>
      </c>
      <c r="C288" s="3"/>
      <c r="D288" s="3" t="s">
        <v>515</v>
      </c>
      <c r="E288" s="3" t="s">
        <v>516</v>
      </c>
      <c r="F288" s="1">
        <v>42581</v>
      </c>
      <c r="G288" s="3" t="s">
        <v>1068</v>
      </c>
      <c r="H288" s="27">
        <v>141400</v>
      </c>
      <c r="I288" s="42"/>
      <c r="J288" s="10">
        <v>0</v>
      </c>
      <c r="K288" s="44"/>
      <c r="L288" s="10">
        <f t="shared" si="4"/>
        <v>41065959.469999962</v>
      </c>
      <c r="M288" s="3" t="s">
        <v>19</v>
      </c>
      <c r="N288" s="3" t="s">
        <v>20</v>
      </c>
      <c r="O288" s="3" t="s">
        <v>21</v>
      </c>
      <c r="P288" s="3" t="s">
        <v>1069</v>
      </c>
    </row>
    <row r="289" spans="1:16" x14ac:dyDescent="0.25">
      <c r="A289" s="1">
        <v>42581</v>
      </c>
      <c r="B289" s="2">
        <v>207</v>
      </c>
      <c r="C289" s="3" t="s">
        <v>376</v>
      </c>
      <c r="D289" s="3" t="s">
        <v>376</v>
      </c>
      <c r="E289" s="3" t="s">
        <v>430</v>
      </c>
      <c r="F289" s="1">
        <v>42581</v>
      </c>
      <c r="G289" s="3" t="s">
        <v>1070</v>
      </c>
      <c r="H289" s="10">
        <v>0</v>
      </c>
      <c r="I289" s="42"/>
      <c r="J289" s="10">
        <v>10807.12</v>
      </c>
      <c r="K289" s="44">
        <v>36</v>
      </c>
      <c r="L289" s="10">
        <f t="shared" si="4"/>
        <v>41055152.349999964</v>
      </c>
      <c r="M289" s="3" t="s">
        <v>19</v>
      </c>
      <c r="N289" s="3" t="s">
        <v>20</v>
      </c>
      <c r="O289" s="3" t="s">
        <v>21</v>
      </c>
      <c r="P289" s="3" t="s">
        <v>430</v>
      </c>
    </row>
    <row r="290" spans="1:16" x14ac:dyDescent="0.25">
      <c r="A290" s="1">
        <v>42581</v>
      </c>
      <c r="B290" s="2">
        <v>777</v>
      </c>
      <c r="C290" s="3" t="s">
        <v>560</v>
      </c>
      <c r="D290" s="3" t="s">
        <v>560</v>
      </c>
      <c r="E290" s="3" t="s">
        <v>423</v>
      </c>
      <c r="F290" s="1">
        <v>42581</v>
      </c>
      <c r="G290" s="3" t="s">
        <v>1071</v>
      </c>
      <c r="H290" s="27">
        <v>13036.08</v>
      </c>
      <c r="I290" s="42"/>
      <c r="J290" s="10">
        <v>0</v>
      </c>
      <c r="K290" s="44"/>
      <c r="L290" s="10">
        <f t="shared" si="4"/>
        <v>41068188.429999962</v>
      </c>
      <c r="M290" s="3" t="s">
        <v>19</v>
      </c>
      <c r="N290" s="3" t="s">
        <v>20</v>
      </c>
      <c r="O290" s="3" t="s">
        <v>25</v>
      </c>
      <c r="P290" s="3"/>
    </row>
    <row r="291" spans="1:16" x14ac:dyDescent="0.25">
      <c r="A291" s="1">
        <v>42581</v>
      </c>
      <c r="B291" s="2">
        <v>778</v>
      </c>
      <c r="C291" s="3" t="s">
        <v>560</v>
      </c>
      <c r="D291" s="3" t="s">
        <v>560</v>
      </c>
      <c r="E291" s="3" t="s">
        <v>423</v>
      </c>
      <c r="F291" s="1">
        <v>42581</v>
      </c>
      <c r="G291" s="3" t="s">
        <v>1072</v>
      </c>
      <c r="H291" s="27">
        <v>301.37</v>
      </c>
      <c r="I291" s="42"/>
      <c r="J291" s="10">
        <v>0</v>
      </c>
      <c r="K291" s="44"/>
      <c r="L291" s="10">
        <f t="shared" si="4"/>
        <v>41068489.79999996</v>
      </c>
      <c r="M291" s="3" t="s">
        <v>19</v>
      </c>
      <c r="N291" s="3" t="s">
        <v>20</v>
      </c>
      <c r="O291" s="3" t="s">
        <v>25</v>
      </c>
      <c r="P291" s="3"/>
    </row>
    <row r="292" spans="1:16" x14ac:dyDescent="0.25">
      <c r="A292" s="1">
        <v>42581</v>
      </c>
      <c r="B292" s="2">
        <v>187</v>
      </c>
      <c r="C292" s="3" t="s">
        <v>333</v>
      </c>
      <c r="D292" s="3" t="s">
        <v>333</v>
      </c>
      <c r="E292" s="3" t="s">
        <v>939</v>
      </c>
      <c r="F292" s="1">
        <v>42581</v>
      </c>
      <c r="G292" s="3" t="s">
        <v>1073</v>
      </c>
      <c r="H292" s="27">
        <v>84565</v>
      </c>
      <c r="I292" s="42"/>
      <c r="J292" s="10">
        <v>0</v>
      </c>
      <c r="K292" s="44"/>
      <c r="L292" s="10">
        <f t="shared" si="4"/>
        <v>41153054.79999996</v>
      </c>
      <c r="M292" s="3" t="s">
        <v>19</v>
      </c>
      <c r="N292" s="3" t="s">
        <v>20</v>
      </c>
      <c r="O292" s="3" t="s">
        <v>21</v>
      </c>
      <c r="P292" s="3" t="s">
        <v>1074</v>
      </c>
    </row>
    <row r="293" spans="1:16" x14ac:dyDescent="0.25">
      <c r="A293" s="1">
        <v>42582</v>
      </c>
      <c r="B293" s="2">
        <v>71</v>
      </c>
      <c r="C293" s="3" t="s">
        <v>647</v>
      </c>
      <c r="D293" s="3" t="s">
        <v>648</v>
      </c>
      <c r="E293" s="3" t="s">
        <v>649</v>
      </c>
      <c r="F293" s="1">
        <v>42582</v>
      </c>
      <c r="G293" s="3" t="s">
        <v>1075</v>
      </c>
      <c r="H293" s="10">
        <v>-11764547.43</v>
      </c>
      <c r="I293" s="42">
        <v>30</v>
      </c>
      <c r="J293" s="10">
        <v>0</v>
      </c>
      <c r="K293" s="44"/>
      <c r="L293" s="10">
        <f t="shared" si="4"/>
        <v>29388507.36999996</v>
      </c>
      <c r="M293" s="3" t="s">
        <v>19</v>
      </c>
      <c r="N293" s="3" t="s">
        <v>20</v>
      </c>
      <c r="O293" s="3" t="s">
        <v>21</v>
      </c>
      <c r="P293" s="3"/>
    </row>
    <row r="294" spans="1:16" x14ac:dyDescent="0.25">
      <c r="A294" s="1">
        <v>42582</v>
      </c>
      <c r="B294" s="2">
        <v>147</v>
      </c>
      <c r="C294" s="3" t="s">
        <v>510</v>
      </c>
      <c r="D294" s="3" t="s">
        <v>510</v>
      </c>
      <c r="E294" s="3" t="s">
        <v>511</v>
      </c>
      <c r="F294" s="1">
        <v>42582</v>
      </c>
      <c r="G294" s="3" t="s">
        <v>1076</v>
      </c>
      <c r="H294" s="10">
        <v>0</v>
      </c>
      <c r="I294" s="29"/>
      <c r="J294" s="10">
        <v>344.81</v>
      </c>
      <c r="K294" s="35">
        <v>1</v>
      </c>
      <c r="L294" s="10">
        <f t="shared" si="4"/>
        <v>29388162.559999961</v>
      </c>
      <c r="M294" s="3" t="s">
        <v>19</v>
      </c>
      <c r="N294" s="3" t="s">
        <v>20</v>
      </c>
      <c r="O294" s="3" t="s">
        <v>25</v>
      </c>
      <c r="P294" s="3"/>
    </row>
    <row r="295" spans="1:16" x14ac:dyDescent="0.25">
      <c r="A295" s="1">
        <v>42582</v>
      </c>
      <c r="B295" s="2">
        <v>148</v>
      </c>
      <c r="C295" s="3" t="s">
        <v>510</v>
      </c>
      <c r="D295" s="3" t="s">
        <v>510</v>
      </c>
      <c r="E295" s="3" t="s">
        <v>511</v>
      </c>
      <c r="F295" s="1">
        <v>42582</v>
      </c>
      <c r="G295" s="3" t="s">
        <v>1077</v>
      </c>
      <c r="H295" s="10">
        <v>0</v>
      </c>
      <c r="I295" s="42"/>
      <c r="J295" s="10">
        <v>1546.4</v>
      </c>
      <c r="K295" s="44">
        <v>2</v>
      </c>
      <c r="L295" s="10">
        <f t="shared" si="4"/>
        <v>29386616.159999963</v>
      </c>
      <c r="M295" s="3" t="s">
        <v>19</v>
      </c>
      <c r="N295" s="3" t="s">
        <v>20</v>
      </c>
      <c r="O295" s="3" t="s">
        <v>25</v>
      </c>
      <c r="P295" s="3"/>
    </row>
    <row r="296" spans="1:16" x14ac:dyDescent="0.25">
      <c r="A296" s="1">
        <v>42582</v>
      </c>
      <c r="B296" s="2">
        <v>82</v>
      </c>
      <c r="C296" s="3" t="s">
        <v>396</v>
      </c>
      <c r="D296" s="3" t="s">
        <v>396</v>
      </c>
      <c r="E296" s="3" t="s">
        <v>397</v>
      </c>
      <c r="F296" s="1">
        <v>42582</v>
      </c>
      <c r="G296" s="3" t="s">
        <v>1078</v>
      </c>
      <c r="H296" s="10">
        <v>1445974.73</v>
      </c>
      <c r="I296" s="42">
        <v>29</v>
      </c>
      <c r="J296" s="10">
        <v>0</v>
      </c>
      <c r="K296" s="44"/>
      <c r="L296" s="10">
        <f t="shared" si="4"/>
        <v>30832590.889999963</v>
      </c>
      <c r="M296" s="3" t="s">
        <v>19</v>
      </c>
      <c r="N296" s="3" t="s">
        <v>20</v>
      </c>
      <c r="O296" s="3" t="s">
        <v>21</v>
      </c>
      <c r="P296" s="3"/>
    </row>
    <row r="297" spans="1:16" x14ac:dyDescent="0.25">
      <c r="A297" s="1">
        <v>42582</v>
      </c>
      <c r="B297" s="2">
        <v>150</v>
      </c>
      <c r="C297" s="3" t="s">
        <v>510</v>
      </c>
      <c r="D297" s="3" t="s">
        <v>510</v>
      </c>
      <c r="E297" s="3" t="s">
        <v>511</v>
      </c>
      <c r="F297" s="1">
        <v>42582</v>
      </c>
      <c r="G297" s="3" t="s">
        <v>1079</v>
      </c>
      <c r="H297" s="10">
        <v>0</v>
      </c>
      <c r="I297" s="42"/>
      <c r="J297" s="10">
        <v>1520.99</v>
      </c>
      <c r="K297" s="44">
        <v>16</v>
      </c>
      <c r="L297" s="10">
        <f t="shared" si="4"/>
        <v>30831069.899999965</v>
      </c>
      <c r="M297" s="3" t="s">
        <v>19</v>
      </c>
      <c r="N297" s="3" t="s">
        <v>20</v>
      </c>
      <c r="O297" s="3" t="s">
        <v>25</v>
      </c>
      <c r="P297" s="3"/>
    </row>
    <row r="298" spans="1:16" x14ac:dyDescent="0.25">
      <c r="H298" s="14">
        <f>SUM(H5:H297)</f>
        <v>-4169092.4000000008</v>
      </c>
      <c r="I298" s="43"/>
      <c r="J298" s="14">
        <f>SUM(J5:J297)</f>
        <v>14503182.809999999</v>
      </c>
      <c r="K298" s="45"/>
      <c r="L298" s="14">
        <f>L297</f>
        <v>30831069.899999965</v>
      </c>
    </row>
  </sheetData>
  <autoFilter ref="A4:P298"/>
  <phoneticPr fontId="0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1"/>
  <sheetViews>
    <sheetView topLeftCell="A43" workbookViewId="0">
      <selection activeCell="F21" sqref="F21"/>
    </sheetView>
  </sheetViews>
  <sheetFormatPr baseColWidth="10" defaultRowHeight="15" x14ac:dyDescent="0.25"/>
  <cols>
    <col min="1" max="4" width="11.42578125" style="7"/>
    <col min="5" max="5" width="20.7109375" style="7" bestFit="1" customWidth="1"/>
    <col min="6" max="7" width="11.42578125" style="7"/>
    <col min="8" max="8" width="15.140625" style="46" customWidth="1"/>
    <col min="9" max="9" width="5.7109375" style="33" customWidth="1"/>
    <col min="10" max="10" width="14.140625" style="46" bestFit="1" customWidth="1"/>
    <col min="11" max="11" width="5.7109375" style="39" customWidth="1"/>
    <col min="12" max="12" width="14.140625" style="46" bestFit="1" customWidth="1"/>
    <col min="13" max="15" width="11.42578125" style="7"/>
    <col min="16" max="16" width="44.5703125" style="7" bestFit="1" customWidth="1"/>
    <col min="17" max="16384" width="11.42578125" style="7"/>
  </cols>
  <sheetData>
    <row r="1" spans="1:16" ht="15" customHeight="1" x14ac:dyDescent="0.25">
      <c r="A1" s="4" t="s">
        <v>14</v>
      </c>
      <c r="B1" s="5"/>
      <c r="C1" s="5"/>
      <c r="D1" s="5"/>
      <c r="E1" s="5"/>
      <c r="F1" s="5"/>
      <c r="G1" s="5"/>
      <c r="H1" s="9"/>
      <c r="I1" s="28"/>
      <c r="J1" s="9"/>
      <c r="K1" s="34"/>
      <c r="L1" s="9"/>
      <c r="M1" s="5"/>
      <c r="N1" s="5"/>
      <c r="O1" s="5"/>
      <c r="P1" s="6"/>
    </row>
    <row r="2" spans="1:16" ht="15" customHeight="1" x14ac:dyDescent="0.25">
      <c r="A2" s="4" t="s">
        <v>15</v>
      </c>
      <c r="B2" s="5"/>
      <c r="C2" s="5"/>
      <c r="D2" s="5"/>
      <c r="E2" s="5"/>
      <c r="F2" s="5"/>
      <c r="G2" s="5"/>
      <c r="H2" s="9"/>
      <c r="I2" s="28"/>
      <c r="J2" s="9"/>
      <c r="K2" s="34"/>
      <c r="L2" s="9"/>
      <c r="M2" s="5"/>
      <c r="N2" s="5"/>
      <c r="O2" s="5"/>
      <c r="P2" s="6"/>
    </row>
    <row r="3" spans="1:16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8" t="s">
        <v>7</v>
      </c>
      <c r="I3" s="29"/>
      <c r="J3" s="8" t="s">
        <v>8</v>
      </c>
      <c r="K3" s="35"/>
      <c r="L3" s="8" t="s">
        <v>9</v>
      </c>
      <c r="M3" s="3" t="s">
        <v>10</v>
      </c>
      <c r="N3" s="3" t="s">
        <v>11</v>
      </c>
      <c r="O3" s="3" t="s">
        <v>12</v>
      </c>
      <c r="P3" s="3" t="s">
        <v>13</v>
      </c>
    </row>
    <row r="4" spans="1:16" x14ac:dyDescent="0.25">
      <c r="A4" s="1"/>
      <c r="B4" s="2"/>
      <c r="C4" s="3"/>
      <c r="D4" s="3"/>
      <c r="E4" s="3"/>
      <c r="F4" s="1"/>
      <c r="G4" s="3"/>
      <c r="H4" s="10"/>
      <c r="I4" s="29"/>
      <c r="J4" s="10"/>
      <c r="K4" s="35"/>
      <c r="L4" s="10">
        <f>JULIO!L298</f>
        <v>30831069.899999965</v>
      </c>
      <c r="M4" s="3"/>
      <c r="N4" s="3"/>
      <c r="O4" s="3"/>
      <c r="P4" s="3"/>
    </row>
    <row r="5" spans="1:16" x14ac:dyDescent="0.25">
      <c r="A5" s="1">
        <v>42552</v>
      </c>
      <c r="B5" s="2">
        <v>1</v>
      </c>
      <c r="C5" s="3" t="s">
        <v>647</v>
      </c>
      <c r="D5" s="3" t="s">
        <v>648</v>
      </c>
      <c r="E5" s="3" t="s">
        <v>649</v>
      </c>
      <c r="F5" s="1">
        <v>42552</v>
      </c>
      <c r="G5" s="3" t="s">
        <v>692</v>
      </c>
      <c r="H5" s="27">
        <v>-6826939.0999999996</v>
      </c>
      <c r="I5" s="42"/>
      <c r="J5" s="10">
        <v>0</v>
      </c>
      <c r="K5" s="44"/>
      <c r="L5" s="10">
        <f>L4+H5-J5</f>
        <v>24004130.799999967</v>
      </c>
      <c r="M5" s="3" t="s">
        <v>19</v>
      </c>
      <c r="N5" s="3" t="s">
        <v>20</v>
      </c>
      <c r="O5" s="3" t="s">
        <v>21</v>
      </c>
      <c r="P5" s="3"/>
    </row>
    <row r="6" spans="1:16" x14ac:dyDescent="0.25">
      <c r="A6" s="1">
        <v>42552</v>
      </c>
      <c r="B6" s="2">
        <v>1</v>
      </c>
      <c r="C6" s="3" t="s">
        <v>396</v>
      </c>
      <c r="D6" s="3" t="s">
        <v>396</v>
      </c>
      <c r="E6" s="3" t="s">
        <v>397</v>
      </c>
      <c r="F6" s="1">
        <v>42552</v>
      </c>
      <c r="G6" s="3" t="s">
        <v>693</v>
      </c>
      <c r="H6" s="27">
        <v>6686641.0599999996</v>
      </c>
      <c r="I6" s="42"/>
      <c r="J6" s="10">
        <v>0</v>
      </c>
      <c r="K6" s="44"/>
      <c r="L6" s="10">
        <f>L5+H6-J6</f>
        <v>30690771.859999966</v>
      </c>
      <c r="M6" s="3" t="s">
        <v>19</v>
      </c>
      <c r="N6" s="3" t="s">
        <v>20</v>
      </c>
      <c r="O6" s="3" t="s">
        <v>21</v>
      </c>
      <c r="P6" s="3"/>
    </row>
    <row r="7" spans="1:16" x14ac:dyDescent="0.25">
      <c r="A7" s="47">
        <v>42583</v>
      </c>
      <c r="B7" s="48">
        <v>1</v>
      </c>
      <c r="C7" s="49" t="s">
        <v>510</v>
      </c>
      <c r="D7" s="49" t="s">
        <v>510</v>
      </c>
      <c r="E7" s="49" t="s">
        <v>511</v>
      </c>
      <c r="F7" s="47">
        <v>42583</v>
      </c>
      <c r="G7" s="49" t="s">
        <v>1085</v>
      </c>
      <c r="H7" s="50">
        <v>0</v>
      </c>
      <c r="I7" s="42"/>
      <c r="J7" s="50">
        <v>26707.84</v>
      </c>
      <c r="K7" s="44">
        <v>1</v>
      </c>
      <c r="L7" s="10">
        <f>L4+H7-J7</f>
        <v>30804362.059999965</v>
      </c>
      <c r="M7" s="3"/>
      <c r="N7" s="3"/>
      <c r="O7" s="3"/>
      <c r="P7" s="3"/>
    </row>
    <row r="8" spans="1:16" x14ac:dyDescent="0.25">
      <c r="A8" s="47">
        <v>42583</v>
      </c>
      <c r="B8" s="48">
        <v>13</v>
      </c>
      <c r="C8" s="49"/>
      <c r="D8" s="49" t="s">
        <v>515</v>
      </c>
      <c r="E8" s="49" t="s">
        <v>516</v>
      </c>
      <c r="F8" s="47">
        <v>42583</v>
      </c>
      <c r="G8" s="49" t="s">
        <v>1086</v>
      </c>
      <c r="H8" s="54">
        <v>119232.89</v>
      </c>
      <c r="I8" s="42"/>
      <c r="J8" s="50">
        <v>0</v>
      </c>
      <c r="K8" s="44"/>
      <c r="L8" s="10">
        <f t="shared" ref="L8:L44" si="0">L5+H8-J8</f>
        <v>24123363.689999968</v>
      </c>
      <c r="M8" s="3"/>
      <c r="N8" s="3"/>
      <c r="O8" s="3"/>
      <c r="P8" s="3"/>
    </row>
    <row r="9" spans="1:16" x14ac:dyDescent="0.25">
      <c r="A9" s="47">
        <v>42583</v>
      </c>
      <c r="B9" s="48">
        <v>13</v>
      </c>
      <c r="C9" s="49"/>
      <c r="D9" s="49" t="s">
        <v>515</v>
      </c>
      <c r="E9" s="49" t="s">
        <v>516</v>
      </c>
      <c r="F9" s="47">
        <v>42583</v>
      </c>
      <c r="G9" s="49" t="s">
        <v>1087</v>
      </c>
      <c r="H9" s="54">
        <v>99206.99</v>
      </c>
      <c r="I9" s="42"/>
      <c r="J9" s="50">
        <v>0</v>
      </c>
      <c r="K9" s="44"/>
      <c r="L9" s="10">
        <f t="shared" si="0"/>
        <v>30789978.849999964</v>
      </c>
      <c r="M9" s="3"/>
      <c r="N9" s="3"/>
      <c r="O9" s="3"/>
      <c r="P9" s="3"/>
    </row>
    <row r="10" spans="1:16" x14ac:dyDescent="0.25">
      <c r="A10" s="47">
        <v>42583</v>
      </c>
      <c r="B10" s="48">
        <v>3</v>
      </c>
      <c r="C10" s="49" t="s">
        <v>510</v>
      </c>
      <c r="D10" s="49" t="s">
        <v>510</v>
      </c>
      <c r="E10" s="49" t="s">
        <v>511</v>
      </c>
      <c r="F10" s="47">
        <v>42583</v>
      </c>
      <c r="G10" s="49" t="s">
        <v>1088</v>
      </c>
      <c r="H10" s="50">
        <v>0</v>
      </c>
      <c r="I10" s="42"/>
      <c r="J10" s="50">
        <v>595</v>
      </c>
      <c r="K10" s="44">
        <v>2</v>
      </c>
      <c r="L10" s="10">
        <f t="shared" si="0"/>
        <v>30803767.059999965</v>
      </c>
      <c r="M10" s="3"/>
      <c r="N10" s="3"/>
      <c r="O10" s="3"/>
      <c r="P10" s="3"/>
    </row>
    <row r="11" spans="1:16" x14ac:dyDescent="0.25">
      <c r="A11" s="47">
        <v>42584</v>
      </c>
      <c r="B11" s="48">
        <v>47</v>
      </c>
      <c r="C11" s="49"/>
      <c r="D11" s="49" t="s">
        <v>515</v>
      </c>
      <c r="E11" s="49" t="s">
        <v>516</v>
      </c>
      <c r="F11" s="47">
        <v>42584</v>
      </c>
      <c r="G11" s="49" t="s">
        <v>1089</v>
      </c>
      <c r="H11" s="54">
        <v>102200</v>
      </c>
      <c r="I11" s="42"/>
      <c r="J11" s="50">
        <v>0</v>
      </c>
      <c r="K11" s="44"/>
      <c r="L11" s="10">
        <f t="shared" si="0"/>
        <v>24225563.689999968</v>
      </c>
      <c r="M11" s="3"/>
      <c r="N11" s="3"/>
      <c r="O11" s="3"/>
      <c r="P11" s="3"/>
    </row>
    <row r="12" spans="1:16" x14ac:dyDescent="0.25">
      <c r="A12" s="47">
        <v>42584</v>
      </c>
      <c r="B12" s="48">
        <v>52</v>
      </c>
      <c r="C12" s="49"/>
      <c r="D12" s="49" t="s">
        <v>515</v>
      </c>
      <c r="E12" s="49" t="s">
        <v>516</v>
      </c>
      <c r="F12" s="47">
        <v>42584</v>
      </c>
      <c r="G12" s="49" t="s">
        <v>1090</v>
      </c>
      <c r="H12" s="54">
        <v>170550</v>
      </c>
      <c r="I12" s="42"/>
      <c r="J12" s="50">
        <v>0</v>
      </c>
      <c r="K12" s="44"/>
      <c r="L12" s="10">
        <f t="shared" si="0"/>
        <v>30960528.849999964</v>
      </c>
      <c r="M12" s="3"/>
      <c r="N12" s="3"/>
      <c r="O12" s="3"/>
      <c r="P12" s="3"/>
    </row>
    <row r="13" spans="1:16" x14ac:dyDescent="0.25">
      <c r="A13" s="47">
        <v>42584</v>
      </c>
      <c r="B13" s="48">
        <v>24</v>
      </c>
      <c r="C13" s="49" t="s">
        <v>560</v>
      </c>
      <c r="D13" s="49" t="s">
        <v>560</v>
      </c>
      <c r="E13" s="49" t="s">
        <v>423</v>
      </c>
      <c r="F13" s="47">
        <v>42584</v>
      </c>
      <c r="G13" s="49" t="s">
        <v>1091</v>
      </c>
      <c r="H13" s="54">
        <v>2339.02</v>
      </c>
      <c r="I13" s="42"/>
      <c r="J13" s="50">
        <v>0</v>
      </c>
      <c r="K13" s="44"/>
      <c r="L13" s="10">
        <f t="shared" si="0"/>
        <v>30806106.079999965</v>
      </c>
      <c r="M13" s="3"/>
      <c r="N13" s="3"/>
      <c r="O13" s="3"/>
      <c r="P13" s="3"/>
    </row>
    <row r="14" spans="1:16" x14ac:dyDescent="0.25">
      <c r="A14" s="47">
        <v>42584</v>
      </c>
      <c r="B14" s="48">
        <v>25</v>
      </c>
      <c r="C14" s="49" t="s">
        <v>560</v>
      </c>
      <c r="D14" s="49" t="s">
        <v>560</v>
      </c>
      <c r="E14" s="49" t="s">
        <v>423</v>
      </c>
      <c r="F14" s="47">
        <v>42584</v>
      </c>
      <c r="G14" s="49" t="s">
        <v>1092</v>
      </c>
      <c r="H14" s="54">
        <v>129.91999999999999</v>
      </c>
      <c r="I14" s="42"/>
      <c r="J14" s="50">
        <v>0</v>
      </c>
      <c r="K14" s="44"/>
      <c r="L14" s="10">
        <f t="shared" si="0"/>
        <v>24225693.60999997</v>
      </c>
      <c r="M14" s="3"/>
      <c r="N14" s="3"/>
      <c r="O14" s="3"/>
      <c r="P14" s="3"/>
    </row>
    <row r="15" spans="1:16" x14ac:dyDescent="0.25">
      <c r="A15" s="47">
        <v>42584</v>
      </c>
      <c r="B15" s="48">
        <v>26</v>
      </c>
      <c r="C15" s="49" t="s">
        <v>560</v>
      </c>
      <c r="D15" s="49" t="s">
        <v>560</v>
      </c>
      <c r="E15" s="49" t="s">
        <v>423</v>
      </c>
      <c r="F15" s="47">
        <v>42584</v>
      </c>
      <c r="G15" s="49" t="s">
        <v>1093</v>
      </c>
      <c r="H15" s="54">
        <v>71.459999999999994</v>
      </c>
      <c r="I15" s="42"/>
      <c r="J15" s="50">
        <v>0</v>
      </c>
      <c r="K15" s="44"/>
      <c r="L15" s="10">
        <f t="shared" si="0"/>
        <v>30960600.309999965</v>
      </c>
      <c r="M15" s="3"/>
      <c r="N15" s="3"/>
      <c r="O15" s="3"/>
      <c r="P15" s="3"/>
    </row>
    <row r="16" spans="1:16" x14ac:dyDescent="0.25">
      <c r="A16" s="47">
        <v>42584</v>
      </c>
      <c r="B16" s="48">
        <v>7</v>
      </c>
      <c r="C16" s="49" t="s">
        <v>510</v>
      </c>
      <c r="D16" s="49" t="s">
        <v>510</v>
      </c>
      <c r="E16" s="49" t="s">
        <v>511</v>
      </c>
      <c r="F16" s="47">
        <v>42584</v>
      </c>
      <c r="G16" s="49" t="s">
        <v>1094</v>
      </c>
      <c r="H16" s="50">
        <v>0</v>
      </c>
      <c r="I16" s="42"/>
      <c r="J16" s="50">
        <v>43.38</v>
      </c>
      <c r="K16" s="44">
        <v>3</v>
      </c>
      <c r="L16" s="10">
        <f t="shared" si="0"/>
        <v>30806062.699999966</v>
      </c>
      <c r="M16" s="3"/>
      <c r="N16" s="3"/>
      <c r="O16" s="3"/>
      <c r="P16" s="3"/>
    </row>
    <row r="17" spans="1:16" x14ac:dyDescent="0.25">
      <c r="A17" s="47">
        <v>42585</v>
      </c>
      <c r="B17" s="48">
        <v>47</v>
      </c>
      <c r="C17" s="49" t="s">
        <v>560</v>
      </c>
      <c r="D17" s="49" t="s">
        <v>560</v>
      </c>
      <c r="E17" s="49" t="s">
        <v>423</v>
      </c>
      <c r="F17" s="47">
        <v>42585</v>
      </c>
      <c r="G17" s="49" t="s">
        <v>1095</v>
      </c>
      <c r="H17" s="54">
        <v>13390.58</v>
      </c>
      <c r="I17" s="42"/>
      <c r="J17" s="50">
        <v>0</v>
      </c>
      <c r="K17" s="44"/>
      <c r="L17" s="10">
        <f t="shared" si="0"/>
        <v>24239084.189999968</v>
      </c>
      <c r="M17" s="3"/>
      <c r="N17" s="3"/>
      <c r="O17" s="3"/>
      <c r="P17" s="3"/>
    </row>
    <row r="18" spans="1:16" x14ac:dyDescent="0.25">
      <c r="A18" s="47">
        <v>42585</v>
      </c>
      <c r="B18" s="48">
        <v>10</v>
      </c>
      <c r="C18" s="49" t="s">
        <v>510</v>
      </c>
      <c r="D18" s="49" t="s">
        <v>510</v>
      </c>
      <c r="E18" s="49" t="s">
        <v>511</v>
      </c>
      <c r="F18" s="47">
        <v>42585</v>
      </c>
      <c r="G18" s="49" t="s">
        <v>1096</v>
      </c>
      <c r="H18" s="50">
        <v>0</v>
      </c>
      <c r="I18" s="42"/>
      <c r="J18" s="50">
        <v>829.48</v>
      </c>
      <c r="K18" s="44">
        <v>4</v>
      </c>
      <c r="L18" s="10">
        <f t="shared" si="0"/>
        <v>30959770.829999965</v>
      </c>
      <c r="M18" s="3"/>
      <c r="N18" s="3"/>
      <c r="O18" s="3"/>
      <c r="P18" s="3"/>
    </row>
    <row r="19" spans="1:16" x14ac:dyDescent="0.25">
      <c r="A19" s="47">
        <v>42585</v>
      </c>
      <c r="B19" s="48">
        <v>55</v>
      </c>
      <c r="C19" s="49" t="s">
        <v>560</v>
      </c>
      <c r="D19" s="49" t="s">
        <v>560</v>
      </c>
      <c r="E19" s="49" t="s">
        <v>423</v>
      </c>
      <c r="F19" s="47">
        <v>42585</v>
      </c>
      <c r="G19" s="49" t="s">
        <v>1097</v>
      </c>
      <c r="H19" s="54">
        <v>1048.18</v>
      </c>
      <c r="I19" s="42"/>
      <c r="J19" s="50">
        <v>0</v>
      </c>
      <c r="K19" s="44"/>
      <c r="L19" s="10">
        <f t="shared" si="0"/>
        <v>30807110.879999965</v>
      </c>
      <c r="M19" s="3"/>
      <c r="N19" s="3"/>
      <c r="O19" s="3"/>
      <c r="P19" s="3"/>
    </row>
    <row r="20" spans="1:16" x14ac:dyDescent="0.25">
      <c r="A20" s="47">
        <v>42585</v>
      </c>
      <c r="B20" s="48">
        <v>56</v>
      </c>
      <c r="C20" s="49" t="s">
        <v>560</v>
      </c>
      <c r="D20" s="49" t="s">
        <v>560</v>
      </c>
      <c r="E20" s="49" t="s">
        <v>423</v>
      </c>
      <c r="F20" s="47">
        <v>42585</v>
      </c>
      <c r="G20" s="49" t="s">
        <v>1098</v>
      </c>
      <c r="H20" s="54">
        <v>250.1</v>
      </c>
      <c r="I20" s="42"/>
      <c r="J20" s="50">
        <v>0</v>
      </c>
      <c r="K20" s="44"/>
      <c r="L20" s="10">
        <f t="shared" si="0"/>
        <v>24239334.289999969</v>
      </c>
      <c r="M20" s="3"/>
      <c r="N20" s="3"/>
      <c r="O20" s="3"/>
      <c r="P20" s="3"/>
    </row>
    <row r="21" spans="1:16" x14ac:dyDescent="0.25">
      <c r="A21" s="47">
        <v>42585</v>
      </c>
      <c r="B21" s="48">
        <v>26</v>
      </c>
      <c r="C21" s="49" t="s">
        <v>318</v>
      </c>
      <c r="D21" s="49" t="s">
        <v>318</v>
      </c>
      <c r="E21" s="49" t="s">
        <v>911</v>
      </c>
      <c r="F21" s="47">
        <v>42585</v>
      </c>
      <c r="G21" s="49" t="s">
        <v>1099</v>
      </c>
      <c r="H21" s="54">
        <v>174280.12</v>
      </c>
      <c r="I21" s="42"/>
      <c r="J21" s="50">
        <v>0</v>
      </c>
      <c r="K21" s="44"/>
      <c r="L21" s="10">
        <f t="shared" si="0"/>
        <v>31134050.949999966</v>
      </c>
      <c r="M21" s="3"/>
      <c r="N21" s="3"/>
      <c r="O21" s="3"/>
      <c r="P21" s="3"/>
    </row>
    <row r="22" spans="1:16" x14ac:dyDescent="0.25">
      <c r="A22" s="47">
        <v>42585</v>
      </c>
      <c r="B22" s="48">
        <v>58</v>
      </c>
      <c r="C22" s="49" t="s">
        <v>560</v>
      </c>
      <c r="D22" s="49" t="s">
        <v>560</v>
      </c>
      <c r="E22" s="49" t="s">
        <v>423</v>
      </c>
      <c r="F22" s="47">
        <v>42585</v>
      </c>
      <c r="G22" s="49" t="s">
        <v>1100</v>
      </c>
      <c r="H22" s="54">
        <v>129.91999999999999</v>
      </c>
      <c r="I22" s="42"/>
      <c r="J22" s="50">
        <v>0</v>
      </c>
      <c r="K22" s="44"/>
      <c r="L22" s="10">
        <f t="shared" si="0"/>
        <v>30807240.799999967</v>
      </c>
      <c r="M22" s="3"/>
      <c r="N22" s="3"/>
      <c r="O22" s="3"/>
      <c r="P22" s="3"/>
    </row>
    <row r="23" spans="1:16" x14ac:dyDescent="0.25">
      <c r="A23" s="47">
        <v>42585</v>
      </c>
      <c r="B23" s="48">
        <v>67</v>
      </c>
      <c r="C23" s="49" t="s">
        <v>560</v>
      </c>
      <c r="D23" s="49" t="s">
        <v>560</v>
      </c>
      <c r="E23" s="49" t="s">
        <v>423</v>
      </c>
      <c r="F23" s="47">
        <v>42585</v>
      </c>
      <c r="G23" s="49" t="s">
        <v>1101</v>
      </c>
      <c r="H23" s="54">
        <v>6077.47</v>
      </c>
      <c r="I23" s="42"/>
      <c r="J23" s="50">
        <v>0</v>
      </c>
      <c r="K23" s="44"/>
      <c r="L23" s="10">
        <f t="shared" si="0"/>
        <v>24245411.759999968</v>
      </c>
      <c r="M23" s="3"/>
      <c r="N23" s="3"/>
      <c r="O23" s="3"/>
      <c r="P23" s="3"/>
    </row>
    <row r="24" spans="1:16" x14ac:dyDescent="0.25">
      <c r="A24" s="47">
        <v>42585</v>
      </c>
      <c r="B24" s="48">
        <v>68</v>
      </c>
      <c r="C24" s="49" t="s">
        <v>560</v>
      </c>
      <c r="D24" s="49" t="s">
        <v>560</v>
      </c>
      <c r="E24" s="49" t="s">
        <v>423</v>
      </c>
      <c r="F24" s="47">
        <v>42585</v>
      </c>
      <c r="G24" s="49" t="s">
        <v>1102</v>
      </c>
      <c r="H24" s="54">
        <v>5501.76</v>
      </c>
      <c r="I24" s="42"/>
      <c r="J24" s="50">
        <v>0</v>
      </c>
      <c r="K24" s="44"/>
      <c r="L24" s="10">
        <f t="shared" si="0"/>
        <v>31139552.709999967</v>
      </c>
      <c r="M24" s="3"/>
      <c r="N24" s="3"/>
      <c r="O24" s="3"/>
      <c r="P24" s="3"/>
    </row>
    <row r="25" spans="1:16" x14ac:dyDescent="0.25">
      <c r="A25" s="47">
        <v>42586</v>
      </c>
      <c r="B25" s="48">
        <v>75</v>
      </c>
      <c r="C25" s="49" t="s">
        <v>560</v>
      </c>
      <c r="D25" s="49" t="s">
        <v>560</v>
      </c>
      <c r="E25" s="49" t="s">
        <v>423</v>
      </c>
      <c r="F25" s="47">
        <v>42586</v>
      </c>
      <c r="G25" s="49" t="s">
        <v>1103</v>
      </c>
      <c r="H25" s="54">
        <v>79.81</v>
      </c>
      <c r="I25" s="42"/>
      <c r="J25" s="50">
        <v>0</v>
      </c>
      <c r="K25" s="44"/>
      <c r="L25" s="10">
        <f t="shared" si="0"/>
        <v>30807320.609999966</v>
      </c>
      <c r="M25" s="3"/>
      <c r="N25" s="3"/>
      <c r="O25" s="3"/>
      <c r="P25" s="3"/>
    </row>
    <row r="26" spans="1:16" x14ac:dyDescent="0.25">
      <c r="A26" s="47">
        <v>42586</v>
      </c>
      <c r="B26" s="48">
        <v>3</v>
      </c>
      <c r="C26" s="49" t="s">
        <v>1104</v>
      </c>
      <c r="D26" s="49" t="s">
        <v>1105</v>
      </c>
      <c r="E26" s="49" t="s">
        <v>516</v>
      </c>
      <c r="F26" s="47">
        <v>42586</v>
      </c>
      <c r="G26" s="49" t="s">
        <v>1106</v>
      </c>
      <c r="H26" s="54">
        <v>123200</v>
      </c>
      <c r="I26" s="42"/>
      <c r="J26" s="50">
        <v>0</v>
      </c>
      <c r="K26" s="44"/>
      <c r="L26" s="10">
        <f t="shared" si="0"/>
        <v>24368611.759999968</v>
      </c>
      <c r="M26" s="3"/>
      <c r="N26" s="3"/>
      <c r="O26" s="3"/>
      <c r="P26" s="3"/>
    </row>
    <row r="27" spans="1:16" x14ac:dyDescent="0.25">
      <c r="A27" s="47">
        <v>42586</v>
      </c>
      <c r="B27" s="48">
        <v>79</v>
      </c>
      <c r="C27" s="49" t="s">
        <v>560</v>
      </c>
      <c r="D27" s="49" t="s">
        <v>560</v>
      </c>
      <c r="E27" s="49" t="s">
        <v>423</v>
      </c>
      <c r="F27" s="47">
        <v>42586</v>
      </c>
      <c r="G27" s="49" t="s">
        <v>1107</v>
      </c>
      <c r="H27" s="54">
        <v>107.18</v>
      </c>
      <c r="I27" s="42"/>
      <c r="J27" s="50">
        <v>0</v>
      </c>
      <c r="K27" s="44"/>
      <c r="L27" s="10">
        <f t="shared" si="0"/>
        <v>31139659.889999967</v>
      </c>
      <c r="M27" s="3"/>
      <c r="N27" s="3"/>
      <c r="O27" s="3"/>
      <c r="P27" s="3"/>
    </row>
    <row r="28" spans="1:16" x14ac:dyDescent="0.25">
      <c r="A28" s="47">
        <v>42586</v>
      </c>
      <c r="B28" s="48">
        <v>80</v>
      </c>
      <c r="C28" s="49" t="s">
        <v>560</v>
      </c>
      <c r="D28" s="49" t="s">
        <v>560</v>
      </c>
      <c r="E28" s="49" t="s">
        <v>423</v>
      </c>
      <c r="F28" s="47">
        <v>42586</v>
      </c>
      <c r="G28" s="49" t="s">
        <v>1108</v>
      </c>
      <c r="H28" s="54">
        <v>71.459999999999994</v>
      </c>
      <c r="I28" s="42"/>
      <c r="J28" s="50">
        <v>0</v>
      </c>
      <c r="K28" s="44"/>
      <c r="L28" s="10">
        <f t="shared" si="0"/>
        <v>30807392.069999967</v>
      </c>
      <c r="M28" s="3"/>
      <c r="N28" s="3"/>
      <c r="O28" s="3"/>
      <c r="P28" s="3"/>
    </row>
    <row r="29" spans="1:16" x14ac:dyDescent="0.25">
      <c r="A29" s="47">
        <v>42586</v>
      </c>
      <c r="B29" s="48">
        <v>82</v>
      </c>
      <c r="C29" s="49" t="s">
        <v>560</v>
      </c>
      <c r="D29" s="49" t="s">
        <v>560</v>
      </c>
      <c r="E29" s="49" t="s">
        <v>423</v>
      </c>
      <c r="F29" s="47">
        <v>42586</v>
      </c>
      <c r="G29" s="49" t="s">
        <v>1109</v>
      </c>
      <c r="H29" s="54">
        <v>3213.2</v>
      </c>
      <c r="I29" s="42"/>
      <c r="J29" s="50">
        <v>0</v>
      </c>
      <c r="K29" s="44"/>
      <c r="L29" s="10">
        <f t="shared" si="0"/>
        <v>24371824.959999967</v>
      </c>
      <c r="M29" s="3"/>
      <c r="N29" s="3"/>
      <c r="O29" s="3"/>
      <c r="P29" s="3"/>
    </row>
    <row r="30" spans="1:16" x14ac:dyDescent="0.25">
      <c r="A30" s="47">
        <v>42586</v>
      </c>
      <c r="B30" s="48">
        <v>83</v>
      </c>
      <c r="C30" s="49" t="s">
        <v>560</v>
      </c>
      <c r="D30" s="49" t="s">
        <v>560</v>
      </c>
      <c r="E30" s="49" t="s">
        <v>423</v>
      </c>
      <c r="F30" s="47">
        <v>42586</v>
      </c>
      <c r="G30" s="49" t="s">
        <v>1110</v>
      </c>
      <c r="H30" s="54">
        <v>1606.83</v>
      </c>
      <c r="I30" s="42"/>
      <c r="J30" s="50">
        <v>0</v>
      </c>
      <c r="K30" s="44"/>
      <c r="L30" s="10">
        <f t="shared" si="0"/>
        <v>31141266.719999965</v>
      </c>
      <c r="M30" s="3"/>
      <c r="N30" s="3"/>
      <c r="O30" s="3"/>
      <c r="P30" s="3"/>
    </row>
    <row r="31" spans="1:16" x14ac:dyDescent="0.25">
      <c r="A31" s="47">
        <v>42586</v>
      </c>
      <c r="B31" s="48">
        <v>92</v>
      </c>
      <c r="C31" s="49" t="s">
        <v>560</v>
      </c>
      <c r="D31" s="49" t="s">
        <v>560</v>
      </c>
      <c r="E31" s="49" t="s">
        <v>423</v>
      </c>
      <c r="F31" s="47">
        <v>42586</v>
      </c>
      <c r="G31" s="49" t="s">
        <v>1111</v>
      </c>
      <c r="H31" s="54">
        <v>7987.76</v>
      </c>
      <c r="I31" s="42"/>
      <c r="J31" s="50">
        <v>0</v>
      </c>
      <c r="K31" s="44"/>
      <c r="L31" s="10">
        <f t="shared" si="0"/>
        <v>30815379.829999968</v>
      </c>
      <c r="M31" s="3"/>
      <c r="N31" s="3"/>
      <c r="O31" s="3"/>
      <c r="P31" s="3"/>
    </row>
    <row r="32" spans="1:16" x14ac:dyDescent="0.25">
      <c r="A32" s="47">
        <v>42586</v>
      </c>
      <c r="B32" s="48">
        <v>96</v>
      </c>
      <c r="C32" s="49" t="s">
        <v>560</v>
      </c>
      <c r="D32" s="49" t="s">
        <v>560</v>
      </c>
      <c r="E32" s="49" t="s">
        <v>423</v>
      </c>
      <c r="F32" s="47">
        <v>42586</v>
      </c>
      <c r="G32" s="49" t="s">
        <v>1112</v>
      </c>
      <c r="H32" s="54">
        <v>1851.82</v>
      </c>
      <c r="I32" s="42"/>
      <c r="J32" s="50">
        <v>0</v>
      </c>
      <c r="K32" s="44"/>
      <c r="L32" s="10">
        <f t="shared" si="0"/>
        <v>24373676.779999968</v>
      </c>
      <c r="M32" s="3"/>
      <c r="N32" s="3"/>
      <c r="O32" s="3"/>
      <c r="P32" s="3"/>
    </row>
    <row r="33" spans="1:16" x14ac:dyDescent="0.25">
      <c r="A33" s="47">
        <v>42586</v>
      </c>
      <c r="B33" s="48">
        <v>100</v>
      </c>
      <c r="C33" s="49" t="s">
        <v>560</v>
      </c>
      <c r="D33" s="49" t="s">
        <v>560</v>
      </c>
      <c r="E33" s="49" t="s">
        <v>423</v>
      </c>
      <c r="F33" s="47">
        <v>42586</v>
      </c>
      <c r="G33" s="49" t="s">
        <v>1113</v>
      </c>
      <c r="H33" s="54">
        <v>3083.28</v>
      </c>
      <c r="I33" s="42"/>
      <c r="J33" s="50">
        <v>0</v>
      </c>
      <c r="K33" s="44"/>
      <c r="L33" s="10">
        <f t="shared" si="0"/>
        <v>31144349.999999966</v>
      </c>
      <c r="M33" s="3"/>
      <c r="N33" s="3"/>
      <c r="O33" s="3"/>
      <c r="P33" s="3"/>
    </row>
    <row r="34" spans="1:16" x14ac:dyDescent="0.25">
      <c r="A34" s="47">
        <v>42586</v>
      </c>
      <c r="B34" s="48">
        <v>104</v>
      </c>
      <c r="C34" s="49" t="s">
        <v>560</v>
      </c>
      <c r="D34" s="49" t="s">
        <v>560</v>
      </c>
      <c r="E34" s="49" t="s">
        <v>423</v>
      </c>
      <c r="F34" s="47">
        <v>42586</v>
      </c>
      <c r="G34" s="49" t="s">
        <v>1114</v>
      </c>
      <c r="H34" s="54">
        <v>1764.13</v>
      </c>
      <c r="I34" s="42"/>
      <c r="J34" s="50">
        <v>0</v>
      </c>
      <c r="K34" s="44"/>
      <c r="L34" s="10">
        <f t="shared" si="0"/>
        <v>30817143.959999967</v>
      </c>
      <c r="M34" s="3"/>
      <c r="N34" s="3"/>
      <c r="O34" s="3"/>
      <c r="P34" s="3"/>
    </row>
    <row r="35" spans="1:16" x14ac:dyDescent="0.25">
      <c r="A35" s="47">
        <v>42586</v>
      </c>
      <c r="B35" s="48">
        <v>46</v>
      </c>
      <c r="C35" s="49" t="s">
        <v>376</v>
      </c>
      <c r="D35" s="49" t="s">
        <v>376</v>
      </c>
      <c r="E35" s="49" t="s">
        <v>430</v>
      </c>
      <c r="F35" s="47">
        <v>42586</v>
      </c>
      <c r="G35" s="49" t="s">
        <v>1115</v>
      </c>
      <c r="H35" s="50">
        <v>0</v>
      </c>
      <c r="I35" s="42"/>
      <c r="J35" s="50">
        <v>12328.57</v>
      </c>
      <c r="K35" s="44">
        <v>5</v>
      </c>
      <c r="L35" s="10">
        <f t="shared" si="0"/>
        <v>24361348.209999967</v>
      </c>
      <c r="M35" s="3"/>
      <c r="N35" s="3"/>
      <c r="O35" s="3"/>
      <c r="P35" s="3"/>
    </row>
    <row r="36" spans="1:16" x14ac:dyDescent="0.25">
      <c r="A36" s="47">
        <v>42587</v>
      </c>
      <c r="B36" s="48">
        <v>105</v>
      </c>
      <c r="C36" s="49" t="s">
        <v>560</v>
      </c>
      <c r="D36" s="49" t="s">
        <v>560</v>
      </c>
      <c r="E36" s="49" t="s">
        <v>423</v>
      </c>
      <c r="F36" s="47">
        <v>42587</v>
      </c>
      <c r="G36" s="49" t="s">
        <v>1116</v>
      </c>
      <c r="H36" s="54">
        <v>1036.58</v>
      </c>
      <c r="I36" s="42"/>
      <c r="J36" s="50">
        <v>0</v>
      </c>
      <c r="K36" s="44"/>
      <c r="L36" s="10">
        <f t="shared" si="0"/>
        <v>31145386.579999965</v>
      </c>
      <c r="M36" s="3"/>
      <c r="N36" s="3"/>
      <c r="O36" s="3"/>
      <c r="P36" s="3"/>
    </row>
    <row r="37" spans="1:16" x14ac:dyDescent="0.25">
      <c r="A37" s="47">
        <v>42587</v>
      </c>
      <c r="B37" s="48">
        <v>107</v>
      </c>
      <c r="C37" s="49" t="s">
        <v>560</v>
      </c>
      <c r="D37" s="49" t="s">
        <v>560</v>
      </c>
      <c r="E37" s="49" t="s">
        <v>423</v>
      </c>
      <c r="F37" s="47">
        <v>42587</v>
      </c>
      <c r="G37" s="49" t="s">
        <v>1117</v>
      </c>
      <c r="H37" s="54">
        <v>1036.58</v>
      </c>
      <c r="I37" s="42"/>
      <c r="J37" s="50">
        <v>0</v>
      </c>
      <c r="K37" s="44"/>
      <c r="L37" s="10">
        <f t="shared" si="0"/>
        <v>30818180.539999966</v>
      </c>
      <c r="M37" s="3"/>
      <c r="N37" s="3"/>
      <c r="O37" s="3"/>
      <c r="P37" s="3"/>
    </row>
    <row r="38" spans="1:16" x14ac:dyDescent="0.25">
      <c r="A38" s="47">
        <v>42587</v>
      </c>
      <c r="B38" s="48">
        <v>108</v>
      </c>
      <c r="C38" s="49" t="s">
        <v>560</v>
      </c>
      <c r="D38" s="49" t="s">
        <v>560</v>
      </c>
      <c r="E38" s="49" t="s">
        <v>423</v>
      </c>
      <c r="F38" s="47">
        <v>42587</v>
      </c>
      <c r="G38" s="49" t="s">
        <v>1118</v>
      </c>
      <c r="H38" s="54">
        <v>178.64</v>
      </c>
      <c r="I38" s="42"/>
      <c r="J38" s="50">
        <v>0</v>
      </c>
      <c r="K38" s="44"/>
      <c r="L38" s="10">
        <f t="shared" si="0"/>
        <v>24361526.849999968</v>
      </c>
      <c r="M38" s="3"/>
      <c r="N38" s="3"/>
      <c r="O38" s="3"/>
      <c r="P38" s="3"/>
    </row>
    <row r="39" spans="1:16" x14ac:dyDescent="0.25">
      <c r="A39" s="47">
        <v>42587</v>
      </c>
      <c r="B39" s="48">
        <v>114</v>
      </c>
      <c r="C39" s="49" t="s">
        <v>560</v>
      </c>
      <c r="D39" s="49" t="s">
        <v>560</v>
      </c>
      <c r="E39" s="49" t="s">
        <v>423</v>
      </c>
      <c r="F39" s="47">
        <v>42587</v>
      </c>
      <c r="G39" s="49" t="s">
        <v>1119</v>
      </c>
      <c r="H39" s="54">
        <v>71.459999999999994</v>
      </c>
      <c r="I39" s="42"/>
      <c r="J39" s="50">
        <v>0</v>
      </c>
      <c r="K39" s="44"/>
      <c r="L39" s="10">
        <f t="shared" si="0"/>
        <v>31145458.039999966</v>
      </c>
      <c r="M39" s="3"/>
      <c r="N39" s="3"/>
      <c r="O39" s="3"/>
      <c r="P39" s="3"/>
    </row>
    <row r="40" spans="1:16" x14ac:dyDescent="0.25">
      <c r="A40" s="47">
        <v>42587</v>
      </c>
      <c r="B40" s="48">
        <v>133</v>
      </c>
      <c r="C40" s="49" t="s">
        <v>560</v>
      </c>
      <c r="D40" s="49" t="s">
        <v>560</v>
      </c>
      <c r="E40" s="49" t="s">
        <v>423</v>
      </c>
      <c r="F40" s="47">
        <v>42587</v>
      </c>
      <c r="G40" s="49" t="s">
        <v>1120</v>
      </c>
      <c r="H40" s="54">
        <v>1606.83</v>
      </c>
      <c r="I40" s="42"/>
      <c r="J40" s="50">
        <v>0</v>
      </c>
      <c r="K40" s="44"/>
      <c r="L40" s="10">
        <f t="shared" si="0"/>
        <v>30819787.369999964</v>
      </c>
      <c r="M40" s="3"/>
      <c r="N40" s="3"/>
      <c r="O40" s="3"/>
      <c r="P40" s="3"/>
    </row>
    <row r="41" spans="1:16" x14ac:dyDescent="0.25">
      <c r="A41" s="47">
        <v>42587</v>
      </c>
      <c r="B41" s="48">
        <v>137</v>
      </c>
      <c r="C41" s="49" t="s">
        <v>560</v>
      </c>
      <c r="D41" s="49" t="s">
        <v>560</v>
      </c>
      <c r="E41" s="49" t="s">
        <v>423</v>
      </c>
      <c r="F41" s="47">
        <v>42587</v>
      </c>
      <c r="G41" s="49" t="s">
        <v>1121</v>
      </c>
      <c r="H41" s="54">
        <v>1606.83</v>
      </c>
      <c r="I41" s="42"/>
      <c r="J41" s="50">
        <v>0</v>
      </c>
      <c r="K41" s="44"/>
      <c r="L41" s="10">
        <f t="shared" si="0"/>
        <v>24363133.679999966</v>
      </c>
      <c r="M41" s="3"/>
      <c r="N41" s="3"/>
      <c r="O41" s="3"/>
      <c r="P41" s="3"/>
    </row>
    <row r="42" spans="1:16" x14ac:dyDescent="0.25">
      <c r="A42" s="47">
        <v>42588</v>
      </c>
      <c r="B42" s="48">
        <v>141</v>
      </c>
      <c r="C42" s="49" t="s">
        <v>560</v>
      </c>
      <c r="D42" s="49" t="s">
        <v>560</v>
      </c>
      <c r="E42" s="49" t="s">
        <v>423</v>
      </c>
      <c r="F42" s="47">
        <v>42588</v>
      </c>
      <c r="G42" s="49" t="s">
        <v>1122</v>
      </c>
      <c r="H42" s="54">
        <v>138.43</v>
      </c>
      <c r="I42" s="42"/>
      <c r="J42" s="50">
        <v>0</v>
      </c>
      <c r="K42" s="44"/>
      <c r="L42" s="10">
        <f t="shared" si="0"/>
        <v>31145596.469999965</v>
      </c>
      <c r="M42" s="3"/>
      <c r="N42" s="3"/>
      <c r="O42" s="3"/>
      <c r="P42" s="3"/>
    </row>
    <row r="43" spans="1:16" x14ac:dyDescent="0.25">
      <c r="A43" s="47">
        <v>42588</v>
      </c>
      <c r="B43" s="48">
        <v>19</v>
      </c>
      <c r="C43" s="49" t="s">
        <v>510</v>
      </c>
      <c r="D43" s="49" t="s">
        <v>510</v>
      </c>
      <c r="E43" s="49" t="s">
        <v>511</v>
      </c>
      <c r="F43" s="47">
        <v>42588</v>
      </c>
      <c r="G43" s="49" t="s">
        <v>1123</v>
      </c>
      <c r="H43" s="50">
        <v>0</v>
      </c>
      <c r="I43" s="42"/>
      <c r="J43" s="50">
        <v>13353.92</v>
      </c>
      <c r="K43" s="44">
        <v>6</v>
      </c>
      <c r="L43" s="10">
        <f t="shared" si="0"/>
        <v>30806433.449999962</v>
      </c>
      <c r="M43" s="3"/>
      <c r="N43" s="3"/>
      <c r="O43" s="3"/>
      <c r="P43" s="3"/>
    </row>
    <row r="44" spans="1:16" x14ac:dyDescent="0.25">
      <c r="A44" s="47">
        <v>42588</v>
      </c>
      <c r="B44" s="48">
        <v>20</v>
      </c>
      <c r="C44" s="49" t="s">
        <v>510</v>
      </c>
      <c r="D44" s="49" t="s">
        <v>510</v>
      </c>
      <c r="E44" s="49" t="s">
        <v>511</v>
      </c>
      <c r="F44" s="47">
        <v>42588</v>
      </c>
      <c r="G44" s="49" t="s">
        <v>1124</v>
      </c>
      <c r="H44" s="50">
        <v>0</v>
      </c>
      <c r="I44" s="42"/>
      <c r="J44" s="50">
        <v>13353.92</v>
      </c>
      <c r="K44" s="44">
        <v>7</v>
      </c>
      <c r="L44" s="10">
        <f t="shared" si="0"/>
        <v>24349779.759999964</v>
      </c>
      <c r="M44" s="3"/>
      <c r="N44" s="3"/>
      <c r="O44" s="3"/>
      <c r="P44" s="3"/>
    </row>
    <row r="45" spans="1:16" x14ac:dyDescent="0.25">
      <c r="A45" s="47">
        <v>42588</v>
      </c>
      <c r="B45" s="48">
        <v>144</v>
      </c>
      <c r="C45" s="49" t="s">
        <v>560</v>
      </c>
      <c r="D45" s="49" t="s">
        <v>560</v>
      </c>
      <c r="E45" s="49" t="s">
        <v>423</v>
      </c>
      <c r="F45" s="47">
        <v>42588</v>
      </c>
      <c r="G45" s="49" t="s">
        <v>1125</v>
      </c>
      <c r="H45" s="54">
        <v>129.91999999999999</v>
      </c>
      <c r="I45" s="42"/>
      <c r="J45" s="50">
        <v>0</v>
      </c>
      <c r="K45" s="44"/>
      <c r="L45" s="10">
        <f>L44+H45-J45</f>
        <v>24349909.679999966</v>
      </c>
      <c r="M45" s="3" t="s">
        <v>19</v>
      </c>
      <c r="N45" s="3" t="s">
        <v>20</v>
      </c>
      <c r="O45" s="3" t="s">
        <v>21</v>
      </c>
      <c r="P45" s="3" t="s">
        <v>669</v>
      </c>
    </row>
    <row r="46" spans="1:16" x14ac:dyDescent="0.25">
      <c r="A46" s="47">
        <v>42588</v>
      </c>
      <c r="B46" s="48">
        <v>145</v>
      </c>
      <c r="C46" s="49" t="s">
        <v>560</v>
      </c>
      <c r="D46" s="49" t="s">
        <v>560</v>
      </c>
      <c r="E46" s="49" t="s">
        <v>423</v>
      </c>
      <c r="F46" s="47">
        <v>42588</v>
      </c>
      <c r="G46" s="49" t="s">
        <v>1126</v>
      </c>
      <c r="H46" s="54">
        <v>129.91999999999999</v>
      </c>
      <c r="I46" s="42"/>
      <c r="J46" s="50">
        <v>0</v>
      </c>
      <c r="K46" s="44"/>
      <c r="L46" s="10">
        <f>L45+H46-J46</f>
        <v>24350039.599999968</v>
      </c>
      <c r="M46" s="3" t="s">
        <v>19</v>
      </c>
      <c r="N46" s="3" t="s">
        <v>20</v>
      </c>
      <c r="O46" s="3" t="s">
        <v>21</v>
      </c>
      <c r="P46" s="3" t="s">
        <v>667</v>
      </c>
    </row>
    <row r="47" spans="1:16" x14ac:dyDescent="0.25">
      <c r="A47" s="47">
        <v>42588</v>
      </c>
      <c r="B47" s="48">
        <v>186</v>
      </c>
      <c r="C47" s="49" t="s">
        <v>333</v>
      </c>
      <c r="D47" s="49" t="s">
        <v>333</v>
      </c>
      <c r="E47" s="49" t="s">
        <v>334</v>
      </c>
      <c r="F47" s="47">
        <v>42588</v>
      </c>
      <c r="G47" s="49"/>
      <c r="H47" s="50">
        <v>12328.57</v>
      </c>
      <c r="I47" s="42">
        <v>1</v>
      </c>
      <c r="J47" s="50">
        <v>0</v>
      </c>
      <c r="K47" s="44"/>
      <c r="L47" s="10">
        <f>L44+H47-J47</f>
        <v>24362108.329999965</v>
      </c>
      <c r="M47" s="3"/>
      <c r="N47" s="3"/>
      <c r="O47" s="3"/>
      <c r="P47" s="3"/>
    </row>
    <row r="48" spans="1:16" x14ac:dyDescent="0.25">
      <c r="A48" s="47">
        <v>42588</v>
      </c>
      <c r="B48" s="48">
        <v>186</v>
      </c>
      <c r="C48" s="49" t="s">
        <v>333</v>
      </c>
      <c r="D48" s="49" t="s">
        <v>333</v>
      </c>
      <c r="E48" s="49" t="s">
        <v>334</v>
      </c>
      <c r="F48" s="47">
        <v>42588</v>
      </c>
      <c r="G48" s="49"/>
      <c r="H48" s="50">
        <v>10807.12</v>
      </c>
      <c r="I48" s="42">
        <v>2</v>
      </c>
      <c r="J48" s="50">
        <v>0</v>
      </c>
      <c r="K48" s="44"/>
      <c r="L48" s="10">
        <f>L45+H48-J48</f>
        <v>24360716.799999967</v>
      </c>
      <c r="M48" s="3"/>
      <c r="N48" s="3"/>
      <c r="O48" s="3"/>
      <c r="P48" s="3"/>
    </row>
    <row r="49" spans="1:16" x14ac:dyDescent="0.25">
      <c r="A49" s="47">
        <v>42590</v>
      </c>
      <c r="B49" s="48">
        <v>52</v>
      </c>
      <c r="C49" s="49"/>
      <c r="D49" s="49" t="s">
        <v>515</v>
      </c>
      <c r="E49" s="49" t="s">
        <v>516</v>
      </c>
      <c r="F49" s="47">
        <v>42590</v>
      </c>
      <c r="G49" s="49" t="s">
        <v>1127</v>
      </c>
      <c r="H49" s="54">
        <v>247254.03</v>
      </c>
      <c r="I49" s="42"/>
      <c r="J49" s="50">
        <v>0</v>
      </c>
      <c r="K49" s="44"/>
      <c r="L49" s="10">
        <f>L46+H49-J49</f>
        <v>24597293.629999969</v>
      </c>
      <c r="M49" s="3"/>
      <c r="N49" s="3"/>
      <c r="O49" s="3"/>
      <c r="P49" s="3"/>
    </row>
    <row r="50" spans="1:16" x14ac:dyDescent="0.25">
      <c r="A50" s="47">
        <v>42590</v>
      </c>
      <c r="B50" s="48">
        <v>52</v>
      </c>
      <c r="C50" s="49"/>
      <c r="D50" s="49" t="s">
        <v>515</v>
      </c>
      <c r="E50" s="49" t="s">
        <v>516</v>
      </c>
      <c r="F50" s="47">
        <v>42590</v>
      </c>
      <c r="G50" s="49" t="s">
        <v>1128</v>
      </c>
      <c r="H50" s="54">
        <v>140500</v>
      </c>
      <c r="I50" s="42"/>
      <c r="J50" s="50">
        <v>0</v>
      </c>
      <c r="K50" s="44"/>
      <c r="L50" s="10">
        <f>L47+H50-J50</f>
        <v>24502608.329999965</v>
      </c>
      <c r="M50" s="3"/>
      <c r="N50" s="3"/>
      <c r="O50" s="3"/>
      <c r="P50" s="3"/>
    </row>
    <row r="51" spans="1:16" x14ac:dyDescent="0.25">
      <c r="A51" s="47">
        <v>42590</v>
      </c>
      <c r="B51" s="48">
        <v>23</v>
      </c>
      <c r="C51" s="49" t="s">
        <v>510</v>
      </c>
      <c r="D51" s="49" t="s">
        <v>510</v>
      </c>
      <c r="E51" s="49" t="s">
        <v>511</v>
      </c>
      <c r="F51" s="47">
        <v>42590</v>
      </c>
      <c r="G51" s="49" t="s">
        <v>1129</v>
      </c>
      <c r="H51" s="50">
        <v>0</v>
      </c>
      <c r="I51" s="42"/>
      <c r="J51" s="50">
        <v>1698.19</v>
      </c>
      <c r="K51" s="44">
        <v>47</v>
      </c>
      <c r="L51" s="10">
        <f>L48+H51-J51</f>
        <v>24359018.609999966</v>
      </c>
      <c r="M51" s="3"/>
      <c r="N51" s="3"/>
      <c r="O51" s="3"/>
      <c r="P51" s="3"/>
    </row>
    <row r="52" spans="1:16" x14ac:dyDescent="0.25">
      <c r="A52" s="47">
        <v>42590</v>
      </c>
      <c r="B52" s="48">
        <v>490</v>
      </c>
      <c r="C52" s="49" t="s">
        <v>560</v>
      </c>
      <c r="D52" s="49" t="s">
        <v>560</v>
      </c>
      <c r="E52" s="49" t="s">
        <v>423</v>
      </c>
      <c r="F52" s="47">
        <v>42590</v>
      </c>
      <c r="G52" s="49" t="s">
        <v>1130</v>
      </c>
      <c r="H52" s="54">
        <v>997.94</v>
      </c>
      <c r="I52" s="42"/>
      <c r="J52" s="50">
        <v>0</v>
      </c>
      <c r="K52" s="44"/>
      <c r="L52" s="10">
        <f>L51+H52-J52</f>
        <v>24360016.549999967</v>
      </c>
      <c r="M52" s="3" t="s">
        <v>19</v>
      </c>
      <c r="N52" s="3" t="s">
        <v>20</v>
      </c>
      <c r="O52" s="3" t="s">
        <v>21</v>
      </c>
      <c r="P52" s="3" t="s">
        <v>777</v>
      </c>
    </row>
    <row r="53" spans="1:16" x14ac:dyDescent="0.25">
      <c r="A53" s="47">
        <v>42591</v>
      </c>
      <c r="B53" s="48">
        <v>183</v>
      </c>
      <c r="C53" s="49" t="s">
        <v>560</v>
      </c>
      <c r="D53" s="49" t="s">
        <v>560</v>
      </c>
      <c r="E53" s="49" t="s">
        <v>423</v>
      </c>
      <c r="F53" s="47">
        <v>42591</v>
      </c>
      <c r="G53" s="49" t="s">
        <v>1131</v>
      </c>
      <c r="H53" s="54">
        <v>285.82</v>
      </c>
      <c r="I53" s="42"/>
      <c r="J53" s="50">
        <v>0</v>
      </c>
      <c r="K53" s="44"/>
      <c r="L53" s="10">
        <f>L52+H53-J53</f>
        <v>24360302.369999968</v>
      </c>
      <c r="M53" s="3" t="s">
        <v>19</v>
      </c>
      <c r="N53" s="3" t="s">
        <v>20</v>
      </c>
      <c r="O53" s="3" t="s">
        <v>21</v>
      </c>
      <c r="P53" s="3" t="s">
        <v>778</v>
      </c>
    </row>
    <row r="54" spans="1:16" x14ac:dyDescent="0.25">
      <c r="A54" s="47">
        <v>42592</v>
      </c>
      <c r="B54" s="48">
        <v>202</v>
      </c>
      <c r="C54" s="49" t="s">
        <v>560</v>
      </c>
      <c r="D54" s="49" t="s">
        <v>560</v>
      </c>
      <c r="E54" s="49" t="s">
        <v>423</v>
      </c>
      <c r="F54" s="47">
        <v>42592</v>
      </c>
      <c r="G54" s="49" t="s">
        <v>1132</v>
      </c>
      <c r="H54" s="54">
        <v>10080.17</v>
      </c>
      <c r="I54" s="42"/>
      <c r="J54" s="50">
        <v>0</v>
      </c>
      <c r="K54" s="44"/>
      <c r="L54" s="10">
        <f>L51+H54-J54</f>
        <v>24369098.779999968</v>
      </c>
      <c r="M54" s="3"/>
      <c r="N54" s="3"/>
      <c r="O54" s="3"/>
      <c r="P54" s="3"/>
    </row>
    <row r="55" spans="1:16" x14ac:dyDescent="0.25">
      <c r="A55" s="47">
        <v>42592</v>
      </c>
      <c r="B55" s="48">
        <v>209</v>
      </c>
      <c r="C55" s="49" t="s">
        <v>560</v>
      </c>
      <c r="D55" s="49" t="s">
        <v>560</v>
      </c>
      <c r="E55" s="49" t="s">
        <v>423</v>
      </c>
      <c r="F55" s="47">
        <v>42592</v>
      </c>
      <c r="G55" s="49" t="s">
        <v>1133</v>
      </c>
      <c r="H55" s="54">
        <v>5566.14</v>
      </c>
      <c r="I55" s="42"/>
      <c r="J55" s="50">
        <v>0</v>
      </c>
      <c r="K55" s="44"/>
      <c r="L55" s="10">
        <f>L52+H55-J55</f>
        <v>24365582.689999968</v>
      </c>
      <c r="M55" s="3"/>
      <c r="N55" s="3"/>
      <c r="O55" s="3"/>
      <c r="P55" s="3"/>
    </row>
    <row r="56" spans="1:16" x14ac:dyDescent="0.25">
      <c r="A56" s="47">
        <v>42592</v>
      </c>
      <c r="B56" s="48">
        <v>211</v>
      </c>
      <c r="C56" s="49" t="s">
        <v>560</v>
      </c>
      <c r="D56" s="49" t="s">
        <v>560</v>
      </c>
      <c r="E56" s="49" t="s">
        <v>423</v>
      </c>
      <c r="F56" s="47">
        <v>42592</v>
      </c>
      <c r="G56" s="49" t="s">
        <v>1134</v>
      </c>
      <c r="H56" s="54">
        <v>1876.42</v>
      </c>
      <c r="I56" s="42"/>
      <c r="J56" s="50">
        <v>0</v>
      </c>
      <c r="K56" s="44"/>
      <c r="L56" s="10">
        <f>L53+H56-J56</f>
        <v>24362178.789999969</v>
      </c>
      <c r="M56" s="3"/>
      <c r="N56" s="3"/>
      <c r="O56" s="3"/>
      <c r="P56" s="3"/>
    </row>
    <row r="57" spans="1:16" x14ac:dyDescent="0.25">
      <c r="A57" s="47">
        <v>42592</v>
      </c>
      <c r="B57" s="48">
        <v>215</v>
      </c>
      <c r="C57" s="49" t="s">
        <v>560</v>
      </c>
      <c r="D57" s="49" t="s">
        <v>560</v>
      </c>
      <c r="E57" s="49" t="s">
        <v>423</v>
      </c>
      <c r="F57" s="47">
        <v>42592</v>
      </c>
      <c r="G57" s="49" t="s">
        <v>1135</v>
      </c>
      <c r="H57" s="54">
        <v>2619.2800000000002</v>
      </c>
      <c r="I57" s="42"/>
      <c r="J57" s="50">
        <v>0</v>
      </c>
      <c r="K57" s="44"/>
      <c r="L57" s="10">
        <f>L54+H57-J57</f>
        <v>24371718.059999969</v>
      </c>
      <c r="M57" s="3"/>
      <c r="N57" s="3"/>
      <c r="O57" s="3"/>
      <c r="P57" s="3"/>
    </row>
    <row r="58" spans="1:16" x14ac:dyDescent="0.25">
      <c r="A58" s="47">
        <v>42592</v>
      </c>
      <c r="B58" s="48">
        <v>216</v>
      </c>
      <c r="C58" s="49" t="s">
        <v>560</v>
      </c>
      <c r="D58" s="49" t="s">
        <v>560</v>
      </c>
      <c r="E58" s="49" t="s">
        <v>423</v>
      </c>
      <c r="F58" s="47">
        <v>42592</v>
      </c>
      <c r="G58" s="49" t="s">
        <v>1136</v>
      </c>
      <c r="H58" s="54">
        <v>129.91999999999999</v>
      </c>
      <c r="I58" s="42"/>
      <c r="J58" s="50">
        <v>0</v>
      </c>
      <c r="K58" s="44"/>
      <c r="L58" s="10">
        <f>L57+H58-J58</f>
        <v>24371847.979999971</v>
      </c>
      <c r="M58" s="3" t="s">
        <v>19</v>
      </c>
      <c r="N58" s="3" t="s">
        <v>20</v>
      </c>
      <c r="O58" s="3" t="s">
        <v>25</v>
      </c>
      <c r="P58" s="3"/>
    </row>
    <row r="59" spans="1:16" x14ac:dyDescent="0.25">
      <c r="A59" s="47">
        <v>42593</v>
      </c>
      <c r="B59" s="48">
        <v>73</v>
      </c>
      <c r="C59" s="49" t="s">
        <v>318</v>
      </c>
      <c r="D59" s="49" t="s">
        <v>318</v>
      </c>
      <c r="E59" s="49" t="s">
        <v>1137</v>
      </c>
      <c r="F59" s="47">
        <v>42593</v>
      </c>
      <c r="G59" s="49" t="s">
        <v>1138</v>
      </c>
      <c r="H59" s="54">
        <v>163495.76999999999</v>
      </c>
      <c r="I59" s="42"/>
      <c r="J59" s="50">
        <v>0</v>
      </c>
      <c r="K59" s="44"/>
      <c r="L59" s="10">
        <f>L58+H59-J59</f>
        <v>24535343.74999997</v>
      </c>
      <c r="M59" s="3" t="s">
        <v>19</v>
      </c>
      <c r="N59" s="3" t="s">
        <v>20</v>
      </c>
      <c r="O59" s="3" t="s">
        <v>25</v>
      </c>
      <c r="P59" s="3"/>
    </row>
    <row r="60" spans="1:16" x14ac:dyDescent="0.25">
      <c r="A60" s="47">
        <v>42593</v>
      </c>
      <c r="B60" s="48">
        <v>350</v>
      </c>
      <c r="C60" s="49"/>
      <c r="D60" s="49" t="s">
        <v>515</v>
      </c>
      <c r="E60" s="49" t="s">
        <v>516</v>
      </c>
      <c r="F60" s="47">
        <v>42593</v>
      </c>
      <c r="G60" s="49" t="s">
        <v>1139</v>
      </c>
      <c r="H60" s="54">
        <v>120320</v>
      </c>
      <c r="I60" s="42"/>
      <c r="J60" s="50">
        <v>0</v>
      </c>
      <c r="K60" s="44"/>
      <c r="L60" s="10">
        <f t="shared" ref="L60:L69" si="1">L57+H60-J60</f>
        <v>24492038.059999969</v>
      </c>
      <c r="M60" s="3"/>
      <c r="N60" s="3"/>
      <c r="O60" s="3"/>
      <c r="P60" s="3"/>
    </row>
    <row r="61" spans="1:16" x14ac:dyDescent="0.25">
      <c r="A61" s="47">
        <v>42593</v>
      </c>
      <c r="B61" s="48">
        <v>34</v>
      </c>
      <c r="C61" s="49" t="s">
        <v>16</v>
      </c>
      <c r="D61" s="49" t="s">
        <v>16</v>
      </c>
      <c r="E61" s="49" t="s">
        <v>23</v>
      </c>
      <c r="F61" s="47">
        <v>42593</v>
      </c>
      <c r="G61" s="49" t="s">
        <v>1140</v>
      </c>
      <c r="H61" s="50">
        <v>0</v>
      </c>
      <c r="I61" s="42"/>
      <c r="J61" s="50">
        <v>159787.45000000001</v>
      </c>
      <c r="K61" s="44">
        <v>9</v>
      </c>
      <c r="L61" s="10">
        <f t="shared" si="1"/>
        <v>24212060.529999971</v>
      </c>
      <c r="M61" s="3"/>
      <c r="N61" s="3"/>
      <c r="O61" s="3"/>
      <c r="P61" s="3"/>
    </row>
    <row r="62" spans="1:16" x14ac:dyDescent="0.25">
      <c r="A62" s="47">
        <v>42593</v>
      </c>
      <c r="B62" s="48">
        <v>36</v>
      </c>
      <c r="C62" s="49" t="s">
        <v>16</v>
      </c>
      <c r="D62" s="49" t="s">
        <v>16</v>
      </c>
      <c r="E62" s="49" t="s">
        <v>1141</v>
      </c>
      <c r="F62" s="47">
        <v>42593</v>
      </c>
      <c r="G62" s="49" t="s">
        <v>1142</v>
      </c>
      <c r="H62" s="50">
        <v>0</v>
      </c>
      <c r="I62" s="42"/>
      <c r="J62" s="50">
        <v>585082.13</v>
      </c>
      <c r="K62" s="44">
        <v>10</v>
      </c>
      <c r="L62" s="10">
        <f t="shared" si="1"/>
        <v>23950261.619999971</v>
      </c>
      <c r="M62" s="3"/>
      <c r="N62" s="3"/>
      <c r="O62" s="3"/>
      <c r="P62" s="3"/>
    </row>
    <row r="63" spans="1:16" x14ac:dyDescent="0.25">
      <c r="A63" s="47">
        <v>42593</v>
      </c>
      <c r="B63" s="48">
        <v>245</v>
      </c>
      <c r="C63" s="49" t="s">
        <v>560</v>
      </c>
      <c r="D63" s="49" t="s">
        <v>560</v>
      </c>
      <c r="E63" s="49" t="s">
        <v>423</v>
      </c>
      <c r="F63" s="47">
        <v>42593</v>
      </c>
      <c r="G63" s="49" t="s">
        <v>1143</v>
      </c>
      <c r="H63" s="54">
        <v>4355.6099999999997</v>
      </c>
      <c r="I63" s="42"/>
      <c r="J63" s="50">
        <v>0</v>
      </c>
      <c r="K63" s="44"/>
      <c r="L63" s="10">
        <f t="shared" si="1"/>
        <v>24496393.669999968</v>
      </c>
      <c r="M63" s="3"/>
      <c r="N63" s="3"/>
      <c r="O63" s="3"/>
      <c r="P63" s="3"/>
    </row>
    <row r="64" spans="1:16" x14ac:dyDescent="0.25">
      <c r="A64" s="47">
        <v>42593</v>
      </c>
      <c r="B64" s="48">
        <v>246</v>
      </c>
      <c r="C64" s="49" t="s">
        <v>560</v>
      </c>
      <c r="D64" s="49" t="s">
        <v>560</v>
      </c>
      <c r="E64" s="49" t="s">
        <v>423</v>
      </c>
      <c r="F64" s="47">
        <v>42593</v>
      </c>
      <c r="G64" s="49" t="s">
        <v>1144</v>
      </c>
      <c r="H64" s="54">
        <v>3738.45</v>
      </c>
      <c r="I64" s="42"/>
      <c r="J64" s="50">
        <v>0</v>
      </c>
      <c r="K64" s="44"/>
      <c r="L64" s="10">
        <f t="shared" si="1"/>
        <v>24215798.979999971</v>
      </c>
      <c r="M64" s="3"/>
      <c r="N64" s="3"/>
      <c r="O64" s="3"/>
      <c r="P64" s="3"/>
    </row>
    <row r="65" spans="1:16" x14ac:dyDescent="0.25">
      <c r="A65" s="47">
        <v>42593</v>
      </c>
      <c r="B65" s="48">
        <v>36</v>
      </c>
      <c r="C65" s="49" t="s">
        <v>16</v>
      </c>
      <c r="D65" s="49" t="s">
        <v>16</v>
      </c>
      <c r="E65" s="49" t="s">
        <v>1141</v>
      </c>
      <c r="F65" s="47">
        <v>42593</v>
      </c>
      <c r="G65" s="49" t="s">
        <v>1142</v>
      </c>
      <c r="H65" s="50">
        <v>585082.13</v>
      </c>
      <c r="I65" s="42">
        <v>4</v>
      </c>
      <c r="J65" s="50">
        <v>0</v>
      </c>
      <c r="K65" s="44"/>
      <c r="L65" s="10">
        <f t="shared" si="1"/>
        <v>24535343.74999997</v>
      </c>
      <c r="M65" s="3"/>
      <c r="N65" s="3"/>
      <c r="O65" s="3"/>
      <c r="P65" s="3"/>
    </row>
    <row r="66" spans="1:16" x14ac:dyDescent="0.25">
      <c r="A66" s="47">
        <v>42593</v>
      </c>
      <c r="B66" s="48">
        <v>34</v>
      </c>
      <c r="C66" s="49" t="s">
        <v>16</v>
      </c>
      <c r="D66" s="49" t="s">
        <v>16</v>
      </c>
      <c r="E66" s="49" t="s">
        <v>23</v>
      </c>
      <c r="F66" s="47">
        <v>42593</v>
      </c>
      <c r="G66" s="49" t="s">
        <v>1140</v>
      </c>
      <c r="H66" s="50">
        <v>159787.45000000001</v>
      </c>
      <c r="I66" s="42">
        <v>3</v>
      </c>
      <c r="J66" s="50">
        <v>0</v>
      </c>
      <c r="K66" s="44"/>
      <c r="L66" s="10">
        <f t="shared" si="1"/>
        <v>24656181.119999968</v>
      </c>
      <c r="M66" s="3"/>
      <c r="N66" s="3"/>
      <c r="O66" s="3"/>
      <c r="P66" s="3"/>
    </row>
    <row r="67" spans="1:16" x14ac:dyDescent="0.25">
      <c r="A67" s="47">
        <v>42594</v>
      </c>
      <c r="B67" s="48">
        <v>49</v>
      </c>
      <c r="C67" s="49" t="s">
        <v>510</v>
      </c>
      <c r="D67" s="49" t="s">
        <v>510</v>
      </c>
      <c r="E67" s="49" t="s">
        <v>511</v>
      </c>
      <c r="F67" s="47">
        <v>42594</v>
      </c>
      <c r="G67" s="49" t="s">
        <v>1145</v>
      </c>
      <c r="H67" s="50">
        <v>0</v>
      </c>
      <c r="I67" s="42"/>
      <c r="J67" s="50">
        <v>845.09</v>
      </c>
      <c r="K67" s="44">
        <v>8</v>
      </c>
      <c r="L67" s="10">
        <f t="shared" si="1"/>
        <v>24214953.889999971</v>
      </c>
      <c r="M67" s="3"/>
      <c r="N67" s="3"/>
      <c r="O67" s="3"/>
      <c r="P67" s="3"/>
    </row>
    <row r="68" spans="1:16" x14ac:dyDescent="0.25">
      <c r="A68" s="47">
        <v>42594</v>
      </c>
      <c r="B68" s="48">
        <v>256</v>
      </c>
      <c r="C68" s="49" t="s">
        <v>560</v>
      </c>
      <c r="D68" s="49" t="s">
        <v>560</v>
      </c>
      <c r="E68" s="49" t="s">
        <v>423</v>
      </c>
      <c r="F68" s="47">
        <v>42594</v>
      </c>
      <c r="G68" s="49" t="s">
        <v>1146</v>
      </c>
      <c r="H68" s="54">
        <v>12593.89</v>
      </c>
      <c r="I68" s="42"/>
      <c r="J68" s="50">
        <v>0</v>
      </c>
      <c r="K68" s="44"/>
      <c r="L68" s="10">
        <f t="shared" si="1"/>
        <v>24547937.639999971</v>
      </c>
      <c r="M68" s="3"/>
      <c r="N68" s="3"/>
      <c r="O68" s="3"/>
      <c r="P68" s="3"/>
    </row>
    <row r="69" spans="1:16" x14ac:dyDescent="0.25">
      <c r="A69" s="47">
        <v>42594</v>
      </c>
      <c r="B69" s="48">
        <v>257</v>
      </c>
      <c r="C69" s="49" t="s">
        <v>560</v>
      </c>
      <c r="D69" s="49" t="s">
        <v>560</v>
      </c>
      <c r="E69" s="49" t="s">
        <v>423</v>
      </c>
      <c r="F69" s="47">
        <v>42594</v>
      </c>
      <c r="G69" s="49" t="s">
        <v>1147</v>
      </c>
      <c r="H69" s="54">
        <v>1823.98</v>
      </c>
      <c r="I69" s="42"/>
      <c r="J69" s="50">
        <v>0</v>
      </c>
      <c r="K69" s="44"/>
      <c r="L69" s="10">
        <f t="shared" si="1"/>
        <v>24658005.099999968</v>
      </c>
      <c r="M69" s="3"/>
      <c r="N69" s="3"/>
      <c r="O69" s="3"/>
      <c r="P69" s="3"/>
    </row>
    <row r="70" spans="1:16" x14ac:dyDescent="0.25">
      <c r="A70" s="47">
        <v>42594</v>
      </c>
      <c r="B70" s="48">
        <v>259</v>
      </c>
      <c r="C70" s="49" t="s">
        <v>560</v>
      </c>
      <c r="D70" s="49" t="s">
        <v>560</v>
      </c>
      <c r="E70" s="49" t="s">
        <v>423</v>
      </c>
      <c r="F70" s="47">
        <v>42594</v>
      </c>
      <c r="G70" s="49" t="s">
        <v>1148</v>
      </c>
      <c r="H70" s="54">
        <v>1176.7</v>
      </c>
      <c r="I70" s="42"/>
      <c r="J70" s="50">
        <v>0</v>
      </c>
      <c r="K70" s="44"/>
      <c r="L70" s="10">
        <f t="shared" ref="L70:L82" si="2">L69+H70-J70</f>
        <v>24659181.799999967</v>
      </c>
      <c r="M70" s="3" t="s">
        <v>19</v>
      </c>
      <c r="N70" s="3" t="s">
        <v>20</v>
      </c>
      <c r="O70" s="3" t="s">
        <v>21</v>
      </c>
      <c r="P70" s="3" t="s">
        <v>801</v>
      </c>
    </row>
    <row r="71" spans="1:16" x14ac:dyDescent="0.25">
      <c r="A71" s="47">
        <v>42594</v>
      </c>
      <c r="B71" s="48">
        <v>398</v>
      </c>
      <c r="C71" s="49"/>
      <c r="D71" s="49" t="s">
        <v>515</v>
      </c>
      <c r="E71" s="49" t="s">
        <v>516</v>
      </c>
      <c r="F71" s="47">
        <v>42594</v>
      </c>
      <c r="G71" s="49" t="s">
        <v>1149</v>
      </c>
      <c r="H71" s="54">
        <v>173231.25</v>
      </c>
      <c r="I71" s="42"/>
      <c r="J71" s="50">
        <v>0</v>
      </c>
      <c r="K71" s="44"/>
      <c r="L71" s="10">
        <f t="shared" si="2"/>
        <v>24832413.049999967</v>
      </c>
      <c r="M71" s="3" t="s">
        <v>19</v>
      </c>
      <c r="N71" s="3" t="s">
        <v>20</v>
      </c>
      <c r="O71" s="3" t="s">
        <v>21</v>
      </c>
      <c r="P71" s="3" t="s">
        <v>801</v>
      </c>
    </row>
    <row r="72" spans="1:16" x14ac:dyDescent="0.25">
      <c r="A72" s="47">
        <v>42594</v>
      </c>
      <c r="B72" s="48">
        <v>398</v>
      </c>
      <c r="C72" s="49"/>
      <c r="D72" s="49" t="s">
        <v>515</v>
      </c>
      <c r="E72" s="49" t="s">
        <v>516</v>
      </c>
      <c r="F72" s="47">
        <v>42594</v>
      </c>
      <c r="G72" s="49" t="s">
        <v>1150</v>
      </c>
      <c r="H72" s="54">
        <v>97200</v>
      </c>
      <c r="I72" s="42"/>
      <c r="J72" s="50">
        <v>0</v>
      </c>
      <c r="K72" s="44"/>
      <c r="L72" s="10">
        <f t="shared" si="2"/>
        <v>24929613.049999967</v>
      </c>
      <c r="M72" s="3" t="s">
        <v>19</v>
      </c>
      <c r="N72" s="3" t="s">
        <v>20</v>
      </c>
      <c r="O72" s="3" t="s">
        <v>21</v>
      </c>
      <c r="P72" s="3" t="s">
        <v>801</v>
      </c>
    </row>
    <row r="73" spans="1:16" x14ac:dyDescent="0.25">
      <c r="A73" s="47">
        <v>42595</v>
      </c>
      <c r="B73" s="48">
        <v>101</v>
      </c>
      <c r="C73" s="49" t="s">
        <v>318</v>
      </c>
      <c r="D73" s="49" t="s">
        <v>318</v>
      </c>
      <c r="E73" s="49" t="s">
        <v>1151</v>
      </c>
      <c r="F73" s="47">
        <v>42595</v>
      </c>
      <c r="G73" s="49" t="s">
        <v>1152</v>
      </c>
      <c r="H73" s="54">
        <v>163495.76999999999</v>
      </c>
      <c r="I73" s="42"/>
      <c r="J73" s="50">
        <v>0</v>
      </c>
      <c r="K73" s="44"/>
      <c r="L73" s="10">
        <f t="shared" si="2"/>
        <v>25093108.819999967</v>
      </c>
      <c r="M73" s="3" t="s">
        <v>19</v>
      </c>
      <c r="N73" s="3" t="s">
        <v>20</v>
      </c>
      <c r="O73" s="3" t="s">
        <v>21</v>
      </c>
      <c r="P73" s="3" t="s">
        <v>801</v>
      </c>
    </row>
    <row r="74" spans="1:16" x14ac:dyDescent="0.25">
      <c r="A74" s="47">
        <v>42595</v>
      </c>
      <c r="B74" s="48">
        <v>421</v>
      </c>
      <c r="C74" s="49" t="s">
        <v>200</v>
      </c>
      <c r="D74" s="49" t="s">
        <v>200</v>
      </c>
      <c r="E74" s="49" t="s">
        <v>467</v>
      </c>
      <c r="F74" s="47">
        <v>42595</v>
      </c>
      <c r="G74" s="49" t="s">
        <v>1153</v>
      </c>
      <c r="H74" s="50">
        <v>0</v>
      </c>
      <c r="I74" s="42"/>
      <c r="J74" s="54">
        <v>163495.76999999999</v>
      </c>
      <c r="K74" s="44"/>
      <c r="L74" s="10">
        <f t="shared" si="2"/>
        <v>24929613.049999967</v>
      </c>
      <c r="M74" s="3" t="s">
        <v>19</v>
      </c>
      <c r="N74" s="3" t="s">
        <v>20</v>
      </c>
      <c r="O74" s="3" t="s">
        <v>21</v>
      </c>
      <c r="P74" s="3" t="s">
        <v>801</v>
      </c>
    </row>
    <row r="75" spans="1:16" x14ac:dyDescent="0.25">
      <c r="A75" s="47">
        <v>42595</v>
      </c>
      <c r="B75" s="48">
        <v>270</v>
      </c>
      <c r="C75" s="49" t="s">
        <v>560</v>
      </c>
      <c r="D75" s="49" t="s">
        <v>560</v>
      </c>
      <c r="E75" s="49" t="s">
        <v>423</v>
      </c>
      <c r="F75" s="47">
        <v>42595</v>
      </c>
      <c r="G75" s="49" t="s">
        <v>1154</v>
      </c>
      <c r="H75" s="54">
        <v>291.04000000000002</v>
      </c>
      <c r="I75" s="42"/>
      <c r="J75" s="50">
        <v>0</v>
      </c>
      <c r="K75" s="44"/>
      <c r="L75" s="10">
        <f t="shared" si="2"/>
        <v>24929904.089999966</v>
      </c>
      <c r="M75" s="3" t="s">
        <v>19</v>
      </c>
      <c r="N75" s="3" t="s">
        <v>20</v>
      </c>
      <c r="O75" s="3" t="s">
        <v>21</v>
      </c>
      <c r="P75" s="3" t="s">
        <v>801</v>
      </c>
    </row>
    <row r="76" spans="1:16" x14ac:dyDescent="0.25">
      <c r="A76" s="47">
        <v>42595</v>
      </c>
      <c r="B76" s="48">
        <v>272</v>
      </c>
      <c r="C76" s="49" t="s">
        <v>560</v>
      </c>
      <c r="D76" s="49" t="s">
        <v>560</v>
      </c>
      <c r="E76" s="49" t="s">
        <v>423</v>
      </c>
      <c r="F76" s="47">
        <v>42595</v>
      </c>
      <c r="G76" s="49" t="s">
        <v>1155</v>
      </c>
      <c r="H76" s="54">
        <v>71.459999999999994</v>
      </c>
      <c r="I76" s="42"/>
      <c r="J76" s="50">
        <v>0</v>
      </c>
      <c r="K76" s="44"/>
      <c r="L76" s="10">
        <f t="shared" si="2"/>
        <v>24929975.549999967</v>
      </c>
      <c r="M76" s="3" t="s">
        <v>19</v>
      </c>
      <c r="N76" s="3" t="s">
        <v>20</v>
      </c>
      <c r="O76" s="3" t="s">
        <v>21</v>
      </c>
      <c r="P76" s="3" t="s">
        <v>801</v>
      </c>
    </row>
    <row r="77" spans="1:16" x14ac:dyDescent="0.25">
      <c r="A77" s="47">
        <v>42595</v>
      </c>
      <c r="B77" s="48">
        <v>273</v>
      </c>
      <c r="C77" s="49" t="s">
        <v>560</v>
      </c>
      <c r="D77" s="49" t="s">
        <v>560</v>
      </c>
      <c r="E77" s="49" t="s">
        <v>423</v>
      </c>
      <c r="F77" s="47">
        <v>42595</v>
      </c>
      <c r="G77" s="49" t="s">
        <v>1156</v>
      </c>
      <c r="H77" s="54">
        <v>393.01</v>
      </c>
      <c r="I77" s="42"/>
      <c r="J77" s="50">
        <v>0</v>
      </c>
      <c r="K77" s="44"/>
      <c r="L77" s="10">
        <f t="shared" si="2"/>
        <v>24930368.559999969</v>
      </c>
      <c r="M77" s="3" t="s">
        <v>19</v>
      </c>
      <c r="N77" s="3" t="s">
        <v>20</v>
      </c>
      <c r="O77" s="3" t="s">
        <v>21</v>
      </c>
      <c r="P77" s="3" t="s">
        <v>801</v>
      </c>
    </row>
    <row r="78" spans="1:16" x14ac:dyDescent="0.25">
      <c r="A78" s="47">
        <v>42595</v>
      </c>
      <c r="B78" s="48">
        <v>274</v>
      </c>
      <c r="C78" s="49" t="s">
        <v>560</v>
      </c>
      <c r="D78" s="49" t="s">
        <v>560</v>
      </c>
      <c r="E78" s="49" t="s">
        <v>423</v>
      </c>
      <c r="F78" s="47">
        <v>42595</v>
      </c>
      <c r="G78" s="49" t="s">
        <v>1157</v>
      </c>
      <c r="H78" s="54">
        <v>142.91</v>
      </c>
      <c r="I78" s="42"/>
      <c r="J78" s="50">
        <v>0</v>
      </c>
      <c r="K78" s="44"/>
      <c r="L78" s="10">
        <f t="shared" si="2"/>
        <v>24930511.469999969</v>
      </c>
      <c r="M78" s="3" t="s">
        <v>19</v>
      </c>
      <c r="N78" s="3" t="s">
        <v>20</v>
      </c>
      <c r="O78" s="3" t="s">
        <v>21</v>
      </c>
      <c r="P78" s="3" t="s">
        <v>801</v>
      </c>
    </row>
    <row r="79" spans="1:16" x14ac:dyDescent="0.25">
      <c r="A79" s="47">
        <v>42595</v>
      </c>
      <c r="B79" s="48">
        <v>275</v>
      </c>
      <c r="C79" s="49" t="s">
        <v>560</v>
      </c>
      <c r="D79" s="49" t="s">
        <v>560</v>
      </c>
      <c r="E79" s="49" t="s">
        <v>423</v>
      </c>
      <c r="F79" s="47">
        <v>42595</v>
      </c>
      <c r="G79" s="49" t="s">
        <v>1158</v>
      </c>
      <c r="H79" s="54">
        <v>129.91999999999999</v>
      </c>
      <c r="I79" s="42"/>
      <c r="J79" s="50">
        <v>0</v>
      </c>
      <c r="K79" s="44"/>
      <c r="L79" s="10">
        <f t="shared" si="2"/>
        <v>24930641.389999971</v>
      </c>
      <c r="M79" s="3" t="s">
        <v>19</v>
      </c>
      <c r="N79" s="3" t="s">
        <v>20</v>
      </c>
      <c r="O79" s="3" t="s">
        <v>21</v>
      </c>
      <c r="P79" s="3" t="s">
        <v>801</v>
      </c>
    </row>
    <row r="80" spans="1:16" x14ac:dyDescent="0.25">
      <c r="A80" s="47">
        <v>42595</v>
      </c>
      <c r="B80" s="48">
        <v>276</v>
      </c>
      <c r="C80" s="49" t="s">
        <v>560</v>
      </c>
      <c r="D80" s="49" t="s">
        <v>560</v>
      </c>
      <c r="E80" s="49" t="s">
        <v>423</v>
      </c>
      <c r="F80" s="47">
        <v>42595</v>
      </c>
      <c r="G80" s="49" t="s">
        <v>1159</v>
      </c>
      <c r="H80" s="54">
        <v>129.91999999999999</v>
      </c>
      <c r="I80" s="42"/>
      <c r="J80" s="50">
        <v>0</v>
      </c>
      <c r="K80" s="44"/>
      <c r="L80" s="10">
        <f t="shared" si="2"/>
        <v>24930771.309999973</v>
      </c>
      <c r="M80" s="3" t="s">
        <v>19</v>
      </c>
      <c r="N80" s="3" t="s">
        <v>20</v>
      </c>
      <c r="O80" s="3" t="s">
        <v>21</v>
      </c>
      <c r="P80" s="3" t="s">
        <v>801</v>
      </c>
    </row>
    <row r="81" spans="1:16" x14ac:dyDescent="0.25">
      <c r="A81" s="47">
        <v>42595</v>
      </c>
      <c r="B81" s="48">
        <v>277</v>
      </c>
      <c r="C81" s="49" t="s">
        <v>560</v>
      </c>
      <c r="D81" s="49" t="s">
        <v>560</v>
      </c>
      <c r="E81" s="49" t="s">
        <v>423</v>
      </c>
      <c r="F81" s="47">
        <v>42595</v>
      </c>
      <c r="G81" s="49" t="s">
        <v>1160</v>
      </c>
      <c r="H81" s="54">
        <v>3213.2</v>
      </c>
      <c r="I81" s="42"/>
      <c r="J81" s="50">
        <v>0</v>
      </c>
      <c r="K81" s="44"/>
      <c r="L81" s="10">
        <f t="shared" si="2"/>
        <v>24933984.509999972</v>
      </c>
      <c r="M81" s="3" t="s">
        <v>19</v>
      </c>
      <c r="N81" s="3" t="s">
        <v>20</v>
      </c>
      <c r="O81" s="3" t="s">
        <v>21</v>
      </c>
      <c r="P81" s="3" t="s">
        <v>801</v>
      </c>
    </row>
    <row r="82" spans="1:16" x14ac:dyDescent="0.25">
      <c r="A82" s="47">
        <v>42595</v>
      </c>
      <c r="B82" s="48">
        <v>279</v>
      </c>
      <c r="C82" s="49" t="s">
        <v>560</v>
      </c>
      <c r="D82" s="49" t="s">
        <v>560</v>
      </c>
      <c r="E82" s="49" t="s">
        <v>423</v>
      </c>
      <c r="F82" s="47">
        <v>42595</v>
      </c>
      <c r="G82" s="49" t="s">
        <v>1161</v>
      </c>
      <c r="H82" s="54">
        <v>129.91999999999999</v>
      </c>
      <c r="I82" s="42"/>
      <c r="J82" s="50">
        <v>0</v>
      </c>
      <c r="K82" s="44"/>
      <c r="L82" s="10">
        <f t="shared" si="2"/>
        <v>24934114.429999974</v>
      </c>
      <c r="M82" s="3" t="s">
        <v>19</v>
      </c>
      <c r="N82" s="3" t="s">
        <v>20</v>
      </c>
      <c r="O82" s="3" t="s">
        <v>21</v>
      </c>
      <c r="P82" s="3" t="s">
        <v>815</v>
      </c>
    </row>
    <row r="83" spans="1:16" x14ac:dyDescent="0.25">
      <c r="A83" s="47">
        <v>42595</v>
      </c>
      <c r="B83" s="48">
        <v>79</v>
      </c>
      <c r="C83" s="49" t="s">
        <v>396</v>
      </c>
      <c r="D83" s="49" t="s">
        <v>396</v>
      </c>
      <c r="E83" s="49" t="s">
        <v>397</v>
      </c>
      <c r="F83" s="47">
        <v>42595</v>
      </c>
      <c r="G83" s="49" t="s">
        <v>1162</v>
      </c>
      <c r="H83" s="54">
        <v>1800</v>
      </c>
      <c r="I83" s="42"/>
      <c r="J83" s="50">
        <v>0</v>
      </c>
      <c r="K83" s="44"/>
      <c r="L83" s="10">
        <f t="shared" ref="L83:L97" si="3">L80+H83-J83</f>
        <v>24932571.309999973</v>
      </c>
      <c r="M83" s="3"/>
      <c r="N83" s="3"/>
      <c r="O83" s="3"/>
      <c r="P83" s="3"/>
    </row>
    <row r="84" spans="1:16" x14ac:dyDescent="0.25">
      <c r="A84" s="47">
        <v>42595</v>
      </c>
      <c r="B84" s="48">
        <v>80</v>
      </c>
      <c r="C84" s="49" t="s">
        <v>396</v>
      </c>
      <c r="D84" s="49" t="s">
        <v>396</v>
      </c>
      <c r="E84" s="49" t="s">
        <v>397</v>
      </c>
      <c r="F84" s="47">
        <v>42595</v>
      </c>
      <c r="G84" s="49" t="s">
        <v>1163</v>
      </c>
      <c r="H84" s="54">
        <v>35837.199999999997</v>
      </c>
      <c r="I84" s="42"/>
      <c r="J84" s="50">
        <v>0</v>
      </c>
      <c r="K84" s="44"/>
      <c r="L84" s="10">
        <f t="shared" si="3"/>
        <v>24969821.709999971</v>
      </c>
      <c r="M84" s="3"/>
      <c r="N84" s="3"/>
      <c r="O84" s="3"/>
      <c r="P84" s="3"/>
    </row>
    <row r="85" spans="1:16" x14ac:dyDescent="0.25">
      <c r="A85" s="47">
        <v>42597</v>
      </c>
      <c r="B85" s="48">
        <v>141</v>
      </c>
      <c r="C85" s="49" t="s">
        <v>333</v>
      </c>
      <c r="D85" s="49" t="s">
        <v>333</v>
      </c>
      <c r="E85" s="49" t="s">
        <v>1164</v>
      </c>
      <c r="F85" s="47">
        <v>42597</v>
      </c>
      <c r="G85" s="49"/>
      <c r="H85" s="54">
        <v>5000</v>
      </c>
      <c r="I85" s="42"/>
      <c r="J85" s="50">
        <v>0</v>
      </c>
      <c r="K85" s="44"/>
      <c r="L85" s="10">
        <f t="shared" si="3"/>
        <v>24939114.429999974</v>
      </c>
      <c r="M85" s="3"/>
      <c r="N85" s="3"/>
      <c r="O85" s="3"/>
      <c r="P85" s="3"/>
    </row>
    <row r="86" spans="1:16" x14ac:dyDescent="0.25">
      <c r="A86" s="47">
        <v>42597</v>
      </c>
      <c r="B86" s="48">
        <v>69</v>
      </c>
      <c r="C86" s="49" t="s">
        <v>510</v>
      </c>
      <c r="D86" s="49" t="s">
        <v>510</v>
      </c>
      <c r="E86" s="49" t="s">
        <v>511</v>
      </c>
      <c r="F86" s="47">
        <v>42597</v>
      </c>
      <c r="G86" s="49" t="s">
        <v>1165</v>
      </c>
      <c r="H86" s="50">
        <v>0</v>
      </c>
      <c r="I86" s="42"/>
      <c r="J86" s="50">
        <v>169.71</v>
      </c>
      <c r="K86" s="44">
        <v>15</v>
      </c>
      <c r="L86" s="10">
        <f t="shared" si="3"/>
        <v>24932401.599999972</v>
      </c>
      <c r="M86" s="3"/>
      <c r="N86" s="3"/>
      <c r="O86" s="3"/>
      <c r="P86" s="3"/>
    </row>
    <row r="87" spans="1:16" x14ac:dyDescent="0.25">
      <c r="A87" s="47">
        <v>42597</v>
      </c>
      <c r="B87" s="48">
        <v>42</v>
      </c>
      <c r="C87" s="49" t="s">
        <v>16</v>
      </c>
      <c r="D87" s="49" t="s">
        <v>16</v>
      </c>
      <c r="E87" s="49" t="s">
        <v>1166</v>
      </c>
      <c r="F87" s="47">
        <v>42597</v>
      </c>
      <c r="G87" s="49" t="s">
        <v>1167</v>
      </c>
      <c r="H87" s="50">
        <v>0</v>
      </c>
      <c r="I87" s="42"/>
      <c r="J87" s="50">
        <v>432605.06</v>
      </c>
      <c r="K87" s="44">
        <v>24</v>
      </c>
      <c r="L87" s="10">
        <f t="shared" si="3"/>
        <v>24537216.649999972</v>
      </c>
      <c r="M87" s="3"/>
      <c r="N87" s="3"/>
      <c r="O87" s="3"/>
      <c r="P87" s="3"/>
    </row>
    <row r="88" spans="1:16" x14ac:dyDescent="0.25">
      <c r="A88" s="47">
        <v>42597</v>
      </c>
      <c r="B88" s="48">
        <v>71</v>
      </c>
      <c r="C88" s="49" t="s">
        <v>510</v>
      </c>
      <c r="D88" s="49" t="s">
        <v>510</v>
      </c>
      <c r="E88" s="49" t="s">
        <v>511</v>
      </c>
      <c r="F88" s="47">
        <v>42597</v>
      </c>
      <c r="G88" s="49" t="s">
        <v>1168</v>
      </c>
      <c r="H88" s="50">
        <v>0</v>
      </c>
      <c r="I88" s="42"/>
      <c r="J88" s="50">
        <v>1460.52</v>
      </c>
      <c r="K88" s="44">
        <v>13</v>
      </c>
      <c r="L88" s="10">
        <f t="shared" si="3"/>
        <v>24937653.909999974</v>
      </c>
      <c r="M88" s="3"/>
      <c r="N88" s="3"/>
      <c r="O88" s="3"/>
      <c r="P88" s="3"/>
    </row>
    <row r="89" spans="1:16" x14ac:dyDescent="0.25">
      <c r="A89" s="47">
        <v>42598</v>
      </c>
      <c r="B89" s="48">
        <v>302</v>
      </c>
      <c r="C89" s="49" t="s">
        <v>560</v>
      </c>
      <c r="D89" s="49" t="s">
        <v>560</v>
      </c>
      <c r="E89" s="49" t="s">
        <v>423</v>
      </c>
      <c r="F89" s="47">
        <v>42598</v>
      </c>
      <c r="G89" s="49" t="s">
        <v>1169</v>
      </c>
      <c r="H89" s="54">
        <v>129.91999999999999</v>
      </c>
      <c r="I89" s="42"/>
      <c r="J89" s="50">
        <v>0</v>
      </c>
      <c r="K89" s="44"/>
      <c r="L89" s="10">
        <f t="shared" si="3"/>
        <v>24932531.519999973</v>
      </c>
      <c r="M89" s="3"/>
      <c r="N89" s="3"/>
      <c r="O89" s="3"/>
      <c r="P89" s="3"/>
    </row>
    <row r="90" spans="1:16" x14ac:dyDescent="0.25">
      <c r="A90" s="47">
        <v>42598</v>
      </c>
      <c r="B90" s="48">
        <v>303</v>
      </c>
      <c r="C90" s="49" t="s">
        <v>560</v>
      </c>
      <c r="D90" s="49" t="s">
        <v>560</v>
      </c>
      <c r="E90" s="49" t="s">
        <v>423</v>
      </c>
      <c r="F90" s="47">
        <v>42598</v>
      </c>
      <c r="G90" s="49" t="s">
        <v>1170</v>
      </c>
      <c r="H90" s="54">
        <v>1606.83</v>
      </c>
      <c r="I90" s="42"/>
      <c r="J90" s="50">
        <v>0</v>
      </c>
      <c r="K90" s="44"/>
      <c r="L90" s="10">
        <f t="shared" si="3"/>
        <v>24538823.479999971</v>
      </c>
      <c r="M90" s="3"/>
      <c r="N90" s="3"/>
      <c r="O90" s="3"/>
      <c r="P90" s="3"/>
    </row>
    <row r="91" spans="1:16" x14ac:dyDescent="0.25">
      <c r="A91" s="47">
        <v>42598</v>
      </c>
      <c r="B91" s="48">
        <v>304</v>
      </c>
      <c r="C91" s="49" t="s">
        <v>560</v>
      </c>
      <c r="D91" s="49" t="s">
        <v>560</v>
      </c>
      <c r="E91" s="49" t="s">
        <v>423</v>
      </c>
      <c r="F91" s="47">
        <v>42598</v>
      </c>
      <c r="G91" s="49" t="s">
        <v>1171</v>
      </c>
      <c r="H91" s="54">
        <v>129.91999999999999</v>
      </c>
      <c r="I91" s="42"/>
      <c r="J91" s="50">
        <v>0</v>
      </c>
      <c r="K91" s="44"/>
      <c r="L91" s="10">
        <f t="shared" si="3"/>
        <v>24937783.829999976</v>
      </c>
      <c r="M91" s="3"/>
      <c r="N91" s="3"/>
      <c r="O91" s="3"/>
      <c r="P91" s="3"/>
    </row>
    <row r="92" spans="1:16" x14ac:dyDescent="0.25">
      <c r="A92" s="47">
        <v>42598</v>
      </c>
      <c r="B92" s="48">
        <v>539</v>
      </c>
      <c r="C92" s="49" t="s">
        <v>560</v>
      </c>
      <c r="D92" s="49" t="s">
        <v>560</v>
      </c>
      <c r="E92" s="49" t="s">
        <v>423</v>
      </c>
      <c r="F92" s="47">
        <v>42598</v>
      </c>
      <c r="G92" s="49" t="s">
        <v>1172</v>
      </c>
      <c r="H92" s="54">
        <v>3034.98</v>
      </c>
      <c r="I92" s="42"/>
      <c r="J92" s="50">
        <v>0</v>
      </c>
      <c r="K92" s="44"/>
      <c r="L92" s="10">
        <f t="shared" si="3"/>
        <v>24935566.499999974</v>
      </c>
      <c r="M92" s="3"/>
      <c r="N92" s="3"/>
      <c r="O92" s="3"/>
      <c r="P92" s="3"/>
    </row>
    <row r="93" spans="1:16" x14ac:dyDescent="0.25">
      <c r="A93" s="47">
        <v>42599</v>
      </c>
      <c r="B93" s="48">
        <v>9</v>
      </c>
      <c r="C93" s="49" t="s">
        <v>1104</v>
      </c>
      <c r="D93" s="49" t="s">
        <v>1105</v>
      </c>
      <c r="E93" s="49" t="s">
        <v>516</v>
      </c>
      <c r="F93" s="47">
        <v>42599</v>
      </c>
      <c r="G93" s="49" t="s">
        <v>1173</v>
      </c>
      <c r="H93" s="54">
        <v>145980</v>
      </c>
      <c r="I93" s="42"/>
      <c r="J93" s="50">
        <v>0</v>
      </c>
      <c r="K93" s="44"/>
      <c r="L93" s="10">
        <f t="shared" si="3"/>
        <v>24684803.479999971</v>
      </c>
      <c r="M93" s="3"/>
      <c r="N93" s="3"/>
      <c r="O93" s="3"/>
      <c r="P93" s="3"/>
    </row>
    <row r="94" spans="1:16" x14ac:dyDescent="0.25">
      <c r="A94" s="47">
        <v>42599</v>
      </c>
      <c r="B94" s="48">
        <v>79</v>
      </c>
      <c r="C94" s="49" t="s">
        <v>510</v>
      </c>
      <c r="D94" s="49" t="s">
        <v>510</v>
      </c>
      <c r="E94" s="49" t="s">
        <v>511</v>
      </c>
      <c r="F94" s="47">
        <v>42599</v>
      </c>
      <c r="G94" s="49" t="s">
        <v>1174</v>
      </c>
      <c r="H94" s="50">
        <v>0</v>
      </c>
      <c r="I94" s="42"/>
      <c r="J94" s="50">
        <v>26707.84</v>
      </c>
      <c r="K94" s="44">
        <v>16</v>
      </c>
      <c r="L94" s="10">
        <f t="shared" si="3"/>
        <v>24911075.989999976</v>
      </c>
      <c r="M94" s="3"/>
      <c r="N94" s="3"/>
      <c r="O94" s="3"/>
      <c r="P94" s="3"/>
    </row>
    <row r="95" spans="1:16" x14ac:dyDescent="0.25">
      <c r="A95" s="47">
        <v>42599</v>
      </c>
      <c r="B95" s="48">
        <v>84</v>
      </c>
      <c r="C95" s="49" t="s">
        <v>510</v>
      </c>
      <c r="D95" s="49" t="s">
        <v>510</v>
      </c>
      <c r="E95" s="49" t="s">
        <v>511</v>
      </c>
      <c r="F95" s="47">
        <v>42599</v>
      </c>
      <c r="G95" s="49" t="s">
        <v>1175</v>
      </c>
      <c r="H95" s="50">
        <v>0</v>
      </c>
      <c r="I95" s="42"/>
      <c r="J95" s="50">
        <v>3410.17</v>
      </c>
      <c r="K95" s="44">
        <v>17</v>
      </c>
      <c r="L95" s="10">
        <f t="shared" si="3"/>
        <v>24932156.329999972</v>
      </c>
      <c r="M95" s="3"/>
      <c r="N95" s="3"/>
      <c r="O95" s="3"/>
      <c r="P95" s="3"/>
    </row>
    <row r="96" spans="1:16" x14ac:dyDescent="0.25">
      <c r="A96" s="47">
        <v>42599</v>
      </c>
      <c r="B96" s="48">
        <v>524</v>
      </c>
      <c r="C96" s="49"/>
      <c r="D96" s="49" t="s">
        <v>515</v>
      </c>
      <c r="E96" s="49" t="s">
        <v>516</v>
      </c>
      <c r="F96" s="47">
        <v>42599</v>
      </c>
      <c r="G96" s="49" t="s">
        <v>1176</v>
      </c>
      <c r="H96" s="54">
        <v>87700</v>
      </c>
      <c r="I96" s="42"/>
      <c r="J96" s="50">
        <v>0</v>
      </c>
      <c r="K96" s="44"/>
      <c r="L96" s="10">
        <f t="shared" si="3"/>
        <v>24772503.479999971</v>
      </c>
      <c r="M96" s="3"/>
      <c r="N96" s="3"/>
      <c r="O96" s="3"/>
      <c r="P96" s="3"/>
    </row>
    <row r="97" spans="1:16" x14ac:dyDescent="0.25">
      <c r="A97" s="47">
        <v>42599</v>
      </c>
      <c r="B97" s="48">
        <v>524</v>
      </c>
      <c r="C97" s="49"/>
      <c r="D97" s="49" t="s">
        <v>515</v>
      </c>
      <c r="E97" s="49" t="s">
        <v>516</v>
      </c>
      <c r="F97" s="47">
        <v>42599</v>
      </c>
      <c r="G97" s="49" t="s">
        <v>1177</v>
      </c>
      <c r="H97" s="54">
        <v>274949.03999999998</v>
      </c>
      <c r="I97" s="42"/>
      <c r="J97" s="50">
        <v>0</v>
      </c>
      <c r="K97" s="44"/>
      <c r="L97" s="10">
        <f t="shared" si="3"/>
        <v>25186025.029999975</v>
      </c>
      <c r="M97" s="3"/>
      <c r="N97" s="3"/>
      <c r="O97" s="3"/>
      <c r="P97" s="3"/>
    </row>
    <row r="98" spans="1:16" x14ac:dyDescent="0.25">
      <c r="A98" s="47">
        <v>42599</v>
      </c>
      <c r="B98" s="48">
        <v>51</v>
      </c>
      <c r="C98" s="49" t="s">
        <v>16</v>
      </c>
      <c r="D98" s="49" t="s">
        <v>16</v>
      </c>
      <c r="E98" s="49" t="s">
        <v>163</v>
      </c>
      <c r="F98" s="47">
        <v>42599</v>
      </c>
      <c r="G98" s="49" t="s">
        <v>1178</v>
      </c>
      <c r="H98" s="50">
        <v>0</v>
      </c>
      <c r="I98" s="42"/>
      <c r="J98" s="54">
        <v>125483.81</v>
      </c>
      <c r="K98" s="44"/>
      <c r="L98" s="10">
        <f>L97+H98-J98</f>
        <v>25060541.219999976</v>
      </c>
      <c r="M98" s="3" t="s">
        <v>19</v>
      </c>
      <c r="N98" s="3" t="s">
        <v>20</v>
      </c>
      <c r="O98" s="3" t="s">
        <v>25</v>
      </c>
      <c r="P98" s="3"/>
    </row>
    <row r="99" spans="1:16" x14ac:dyDescent="0.25">
      <c r="A99" s="47">
        <v>42599</v>
      </c>
      <c r="B99" s="48">
        <v>331</v>
      </c>
      <c r="C99" s="49" t="s">
        <v>560</v>
      </c>
      <c r="D99" s="49" t="s">
        <v>560</v>
      </c>
      <c r="E99" s="49" t="s">
        <v>423</v>
      </c>
      <c r="F99" s="47">
        <v>42599</v>
      </c>
      <c r="G99" s="49" t="s">
        <v>1179</v>
      </c>
      <c r="H99" s="54">
        <v>1460.67</v>
      </c>
      <c r="I99" s="42"/>
      <c r="J99" s="50">
        <v>0</v>
      </c>
      <c r="K99" s="44"/>
      <c r="L99" s="10">
        <f t="shared" ref="L99:L112" si="4">L96+H99-J99</f>
        <v>24773964.149999972</v>
      </c>
      <c r="M99" s="3"/>
      <c r="N99" s="3"/>
      <c r="O99" s="3"/>
      <c r="P99" s="3"/>
    </row>
    <row r="100" spans="1:16" x14ac:dyDescent="0.25">
      <c r="A100" s="47">
        <v>42599</v>
      </c>
      <c r="B100" s="48">
        <v>336</v>
      </c>
      <c r="C100" s="49" t="s">
        <v>560</v>
      </c>
      <c r="D100" s="49" t="s">
        <v>560</v>
      </c>
      <c r="E100" s="49" t="s">
        <v>423</v>
      </c>
      <c r="F100" s="47">
        <v>42599</v>
      </c>
      <c r="G100" s="49" t="s">
        <v>1180</v>
      </c>
      <c r="H100" s="54">
        <v>142.91</v>
      </c>
      <c r="I100" s="42"/>
      <c r="J100" s="50">
        <v>0</v>
      </c>
      <c r="K100" s="44"/>
      <c r="L100" s="10">
        <f t="shared" si="4"/>
        <v>25186167.939999975</v>
      </c>
      <c r="M100" s="3"/>
      <c r="N100" s="3"/>
      <c r="O100" s="3"/>
      <c r="P100" s="3"/>
    </row>
    <row r="101" spans="1:16" x14ac:dyDescent="0.25">
      <c r="A101" s="47">
        <v>42599</v>
      </c>
      <c r="B101" s="48">
        <v>337</v>
      </c>
      <c r="C101" s="49" t="s">
        <v>560</v>
      </c>
      <c r="D101" s="49" t="s">
        <v>560</v>
      </c>
      <c r="E101" s="49" t="s">
        <v>423</v>
      </c>
      <c r="F101" s="47">
        <v>42599</v>
      </c>
      <c r="G101" s="49" t="s">
        <v>1181</v>
      </c>
      <c r="H101" s="54">
        <v>383.26</v>
      </c>
      <c r="I101" s="42"/>
      <c r="J101" s="50">
        <v>0</v>
      </c>
      <c r="K101" s="44"/>
      <c r="L101" s="10">
        <f t="shared" si="4"/>
        <v>25060924.479999978</v>
      </c>
      <c r="M101" s="3"/>
      <c r="N101" s="3"/>
      <c r="O101" s="3"/>
      <c r="P101" s="3"/>
    </row>
    <row r="102" spans="1:16" x14ac:dyDescent="0.25">
      <c r="A102" s="47">
        <v>42599</v>
      </c>
      <c r="B102" s="48">
        <v>338</v>
      </c>
      <c r="C102" s="49" t="s">
        <v>560</v>
      </c>
      <c r="D102" s="49" t="s">
        <v>560</v>
      </c>
      <c r="E102" s="49" t="s">
        <v>423</v>
      </c>
      <c r="F102" s="47">
        <v>42599</v>
      </c>
      <c r="G102" s="49" t="s">
        <v>1182</v>
      </c>
      <c r="H102" s="54">
        <v>142.91</v>
      </c>
      <c r="I102" s="42"/>
      <c r="J102" s="50">
        <v>0</v>
      </c>
      <c r="K102" s="44"/>
      <c r="L102" s="10">
        <f t="shared" si="4"/>
        <v>24774107.059999973</v>
      </c>
      <c r="M102" s="3"/>
      <c r="N102" s="3"/>
      <c r="O102" s="3"/>
      <c r="P102" s="3"/>
    </row>
    <row r="103" spans="1:16" x14ac:dyDescent="0.25">
      <c r="A103" s="47">
        <v>42599</v>
      </c>
      <c r="B103" s="48">
        <v>51</v>
      </c>
      <c r="C103" s="49" t="s">
        <v>16</v>
      </c>
      <c r="D103" s="49" t="s">
        <v>16</v>
      </c>
      <c r="E103" s="49" t="s">
        <v>163</v>
      </c>
      <c r="F103" s="47">
        <v>42599</v>
      </c>
      <c r="G103" s="49" t="s">
        <v>1178</v>
      </c>
      <c r="H103" s="50">
        <v>125483.81</v>
      </c>
      <c r="I103" s="42">
        <v>7</v>
      </c>
      <c r="J103" s="50">
        <v>0</v>
      </c>
      <c r="K103" s="44"/>
      <c r="L103" s="10">
        <f t="shared" si="4"/>
        <v>25311651.749999974</v>
      </c>
      <c r="M103" s="3"/>
      <c r="N103" s="3"/>
      <c r="O103" s="3"/>
      <c r="P103" s="3"/>
    </row>
    <row r="104" spans="1:16" x14ac:dyDescent="0.25">
      <c r="A104" s="47">
        <v>42599</v>
      </c>
      <c r="B104" s="48">
        <v>1198</v>
      </c>
      <c r="C104" s="49" t="s">
        <v>200</v>
      </c>
      <c r="D104" s="49" t="s">
        <v>200</v>
      </c>
      <c r="E104" s="49" t="s">
        <v>1183</v>
      </c>
      <c r="F104" s="47">
        <v>42599</v>
      </c>
      <c r="G104" s="49" t="s">
        <v>1184</v>
      </c>
      <c r="H104" s="54">
        <v>126700</v>
      </c>
      <c r="I104" s="42"/>
      <c r="J104" s="50">
        <v>0</v>
      </c>
      <c r="K104" s="44"/>
      <c r="L104" s="10">
        <f t="shared" si="4"/>
        <v>25187624.479999978</v>
      </c>
      <c r="M104" s="3"/>
      <c r="N104" s="3"/>
      <c r="O104" s="3"/>
      <c r="P104" s="3"/>
    </row>
    <row r="105" spans="1:16" x14ac:dyDescent="0.25">
      <c r="A105" s="47">
        <v>42600</v>
      </c>
      <c r="B105" s="48">
        <v>546</v>
      </c>
      <c r="C105" s="49"/>
      <c r="D105" s="49" t="s">
        <v>515</v>
      </c>
      <c r="E105" s="49" t="s">
        <v>516</v>
      </c>
      <c r="F105" s="47">
        <v>42600</v>
      </c>
      <c r="G105" s="49" t="s">
        <v>1185</v>
      </c>
      <c r="H105" s="54">
        <v>129726.31</v>
      </c>
      <c r="I105" s="42"/>
      <c r="J105" s="50">
        <v>0</v>
      </c>
      <c r="K105" s="44"/>
      <c r="L105" s="10">
        <f t="shared" si="4"/>
        <v>24903833.369999971</v>
      </c>
      <c r="M105" s="3"/>
      <c r="N105" s="3"/>
      <c r="O105" s="3"/>
      <c r="P105" s="3"/>
    </row>
    <row r="106" spans="1:16" x14ac:dyDescent="0.25">
      <c r="A106" s="47">
        <v>42600</v>
      </c>
      <c r="B106" s="48">
        <v>89</v>
      </c>
      <c r="C106" s="49" t="s">
        <v>510</v>
      </c>
      <c r="D106" s="49" t="s">
        <v>510</v>
      </c>
      <c r="E106" s="49" t="s">
        <v>511</v>
      </c>
      <c r="F106" s="47">
        <v>42600</v>
      </c>
      <c r="G106" s="49" t="s">
        <v>1186</v>
      </c>
      <c r="H106" s="50">
        <v>0</v>
      </c>
      <c r="I106" s="42"/>
      <c r="J106" s="50">
        <v>320.27999999999997</v>
      </c>
      <c r="K106" s="44">
        <v>11</v>
      </c>
      <c r="L106" s="10">
        <f t="shared" si="4"/>
        <v>25311331.469999973</v>
      </c>
      <c r="M106" s="3"/>
      <c r="N106" s="3"/>
      <c r="O106" s="3"/>
      <c r="P106" s="3"/>
    </row>
    <row r="107" spans="1:16" x14ac:dyDescent="0.25">
      <c r="A107" s="47">
        <v>42600</v>
      </c>
      <c r="B107" s="48">
        <v>355</v>
      </c>
      <c r="C107" s="49" t="s">
        <v>560</v>
      </c>
      <c r="D107" s="49" t="s">
        <v>560</v>
      </c>
      <c r="E107" s="49" t="s">
        <v>423</v>
      </c>
      <c r="F107" s="47">
        <v>42600</v>
      </c>
      <c r="G107" s="49" t="s">
        <v>1187</v>
      </c>
      <c r="H107" s="54">
        <v>3209.95</v>
      </c>
      <c r="I107" s="42"/>
      <c r="J107" s="50">
        <v>0</v>
      </c>
      <c r="K107" s="44"/>
      <c r="L107" s="10">
        <f t="shared" si="4"/>
        <v>25190834.429999977</v>
      </c>
      <c r="M107" s="3"/>
      <c r="N107" s="3"/>
      <c r="O107" s="3"/>
      <c r="P107" s="3"/>
    </row>
    <row r="108" spans="1:16" x14ac:dyDescent="0.25">
      <c r="A108" s="47">
        <v>42601</v>
      </c>
      <c r="B108" s="48">
        <v>160</v>
      </c>
      <c r="C108" s="49" t="s">
        <v>318</v>
      </c>
      <c r="D108" s="49" t="s">
        <v>318</v>
      </c>
      <c r="E108" s="49" t="s">
        <v>1188</v>
      </c>
      <c r="F108" s="47">
        <v>42601</v>
      </c>
      <c r="G108" s="49" t="s">
        <v>1189</v>
      </c>
      <c r="H108" s="54">
        <v>163495.76999999999</v>
      </c>
      <c r="I108" s="42"/>
      <c r="J108" s="50">
        <v>0</v>
      </c>
      <c r="K108" s="44"/>
      <c r="L108" s="10">
        <f t="shared" si="4"/>
        <v>25067329.139999971</v>
      </c>
      <c r="M108" s="3"/>
      <c r="N108" s="3"/>
      <c r="O108" s="3"/>
      <c r="P108" s="3"/>
    </row>
    <row r="109" spans="1:16" x14ac:dyDescent="0.25">
      <c r="A109" s="47">
        <v>42601</v>
      </c>
      <c r="B109" s="48">
        <v>93</v>
      </c>
      <c r="C109" s="49" t="s">
        <v>510</v>
      </c>
      <c r="D109" s="49" t="s">
        <v>510</v>
      </c>
      <c r="E109" s="49" t="s">
        <v>511</v>
      </c>
      <c r="F109" s="47">
        <v>42601</v>
      </c>
      <c r="G109" s="49" t="s">
        <v>1190</v>
      </c>
      <c r="H109" s="50">
        <v>0</v>
      </c>
      <c r="I109" s="42"/>
      <c r="J109" s="50">
        <v>1948.22</v>
      </c>
      <c r="K109" s="44">
        <v>18</v>
      </c>
      <c r="L109" s="10">
        <f t="shared" si="4"/>
        <v>25309383.249999974</v>
      </c>
      <c r="M109" s="3"/>
      <c r="N109" s="3"/>
      <c r="O109" s="3"/>
      <c r="P109" s="3"/>
    </row>
    <row r="110" spans="1:16" x14ac:dyDescent="0.25">
      <c r="A110" s="47">
        <v>42601</v>
      </c>
      <c r="B110" s="48">
        <v>62</v>
      </c>
      <c r="C110" s="49" t="s">
        <v>16</v>
      </c>
      <c r="D110" s="49" t="s">
        <v>16</v>
      </c>
      <c r="E110" s="49" t="s">
        <v>1141</v>
      </c>
      <c r="F110" s="47">
        <v>42601</v>
      </c>
      <c r="G110" s="49" t="s">
        <v>1191</v>
      </c>
      <c r="H110" s="50">
        <v>0</v>
      </c>
      <c r="I110" s="42"/>
      <c r="J110" s="50">
        <v>585082.12</v>
      </c>
      <c r="K110" s="44">
        <v>25</v>
      </c>
      <c r="L110" s="10">
        <f t="shared" si="4"/>
        <v>24605752.309999976</v>
      </c>
      <c r="M110" s="3"/>
      <c r="N110" s="3"/>
      <c r="O110" s="3"/>
      <c r="P110" s="3"/>
    </row>
    <row r="111" spans="1:16" x14ac:dyDescent="0.25">
      <c r="A111" s="47">
        <v>42601</v>
      </c>
      <c r="B111" s="48">
        <v>64</v>
      </c>
      <c r="C111" s="49" t="s">
        <v>16</v>
      </c>
      <c r="D111" s="49" t="s">
        <v>16</v>
      </c>
      <c r="E111" s="49" t="s">
        <v>290</v>
      </c>
      <c r="F111" s="47">
        <v>42601</v>
      </c>
      <c r="G111" s="49" t="s">
        <v>1192</v>
      </c>
      <c r="H111" s="50">
        <v>0</v>
      </c>
      <c r="I111" s="42"/>
      <c r="J111" s="50">
        <v>363116.22</v>
      </c>
      <c r="K111" s="44">
        <v>26</v>
      </c>
      <c r="L111" s="10">
        <f t="shared" si="4"/>
        <v>24704212.919999972</v>
      </c>
      <c r="M111" s="3"/>
      <c r="N111" s="3"/>
      <c r="O111" s="3"/>
      <c r="P111" s="3"/>
    </row>
    <row r="112" spans="1:16" x14ac:dyDescent="0.25">
      <c r="A112" s="47">
        <v>42601</v>
      </c>
      <c r="B112" s="48">
        <v>600</v>
      </c>
      <c r="C112" s="49"/>
      <c r="D112" s="49" t="s">
        <v>515</v>
      </c>
      <c r="E112" s="49" t="s">
        <v>516</v>
      </c>
      <c r="F112" s="47">
        <v>42601</v>
      </c>
      <c r="G112" s="49" t="s">
        <v>1193</v>
      </c>
      <c r="H112" s="54">
        <v>509782.81</v>
      </c>
      <c r="I112" s="42"/>
      <c r="J112" s="50">
        <v>0</v>
      </c>
      <c r="K112" s="44"/>
      <c r="L112" s="10">
        <f t="shared" si="4"/>
        <v>25819166.059999973</v>
      </c>
      <c r="M112" s="3"/>
      <c r="N112" s="3"/>
      <c r="O112" s="3"/>
      <c r="P112" s="3"/>
    </row>
    <row r="113" spans="1:16" x14ac:dyDescent="0.25">
      <c r="A113" s="47">
        <v>42601</v>
      </c>
      <c r="B113" s="48">
        <v>62</v>
      </c>
      <c r="C113" s="49" t="s">
        <v>16</v>
      </c>
      <c r="D113" s="49" t="s">
        <v>16</v>
      </c>
      <c r="E113" s="49" t="s">
        <v>1141</v>
      </c>
      <c r="F113" s="47">
        <v>42601</v>
      </c>
      <c r="G113" s="49" t="s">
        <v>1191</v>
      </c>
      <c r="H113" s="50">
        <v>585082.12</v>
      </c>
      <c r="I113" s="42">
        <v>6</v>
      </c>
      <c r="J113" s="50">
        <v>0</v>
      </c>
      <c r="K113" s="44"/>
      <c r="L113" s="10">
        <f>L112+H113-J113</f>
        <v>26404248.179999974</v>
      </c>
      <c r="M113" s="3" t="s">
        <v>19</v>
      </c>
      <c r="N113" s="3" t="s">
        <v>20</v>
      </c>
      <c r="O113" s="3" t="s">
        <v>25</v>
      </c>
      <c r="P113" s="3"/>
    </row>
    <row r="114" spans="1:16" x14ac:dyDescent="0.25">
      <c r="A114" s="47">
        <v>42601</v>
      </c>
      <c r="B114" s="48">
        <v>64</v>
      </c>
      <c r="C114" s="49" t="s">
        <v>16</v>
      </c>
      <c r="D114" s="49" t="s">
        <v>16</v>
      </c>
      <c r="E114" s="49" t="s">
        <v>290</v>
      </c>
      <c r="F114" s="47">
        <v>42601</v>
      </c>
      <c r="G114" s="49" t="s">
        <v>1192</v>
      </c>
      <c r="H114" s="50">
        <v>363116.22</v>
      </c>
      <c r="I114" s="42">
        <v>5</v>
      </c>
      <c r="J114" s="50">
        <v>0</v>
      </c>
      <c r="K114" s="44"/>
      <c r="L114" s="10">
        <f>L111+H114-J114</f>
        <v>25067329.139999971</v>
      </c>
      <c r="M114" s="3"/>
      <c r="N114" s="3"/>
      <c r="O114" s="3"/>
      <c r="P114" s="3"/>
    </row>
    <row r="115" spans="1:16" x14ac:dyDescent="0.25">
      <c r="A115" s="47">
        <v>42604</v>
      </c>
      <c r="B115" s="48">
        <v>105</v>
      </c>
      <c r="C115" s="49" t="s">
        <v>510</v>
      </c>
      <c r="D115" s="49" t="s">
        <v>510</v>
      </c>
      <c r="E115" s="49" t="s">
        <v>511</v>
      </c>
      <c r="F115" s="47">
        <v>42604</v>
      </c>
      <c r="G115" s="49" t="s">
        <v>1194</v>
      </c>
      <c r="H115" s="50">
        <v>0</v>
      </c>
      <c r="I115" s="42"/>
      <c r="J115" s="50">
        <v>235.67</v>
      </c>
      <c r="K115" s="44">
        <v>19</v>
      </c>
      <c r="L115" s="10">
        <f>L112+H115-J115</f>
        <v>25818930.389999971</v>
      </c>
      <c r="M115" s="3"/>
      <c r="N115" s="3"/>
      <c r="O115" s="3"/>
      <c r="P115" s="3"/>
    </row>
    <row r="116" spans="1:16" x14ac:dyDescent="0.25">
      <c r="A116" s="47">
        <v>42604</v>
      </c>
      <c r="B116" s="48">
        <v>176</v>
      </c>
      <c r="C116" s="49" t="s">
        <v>318</v>
      </c>
      <c r="D116" s="49" t="s">
        <v>318</v>
      </c>
      <c r="E116" s="49" t="s">
        <v>1195</v>
      </c>
      <c r="F116" s="47">
        <v>42604</v>
      </c>
      <c r="G116" s="49" t="s">
        <v>1196</v>
      </c>
      <c r="H116" s="54">
        <v>214454.55</v>
      </c>
      <c r="I116" s="42"/>
      <c r="J116" s="50">
        <v>0</v>
      </c>
      <c r="K116" s="44"/>
      <c r="L116" s="10">
        <f>L113+H116-J116</f>
        <v>26618702.729999974</v>
      </c>
      <c r="M116" s="3"/>
      <c r="N116" s="3"/>
      <c r="O116" s="3"/>
      <c r="P116" s="3"/>
    </row>
    <row r="117" spans="1:16" x14ac:dyDescent="0.25">
      <c r="A117" s="47">
        <v>42604</v>
      </c>
      <c r="B117" s="48">
        <v>110</v>
      </c>
      <c r="C117" s="49" t="s">
        <v>510</v>
      </c>
      <c r="D117" s="49" t="s">
        <v>510</v>
      </c>
      <c r="E117" s="49" t="s">
        <v>511</v>
      </c>
      <c r="F117" s="47">
        <v>42604</v>
      </c>
      <c r="G117" s="49" t="s">
        <v>1197</v>
      </c>
      <c r="H117" s="50">
        <v>0</v>
      </c>
      <c r="I117" s="42"/>
      <c r="J117" s="50">
        <v>1009.32</v>
      </c>
      <c r="K117" s="44">
        <v>21</v>
      </c>
      <c r="L117" s="10">
        <f>L114+H117-J117</f>
        <v>25066319.81999997</v>
      </c>
      <c r="M117" s="3"/>
      <c r="N117" s="3"/>
      <c r="O117" s="3"/>
      <c r="P117" s="3"/>
    </row>
    <row r="118" spans="1:16" x14ac:dyDescent="0.25">
      <c r="A118" s="47">
        <v>42604</v>
      </c>
      <c r="B118" s="48">
        <v>259</v>
      </c>
      <c r="C118" s="49" t="s">
        <v>333</v>
      </c>
      <c r="D118" s="49" t="s">
        <v>333</v>
      </c>
      <c r="E118" s="49" t="s">
        <v>334</v>
      </c>
      <c r="F118" s="47">
        <v>42604</v>
      </c>
      <c r="G118" s="49"/>
      <c r="H118" s="54">
        <v>23011.53</v>
      </c>
      <c r="I118" s="42"/>
      <c r="J118" s="50">
        <v>0</v>
      </c>
      <c r="K118" s="44"/>
      <c r="L118" s="10">
        <f>L115+H118-J118</f>
        <v>25841941.919999972</v>
      </c>
      <c r="M118" s="3"/>
      <c r="N118" s="3"/>
      <c r="O118" s="3"/>
      <c r="P118" s="3"/>
    </row>
    <row r="119" spans="1:16" x14ac:dyDescent="0.25">
      <c r="A119" s="47">
        <v>42605</v>
      </c>
      <c r="B119" s="48">
        <v>117</v>
      </c>
      <c r="C119" s="49" t="s">
        <v>510</v>
      </c>
      <c r="D119" s="49" t="s">
        <v>510</v>
      </c>
      <c r="E119" s="49" t="s">
        <v>511</v>
      </c>
      <c r="F119" s="47">
        <v>42605</v>
      </c>
      <c r="G119" s="49" t="s">
        <v>1198</v>
      </c>
      <c r="H119" s="50">
        <v>0</v>
      </c>
      <c r="I119" s="42"/>
      <c r="J119" s="54">
        <v>26707.84</v>
      </c>
      <c r="K119" s="44"/>
      <c r="L119" s="10">
        <f>L118+H119-J119</f>
        <v>25815234.079999972</v>
      </c>
      <c r="M119" s="3" t="s">
        <v>19</v>
      </c>
      <c r="N119" s="3" t="s">
        <v>20</v>
      </c>
      <c r="O119" s="3" t="s">
        <v>25</v>
      </c>
      <c r="P119" s="3"/>
    </row>
    <row r="120" spans="1:16" x14ac:dyDescent="0.25">
      <c r="A120" s="47">
        <v>42606</v>
      </c>
      <c r="B120" s="48">
        <v>705</v>
      </c>
      <c r="C120" s="49" t="s">
        <v>200</v>
      </c>
      <c r="D120" s="49" t="s">
        <v>200</v>
      </c>
      <c r="E120" s="49" t="s">
        <v>467</v>
      </c>
      <c r="F120" s="47">
        <v>42606</v>
      </c>
      <c r="G120" s="49" t="s">
        <v>1199</v>
      </c>
      <c r="H120" s="50">
        <v>0</v>
      </c>
      <c r="I120" s="42"/>
      <c r="J120" s="54">
        <v>163495.76999999999</v>
      </c>
      <c r="K120" s="44"/>
      <c r="L120" s="10">
        <f>L117+H120-J120</f>
        <v>24902824.049999971</v>
      </c>
      <c r="M120" s="3"/>
      <c r="N120" s="3"/>
      <c r="O120" s="3"/>
      <c r="P120" s="3"/>
    </row>
    <row r="121" spans="1:16" x14ac:dyDescent="0.25">
      <c r="A121" s="47">
        <v>42606</v>
      </c>
      <c r="B121" s="48">
        <v>708</v>
      </c>
      <c r="C121" s="49" t="s">
        <v>200</v>
      </c>
      <c r="D121" s="49" t="s">
        <v>200</v>
      </c>
      <c r="E121" s="49" t="s">
        <v>467</v>
      </c>
      <c r="F121" s="47">
        <v>42606</v>
      </c>
      <c r="G121" s="49" t="s">
        <v>1200</v>
      </c>
      <c r="H121" s="50">
        <v>0</v>
      </c>
      <c r="I121" s="42"/>
      <c r="J121" s="54">
        <v>163495.76999999999</v>
      </c>
      <c r="K121" s="44"/>
      <c r="L121" s="10">
        <f>L120+H121-J121</f>
        <v>24739328.279999971</v>
      </c>
      <c r="M121" s="3" t="s">
        <v>19</v>
      </c>
      <c r="N121" s="3" t="s">
        <v>20</v>
      </c>
      <c r="O121" s="3" t="s">
        <v>25</v>
      </c>
      <c r="P121" s="3"/>
    </row>
    <row r="122" spans="1:16" x14ac:dyDescent="0.25">
      <c r="A122" s="47">
        <v>42606</v>
      </c>
      <c r="B122" s="48">
        <v>125</v>
      </c>
      <c r="C122" s="49" t="s">
        <v>510</v>
      </c>
      <c r="D122" s="49" t="s">
        <v>510</v>
      </c>
      <c r="E122" s="49" t="s">
        <v>511</v>
      </c>
      <c r="F122" s="47">
        <v>42606</v>
      </c>
      <c r="G122" s="49" t="s">
        <v>1201</v>
      </c>
      <c r="H122" s="50">
        <v>0</v>
      </c>
      <c r="I122" s="42"/>
      <c r="J122" s="50">
        <v>621.54999999999995</v>
      </c>
      <c r="K122" s="44">
        <v>23</v>
      </c>
      <c r="L122" s="10">
        <f>L119+H122-J122</f>
        <v>25814612.529999971</v>
      </c>
      <c r="M122" s="3"/>
      <c r="N122" s="3"/>
      <c r="O122" s="3"/>
      <c r="P122" s="3"/>
    </row>
    <row r="123" spans="1:16" x14ac:dyDescent="0.25">
      <c r="A123" s="47">
        <v>42606</v>
      </c>
      <c r="B123" s="48">
        <v>126</v>
      </c>
      <c r="C123" s="49" t="s">
        <v>510</v>
      </c>
      <c r="D123" s="49" t="s">
        <v>510</v>
      </c>
      <c r="E123" s="49" t="s">
        <v>511</v>
      </c>
      <c r="F123" s="47">
        <v>42606</v>
      </c>
      <c r="G123" s="49" t="s">
        <v>1202</v>
      </c>
      <c r="H123" s="50">
        <v>0</v>
      </c>
      <c r="I123" s="42"/>
      <c r="J123" s="50">
        <v>589.16</v>
      </c>
      <c r="K123" s="44">
        <v>22</v>
      </c>
      <c r="L123" s="10">
        <f>L120+H123-J123</f>
        <v>24902234.889999971</v>
      </c>
      <c r="M123" s="3"/>
      <c r="N123" s="3"/>
      <c r="O123" s="3"/>
      <c r="P123" s="3"/>
    </row>
    <row r="124" spans="1:16" x14ac:dyDescent="0.25">
      <c r="A124" s="47">
        <v>42606</v>
      </c>
      <c r="B124" s="48">
        <v>718</v>
      </c>
      <c r="C124" s="49"/>
      <c r="D124" s="49" t="s">
        <v>515</v>
      </c>
      <c r="E124" s="49" t="s">
        <v>516</v>
      </c>
      <c r="F124" s="47">
        <v>42606</v>
      </c>
      <c r="G124" s="49" t="s">
        <v>1203</v>
      </c>
      <c r="H124" s="54">
        <v>109500</v>
      </c>
      <c r="I124" s="42"/>
      <c r="J124" s="50">
        <v>0</v>
      </c>
      <c r="K124" s="44"/>
      <c r="L124" s="10">
        <f>L121+H124-J124</f>
        <v>24848828.279999971</v>
      </c>
      <c r="M124" s="3"/>
      <c r="N124" s="3"/>
      <c r="O124" s="3"/>
      <c r="P124" s="3"/>
    </row>
    <row r="125" spans="1:16" x14ac:dyDescent="0.25">
      <c r="A125" s="47">
        <v>42606</v>
      </c>
      <c r="B125" s="48">
        <v>91</v>
      </c>
      <c r="C125" s="49" t="s">
        <v>16</v>
      </c>
      <c r="D125" s="49" t="s">
        <v>16</v>
      </c>
      <c r="E125" s="49" t="s">
        <v>935</v>
      </c>
      <c r="F125" s="47">
        <v>42606</v>
      </c>
      <c r="G125" s="49" t="s">
        <v>1204</v>
      </c>
      <c r="H125" s="50">
        <v>0</v>
      </c>
      <c r="I125" s="42"/>
      <c r="J125" s="54">
        <v>139958.26</v>
      </c>
      <c r="K125" s="44"/>
      <c r="L125" s="10">
        <f>L122+H125-J125</f>
        <v>25674654.26999997</v>
      </c>
      <c r="M125" s="3"/>
      <c r="N125" s="3"/>
      <c r="O125" s="3"/>
      <c r="P125" s="3"/>
    </row>
    <row r="126" spans="1:16" x14ac:dyDescent="0.25">
      <c r="A126" s="47">
        <v>42606</v>
      </c>
      <c r="B126" s="48">
        <v>92</v>
      </c>
      <c r="C126" s="49" t="s">
        <v>16</v>
      </c>
      <c r="D126" s="49" t="s">
        <v>16</v>
      </c>
      <c r="E126" s="49" t="s">
        <v>935</v>
      </c>
      <c r="F126" s="47">
        <v>42606</v>
      </c>
      <c r="G126" s="49" t="s">
        <v>1205</v>
      </c>
      <c r="H126" s="50">
        <v>0</v>
      </c>
      <c r="I126" s="42"/>
      <c r="J126" s="54">
        <v>139958.26</v>
      </c>
      <c r="K126" s="44"/>
      <c r="L126" s="10">
        <f>L123+H126-J126</f>
        <v>24762276.629999969</v>
      </c>
      <c r="M126" s="3"/>
      <c r="N126" s="3"/>
      <c r="O126" s="3"/>
      <c r="P126" s="3"/>
    </row>
    <row r="127" spans="1:16" x14ac:dyDescent="0.25">
      <c r="A127" s="47">
        <v>42606</v>
      </c>
      <c r="B127" s="48">
        <v>431</v>
      </c>
      <c r="C127" s="49" t="s">
        <v>560</v>
      </c>
      <c r="D127" s="49" t="s">
        <v>560</v>
      </c>
      <c r="E127" s="49" t="s">
        <v>423</v>
      </c>
      <c r="F127" s="47">
        <v>42606</v>
      </c>
      <c r="G127" s="49" t="s">
        <v>1206</v>
      </c>
      <c r="H127" s="54">
        <v>2491.33</v>
      </c>
      <c r="I127" s="42"/>
      <c r="J127" s="50">
        <v>0</v>
      </c>
      <c r="K127" s="44"/>
      <c r="L127" s="10">
        <f>L126+H127-J127</f>
        <v>24764767.959999967</v>
      </c>
      <c r="M127" s="3" t="s">
        <v>19</v>
      </c>
      <c r="N127" s="3" t="s">
        <v>20</v>
      </c>
      <c r="O127" s="3" t="s">
        <v>25</v>
      </c>
      <c r="P127" s="3"/>
    </row>
    <row r="128" spans="1:16" x14ac:dyDescent="0.25">
      <c r="A128" s="47">
        <v>42606</v>
      </c>
      <c r="B128" s="48">
        <v>433</v>
      </c>
      <c r="C128" s="49" t="s">
        <v>560</v>
      </c>
      <c r="D128" s="49" t="s">
        <v>560</v>
      </c>
      <c r="E128" s="49" t="s">
        <v>423</v>
      </c>
      <c r="F128" s="47">
        <v>42606</v>
      </c>
      <c r="G128" s="49" t="s">
        <v>1207</v>
      </c>
      <c r="H128" s="54">
        <v>142.91</v>
      </c>
      <c r="I128" s="42"/>
      <c r="J128" s="50">
        <v>0</v>
      </c>
      <c r="K128" s="44"/>
      <c r="L128" s="10">
        <f t="shared" ref="L128:L151" si="5">L125+H128-J128</f>
        <v>25674797.17999997</v>
      </c>
      <c r="M128" s="3"/>
      <c r="N128" s="3"/>
      <c r="O128" s="3"/>
      <c r="P128" s="3"/>
    </row>
    <row r="129" spans="1:16" x14ac:dyDescent="0.25">
      <c r="A129" s="47">
        <v>42606</v>
      </c>
      <c r="B129" s="48">
        <v>434</v>
      </c>
      <c r="C129" s="49" t="s">
        <v>560</v>
      </c>
      <c r="D129" s="49" t="s">
        <v>560</v>
      </c>
      <c r="E129" s="49" t="s">
        <v>423</v>
      </c>
      <c r="F129" s="47">
        <v>42606</v>
      </c>
      <c r="G129" s="49" t="s">
        <v>1208</v>
      </c>
      <c r="H129" s="54">
        <v>71.459999999999994</v>
      </c>
      <c r="I129" s="42"/>
      <c r="J129" s="50">
        <v>0</v>
      </c>
      <c r="K129" s="44"/>
      <c r="L129" s="10">
        <f t="shared" si="5"/>
        <v>24762348.08999997</v>
      </c>
      <c r="M129" s="3"/>
      <c r="N129" s="3"/>
      <c r="O129" s="3"/>
      <c r="P129" s="3"/>
    </row>
    <row r="130" spans="1:16" x14ac:dyDescent="0.25">
      <c r="A130" s="47">
        <v>42606</v>
      </c>
      <c r="B130" s="48">
        <v>435</v>
      </c>
      <c r="C130" s="49" t="s">
        <v>560</v>
      </c>
      <c r="D130" s="49" t="s">
        <v>560</v>
      </c>
      <c r="E130" s="49" t="s">
        <v>423</v>
      </c>
      <c r="F130" s="47">
        <v>42606</v>
      </c>
      <c r="G130" s="49" t="s">
        <v>1209</v>
      </c>
      <c r="H130" s="54">
        <v>129.91999999999999</v>
      </c>
      <c r="I130" s="42"/>
      <c r="J130" s="50">
        <v>0</v>
      </c>
      <c r="K130" s="44"/>
      <c r="L130" s="10">
        <f t="shared" si="5"/>
        <v>24764897.879999969</v>
      </c>
      <c r="M130" s="3"/>
      <c r="N130" s="3"/>
      <c r="O130" s="3"/>
      <c r="P130" s="3"/>
    </row>
    <row r="131" spans="1:16" x14ac:dyDescent="0.25">
      <c r="A131" s="47">
        <v>42606</v>
      </c>
      <c r="B131" s="48">
        <v>437</v>
      </c>
      <c r="C131" s="49" t="s">
        <v>560</v>
      </c>
      <c r="D131" s="49" t="s">
        <v>560</v>
      </c>
      <c r="E131" s="49" t="s">
        <v>423</v>
      </c>
      <c r="F131" s="47">
        <v>42606</v>
      </c>
      <c r="G131" s="49" t="s">
        <v>1210</v>
      </c>
      <c r="H131" s="54">
        <v>142.91</v>
      </c>
      <c r="I131" s="42"/>
      <c r="J131" s="50">
        <v>0</v>
      </c>
      <c r="K131" s="44"/>
      <c r="L131" s="10">
        <f t="shared" si="5"/>
        <v>25674940.08999997</v>
      </c>
      <c r="M131" s="3"/>
      <c r="N131" s="3"/>
      <c r="O131" s="3"/>
      <c r="P131" s="3"/>
    </row>
    <row r="132" spans="1:16" x14ac:dyDescent="0.25">
      <c r="A132" s="47">
        <v>42606</v>
      </c>
      <c r="B132" s="48">
        <v>439</v>
      </c>
      <c r="C132" s="49" t="s">
        <v>560</v>
      </c>
      <c r="D132" s="49" t="s">
        <v>560</v>
      </c>
      <c r="E132" s="49" t="s">
        <v>423</v>
      </c>
      <c r="F132" s="47">
        <v>42606</v>
      </c>
      <c r="G132" s="49" t="s">
        <v>1211</v>
      </c>
      <c r="H132" s="54">
        <v>1678.29</v>
      </c>
      <c r="I132" s="42"/>
      <c r="J132" s="50">
        <v>0</v>
      </c>
      <c r="K132" s="44"/>
      <c r="L132" s="10">
        <f t="shared" si="5"/>
        <v>24764026.379999969</v>
      </c>
      <c r="M132" s="3"/>
      <c r="N132" s="3"/>
      <c r="O132" s="3"/>
      <c r="P132" s="3"/>
    </row>
    <row r="133" spans="1:16" x14ac:dyDescent="0.25">
      <c r="A133" s="47">
        <v>42606</v>
      </c>
      <c r="B133" s="48">
        <v>440</v>
      </c>
      <c r="C133" s="49" t="s">
        <v>560</v>
      </c>
      <c r="D133" s="49" t="s">
        <v>560</v>
      </c>
      <c r="E133" s="49" t="s">
        <v>423</v>
      </c>
      <c r="F133" s="47">
        <v>42606</v>
      </c>
      <c r="G133" s="49" t="s">
        <v>1212</v>
      </c>
      <c r="H133" s="54">
        <v>107.18</v>
      </c>
      <c r="I133" s="42"/>
      <c r="J133" s="50">
        <v>0</v>
      </c>
      <c r="K133" s="44"/>
      <c r="L133" s="10">
        <f t="shared" si="5"/>
        <v>24765005.059999969</v>
      </c>
      <c r="M133" s="3"/>
      <c r="N133" s="3"/>
      <c r="O133" s="3"/>
      <c r="P133" s="3"/>
    </row>
    <row r="134" spans="1:16" x14ac:dyDescent="0.25">
      <c r="A134" s="47">
        <v>42606</v>
      </c>
      <c r="B134" s="48">
        <v>442</v>
      </c>
      <c r="C134" s="49" t="s">
        <v>560</v>
      </c>
      <c r="D134" s="49" t="s">
        <v>560</v>
      </c>
      <c r="E134" s="49" t="s">
        <v>423</v>
      </c>
      <c r="F134" s="47">
        <v>42606</v>
      </c>
      <c r="G134" s="49" t="s">
        <v>1213</v>
      </c>
      <c r="H134" s="54">
        <v>571.65</v>
      </c>
      <c r="I134" s="42"/>
      <c r="J134" s="50">
        <v>0</v>
      </c>
      <c r="K134" s="44"/>
      <c r="L134" s="10">
        <f t="shared" si="5"/>
        <v>25675511.739999969</v>
      </c>
      <c r="M134" s="3"/>
      <c r="N134" s="3"/>
      <c r="O134" s="3"/>
      <c r="P134" s="3"/>
    </row>
    <row r="135" spans="1:16" x14ac:dyDescent="0.25">
      <c r="A135" s="47">
        <v>42606</v>
      </c>
      <c r="B135" s="48">
        <v>444</v>
      </c>
      <c r="C135" s="49" t="s">
        <v>560</v>
      </c>
      <c r="D135" s="49" t="s">
        <v>560</v>
      </c>
      <c r="E135" s="49" t="s">
        <v>423</v>
      </c>
      <c r="F135" s="47">
        <v>42606</v>
      </c>
      <c r="G135" s="49" t="s">
        <v>1214</v>
      </c>
      <c r="H135" s="54">
        <v>138.43</v>
      </c>
      <c r="I135" s="42"/>
      <c r="J135" s="50">
        <v>0</v>
      </c>
      <c r="K135" s="44"/>
      <c r="L135" s="10">
        <f t="shared" si="5"/>
        <v>24764164.809999969</v>
      </c>
      <c r="M135" s="3"/>
      <c r="N135" s="3"/>
      <c r="O135" s="3"/>
      <c r="P135" s="3"/>
    </row>
    <row r="136" spans="1:16" x14ac:dyDescent="0.25">
      <c r="A136" s="47">
        <v>42606</v>
      </c>
      <c r="B136" s="48">
        <v>445</v>
      </c>
      <c r="C136" s="49" t="s">
        <v>560</v>
      </c>
      <c r="D136" s="49" t="s">
        <v>560</v>
      </c>
      <c r="E136" s="49" t="s">
        <v>423</v>
      </c>
      <c r="F136" s="47">
        <v>42606</v>
      </c>
      <c r="G136" s="49" t="s">
        <v>1215</v>
      </c>
      <c r="H136" s="54">
        <v>3083.28</v>
      </c>
      <c r="I136" s="42"/>
      <c r="J136" s="50">
        <v>0</v>
      </c>
      <c r="K136" s="44"/>
      <c r="L136" s="10">
        <f t="shared" si="5"/>
        <v>24768088.33999997</v>
      </c>
      <c r="M136" s="3"/>
      <c r="N136" s="3"/>
      <c r="O136" s="3"/>
      <c r="P136" s="3"/>
    </row>
    <row r="137" spans="1:16" x14ac:dyDescent="0.25">
      <c r="A137" s="47">
        <v>42606</v>
      </c>
      <c r="B137" s="48">
        <v>446</v>
      </c>
      <c r="C137" s="49" t="s">
        <v>560</v>
      </c>
      <c r="D137" s="49" t="s">
        <v>560</v>
      </c>
      <c r="E137" s="49" t="s">
        <v>423</v>
      </c>
      <c r="F137" s="47">
        <v>42606</v>
      </c>
      <c r="G137" s="49" t="s">
        <v>1216</v>
      </c>
      <c r="H137" s="54">
        <v>3855.64</v>
      </c>
      <c r="I137" s="42"/>
      <c r="J137" s="50">
        <v>0</v>
      </c>
      <c r="K137" s="44"/>
      <c r="L137" s="10">
        <f t="shared" si="5"/>
        <v>25679367.379999969</v>
      </c>
      <c r="M137" s="3"/>
      <c r="N137" s="3"/>
      <c r="O137" s="3"/>
      <c r="P137" s="3"/>
    </row>
    <row r="138" spans="1:16" x14ac:dyDescent="0.25">
      <c r="A138" s="47">
        <v>42606</v>
      </c>
      <c r="B138" s="48">
        <v>447</v>
      </c>
      <c r="C138" s="49" t="s">
        <v>560</v>
      </c>
      <c r="D138" s="49" t="s">
        <v>560</v>
      </c>
      <c r="E138" s="49" t="s">
        <v>423</v>
      </c>
      <c r="F138" s="47">
        <v>42606</v>
      </c>
      <c r="G138" s="49" t="s">
        <v>1217</v>
      </c>
      <c r="H138" s="54">
        <v>3855.62</v>
      </c>
      <c r="I138" s="42"/>
      <c r="J138" s="50">
        <v>0</v>
      </c>
      <c r="K138" s="44"/>
      <c r="L138" s="10">
        <f t="shared" si="5"/>
        <v>24768020.42999997</v>
      </c>
      <c r="M138" s="3"/>
      <c r="N138" s="3"/>
      <c r="O138" s="3"/>
      <c r="P138" s="3"/>
    </row>
    <row r="139" spans="1:16" x14ac:dyDescent="0.25">
      <c r="A139" s="47">
        <v>42606</v>
      </c>
      <c r="B139" s="48">
        <v>448</v>
      </c>
      <c r="C139" s="49" t="s">
        <v>560</v>
      </c>
      <c r="D139" s="49" t="s">
        <v>560</v>
      </c>
      <c r="E139" s="49" t="s">
        <v>423</v>
      </c>
      <c r="F139" s="47">
        <v>42606</v>
      </c>
      <c r="G139" s="49" t="s">
        <v>1218</v>
      </c>
      <c r="H139" s="54">
        <v>3083.28</v>
      </c>
      <c r="I139" s="42"/>
      <c r="J139" s="50">
        <v>0</v>
      </c>
      <c r="K139" s="44"/>
      <c r="L139" s="10">
        <f t="shared" si="5"/>
        <v>24771171.619999971</v>
      </c>
      <c r="M139" s="3"/>
      <c r="N139" s="3"/>
      <c r="O139" s="3"/>
      <c r="P139" s="3"/>
    </row>
    <row r="140" spans="1:16" x14ac:dyDescent="0.25">
      <c r="A140" s="47">
        <v>42606</v>
      </c>
      <c r="B140" s="48">
        <v>449</v>
      </c>
      <c r="C140" s="49" t="s">
        <v>560</v>
      </c>
      <c r="D140" s="49" t="s">
        <v>560</v>
      </c>
      <c r="E140" s="49" t="s">
        <v>423</v>
      </c>
      <c r="F140" s="47">
        <v>42606</v>
      </c>
      <c r="G140" s="49" t="s">
        <v>1219</v>
      </c>
      <c r="H140" s="54">
        <v>3855.62</v>
      </c>
      <c r="I140" s="42"/>
      <c r="J140" s="50">
        <v>0</v>
      </c>
      <c r="K140" s="44"/>
      <c r="L140" s="10">
        <f t="shared" si="5"/>
        <v>25683222.99999997</v>
      </c>
      <c r="M140" s="3"/>
      <c r="N140" s="3"/>
      <c r="O140" s="3"/>
      <c r="P140" s="3"/>
    </row>
    <row r="141" spans="1:16" x14ac:dyDescent="0.25">
      <c r="A141" s="47">
        <v>42606</v>
      </c>
      <c r="B141" s="48">
        <v>450</v>
      </c>
      <c r="C141" s="49" t="s">
        <v>560</v>
      </c>
      <c r="D141" s="49" t="s">
        <v>560</v>
      </c>
      <c r="E141" s="49" t="s">
        <v>423</v>
      </c>
      <c r="F141" s="47">
        <v>42606</v>
      </c>
      <c r="G141" s="49" t="s">
        <v>1220</v>
      </c>
      <c r="H141" s="54">
        <v>129.91999999999999</v>
      </c>
      <c r="I141" s="42"/>
      <c r="J141" s="50">
        <v>0</v>
      </c>
      <c r="K141" s="44"/>
      <c r="L141" s="10">
        <f t="shared" si="5"/>
        <v>24768150.349999972</v>
      </c>
      <c r="M141" s="3"/>
      <c r="N141" s="3"/>
      <c r="O141" s="3"/>
      <c r="P141" s="3"/>
    </row>
    <row r="142" spans="1:16" x14ac:dyDescent="0.25">
      <c r="A142" s="47">
        <v>42606</v>
      </c>
      <c r="B142" s="48">
        <v>91</v>
      </c>
      <c r="C142" s="49" t="s">
        <v>16</v>
      </c>
      <c r="D142" s="49" t="s">
        <v>16</v>
      </c>
      <c r="E142" s="49" t="s">
        <v>935</v>
      </c>
      <c r="F142" s="47">
        <v>42606</v>
      </c>
      <c r="G142" s="49" t="s">
        <v>1204</v>
      </c>
      <c r="H142" s="54">
        <v>139958.26</v>
      </c>
      <c r="I142" s="42"/>
      <c r="J142" s="50">
        <v>0</v>
      </c>
      <c r="K142" s="44"/>
      <c r="L142" s="10">
        <f t="shared" si="5"/>
        <v>24911129.879999973</v>
      </c>
      <c r="M142" s="3"/>
      <c r="N142" s="3"/>
      <c r="O142" s="3"/>
      <c r="P142" s="3"/>
    </row>
    <row r="143" spans="1:16" x14ac:dyDescent="0.25">
      <c r="A143" s="47">
        <v>42606</v>
      </c>
      <c r="B143" s="48">
        <v>92</v>
      </c>
      <c r="C143" s="49" t="s">
        <v>16</v>
      </c>
      <c r="D143" s="49" t="s">
        <v>16</v>
      </c>
      <c r="E143" s="49" t="s">
        <v>935</v>
      </c>
      <c r="F143" s="47">
        <v>42606</v>
      </c>
      <c r="G143" s="49" t="s">
        <v>1205</v>
      </c>
      <c r="H143" s="54">
        <v>139958.26</v>
      </c>
      <c r="I143" s="42"/>
      <c r="J143" s="50">
        <v>0</v>
      </c>
      <c r="K143" s="44"/>
      <c r="L143" s="10">
        <f t="shared" si="5"/>
        <v>25823181.259999972</v>
      </c>
      <c r="M143" s="3"/>
      <c r="N143" s="3"/>
      <c r="O143" s="3"/>
      <c r="P143" s="3"/>
    </row>
    <row r="144" spans="1:16" x14ac:dyDescent="0.25">
      <c r="A144" s="47">
        <v>42607</v>
      </c>
      <c r="B144" s="48">
        <v>96</v>
      </c>
      <c r="C144" s="49" t="s">
        <v>16</v>
      </c>
      <c r="D144" s="49" t="s">
        <v>16</v>
      </c>
      <c r="E144" s="49" t="s">
        <v>286</v>
      </c>
      <c r="F144" s="47">
        <v>42607</v>
      </c>
      <c r="G144" s="49" t="s">
        <v>1221</v>
      </c>
      <c r="H144" s="50">
        <v>0</v>
      </c>
      <c r="I144" s="42"/>
      <c r="J144" s="50">
        <v>233441.09</v>
      </c>
      <c r="K144" s="44">
        <v>36</v>
      </c>
      <c r="L144" s="10">
        <f t="shared" si="5"/>
        <v>24534709.259999972</v>
      </c>
      <c r="M144" s="3"/>
      <c r="N144" s="3"/>
      <c r="O144" s="3"/>
      <c r="P144" s="3"/>
    </row>
    <row r="145" spans="1:16" x14ac:dyDescent="0.25">
      <c r="A145" s="47">
        <v>42607</v>
      </c>
      <c r="B145" s="48">
        <v>454</v>
      </c>
      <c r="C145" s="49" t="s">
        <v>560</v>
      </c>
      <c r="D145" s="49" t="s">
        <v>560</v>
      </c>
      <c r="E145" s="49" t="s">
        <v>423</v>
      </c>
      <c r="F145" s="47">
        <v>42607</v>
      </c>
      <c r="G145" s="49" t="s">
        <v>1222</v>
      </c>
      <c r="H145" s="54">
        <v>129.91999999999999</v>
      </c>
      <c r="I145" s="42"/>
      <c r="J145" s="50">
        <v>0</v>
      </c>
      <c r="K145" s="44"/>
      <c r="L145" s="10">
        <f t="shared" si="5"/>
        <v>24911259.799999975</v>
      </c>
      <c r="M145" s="3"/>
      <c r="N145" s="3"/>
      <c r="O145" s="3"/>
      <c r="P145" s="3"/>
    </row>
    <row r="146" spans="1:16" x14ac:dyDescent="0.25">
      <c r="A146" s="47">
        <v>42607</v>
      </c>
      <c r="B146" s="48">
        <v>455</v>
      </c>
      <c r="C146" s="49" t="s">
        <v>560</v>
      </c>
      <c r="D146" s="49" t="s">
        <v>560</v>
      </c>
      <c r="E146" s="49" t="s">
        <v>423</v>
      </c>
      <c r="F146" s="47">
        <v>42607</v>
      </c>
      <c r="G146" s="49" t="s">
        <v>1223</v>
      </c>
      <c r="H146" s="54">
        <v>71.459999999999994</v>
      </c>
      <c r="I146" s="42"/>
      <c r="J146" s="50">
        <v>0</v>
      </c>
      <c r="K146" s="44"/>
      <c r="L146" s="10">
        <f t="shared" si="5"/>
        <v>25823252.719999973</v>
      </c>
      <c r="M146" s="3"/>
      <c r="N146" s="3"/>
      <c r="O146" s="3"/>
      <c r="P146" s="3"/>
    </row>
    <row r="147" spans="1:16" x14ac:dyDescent="0.25">
      <c r="A147" s="47">
        <v>42607</v>
      </c>
      <c r="B147" s="48">
        <v>456</v>
      </c>
      <c r="C147" s="49" t="s">
        <v>560</v>
      </c>
      <c r="D147" s="49" t="s">
        <v>560</v>
      </c>
      <c r="E147" s="49" t="s">
        <v>423</v>
      </c>
      <c r="F147" s="47">
        <v>42607</v>
      </c>
      <c r="G147" s="49" t="s">
        <v>1224</v>
      </c>
      <c r="H147" s="54">
        <v>129.91999999999999</v>
      </c>
      <c r="I147" s="42"/>
      <c r="J147" s="50">
        <v>0</v>
      </c>
      <c r="K147" s="44"/>
      <c r="L147" s="10">
        <f t="shared" si="5"/>
        <v>24534839.179999974</v>
      </c>
      <c r="M147" s="3"/>
      <c r="N147" s="3"/>
      <c r="O147" s="3"/>
      <c r="P147" s="3"/>
    </row>
    <row r="148" spans="1:16" x14ac:dyDescent="0.25">
      <c r="A148" s="47">
        <v>42607</v>
      </c>
      <c r="B148" s="48">
        <v>457</v>
      </c>
      <c r="C148" s="49" t="s">
        <v>560</v>
      </c>
      <c r="D148" s="49" t="s">
        <v>560</v>
      </c>
      <c r="E148" s="49" t="s">
        <v>423</v>
      </c>
      <c r="F148" s="47">
        <v>42607</v>
      </c>
      <c r="G148" s="49" t="s">
        <v>1225</v>
      </c>
      <c r="H148" s="54">
        <v>940.99</v>
      </c>
      <c r="I148" s="42"/>
      <c r="J148" s="50">
        <v>0</v>
      </c>
      <c r="K148" s="44"/>
      <c r="L148" s="10">
        <f t="shared" si="5"/>
        <v>24912200.789999973</v>
      </c>
      <c r="M148" s="3"/>
      <c r="N148" s="3"/>
      <c r="O148" s="3"/>
      <c r="P148" s="3"/>
    </row>
    <row r="149" spans="1:16" x14ac:dyDescent="0.25">
      <c r="A149" s="47">
        <v>42607</v>
      </c>
      <c r="B149" s="48">
        <v>458</v>
      </c>
      <c r="C149" s="49" t="s">
        <v>560</v>
      </c>
      <c r="D149" s="49" t="s">
        <v>560</v>
      </c>
      <c r="E149" s="49" t="s">
        <v>423</v>
      </c>
      <c r="F149" s="47">
        <v>42607</v>
      </c>
      <c r="G149" s="49" t="s">
        <v>1226</v>
      </c>
      <c r="H149" s="54">
        <v>2491.33</v>
      </c>
      <c r="I149" s="42"/>
      <c r="J149" s="50">
        <v>0</v>
      </c>
      <c r="K149" s="44"/>
      <c r="L149" s="10">
        <f t="shared" si="5"/>
        <v>25825744.049999971</v>
      </c>
      <c r="M149" s="3"/>
      <c r="N149" s="3"/>
      <c r="O149" s="3"/>
      <c r="P149" s="3"/>
    </row>
    <row r="150" spans="1:16" x14ac:dyDescent="0.25">
      <c r="A150" s="47">
        <v>42607</v>
      </c>
      <c r="B150" s="48">
        <v>459</v>
      </c>
      <c r="C150" s="49" t="s">
        <v>560</v>
      </c>
      <c r="D150" s="49" t="s">
        <v>560</v>
      </c>
      <c r="E150" s="49" t="s">
        <v>423</v>
      </c>
      <c r="F150" s="47">
        <v>42607</v>
      </c>
      <c r="G150" s="49" t="s">
        <v>1227</v>
      </c>
      <c r="H150" s="54">
        <v>71.459999999999994</v>
      </c>
      <c r="I150" s="42"/>
      <c r="J150" s="50">
        <v>0</v>
      </c>
      <c r="K150" s="44"/>
      <c r="L150" s="10">
        <f t="shared" si="5"/>
        <v>24534910.639999975</v>
      </c>
      <c r="M150" s="3"/>
      <c r="N150" s="3"/>
      <c r="O150" s="3"/>
      <c r="P150" s="3"/>
    </row>
    <row r="151" spans="1:16" x14ac:dyDescent="0.25">
      <c r="A151" s="47">
        <v>42607</v>
      </c>
      <c r="B151" s="48">
        <v>460</v>
      </c>
      <c r="C151" s="49" t="s">
        <v>560</v>
      </c>
      <c r="D151" s="49" t="s">
        <v>560</v>
      </c>
      <c r="E151" s="49" t="s">
        <v>423</v>
      </c>
      <c r="F151" s="47">
        <v>42607</v>
      </c>
      <c r="G151" s="49" t="s">
        <v>1228</v>
      </c>
      <c r="H151" s="54">
        <v>1012.45</v>
      </c>
      <c r="I151" s="42"/>
      <c r="J151" s="50">
        <v>0</v>
      </c>
      <c r="K151" s="44"/>
      <c r="L151" s="10">
        <f t="shared" si="5"/>
        <v>24913213.239999972</v>
      </c>
      <c r="M151" s="3"/>
      <c r="N151" s="3"/>
      <c r="O151" s="3"/>
      <c r="P151" s="3"/>
    </row>
    <row r="152" spans="1:16" x14ac:dyDescent="0.25">
      <c r="A152" s="47">
        <v>42607</v>
      </c>
      <c r="B152" s="48">
        <v>463</v>
      </c>
      <c r="C152" s="49" t="s">
        <v>560</v>
      </c>
      <c r="D152" s="49" t="s">
        <v>560</v>
      </c>
      <c r="E152" s="49" t="s">
        <v>423</v>
      </c>
      <c r="F152" s="47">
        <v>42607</v>
      </c>
      <c r="G152" s="49" t="s">
        <v>1229</v>
      </c>
      <c r="H152" s="54">
        <v>10465.16</v>
      </c>
      <c r="I152" s="42"/>
      <c r="J152" s="50">
        <v>0</v>
      </c>
      <c r="K152" s="44"/>
      <c r="L152" s="10">
        <f>L151+H152-J152</f>
        <v>24923678.399999972</v>
      </c>
      <c r="M152" s="3" t="s">
        <v>19</v>
      </c>
      <c r="N152" s="3" t="s">
        <v>20</v>
      </c>
      <c r="O152" s="3" t="s">
        <v>25</v>
      </c>
      <c r="P152" s="3"/>
    </row>
    <row r="153" spans="1:16" x14ac:dyDescent="0.25">
      <c r="A153" s="47">
        <v>42607</v>
      </c>
      <c r="B153" s="48">
        <v>464</v>
      </c>
      <c r="C153" s="49" t="s">
        <v>560</v>
      </c>
      <c r="D153" s="49" t="s">
        <v>560</v>
      </c>
      <c r="E153" s="49" t="s">
        <v>423</v>
      </c>
      <c r="F153" s="47">
        <v>42607</v>
      </c>
      <c r="G153" s="49" t="s">
        <v>1230</v>
      </c>
      <c r="H153" s="54">
        <v>2281.9499999999998</v>
      </c>
      <c r="I153" s="42"/>
      <c r="J153" s="50">
        <v>0</v>
      </c>
      <c r="K153" s="44"/>
      <c r="L153" s="10">
        <f>L150+H153-J153</f>
        <v>24537192.589999974</v>
      </c>
      <c r="M153" s="3"/>
      <c r="N153" s="3"/>
      <c r="O153" s="3"/>
      <c r="P153" s="3"/>
    </row>
    <row r="154" spans="1:16" x14ac:dyDescent="0.25">
      <c r="A154" s="47">
        <v>42607</v>
      </c>
      <c r="B154" s="48">
        <v>465</v>
      </c>
      <c r="C154" s="49" t="s">
        <v>560</v>
      </c>
      <c r="D154" s="49" t="s">
        <v>560</v>
      </c>
      <c r="E154" s="49" t="s">
        <v>423</v>
      </c>
      <c r="F154" s="47">
        <v>42607</v>
      </c>
      <c r="G154" s="49" t="s">
        <v>1231</v>
      </c>
      <c r="H154" s="54">
        <v>3083.28</v>
      </c>
      <c r="I154" s="42"/>
      <c r="J154" s="50">
        <v>0</v>
      </c>
      <c r="K154" s="44"/>
      <c r="L154" s="10">
        <f>L151+H154-J154</f>
        <v>24916296.519999973</v>
      </c>
      <c r="M154" s="3"/>
      <c r="N154" s="3"/>
      <c r="O154" s="3"/>
      <c r="P154" s="3"/>
    </row>
    <row r="155" spans="1:16" x14ac:dyDescent="0.25">
      <c r="A155" s="47">
        <v>42607</v>
      </c>
      <c r="B155" s="48">
        <v>97</v>
      </c>
      <c r="C155" s="49" t="s">
        <v>16</v>
      </c>
      <c r="D155" s="49" t="s">
        <v>16</v>
      </c>
      <c r="E155" s="49" t="s">
        <v>163</v>
      </c>
      <c r="F155" s="47">
        <v>42607</v>
      </c>
      <c r="G155" s="49" t="s">
        <v>1232</v>
      </c>
      <c r="H155" s="50">
        <v>0</v>
      </c>
      <c r="I155" s="42"/>
      <c r="J155" s="50">
        <v>139958.26</v>
      </c>
      <c r="K155" s="44">
        <v>48</v>
      </c>
      <c r="L155" s="10">
        <f>L154+H155-J155</f>
        <v>24776338.259999972</v>
      </c>
      <c r="M155" s="3" t="s">
        <v>19</v>
      </c>
      <c r="N155" s="3" t="s">
        <v>20</v>
      </c>
      <c r="O155" s="3" t="s">
        <v>21</v>
      </c>
      <c r="P155" s="3" t="s">
        <v>916</v>
      </c>
    </row>
    <row r="156" spans="1:16" x14ac:dyDescent="0.25">
      <c r="A156" s="47">
        <v>42607</v>
      </c>
      <c r="B156" s="48">
        <v>98</v>
      </c>
      <c r="C156" s="49" t="s">
        <v>16</v>
      </c>
      <c r="D156" s="49" t="s">
        <v>16</v>
      </c>
      <c r="E156" s="49" t="s">
        <v>935</v>
      </c>
      <c r="F156" s="47">
        <v>42607</v>
      </c>
      <c r="G156" s="49" t="s">
        <v>1233</v>
      </c>
      <c r="H156" s="50">
        <v>0</v>
      </c>
      <c r="I156" s="42"/>
      <c r="J156" s="54">
        <v>139958.26</v>
      </c>
      <c r="K156" s="44"/>
      <c r="L156" s="10">
        <f>L155+H156-J156</f>
        <v>24636379.99999997</v>
      </c>
      <c r="M156" s="3" t="s">
        <v>19</v>
      </c>
      <c r="N156" s="3" t="s">
        <v>20</v>
      </c>
      <c r="O156" s="3" t="s">
        <v>21</v>
      </c>
      <c r="P156" s="3" t="s">
        <v>677</v>
      </c>
    </row>
    <row r="157" spans="1:16" x14ac:dyDescent="0.25">
      <c r="A157" s="47">
        <v>42607</v>
      </c>
      <c r="B157" s="48">
        <v>99</v>
      </c>
      <c r="C157" s="49" t="s">
        <v>16</v>
      </c>
      <c r="D157" s="49" t="s">
        <v>16</v>
      </c>
      <c r="E157" s="49" t="s">
        <v>163</v>
      </c>
      <c r="F157" s="47">
        <v>42607</v>
      </c>
      <c r="G157" s="49" t="s">
        <v>1234</v>
      </c>
      <c r="H157" s="50">
        <v>0</v>
      </c>
      <c r="I157" s="42"/>
      <c r="J157" s="50">
        <v>139958.26</v>
      </c>
      <c r="K157" s="44">
        <v>49</v>
      </c>
      <c r="L157" s="10">
        <f>L156+H157-J157</f>
        <v>24496421.739999969</v>
      </c>
      <c r="M157" s="3" t="s">
        <v>19</v>
      </c>
      <c r="N157" s="3" t="s">
        <v>20</v>
      </c>
      <c r="O157" s="3" t="s">
        <v>21</v>
      </c>
      <c r="P157" s="3" t="s">
        <v>919</v>
      </c>
    </row>
    <row r="158" spans="1:16" x14ac:dyDescent="0.25">
      <c r="A158" s="47">
        <v>42607</v>
      </c>
      <c r="B158" s="48">
        <v>100</v>
      </c>
      <c r="C158" s="49" t="s">
        <v>16</v>
      </c>
      <c r="D158" s="49" t="s">
        <v>16</v>
      </c>
      <c r="E158" s="49" t="s">
        <v>163</v>
      </c>
      <c r="F158" s="47">
        <v>42607</v>
      </c>
      <c r="G158" s="49" t="s">
        <v>1235</v>
      </c>
      <c r="H158" s="50">
        <v>0</v>
      </c>
      <c r="I158" s="42"/>
      <c r="J158" s="50">
        <v>139958.28</v>
      </c>
      <c r="K158" s="44">
        <v>50</v>
      </c>
      <c r="L158" s="10">
        <f>L157+H158-J158</f>
        <v>24356463.459999967</v>
      </c>
      <c r="M158" s="3" t="s">
        <v>19</v>
      </c>
      <c r="N158" s="3" t="s">
        <v>20</v>
      </c>
      <c r="O158" s="3" t="s">
        <v>21</v>
      </c>
      <c r="P158" s="3" t="s">
        <v>921</v>
      </c>
    </row>
    <row r="159" spans="1:16" x14ac:dyDescent="0.25">
      <c r="A159" s="47">
        <v>42607</v>
      </c>
      <c r="B159" s="48">
        <v>101</v>
      </c>
      <c r="C159" s="49" t="s">
        <v>16</v>
      </c>
      <c r="D159" s="49" t="s">
        <v>16</v>
      </c>
      <c r="E159" s="49" t="s">
        <v>163</v>
      </c>
      <c r="F159" s="47">
        <v>42607</v>
      </c>
      <c r="G159" s="49" t="s">
        <v>1236</v>
      </c>
      <c r="H159" s="50">
        <v>0</v>
      </c>
      <c r="I159" s="42"/>
      <c r="J159" s="50">
        <v>139958.26</v>
      </c>
      <c r="K159" s="44">
        <v>51</v>
      </c>
      <c r="L159" s="10">
        <f>L158+H159-J159</f>
        <v>24216505.199999966</v>
      </c>
      <c r="M159" s="3" t="s">
        <v>19</v>
      </c>
      <c r="N159" s="3" t="s">
        <v>20</v>
      </c>
      <c r="O159" s="3" t="s">
        <v>21</v>
      </c>
      <c r="P159" s="3" t="s">
        <v>923</v>
      </c>
    </row>
    <row r="160" spans="1:16" x14ac:dyDescent="0.25">
      <c r="A160" s="47">
        <v>42607</v>
      </c>
      <c r="B160" s="48">
        <v>102</v>
      </c>
      <c r="C160" s="49" t="s">
        <v>16</v>
      </c>
      <c r="D160" s="49" t="s">
        <v>16</v>
      </c>
      <c r="E160" s="49" t="s">
        <v>163</v>
      </c>
      <c r="F160" s="47">
        <v>42607</v>
      </c>
      <c r="G160" s="49" t="s">
        <v>1237</v>
      </c>
      <c r="H160" s="50">
        <v>0</v>
      </c>
      <c r="I160" s="42"/>
      <c r="J160" s="50">
        <v>139958.26</v>
      </c>
      <c r="K160" s="44">
        <v>35</v>
      </c>
      <c r="L160" s="10">
        <f t="shared" ref="L160:L167" si="6">L157+H160-J160</f>
        <v>24356463.479999967</v>
      </c>
      <c r="M160" s="3"/>
      <c r="N160" s="3"/>
      <c r="O160" s="3"/>
      <c r="P160" s="3"/>
    </row>
    <row r="161" spans="1:16" x14ac:dyDescent="0.25">
      <c r="A161" s="47">
        <v>42607</v>
      </c>
      <c r="B161" s="48">
        <v>98</v>
      </c>
      <c r="C161" s="49" t="s">
        <v>16</v>
      </c>
      <c r="D161" s="49" t="s">
        <v>16</v>
      </c>
      <c r="E161" s="49" t="s">
        <v>935</v>
      </c>
      <c r="F161" s="47">
        <v>42607</v>
      </c>
      <c r="G161" s="49" t="s">
        <v>1233</v>
      </c>
      <c r="H161" s="54">
        <v>139958.26</v>
      </c>
      <c r="I161" s="42"/>
      <c r="J161" s="50">
        <v>0</v>
      </c>
      <c r="K161" s="44"/>
      <c r="L161" s="10">
        <f t="shared" si="6"/>
        <v>24496421.719999969</v>
      </c>
      <c r="M161" s="3"/>
      <c r="N161" s="3"/>
      <c r="O161" s="3"/>
      <c r="P161" s="3"/>
    </row>
    <row r="162" spans="1:16" x14ac:dyDescent="0.25">
      <c r="A162" s="47">
        <v>42607</v>
      </c>
      <c r="B162" s="48">
        <v>99</v>
      </c>
      <c r="C162" s="49" t="s">
        <v>16</v>
      </c>
      <c r="D162" s="49" t="s">
        <v>16</v>
      </c>
      <c r="E162" s="49" t="s">
        <v>163</v>
      </c>
      <c r="F162" s="47">
        <v>42607</v>
      </c>
      <c r="G162" s="49" t="s">
        <v>1234</v>
      </c>
      <c r="H162" s="50">
        <v>139958.26</v>
      </c>
      <c r="I162" s="42">
        <v>18</v>
      </c>
      <c r="J162" s="50">
        <v>0</v>
      </c>
      <c r="K162" s="44"/>
      <c r="L162" s="10">
        <f t="shared" si="6"/>
        <v>24356463.459999967</v>
      </c>
      <c r="M162" s="3"/>
      <c r="N162" s="3"/>
      <c r="O162" s="3"/>
      <c r="P162" s="3"/>
    </row>
    <row r="163" spans="1:16" x14ac:dyDescent="0.25">
      <c r="A163" s="47">
        <v>42607</v>
      </c>
      <c r="B163" s="48">
        <v>100</v>
      </c>
      <c r="C163" s="49" t="s">
        <v>16</v>
      </c>
      <c r="D163" s="49" t="s">
        <v>16</v>
      </c>
      <c r="E163" s="49" t="s">
        <v>163</v>
      </c>
      <c r="F163" s="47">
        <v>42607</v>
      </c>
      <c r="G163" s="49" t="s">
        <v>1235</v>
      </c>
      <c r="H163" s="50">
        <v>139958.28</v>
      </c>
      <c r="I163" s="42">
        <v>14</v>
      </c>
      <c r="J163" s="50">
        <v>0</v>
      </c>
      <c r="K163" s="44"/>
      <c r="L163" s="10">
        <f t="shared" si="6"/>
        <v>24496421.759999968</v>
      </c>
      <c r="M163" s="3"/>
      <c r="N163" s="3"/>
      <c r="O163" s="3"/>
      <c r="P163" s="3"/>
    </row>
    <row r="164" spans="1:16" x14ac:dyDescent="0.25">
      <c r="A164" s="47">
        <v>42607</v>
      </c>
      <c r="B164" s="48">
        <v>101</v>
      </c>
      <c r="C164" s="49" t="s">
        <v>16</v>
      </c>
      <c r="D164" s="49" t="s">
        <v>16</v>
      </c>
      <c r="E164" s="49" t="s">
        <v>163</v>
      </c>
      <c r="F164" s="47">
        <v>42607</v>
      </c>
      <c r="G164" s="49" t="s">
        <v>1236</v>
      </c>
      <c r="H164" s="50">
        <v>139958.26</v>
      </c>
      <c r="I164" s="42">
        <v>15</v>
      </c>
      <c r="J164" s="50">
        <v>0</v>
      </c>
      <c r="K164" s="44"/>
      <c r="L164" s="10">
        <f t="shared" si="6"/>
        <v>24636379.979999971</v>
      </c>
      <c r="M164" s="3"/>
      <c r="N164" s="3"/>
      <c r="O164" s="3"/>
      <c r="P164" s="3"/>
    </row>
    <row r="165" spans="1:16" x14ac:dyDescent="0.25">
      <c r="A165" s="47">
        <v>42607</v>
      </c>
      <c r="B165" s="48">
        <v>102</v>
      </c>
      <c r="C165" s="49" t="s">
        <v>16</v>
      </c>
      <c r="D165" s="49" t="s">
        <v>16</v>
      </c>
      <c r="E165" s="49" t="s">
        <v>163</v>
      </c>
      <c r="F165" s="47">
        <v>42607</v>
      </c>
      <c r="G165" s="49" t="s">
        <v>1237</v>
      </c>
      <c r="H165" s="50">
        <v>139958.26</v>
      </c>
      <c r="I165" s="42">
        <v>16</v>
      </c>
      <c r="J165" s="50">
        <v>0</v>
      </c>
      <c r="K165" s="44"/>
      <c r="L165" s="10">
        <f t="shared" si="6"/>
        <v>24496421.719999969</v>
      </c>
      <c r="M165" s="3"/>
      <c r="N165" s="3"/>
      <c r="O165" s="3"/>
      <c r="P165" s="3"/>
    </row>
    <row r="166" spans="1:16" x14ac:dyDescent="0.25">
      <c r="A166" s="47">
        <v>42607</v>
      </c>
      <c r="B166" s="48">
        <v>97</v>
      </c>
      <c r="C166" s="49" t="s">
        <v>16</v>
      </c>
      <c r="D166" s="49" t="s">
        <v>16</v>
      </c>
      <c r="E166" s="49" t="s">
        <v>133</v>
      </c>
      <c r="F166" s="47">
        <v>42607</v>
      </c>
      <c r="G166" s="49" t="s">
        <v>1232</v>
      </c>
      <c r="H166" s="50">
        <v>139958.26</v>
      </c>
      <c r="I166" s="42">
        <v>17</v>
      </c>
      <c r="J166" s="50">
        <v>0</v>
      </c>
      <c r="K166" s="44"/>
      <c r="L166" s="10">
        <f t="shared" si="6"/>
        <v>24636380.01999997</v>
      </c>
      <c r="M166" s="3"/>
      <c r="N166" s="3"/>
      <c r="O166" s="3"/>
      <c r="P166" s="3"/>
    </row>
    <row r="167" spans="1:16" x14ac:dyDescent="0.25">
      <c r="A167" s="47">
        <v>42607</v>
      </c>
      <c r="B167" s="48">
        <v>96</v>
      </c>
      <c r="C167" s="49" t="s">
        <v>16</v>
      </c>
      <c r="D167" s="49" t="s">
        <v>16</v>
      </c>
      <c r="E167" s="49" t="s">
        <v>286</v>
      </c>
      <c r="F167" s="47">
        <v>42607</v>
      </c>
      <c r="G167" s="49" t="s">
        <v>1221</v>
      </c>
      <c r="H167" s="50">
        <v>233441.09</v>
      </c>
      <c r="I167" s="42">
        <v>13</v>
      </c>
      <c r="J167" s="50">
        <v>0</v>
      </c>
      <c r="K167" s="44"/>
      <c r="L167" s="10">
        <f t="shared" si="6"/>
        <v>24869821.06999997</v>
      </c>
      <c r="M167" s="3"/>
      <c r="N167" s="3"/>
      <c r="O167" s="3"/>
      <c r="P167" s="3"/>
    </row>
    <row r="168" spans="1:16" x14ac:dyDescent="0.25">
      <c r="A168" s="47">
        <v>42608</v>
      </c>
      <c r="B168" s="48">
        <v>807</v>
      </c>
      <c r="C168" s="49" t="s">
        <v>200</v>
      </c>
      <c r="D168" s="49" t="s">
        <v>200</v>
      </c>
      <c r="E168" s="49" t="s">
        <v>467</v>
      </c>
      <c r="F168" s="47">
        <v>42608</v>
      </c>
      <c r="G168" s="49" t="s">
        <v>1238</v>
      </c>
      <c r="H168" s="50">
        <v>0</v>
      </c>
      <c r="I168" s="42"/>
      <c r="J168" s="54">
        <v>214454.55</v>
      </c>
      <c r="K168" s="44"/>
      <c r="L168" s="10">
        <f>L167+H168-J168</f>
        <v>24655366.51999997</v>
      </c>
      <c r="M168" s="3" t="s">
        <v>19</v>
      </c>
      <c r="N168" s="3" t="s">
        <v>20</v>
      </c>
      <c r="O168" s="3" t="s">
        <v>25</v>
      </c>
      <c r="P168" s="3"/>
    </row>
    <row r="169" spans="1:16" x14ac:dyDescent="0.25">
      <c r="A169" s="47">
        <v>42608</v>
      </c>
      <c r="B169" s="48">
        <v>139</v>
      </c>
      <c r="C169" s="49" t="s">
        <v>510</v>
      </c>
      <c r="D169" s="49" t="s">
        <v>510</v>
      </c>
      <c r="E169" s="49" t="s">
        <v>511</v>
      </c>
      <c r="F169" s="47">
        <v>42608</v>
      </c>
      <c r="G169" s="49" t="s">
        <v>1239</v>
      </c>
      <c r="H169" s="50">
        <v>0</v>
      </c>
      <c r="I169" s="42"/>
      <c r="J169" s="50">
        <v>70441</v>
      </c>
      <c r="K169" s="44">
        <v>52</v>
      </c>
      <c r="L169" s="10">
        <f>L168+H169-J169</f>
        <v>24584925.51999997</v>
      </c>
      <c r="M169" s="3" t="s">
        <v>19</v>
      </c>
      <c r="N169" s="3" t="s">
        <v>20</v>
      </c>
      <c r="O169" s="3" t="s">
        <v>25</v>
      </c>
      <c r="P169" s="3"/>
    </row>
    <row r="170" spans="1:16" x14ac:dyDescent="0.25">
      <c r="A170" s="47">
        <v>42608</v>
      </c>
      <c r="B170" s="48">
        <v>73</v>
      </c>
      <c r="C170" s="49" t="s">
        <v>422</v>
      </c>
      <c r="D170" s="49" t="s">
        <v>422</v>
      </c>
      <c r="E170" s="49" t="s">
        <v>423</v>
      </c>
      <c r="F170" s="47">
        <v>42608</v>
      </c>
      <c r="G170" s="49" t="s">
        <v>1240</v>
      </c>
      <c r="H170" s="54">
        <v>1329.5</v>
      </c>
      <c r="I170" s="42"/>
      <c r="J170" s="50">
        <v>0</v>
      </c>
      <c r="K170" s="44"/>
      <c r="L170" s="10">
        <f>L167+H170-J170</f>
        <v>24871150.56999997</v>
      </c>
      <c r="M170" s="3"/>
      <c r="N170" s="3"/>
      <c r="O170" s="3"/>
      <c r="P170" s="3"/>
    </row>
    <row r="171" spans="1:16" x14ac:dyDescent="0.25">
      <c r="A171" s="47">
        <v>42608</v>
      </c>
      <c r="B171" s="48">
        <v>140</v>
      </c>
      <c r="C171" s="49" t="s">
        <v>510</v>
      </c>
      <c r="D171" s="49" t="s">
        <v>510</v>
      </c>
      <c r="E171" s="49" t="s">
        <v>511</v>
      </c>
      <c r="F171" s="47">
        <v>42608</v>
      </c>
      <c r="G171" s="49" t="s">
        <v>1241</v>
      </c>
      <c r="H171" s="50">
        <v>0</v>
      </c>
      <c r="I171" s="42"/>
      <c r="J171" s="54">
        <v>279.56</v>
      </c>
      <c r="K171" s="44"/>
      <c r="L171" s="10">
        <f>L170+H171-J171</f>
        <v>24870871.009999972</v>
      </c>
      <c r="M171" s="3" t="s">
        <v>19</v>
      </c>
      <c r="N171" s="3" t="s">
        <v>26</v>
      </c>
      <c r="O171" s="3" t="s">
        <v>21</v>
      </c>
      <c r="P171" s="3"/>
    </row>
    <row r="172" spans="1:16" x14ac:dyDescent="0.25">
      <c r="A172" s="47">
        <v>42608</v>
      </c>
      <c r="B172" s="48">
        <v>810</v>
      </c>
      <c r="C172" s="49" t="s">
        <v>200</v>
      </c>
      <c r="D172" s="49" t="s">
        <v>200</v>
      </c>
      <c r="E172" s="49" t="s">
        <v>467</v>
      </c>
      <c r="F172" s="47">
        <v>42608</v>
      </c>
      <c r="G172" s="49" t="s">
        <v>1242</v>
      </c>
      <c r="H172" s="50">
        <v>0</v>
      </c>
      <c r="I172" s="42"/>
      <c r="J172" s="54">
        <v>170567.05</v>
      </c>
      <c r="K172" s="44"/>
      <c r="L172" s="10">
        <f>L171+H172-J172</f>
        <v>24700303.959999971</v>
      </c>
      <c r="M172" s="3" t="s">
        <v>19</v>
      </c>
      <c r="N172" s="3" t="s">
        <v>26</v>
      </c>
      <c r="O172" s="3" t="s">
        <v>21</v>
      </c>
      <c r="P172" s="3"/>
    </row>
    <row r="173" spans="1:16" x14ac:dyDescent="0.25">
      <c r="A173" s="47">
        <v>42608</v>
      </c>
      <c r="B173" s="48">
        <v>769</v>
      </c>
      <c r="C173" s="49"/>
      <c r="D173" s="49" t="s">
        <v>515</v>
      </c>
      <c r="E173" s="49" t="s">
        <v>516</v>
      </c>
      <c r="F173" s="47">
        <v>42608</v>
      </c>
      <c r="G173" s="49" t="s">
        <v>1243</v>
      </c>
      <c r="H173" s="54">
        <v>128424.28</v>
      </c>
      <c r="I173" s="42"/>
      <c r="J173" s="50">
        <v>0</v>
      </c>
      <c r="K173" s="44"/>
      <c r="L173" s="10">
        <f t="shared" ref="L173:L178" si="7">L170+H173-J173</f>
        <v>24999574.849999972</v>
      </c>
      <c r="M173" s="3"/>
      <c r="N173" s="3"/>
      <c r="O173" s="3"/>
      <c r="P173" s="3"/>
    </row>
    <row r="174" spans="1:16" x14ac:dyDescent="0.25">
      <c r="A174" s="47">
        <v>42608</v>
      </c>
      <c r="B174" s="48">
        <v>479</v>
      </c>
      <c r="C174" s="49" t="s">
        <v>560</v>
      </c>
      <c r="D174" s="49" t="s">
        <v>560</v>
      </c>
      <c r="E174" s="49" t="s">
        <v>423</v>
      </c>
      <c r="F174" s="47">
        <v>42608</v>
      </c>
      <c r="G174" s="49" t="s">
        <v>1244</v>
      </c>
      <c r="H174" s="54">
        <v>1369.51</v>
      </c>
      <c r="I174" s="42"/>
      <c r="J174" s="50">
        <v>0</v>
      </c>
      <c r="K174" s="44"/>
      <c r="L174" s="10">
        <f t="shared" si="7"/>
        <v>24872240.519999973</v>
      </c>
      <c r="M174" s="3"/>
      <c r="N174" s="3"/>
      <c r="O174" s="3"/>
      <c r="P174" s="3"/>
    </row>
    <row r="175" spans="1:16" x14ac:dyDescent="0.25">
      <c r="A175" s="47">
        <v>42608</v>
      </c>
      <c r="B175" s="48">
        <v>228</v>
      </c>
      <c r="C175" s="49" t="s">
        <v>318</v>
      </c>
      <c r="D175" s="49" t="s">
        <v>318</v>
      </c>
      <c r="E175" s="49" t="s">
        <v>1245</v>
      </c>
      <c r="F175" s="47">
        <v>42608</v>
      </c>
      <c r="G175" s="49" t="s">
        <v>1246</v>
      </c>
      <c r="H175" s="54">
        <v>214454.55</v>
      </c>
      <c r="I175" s="42"/>
      <c r="J175" s="50">
        <v>0</v>
      </c>
      <c r="K175" s="44"/>
      <c r="L175" s="10">
        <f t="shared" si="7"/>
        <v>24914758.509999972</v>
      </c>
      <c r="M175" s="3"/>
      <c r="N175" s="3"/>
      <c r="O175" s="3"/>
      <c r="P175" s="3"/>
    </row>
    <row r="176" spans="1:16" x14ac:dyDescent="0.25">
      <c r="A176" s="47">
        <v>42609</v>
      </c>
      <c r="B176" s="48">
        <v>144</v>
      </c>
      <c r="C176" s="49" t="s">
        <v>510</v>
      </c>
      <c r="D176" s="49" t="s">
        <v>510</v>
      </c>
      <c r="E176" s="49" t="s">
        <v>511</v>
      </c>
      <c r="F176" s="47">
        <v>42609</v>
      </c>
      <c r="G176" s="49" t="s">
        <v>1247</v>
      </c>
      <c r="H176" s="50">
        <v>0</v>
      </c>
      <c r="I176" s="42"/>
      <c r="J176" s="50">
        <v>1644.76</v>
      </c>
      <c r="K176" s="44">
        <v>14</v>
      </c>
      <c r="L176" s="10">
        <f t="shared" si="7"/>
        <v>24997930.08999997</v>
      </c>
      <c r="M176" s="3"/>
      <c r="N176" s="3"/>
      <c r="O176" s="3"/>
      <c r="P176" s="3"/>
    </row>
    <row r="177" spans="1:16" x14ac:dyDescent="0.25">
      <c r="A177" s="47">
        <v>42609</v>
      </c>
      <c r="B177" s="48">
        <v>495</v>
      </c>
      <c r="C177" s="49" t="s">
        <v>560</v>
      </c>
      <c r="D177" s="49" t="s">
        <v>560</v>
      </c>
      <c r="E177" s="49" t="s">
        <v>423</v>
      </c>
      <c r="F177" s="47">
        <v>42609</v>
      </c>
      <c r="G177" s="49" t="s">
        <v>1248</v>
      </c>
      <c r="H177" s="54">
        <v>107.18</v>
      </c>
      <c r="I177" s="42"/>
      <c r="J177" s="50">
        <v>0</v>
      </c>
      <c r="K177" s="44"/>
      <c r="L177" s="10">
        <f t="shared" si="7"/>
        <v>24872347.699999973</v>
      </c>
      <c r="M177" s="3"/>
      <c r="N177" s="3"/>
      <c r="O177" s="3"/>
      <c r="P177" s="3"/>
    </row>
    <row r="178" spans="1:16" x14ac:dyDescent="0.25">
      <c r="A178" s="47">
        <v>42609</v>
      </c>
      <c r="B178" s="48">
        <v>497</v>
      </c>
      <c r="C178" s="49" t="s">
        <v>560</v>
      </c>
      <c r="D178" s="49" t="s">
        <v>560</v>
      </c>
      <c r="E178" s="49" t="s">
        <v>423</v>
      </c>
      <c r="F178" s="47">
        <v>42609</v>
      </c>
      <c r="G178" s="49" t="s">
        <v>1249</v>
      </c>
      <c r="H178" s="54">
        <v>129.91999999999999</v>
      </c>
      <c r="I178" s="42"/>
      <c r="J178" s="50">
        <v>0</v>
      </c>
      <c r="K178" s="44"/>
      <c r="L178" s="10">
        <f t="shared" si="7"/>
        <v>24914888.429999974</v>
      </c>
      <c r="M178" s="3"/>
      <c r="N178" s="3"/>
      <c r="O178" s="3"/>
      <c r="P178" s="3"/>
    </row>
    <row r="179" spans="1:16" x14ac:dyDescent="0.25">
      <c r="A179" s="47">
        <v>42609</v>
      </c>
      <c r="B179" s="48">
        <v>498</v>
      </c>
      <c r="C179" s="49" t="s">
        <v>560</v>
      </c>
      <c r="D179" s="49" t="s">
        <v>560</v>
      </c>
      <c r="E179" s="49" t="s">
        <v>423</v>
      </c>
      <c r="F179" s="47">
        <v>42609</v>
      </c>
      <c r="G179" s="49" t="s">
        <v>1250</v>
      </c>
      <c r="H179" s="54">
        <v>1012.45</v>
      </c>
      <c r="I179" s="42"/>
      <c r="J179" s="50">
        <v>0</v>
      </c>
      <c r="K179" s="44"/>
      <c r="L179" s="10">
        <f>L178+H179-J179</f>
        <v>24915900.879999973</v>
      </c>
      <c r="M179" s="3" t="s">
        <v>19</v>
      </c>
      <c r="N179" s="3" t="s">
        <v>20</v>
      </c>
      <c r="O179" s="3" t="s">
        <v>25</v>
      </c>
      <c r="P179" s="3"/>
    </row>
    <row r="180" spans="1:16" x14ac:dyDescent="0.25">
      <c r="A180" s="47">
        <v>42609</v>
      </c>
      <c r="B180" s="48">
        <v>499</v>
      </c>
      <c r="C180" s="49" t="s">
        <v>560</v>
      </c>
      <c r="D180" s="49" t="s">
        <v>560</v>
      </c>
      <c r="E180" s="49" t="s">
        <v>423</v>
      </c>
      <c r="F180" s="47">
        <v>42609</v>
      </c>
      <c r="G180" s="49" t="s">
        <v>1251</v>
      </c>
      <c r="H180" s="54">
        <v>129.91999999999999</v>
      </c>
      <c r="I180" s="42"/>
      <c r="J180" s="50">
        <v>0</v>
      </c>
      <c r="K180" s="44"/>
      <c r="L180" s="10">
        <f>L179+H180-J180</f>
        <v>24916030.799999975</v>
      </c>
      <c r="M180" s="3" t="s">
        <v>19</v>
      </c>
      <c r="N180" s="3" t="s">
        <v>20</v>
      </c>
      <c r="O180" s="3" t="s">
        <v>25</v>
      </c>
      <c r="P180" s="3"/>
    </row>
    <row r="181" spans="1:16" x14ac:dyDescent="0.25">
      <c r="A181" s="47">
        <v>42609</v>
      </c>
      <c r="B181" s="48">
        <v>500</v>
      </c>
      <c r="C181" s="49" t="s">
        <v>560</v>
      </c>
      <c r="D181" s="49" t="s">
        <v>560</v>
      </c>
      <c r="E181" s="49" t="s">
        <v>423</v>
      </c>
      <c r="F181" s="47">
        <v>42609</v>
      </c>
      <c r="G181" s="49" t="s">
        <v>1252</v>
      </c>
      <c r="H181" s="54">
        <v>107.18</v>
      </c>
      <c r="I181" s="42"/>
      <c r="J181" s="50">
        <v>0</v>
      </c>
      <c r="K181" s="44"/>
      <c r="L181" s="10">
        <f>L180+H181-J181</f>
        <v>24916137.979999974</v>
      </c>
      <c r="M181" s="3" t="s">
        <v>19</v>
      </c>
      <c r="N181" s="3" t="s">
        <v>20</v>
      </c>
      <c r="O181" s="3" t="s">
        <v>25</v>
      </c>
      <c r="P181" s="3"/>
    </row>
    <row r="182" spans="1:16" x14ac:dyDescent="0.25">
      <c r="A182" s="47">
        <v>42609</v>
      </c>
      <c r="B182" s="48">
        <v>501</v>
      </c>
      <c r="C182" s="49" t="s">
        <v>560</v>
      </c>
      <c r="D182" s="49" t="s">
        <v>560</v>
      </c>
      <c r="E182" s="49" t="s">
        <v>423</v>
      </c>
      <c r="F182" s="47">
        <v>42609</v>
      </c>
      <c r="G182" s="49" t="s">
        <v>1253</v>
      </c>
      <c r="H182" s="54">
        <v>301.37</v>
      </c>
      <c r="I182" s="42"/>
      <c r="J182" s="50">
        <v>0</v>
      </c>
      <c r="K182" s="44"/>
      <c r="L182" s="10">
        <f>L181+H182-J182</f>
        <v>24916439.349999975</v>
      </c>
      <c r="M182" s="3" t="s">
        <v>19</v>
      </c>
      <c r="N182" s="3" t="s">
        <v>20</v>
      </c>
      <c r="O182" s="3" t="s">
        <v>25</v>
      </c>
      <c r="P182" s="3"/>
    </row>
    <row r="183" spans="1:16" x14ac:dyDescent="0.25">
      <c r="A183" s="47">
        <v>42609</v>
      </c>
      <c r="B183" s="48">
        <v>502</v>
      </c>
      <c r="C183" s="49" t="s">
        <v>560</v>
      </c>
      <c r="D183" s="49" t="s">
        <v>560</v>
      </c>
      <c r="E183" s="49" t="s">
        <v>423</v>
      </c>
      <c r="F183" s="47">
        <v>42609</v>
      </c>
      <c r="G183" s="49" t="s">
        <v>1254</v>
      </c>
      <c r="H183" s="54">
        <v>71.459999999999994</v>
      </c>
      <c r="I183" s="42"/>
      <c r="J183" s="50">
        <v>0</v>
      </c>
      <c r="K183" s="44"/>
      <c r="L183" s="10">
        <f>L182+H183-J183</f>
        <v>24916510.809999976</v>
      </c>
      <c r="M183" s="3" t="s">
        <v>19</v>
      </c>
      <c r="N183" s="3" t="s">
        <v>20</v>
      </c>
      <c r="O183" s="3" t="s">
        <v>25</v>
      </c>
      <c r="P183" s="3"/>
    </row>
    <row r="184" spans="1:16" x14ac:dyDescent="0.25">
      <c r="A184" s="47">
        <v>42609</v>
      </c>
      <c r="B184" s="48">
        <v>503</v>
      </c>
      <c r="C184" s="49" t="s">
        <v>560</v>
      </c>
      <c r="D184" s="49" t="s">
        <v>560</v>
      </c>
      <c r="E184" s="49" t="s">
        <v>423</v>
      </c>
      <c r="F184" s="47">
        <v>42609</v>
      </c>
      <c r="G184" s="49" t="s">
        <v>1255</v>
      </c>
      <c r="H184" s="54">
        <v>1606.83</v>
      </c>
      <c r="I184" s="42"/>
      <c r="J184" s="50">
        <v>0</v>
      </c>
      <c r="K184" s="44"/>
      <c r="L184" s="10">
        <f t="shared" ref="L184:L203" si="8">L181+H184-J184</f>
        <v>24917744.809999973</v>
      </c>
      <c r="M184" s="3"/>
      <c r="N184" s="3"/>
      <c r="O184" s="3"/>
      <c r="P184" s="3"/>
    </row>
    <row r="185" spans="1:16" x14ac:dyDescent="0.25">
      <c r="A185" s="47">
        <v>42611</v>
      </c>
      <c r="B185" s="48">
        <v>878</v>
      </c>
      <c r="C185" s="49" t="s">
        <v>200</v>
      </c>
      <c r="D185" s="49" t="s">
        <v>200</v>
      </c>
      <c r="E185" s="49" t="s">
        <v>467</v>
      </c>
      <c r="F185" s="47">
        <v>42611</v>
      </c>
      <c r="G185" s="49" t="s">
        <v>1256</v>
      </c>
      <c r="H185" s="50">
        <v>0</v>
      </c>
      <c r="I185" s="42"/>
      <c r="J185" s="54">
        <v>214454.55</v>
      </c>
      <c r="K185" s="44"/>
      <c r="L185" s="10">
        <f t="shared" si="8"/>
        <v>24701984.799999975</v>
      </c>
      <c r="M185" s="3"/>
      <c r="N185" s="3"/>
      <c r="O185" s="3"/>
      <c r="P185" s="3"/>
    </row>
    <row r="186" spans="1:16" x14ac:dyDescent="0.25">
      <c r="A186" s="47">
        <v>42611</v>
      </c>
      <c r="B186" s="48">
        <v>151</v>
      </c>
      <c r="C186" s="49" t="s">
        <v>510</v>
      </c>
      <c r="D186" s="49" t="s">
        <v>510</v>
      </c>
      <c r="E186" s="49" t="s">
        <v>511</v>
      </c>
      <c r="F186" s="47">
        <v>42611</v>
      </c>
      <c r="G186" s="49" t="s">
        <v>1257</v>
      </c>
      <c r="H186" s="50">
        <v>0</v>
      </c>
      <c r="I186" s="42"/>
      <c r="J186" s="50">
        <v>13353.92</v>
      </c>
      <c r="K186" s="44">
        <v>27</v>
      </c>
      <c r="L186" s="10">
        <f t="shared" si="8"/>
        <v>24903156.889999975</v>
      </c>
      <c r="M186" s="3"/>
      <c r="N186" s="3"/>
      <c r="O186" s="3"/>
      <c r="P186" s="3"/>
    </row>
    <row r="187" spans="1:16" x14ac:dyDescent="0.25">
      <c r="A187" s="47">
        <v>42611</v>
      </c>
      <c r="B187" s="48">
        <v>247</v>
      </c>
      <c r="C187" s="49" t="s">
        <v>318</v>
      </c>
      <c r="D187" s="49" t="s">
        <v>318</v>
      </c>
      <c r="E187" s="49" t="s">
        <v>1258</v>
      </c>
      <c r="F187" s="47">
        <v>42611</v>
      </c>
      <c r="G187" s="49" t="s">
        <v>1259</v>
      </c>
      <c r="H187" s="54">
        <v>358171.16</v>
      </c>
      <c r="I187" s="42"/>
      <c r="J187" s="50">
        <v>0</v>
      </c>
      <c r="K187" s="44"/>
      <c r="L187" s="10">
        <f t="shared" si="8"/>
        <v>25275915.969999973</v>
      </c>
      <c r="M187" s="3"/>
      <c r="N187" s="3"/>
      <c r="O187" s="3"/>
      <c r="P187" s="3"/>
    </row>
    <row r="188" spans="1:16" x14ac:dyDescent="0.25">
      <c r="A188" s="47">
        <v>42611</v>
      </c>
      <c r="B188" s="48">
        <v>888</v>
      </c>
      <c r="C188" s="49"/>
      <c r="D188" s="49" t="s">
        <v>515</v>
      </c>
      <c r="E188" s="49" t="s">
        <v>516</v>
      </c>
      <c r="F188" s="47">
        <v>42611</v>
      </c>
      <c r="G188" s="49" t="s">
        <v>1260</v>
      </c>
      <c r="H188" s="54">
        <v>111800</v>
      </c>
      <c r="I188" s="42"/>
      <c r="J188" s="50">
        <v>0</v>
      </c>
      <c r="K188" s="44"/>
      <c r="L188" s="10">
        <f t="shared" si="8"/>
        <v>24813784.799999975</v>
      </c>
      <c r="M188" s="3"/>
      <c r="N188" s="3"/>
      <c r="O188" s="3"/>
      <c r="P188" s="3"/>
    </row>
    <row r="189" spans="1:16" x14ac:dyDescent="0.25">
      <c r="A189" s="47">
        <v>42611</v>
      </c>
      <c r="B189" s="48">
        <v>897</v>
      </c>
      <c r="C189" s="49" t="s">
        <v>200</v>
      </c>
      <c r="D189" s="49" t="s">
        <v>200</v>
      </c>
      <c r="E189" s="49" t="s">
        <v>467</v>
      </c>
      <c r="F189" s="47">
        <v>42611</v>
      </c>
      <c r="G189" s="49" t="s">
        <v>1261</v>
      </c>
      <c r="H189" s="50">
        <v>0</v>
      </c>
      <c r="I189" s="42"/>
      <c r="J189" s="54">
        <v>358171.16</v>
      </c>
      <c r="K189" s="44"/>
      <c r="L189" s="10">
        <f t="shared" si="8"/>
        <v>24544985.729999974</v>
      </c>
      <c r="M189" s="3"/>
      <c r="N189" s="3"/>
      <c r="O189" s="3"/>
      <c r="P189" s="3"/>
    </row>
    <row r="190" spans="1:16" x14ac:dyDescent="0.25">
      <c r="A190" s="47">
        <v>42611</v>
      </c>
      <c r="B190" s="48">
        <v>518</v>
      </c>
      <c r="C190" s="49" t="s">
        <v>560</v>
      </c>
      <c r="D190" s="49" t="s">
        <v>560</v>
      </c>
      <c r="E190" s="49" t="s">
        <v>423</v>
      </c>
      <c r="F190" s="47">
        <v>42611</v>
      </c>
      <c r="G190" s="49" t="s">
        <v>1262</v>
      </c>
      <c r="H190" s="54">
        <v>3083.28</v>
      </c>
      <c r="I190" s="42"/>
      <c r="J190" s="50">
        <v>0</v>
      </c>
      <c r="K190" s="44"/>
      <c r="L190" s="10">
        <f t="shared" si="8"/>
        <v>25278999.249999974</v>
      </c>
      <c r="M190" s="3"/>
      <c r="N190" s="3"/>
      <c r="O190" s="3"/>
      <c r="P190" s="3"/>
    </row>
    <row r="191" spans="1:16" x14ac:dyDescent="0.25">
      <c r="A191" s="47">
        <v>42611</v>
      </c>
      <c r="B191" s="48">
        <v>520</v>
      </c>
      <c r="C191" s="49" t="s">
        <v>560</v>
      </c>
      <c r="D191" s="49" t="s">
        <v>560</v>
      </c>
      <c r="E191" s="49" t="s">
        <v>423</v>
      </c>
      <c r="F191" s="47">
        <v>42611</v>
      </c>
      <c r="G191" s="49" t="s">
        <v>1263</v>
      </c>
      <c r="H191" s="54">
        <v>71.459999999999994</v>
      </c>
      <c r="I191" s="42"/>
      <c r="J191" s="50">
        <v>0</v>
      </c>
      <c r="K191" s="44"/>
      <c r="L191" s="10">
        <f t="shared" si="8"/>
        <v>24813856.259999976</v>
      </c>
      <c r="M191" s="3"/>
      <c r="N191" s="3"/>
      <c r="O191" s="3"/>
      <c r="P191" s="3"/>
    </row>
    <row r="192" spans="1:16" x14ac:dyDescent="0.25">
      <c r="A192" s="47">
        <v>42611</v>
      </c>
      <c r="B192" s="48">
        <v>522</v>
      </c>
      <c r="C192" s="49" t="s">
        <v>560</v>
      </c>
      <c r="D192" s="49" t="s">
        <v>560</v>
      </c>
      <c r="E192" s="49" t="s">
        <v>423</v>
      </c>
      <c r="F192" s="47">
        <v>42611</v>
      </c>
      <c r="G192" s="49" t="s">
        <v>1264</v>
      </c>
      <c r="H192" s="54">
        <v>89936.19</v>
      </c>
      <c r="I192" s="42"/>
      <c r="J192" s="50">
        <v>0</v>
      </c>
      <c r="K192" s="44"/>
      <c r="L192" s="10">
        <f t="shared" si="8"/>
        <v>24634921.919999976</v>
      </c>
      <c r="M192" s="3"/>
      <c r="N192" s="3"/>
      <c r="O192" s="3"/>
      <c r="P192" s="3"/>
    </row>
    <row r="193" spans="1:16" x14ac:dyDescent="0.25">
      <c r="A193" s="47">
        <v>42611</v>
      </c>
      <c r="B193" s="48">
        <v>523</v>
      </c>
      <c r="C193" s="49" t="s">
        <v>560</v>
      </c>
      <c r="D193" s="49" t="s">
        <v>560</v>
      </c>
      <c r="E193" s="49" t="s">
        <v>423</v>
      </c>
      <c r="F193" s="47">
        <v>42611</v>
      </c>
      <c r="G193" s="49" t="s">
        <v>1265</v>
      </c>
      <c r="H193" s="54">
        <v>2077.79</v>
      </c>
      <c r="I193" s="42"/>
      <c r="J193" s="50">
        <v>0</v>
      </c>
      <c r="K193" s="44"/>
      <c r="L193" s="10">
        <f t="shared" si="8"/>
        <v>25281077.039999973</v>
      </c>
      <c r="M193" s="3"/>
      <c r="N193" s="3"/>
      <c r="O193" s="3"/>
      <c r="P193" s="3"/>
    </row>
    <row r="194" spans="1:16" x14ac:dyDescent="0.25">
      <c r="A194" s="47">
        <v>42611</v>
      </c>
      <c r="B194" s="48">
        <v>525</v>
      </c>
      <c r="C194" s="49" t="s">
        <v>560</v>
      </c>
      <c r="D194" s="49" t="s">
        <v>560</v>
      </c>
      <c r="E194" s="49" t="s">
        <v>423</v>
      </c>
      <c r="F194" s="47">
        <v>42611</v>
      </c>
      <c r="G194" s="49" t="s">
        <v>1266</v>
      </c>
      <c r="H194" s="54">
        <v>142.91</v>
      </c>
      <c r="I194" s="42"/>
      <c r="J194" s="50">
        <v>0</v>
      </c>
      <c r="K194" s="44"/>
      <c r="L194" s="10">
        <f t="shared" si="8"/>
        <v>24813999.169999976</v>
      </c>
      <c r="M194" s="3"/>
      <c r="N194" s="3"/>
      <c r="O194" s="3"/>
      <c r="P194" s="3"/>
    </row>
    <row r="195" spans="1:16" x14ac:dyDescent="0.25">
      <c r="A195" s="47">
        <v>42611</v>
      </c>
      <c r="B195" s="48">
        <v>526</v>
      </c>
      <c r="C195" s="49" t="s">
        <v>560</v>
      </c>
      <c r="D195" s="49" t="s">
        <v>560</v>
      </c>
      <c r="E195" s="49" t="s">
        <v>423</v>
      </c>
      <c r="F195" s="47">
        <v>42611</v>
      </c>
      <c r="G195" s="49" t="s">
        <v>1267</v>
      </c>
      <c r="H195" s="54">
        <v>129.91999999999999</v>
      </c>
      <c r="I195" s="42"/>
      <c r="J195" s="50">
        <v>0</v>
      </c>
      <c r="K195" s="44"/>
      <c r="L195" s="10">
        <f t="shared" si="8"/>
        <v>24635051.839999977</v>
      </c>
      <c r="M195" s="3"/>
      <c r="N195" s="3"/>
      <c r="O195" s="3"/>
      <c r="P195" s="3"/>
    </row>
    <row r="196" spans="1:16" x14ac:dyDescent="0.25">
      <c r="A196" s="47">
        <v>42611</v>
      </c>
      <c r="B196" s="48">
        <v>261</v>
      </c>
      <c r="C196" s="49" t="s">
        <v>333</v>
      </c>
      <c r="D196" s="49" t="s">
        <v>333</v>
      </c>
      <c r="E196" s="49" t="s">
        <v>334</v>
      </c>
      <c r="F196" s="47">
        <v>42611</v>
      </c>
      <c r="G196" s="49" t="s">
        <v>1268</v>
      </c>
      <c r="H196" s="50">
        <v>299510</v>
      </c>
      <c r="I196" s="42">
        <v>8</v>
      </c>
      <c r="J196" s="50">
        <v>0</v>
      </c>
      <c r="K196" s="44"/>
      <c r="L196" s="10">
        <f t="shared" si="8"/>
        <v>25580587.039999973</v>
      </c>
      <c r="M196" s="3"/>
      <c r="N196" s="3"/>
      <c r="O196" s="3"/>
      <c r="P196" s="3"/>
    </row>
    <row r="197" spans="1:16" x14ac:dyDescent="0.25">
      <c r="A197" s="47">
        <v>42611</v>
      </c>
      <c r="B197" s="48">
        <v>261</v>
      </c>
      <c r="C197" s="49" t="s">
        <v>333</v>
      </c>
      <c r="D197" s="49" t="s">
        <v>333</v>
      </c>
      <c r="E197" s="49" t="s">
        <v>334</v>
      </c>
      <c r="F197" s="47">
        <v>42611</v>
      </c>
      <c r="G197" s="49" t="s">
        <v>1269</v>
      </c>
      <c r="H197" s="50">
        <v>1173.28</v>
      </c>
      <c r="I197" s="42">
        <v>12</v>
      </c>
      <c r="J197" s="50">
        <v>0</v>
      </c>
      <c r="K197" s="44"/>
      <c r="L197" s="10">
        <f t="shared" si="8"/>
        <v>24815172.449999977</v>
      </c>
      <c r="M197" s="3"/>
      <c r="N197" s="3"/>
      <c r="O197" s="3"/>
      <c r="P197" s="3"/>
    </row>
    <row r="198" spans="1:16" x14ac:dyDescent="0.25">
      <c r="A198" s="47">
        <v>42611</v>
      </c>
      <c r="B198" s="48">
        <v>261</v>
      </c>
      <c r="C198" s="49" t="s">
        <v>333</v>
      </c>
      <c r="D198" s="49" t="s">
        <v>333</v>
      </c>
      <c r="E198" s="49" t="s">
        <v>334</v>
      </c>
      <c r="F198" s="47">
        <v>42611</v>
      </c>
      <c r="G198" s="49" t="s">
        <v>1269</v>
      </c>
      <c r="H198" s="50">
        <v>1841.64</v>
      </c>
      <c r="I198" s="42">
        <v>11</v>
      </c>
      <c r="J198" s="50">
        <v>0</v>
      </c>
      <c r="K198" s="44"/>
      <c r="L198" s="10">
        <f t="shared" si="8"/>
        <v>24636893.479999978</v>
      </c>
      <c r="M198" s="3"/>
      <c r="N198" s="3"/>
      <c r="O198" s="3"/>
      <c r="P198" s="3"/>
    </row>
    <row r="199" spans="1:16" x14ac:dyDescent="0.25">
      <c r="A199" s="47">
        <v>42611</v>
      </c>
      <c r="B199" s="48">
        <v>261</v>
      </c>
      <c r="C199" s="49" t="s">
        <v>333</v>
      </c>
      <c r="D199" s="49" t="s">
        <v>333</v>
      </c>
      <c r="E199" s="49" t="s">
        <v>334</v>
      </c>
      <c r="F199" s="47">
        <v>42611</v>
      </c>
      <c r="G199" s="49" t="s">
        <v>1269</v>
      </c>
      <c r="H199" s="50">
        <v>1291.45</v>
      </c>
      <c r="I199" s="42">
        <v>10</v>
      </c>
      <c r="J199" s="50">
        <v>0</v>
      </c>
      <c r="K199" s="44"/>
      <c r="L199" s="10">
        <f t="shared" si="8"/>
        <v>25581878.489999972</v>
      </c>
      <c r="M199" s="3"/>
      <c r="N199" s="3"/>
      <c r="O199" s="3"/>
      <c r="P199" s="3"/>
    </row>
    <row r="200" spans="1:16" x14ac:dyDescent="0.25">
      <c r="A200" s="47">
        <v>42611</v>
      </c>
      <c r="B200" s="48">
        <v>261</v>
      </c>
      <c r="C200" s="49" t="s">
        <v>333</v>
      </c>
      <c r="D200" s="49" t="s">
        <v>333</v>
      </c>
      <c r="E200" s="49" t="s">
        <v>334</v>
      </c>
      <c r="F200" s="47">
        <v>42611</v>
      </c>
      <c r="G200" s="49" t="s">
        <v>1269</v>
      </c>
      <c r="H200" s="54">
        <v>6280.8</v>
      </c>
      <c r="I200" s="42"/>
      <c r="J200" s="50">
        <v>0</v>
      </c>
      <c r="K200" s="44"/>
      <c r="L200" s="10">
        <f t="shared" si="8"/>
        <v>24821453.249999978</v>
      </c>
      <c r="M200" s="3"/>
      <c r="N200" s="3"/>
      <c r="O200" s="3"/>
      <c r="P200" s="3"/>
    </row>
    <row r="201" spans="1:16" x14ac:dyDescent="0.25">
      <c r="A201" s="47">
        <v>42612</v>
      </c>
      <c r="B201" s="48">
        <v>1055</v>
      </c>
      <c r="C201" s="49" t="s">
        <v>200</v>
      </c>
      <c r="D201" s="49" t="s">
        <v>200</v>
      </c>
      <c r="E201" s="49" t="s">
        <v>467</v>
      </c>
      <c r="F201" s="47">
        <v>42612</v>
      </c>
      <c r="G201" s="49" t="s">
        <v>1270</v>
      </c>
      <c r="H201" s="50">
        <v>0</v>
      </c>
      <c r="I201" s="42"/>
      <c r="J201" s="50">
        <v>174280.12</v>
      </c>
      <c r="K201" s="44">
        <v>29</v>
      </c>
      <c r="L201" s="10">
        <f t="shared" si="8"/>
        <v>24462613.359999977</v>
      </c>
      <c r="M201" s="3"/>
      <c r="N201" s="3"/>
      <c r="O201" s="3"/>
      <c r="P201" s="3"/>
    </row>
    <row r="202" spans="1:16" x14ac:dyDescent="0.25">
      <c r="A202" s="47">
        <v>42612</v>
      </c>
      <c r="B202" s="48">
        <v>163</v>
      </c>
      <c r="C202" s="49" t="s">
        <v>510</v>
      </c>
      <c r="D202" s="49" t="s">
        <v>510</v>
      </c>
      <c r="E202" s="49" t="s">
        <v>511</v>
      </c>
      <c r="F202" s="47">
        <v>42612</v>
      </c>
      <c r="G202" s="49" t="s">
        <v>1271</v>
      </c>
      <c r="H202" s="50">
        <v>0</v>
      </c>
      <c r="I202" s="42"/>
      <c r="J202" s="50">
        <v>27918.76</v>
      </c>
      <c r="K202" s="44">
        <v>33</v>
      </c>
      <c r="L202" s="10">
        <f t="shared" si="8"/>
        <v>25553959.729999971</v>
      </c>
      <c r="M202" s="3"/>
      <c r="N202" s="3"/>
      <c r="O202" s="3"/>
      <c r="P202" s="3"/>
    </row>
    <row r="203" spans="1:16" x14ac:dyDescent="0.25">
      <c r="A203" s="47">
        <v>42612</v>
      </c>
      <c r="B203" s="48">
        <v>272</v>
      </c>
      <c r="C203" s="49" t="s">
        <v>318</v>
      </c>
      <c r="D203" s="49" t="s">
        <v>318</v>
      </c>
      <c r="E203" s="49" t="s">
        <v>1272</v>
      </c>
      <c r="F203" s="47">
        <v>42612</v>
      </c>
      <c r="G203" s="49" t="s">
        <v>1273</v>
      </c>
      <c r="H203" s="54">
        <v>139958.26</v>
      </c>
      <c r="I203" s="42" t="s">
        <v>1081</v>
      </c>
      <c r="J203" s="50">
        <v>0</v>
      </c>
      <c r="K203" s="44"/>
      <c r="L203" s="10">
        <f t="shared" si="8"/>
        <v>24961411.509999979</v>
      </c>
      <c r="M203" s="3"/>
      <c r="N203" s="3"/>
      <c r="O203" s="3"/>
      <c r="P203" s="3"/>
    </row>
    <row r="204" spans="1:16" x14ac:dyDescent="0.25">
      <c r="A204" s="47">
        <v>42612</v>
      </c>
      <c r="B204" s="48">
        <v>273</v>
      </c>
      <c r="C204" s="49" t="s">
        <v>318</v>
      </c>
      <c r="D204" s="49" t="s">
        <v>318</v>
      </c>
      <c r="E204" s="49" t="s">
        <v>1272</v>
      </c>
      <c r="F204" s="47">
        <v>42612</v>
      </c>
      <c r="G204" s="49" t="s">
        <v>1274</v>
      </c>
      <c r="H204" s="54">
        <v>-139958.26</v>
      </c>
      <c r="I204" s="42" t="s">
        <v>1081</v>
      </c>
      <c r="J204" s="50">
        <v>0</v>
      </c>
      <c r="K204" s="44"/>
      <c r="L204" s="10">
        <f>L203+H204-J204</f>
        <v>24821453.249999978</v>
      </c>
      <c r="M204" s="3" t="s">
        <v>19</v>
      </c>
      <c r="N204" s="3" t="s">
        <v>20</v>
      </c>
      <c r="O204" s="3" t="s">
        <v>25</v>
      </c>
      <c r="P204" s="3"/>
    </row>
    <row r="205" spans="1:16" x14ac:dyDescent="0.25">
      <c r="A205" s="47">
        <v>42612</v>
      </c>
      <c r="B205" s="48">
        <v>137</v>
      </c>
      <c r="C205" s="49" t="s">
        <v>16</v>
      </c>
      <c r="D205" s="49" t="s">
        <v>16</v>
      </c>
      <c r="E205" s="49" t="s">
        <v>286</v>
      </c>
      <c r="F205" s="47">
        <v>42612</v>
      </c>
      <c r="G205" s="49" t="s">
        <v>1275</v>
      </c>
      <c r="H205" s="50">
        <v>0</v>
      </c>
      <c r="I205" s="42"/>
      <c r="J205" s="50">
        <v>203998.19</v>
      </c>
      <c r="K205" s="44">
        <v>53</v>
      </c>
      <c r="L205" s="10">
        <f>L204+H205-J205</f>
        <v>24617455.059999976</v>
      </c>
      <c r="M205" s="3" t="s">
        <v>19</v>
      </c>
      <c r="N205" s="3" t="s">
        <v>20</v>
      </c>
      <c r="O205" s="3" t="s">
        <v>25</v>
      </c>
      <c r="P205" s="3"/>
    </row>
    <row r="206" spans="1:16" x14ac:dyDescent="0.25">
      <c r="A206" s="47">
        <v>42612</v>
      </c>
      <c r="B206" s="48">
        <v>138</v>
      </c>
      <c r="C206" s="49" t="s">
        <v>16</v>
      </c>
      <c r="D206" s="49" t="s">
        <v>16</v>
      </c>
      <c r="E206" s="49" t="s">
        <v>163</v>
      </c>
      <c r="F206" s="47">
        <v>42612</v>
      </c>
      <c r="G206" s="49" t="s">
        <v>1276</v>
      </c>
      <c r="H206" s="50">
        <v>0</v>
      </c>
      <c r="I206" s="42"/>
      <c r="J206" s="50">
        <v>139958.26</v>
      </c>
      <c r="K206" s="44">
        <v>39</v>
      </c>
      <c r="L206" s="10">
        <f t="shared" ref="L206:L214" si="9">L203+H206-J206</f>
        <v>24821453.249999978</v>
      </c>
      <c r="M206" s="3"/>
      <c r="N206" s="3"/>
      <c r="O206" s="3"/>
      <c r="P206" s="3"/>
    </row>
    <row r="207" spans="1:16" x14ac:dyDescent="0.25">
      <c r="A207" s="47">
        <v>42612</v>
      </c>
      <c r="B207" s="48">
        <v>139</v>
      </c>
      <c r="C207" s="49" t="s">
        <v>16</v>
      </c>
      <c r="D207" s="49" t="s">
        <v>16</v>
      </c>
      <c r="E207" s="49" t="s">
        <v>163</v>
      </c>
      <c r="F207" s="47">
        <v>42612</v>
      </c>
      <c r="G207" s="49" t="s">
        <v>1277</v>
      </c>
      <c r="H207" s="50">
        <v>0</v>
      </c>
      <c r="I207" s="42"/>
      <c r="J207" s="50">
        <v>139958.26</v>
      </c>
      <c r="K207" s="44">
        <v>40</v>
      </c>
      <c r="L207" s="10">
        <f t="shared" si="9"/>
        <v>24681494.989999976</v>
      </c>
      <c r="M207" s="3"/>
      <c r="N207" s="3"/>
      <c r="O207" s="3"/>
      <c r="P207" s="3"/>
    </row>
    <row r="208" spans="1:16" x14ac:dyDescent="0.25">
      <c r="A208" s="47">
        <v>42612</v>
      </c>
      <c r="B208" s="48">
        <v>140</v>
      </c>
      <c r="C208" s="49" t="s">
        <v>16</v>
      </c>
      <c r="D208" s="49" t="s">
        <v>16</v>
      </c>
      <c r="E208" s="49" t="s">
        <v>163</v>
      </c>
      <c r="F208" s="47">
        <v>42612</v>
      </c>
      <c r="G208" s="49" t="s">
        <v>1278</v>
      </c>
      <c r="H208" s="50">
        <v>0</v>
      </c>
      <c r="I208" s="42"/>
      <c r="J208" s="50">
        <v>139958.26</v>
      </c>
      <c r="K208" s="44">
        <v>41</v>
      </c>
      <c r="L208" s="10">
        <f t="shared" si="9"/>
        <v>24477496.799999975</v>
      </c>
      <c r="M208" s="3"/>
      <c r="N208" s="3"/>
      <c r="O208" s="3"/>
      <c r="P208" s="3"/>
    </row>
    <row r="209" spans="1:16" x14ac:dyDescent="0.25">
      <c r="A209" s="47">
        <v>42612</v>
      </c>
      <c r="B209" s="48">
        <v>549</v>
      </c>
      <c r="C209" s="49" t="s">
        <v>560</v>
      </c>
      <c r="D209" s="49" t="s">
        <v>560</v>
      </c>
      <c r="E209" s="49" t="s">
        <v>423</v>
      </c>
      <c r="F209" s="47">
        <v>42612</v>
      </c>
      <c r="G209" s="49" t="s">
        <v>1279</v>
      </c>
      <c r="H209" s="54">
        <v>129.91999999999999</v>
      </c>
      <c r="I209" s="42"/>
      <c r="J209" s="50">
        <v>0</v>
      </c>
      <c r="K209" s="44"/>
      <c r="L209" s="10">
        <f t="shared" si="9"/>
        <v>24821583.169999979</v>
      </c>
      <c r="M209" s="3"/>
      <c r="N209" s="3"/>
      <c r="O209" s="3"/>
      <c r="P209" s="3"/>
    </row>
    <row r="210" spans="1:16" x14ac:dyDescent="0.25">
      <c r="A210" s="47">
        <v>42612</v>
      </c>
      <c r="B210" s="48">
        <v>550</v>
      </c>
      <c r="C210" s="49" t="s">
        <v>560</v>
      </c>
      <c r="D210" s="49" t="s">
        <v>560</v>
      </c>
      <c r="E210" s="49" t="s">
        <v>423</v>
      </c>
      <c r="F210" s="47">
        <v>42612</v>
      </c>
      <c r="G210" s="49" t="s">
        <v>1280</v>
      </c>
      <c r="H210" s="54">
        <v>71.459999999999994</v>
      </c>
      <c r="I210" s="42"/>
      <c r="J210" s="50">
        <v>0</v>
      </c>
      <c r="K210" s="44"/>
      <c r="L210" s="10">
        <f t="shared" si="9"/>
        <v>24681566.449999977</v>
      </c>
      <c r="M210" s="3"/>
      <c r="N210" s="3"/>
      <c r="O210" s="3"/>
      <c r="P210" s="3"/>
    </row>
    <row r="211" spans="1:16" x14ac:dyDescent="0.25">
      <c r="A211" s="47">
        <v>42612</v>
      </c>
      <c r="B211" s="48">
        <v>551</v>
      </c>
      <c r="C211" s="49" t="s">
        <v>560</v>
      </c>
      <c r="D211" s="49" t="s">
        <v>560</v>
      </c>
      <c r="E211" s="49" t="s">
        <v>423</v>
      </c>
      <c r="F211" s="47">
        <v>42612</v>
      </c>
      <c r="G211" s="49" t="s">
        <v>1281</v>
      </c>
      <c r="H211" s="54">
        <v>71.459999999999994</v>
      </c>
      <c r="I211" s="42"/>
      <c r="J211" s="50">
        <v>0</v>
      </c>
      <c r="K211" s="44"/>
      <c r="L211" s="10">
        <f t="shared" si="9"/>
        <v>24477568.259999976</v>
      </c>
      <c r="M211" s="3"/>
      <c r="N211" s="3"/>
      <c r="O211" s="3"/>
      <c r="P211" s="3"/>
    </row>
    <row r="212" spans="1:16" x14ac:dyDescent="0.25">
      <c r="A212" s="47">
        <v>42612</v>
      </c>
      <c r="B212" s="48">
        <v>552</v>
      </c>
      <c r="C212" s="49" t="s">
        <v>560</v>
      </c>
      <c r="D212" s="49" t="s">
        <v>560</v>
      </c>
      <c r="E212" s="49" t="s">
        <v>423</v>
      </c>
      <c r="F212" s="47">
        <v>42612</v>
      </c>
      <c r="G212" s="49" t="s">
        <v>1282</v>
      </c>
      <c r="H212" s="54">
        <v>107.18</v>
      </c>
      <c r="I212" s="42"/>
      <c r="J212" s="50">
        <v>0</v>
      </c>
      <c r="K212" s="44"/>
      <c r="L212" s="10">
        <f t="shared" si="9"/>
        <v>24821690.349999979</v>
      </c>
      <c r="M212" s="3"/>
      <c r="N212" s="3"/>
      <c r="O212" s="3"/>
      <c r="P212" s="3"/>
    </row>
    <row r="213" spans="1:16" x14ac:dyDescent="0.25">
      <c r="A213" s="47">
        <v>42612</v>
      </c>
      <c r="B213" s="48">
        <v>555</v>
      </c>
      <c r="C213" s="49" t="s">
        <v>560</v>
      </c>
      <c r="D213" s="49" t="s">
        <v>560</v>
      </c>
      <c r="E213" s="49" t="s">
        <v>423</v>
      </c>
      <c r="F213" s="47">
        <v>42612</v>
      </c>
      <c r="G213" s="49" t="s">
        <v>1283</v>
      </c>
      <c r="H213" s="54">
        <v>11410.22</v>
      </c>
      <c r="I213" s="42"/>
      <c r="J213" s="50">
        <v>0</v>
      </c>
      <c r="K213" s="44"/>
      <c r="L213" s="10">
        <f t="shared" si="9"/>
        <v>24692976.669999976</v>
      </c>
      <c r="M213" s="3"/>
      <c r="N213" s="3"/>
      <c r="O213" s="3"/>
      <c r="P213" s="3"/>
    </row>
    <row r="214" spans="1:16" x14ac:dyDescent="0.25">
      <c r="A214" s="47">
        <v>42612</v>
      </c>
      <c r="B214" s="48">
        <v>556</v>
      </c>
      <c r="C214" s="49" t="s">
        <v>560</v>
      </c>
      <c r="D214" s="49" t="s">
        <v>560</v>
      </c>
      <c r="E214" s="49" t="s">
        <v>423</v>
      </c>
      <c r="F214" s="47">
        <v>42612</v>
      </c>
      <c r="G214" s="49" t="s">
        <v>1284</v>
      </c>
      <c r="H214" s="54">
        <v>1213.3599999999999</v>
      </c>
      <c r="I214" s="42"/>
      <c r="J214" s="50">
        <v>0</v>
      </c>
      <c r="K214" s="44"/>
      <c r="L214" s="10">
        <f t="shared" si="9"/>
        <v>24478781.619999975</v>
      </c>
      <c r="M214" s="3"/>
      <c r="N214" s="3"/>
      <c r="O214" s="3"/>
      <c r="P214" s="3"/>
    </row>
    <row r="215" spans="1:16" x14ac:dyDescent="0.25">
      <c r="A215" s="47">
        <v>42612</v>
      </c>
      <c r="B215" s="48">
        <v>558</v>
      </c>
      <c r="C215" s="49" t="s">
        <v>560</v>
      </c>
      <c r="D215" s="49" t="s">
        <v>560</v>
      </c>
      <c r="E215" s="49" t="s">
        <v>423</v>
      </c>
      <c r="F215" s="47">
        <v>42612</v>
      </c>
      <c r="G215" s="49" t="s">
        <v>1285</v>
      </c>
      <c r="H215" s="54">
        <v>138.43</v>
      </c>
      <c r="I215" s="42"/>
      <c r="J215" s="50">
        <v>0</v>
      </c>
      <c r="K215" s="44"/>
      <c r="L215" s="10">
        <f>L214+H215-J215</f>
        <v>24478920.049999975</v>
      </c>
      <c r="M215" s="3" t="s">
        <v>19</v>
      </c>
      <c r="N215" s="3" t="s">
        <v>20</v>
      </c>
      <c r="O215" s="3" t="s">
        <v>25</v>
      </c>
      <c r="P215" s="3"/>
    </row>
    <row r="216" spans="1:16" x14ac:dyDescent="0.25">
      <c r="A216" s="47">
        <v>42612</v>
      </c>
      <c r="B216" s="48">
        <v>559</v>
      </c>
      <c r="C216" s="49" t="s">
        <v>560</v>
      </c>
      <c r="D216" s="49" t="s">
        <v>560</v>
      </c>
      <c r="E216" s="49" t="s">
        <v>423</v>
      </c>
      <c r="F216" s="47">
        <v>42612</v>
      </c>
      <c r="G216" s="49" t="s">
        <v>1286</v>
      </c>
      <c r="H216" s="54">
        <v>2598.52</v>
      </c>
      <c r="I216" s="42"/>
      <c r="J216" s="50">
        <v>0</v>
      </c>
      <c r="K216" s="44"/>
      <c r="L216" s="10">
        <f t="shared" ref="L216:L224" si="10">L213+H216-J216</f>
        <v>24695575.189999975</v>
      </c>
      <c r="M216" s="3"/>
      <c r="N216" s="3"/>
      <c r="O216" s="3"/>
      <c r="P216" s="3"/>
    </row>
    <row r="217" spans="1:16" x14ac:dyDescent="0.25">
      <c r="A217" s="47">
        <v>42612</v>
      </c>
      <c r="B217" s="48">
        <v>137</v>
      </c>
      <c r="C217" s="49" t="s">
        <v>16</v>
      </c>
      <c r="D217" s="49" t="s">
        <v>16</v>
      </c>
      <c r="E217" s="49" t="s">
        <v>286</v>
      </c>
      <c r="F217" s="47">
        <v>42612</v>
      </c>
      <c r="G217" s="49" t="s">
        <v>1275</v>
      </c>
      <c r="H217" s="50">
        <v>203998.19</v>
      </c>
      <c r="I217" s="42">
        <v>19</v>
      </c>
      <c r="J217" s="50">
        <v>0</v>
      </c>
      <c r="K217" s="44"/>
      <c r="L217" s="10">
        <f t="shared" si="10"/>
        <v>24682779.809999976</v>
      </c>
      <c r="M217" s="3"/>
      <c r="N217" s="3"/>
      <c r="O217" s="3"/>
      <c r="P217" s="3"/>
    </row>
    <row r="218" spans="1:16" x14ac:dyDescent="0.25">
      <c r="A218" s="47">
        <v>42612</v>
      </c>
      <c r="B218" s="48">
        <v>138</v>
      </c>
      <c r="C218" s="49" t="s">
        <v>16</v>
      </c>
      <c r="D218" s="49" t="s">
        <v>16</v>
      </c>
      <c r="E218" s="49" t="s">
        <v>163</v>
      </c>
      <c r="F218" s="47">
        <v>42612</v>
      </c>
      <c r="G218" s="49" t="s">
        <v>1276</v>
      </c>
      <c r="H218" s="50">
        <v>139958.26</v>
      </c>
      <c r="I218" s="42">
        <v>20</v>
      </c>
      <c r="J218" s="50">
        <v>0</v>
      </c>
      <c r="K218" s="44"/>
      <c r="L218" s="10">
        <f t="shared" si="10"/>
        <v>24618878.309999976</v>
      </c>
      <c r="M218" s="3"/>
      <c r="N218" s="3"/>
      <c r="O218" s="3"/>
      <c r="P218" s="3"/>
    </row>
    <row r="219" spans="1:16" x14ac:dyDescent="0.25">
      <c r="A219" s="47">
        <v>42612</v>
      </c>
      <c r="B219" s="48">
        <v>139</v>
      </c>
      <c r="C219" s="49" t="s">
        <v>16</v>
      </c>
      <c r="D219" s="49" t="s">
        <v>16</v>
      </c>
      <c r="E219" s="49" t="s">
        <v>163</v>
      </c>
      <c r="F219" s="47">
        <v>42612</v>
      </c>
      <c r="G219" s="49" t="s">
        <v>1277</v>
      </c>
      <c r="H219" s="50">
        <v>139958.26</v>
      </c>
      <c r="I219" s="42">
        <v>21</v>
      </c>
      <c r="J219" s="50">
        <v>0</v>
      </c>
      <c r="K219" s="44"/>
      <c r="L219" s="10">
        <f t="shared" si="10"/>
        <v>24835533.449999977</v>
      </c>
      <c r="M219" s="3"/>
      <c r="N219" s="3"/>
      <c r="O219" s="3"/>
      <c r="P219" s="3"/>
    </row>
    <row r="220" spans="1:16" x14ac:dyDescent="0.25">
      <c r="A220" s="47">
        <v>42612</v>
      </c>
      <c r="B220" s="48">
        <v>140</v>
      </c>
      <c r="C220" s="49" t="s">
        <v>16</v>
      </c>
      <c r="D220" s="49" t="s">
        <v>16</v>
      </c>
      <c r="E220" s="49" t="s">
        <v>163</v>
      </c>
      <c r="F220" s="47">
        <v>42612</v>
      </c>
      <c r="G220" s="49" t="s">
        <v>1278</v>
      </c>
      <c r="H220" s="50">
        <v>139958.26</v>
      </c>
      <c r="I220" s="42">
        <v>22</v>
      </c>
      <c r="J220" s="50">
        <v>0</v>
      </c>
      <c r="K220" s="44"/>
      <c r="L220" s="10">
        <f t="shared" si="10"/>
        <v>24822738.069999978</v>
      </c>
      <c r="M220" s="3"/>
      <c r="N220" s="3"/>
      <c r="O220" s="3"/>
      <c r="P220" s="3"/>
    </row>
    <row r="221" spans="1:16" x14ac:dyDescent="0.25">
      <c r="A221" s="47">
        <v>42612</v>
      </c>
      <c r="B221" s="48">
        <v>262</v>
      </c>
      <c r="C221" s="49" t="s">
        <v>333</v>
      </c>
      <c r="D221" s="49" t="s">
        <v>333</v>
      </c>
      <c r="E221" s="49" t="s">
        <v>334</v>
      </c>
      <c r="F221" s="47">
        <v>42612</v>
      </c>
      <c r="G221" s="49"/>
      <c r="H221" s="54">
        <v>127.27</v>
      </c>
      <c r="I221" s="42"/>
      <c r="J221" s="50">
        <v>0</v>
      </c>
      <c r="K221" s="44"/>
      <c r="L221" s="10">
        <f t="shared" si="10"/>
        <v>24619005.579999976</v>
      </c>
      <c r="M221" s="3"/>
      <c r="N221" s="3"/>
      <c r="O221" s="3"/>
      <c r="P221" s="3"/>
    </row>
    <row r="222" spans="1:16" x14ac:dyDescent="0.25">
      <c r="A222" s="47">
        <v>42612</v>
      </c>
      <c r="B222" s="48">
        <v>262</v>
      </c>
      <c r="C222" s="49" t="s">
        <v>333</v>
      </c>
      <c r="D222" s="49" t="s">
        <v>333</v>
      </c>
      <c r="E222" s="49" t="s">
        <v>334</v>
      </c>
      <c r="F222" s="47">
        <v>42612</v>
      </c>
      <c r="G222" s="49"/>
      <c r="H222" s="50">
        <v>3697.76</v>
      </c>
      <c r="I222" s="42">
        <v>9</v>
      </c>
      <c r="J222" s="50">
        <v>0</v>
      </c>
      <c r="K222" s="44"/>
      <c r="L222" s="10">
        <f t="shared" si="10"/>
        <v>24839231.209999979</v>
      </c>
      <c r="M222" s="3"/>
      <c r="N222" s="3"/>
      <c r="O222" s="3"/>
      <c r="P222" s="3"/>
    </row>
    <row r="223" spans="1:16" x14ac:dyDescent="0.25">
      <c r="A223" s="47">
        <v>42613</v>
      </c>
      <c r="B223" s="48">
        <v>141</v>
      </c>
      <c r="C223" s="49" t="s">
        <v>16</v>
      </c>
      <c r="D223" s="49" t="s">
        <v>16</v>
      </c>
      <c r="E223" s="49" t="s">
        <v>163</v>
      </c>
      <c r="F223" s="47">
        <v>42613</v>
      </c>
      <c r="G223" s="49" t="s">
        <v>1287</v>
      </c>
      <c r="H223" s="50">
        <v>0</v>
      </c>
      <c r="I223" s="42"/>
      <c r="J223" s="50">
        <v>126767.93</v>
      </c>
      <c r="K223" s="44">
        <v>42</v>
      </c>
      <c r="L223" s="10">
        <f t="shared" si="10"/>
        <v>24695970.139999978</v>
      </c>
      <c r="M223" s="3"/>
      <c r="N223" s="3"/>
      <c r="O223" s="3"/>
      <c r="P223" s="3"/>
    </row>
    <row r="224" spans="1:16" x14ac:dyDescent="0.25">
      <c r="A224" s="47">
        <v>42613</v>
      </c>
      <c r="B224" s="48">
        <v>142</v>
      </c>
      <c r="C224" s="49" t="s">
        <v>16</v>
      </c>
      <c r="D224" s="49" t="s">
        <v>16</v>
      </c>
      <c r="E224" s="49" t="s">
        <v>163</v>
      </c>
      <c r="F224" s="47">
        <v>42613</v>
      </c>
      <c r="G224" s="49" t="s">
        <v>1288</v>
      </c>
      <c r="H224" s="50">
        <v>0</v>
      </c>
      <c r="I224" s="42"/>
      <c r="J224" s="50">
        <v>126767.93</v>
      </c>
      <c r="K224" s="44">
        <v>43</v>
      </c>
      <c r="L224" s="10">
        <f t="shared" si="10"/>
        <v>24492237.649999976</v>
      </c>
      <c r="M224" s="3"/>
      <c r="N224" s="3"/>
      <c r="O224" s="3"/>
      <c r="P224" s="3"/>
    </row>
    <row r="225" spans="1:16" x14ac:dyDescent="0.25">
      <c r="A225" s="47">
        <v>42613</v>
      </c>
      <c r="B225" s="48">
        <v>143</v>
      </c>
      <c r="C225" s="49" t="s">
        <v>16</v>
      </c>
      <c r="D225" s="49" t="s">
        <v>16</v>
      </c>
      <c r="E225" s="49" t="s">
        <v>163</v>
      </c>
      <c r="F225" s="47">
        <v>42613</v>
      </c>
      <c r="G225" s="49" t="s">
        <v>1289</v>
      </c>
      <c r="H225" s="50">
        <v>0</v>
      </c>
      <c r="I225" s="42"/>
      <c r="J225" s="50">
        <v>139958.26999999999</v>
      </c>
      <c r="K225" s="44">
        <v>54</v>
      </c>
      <c r="L225" s="10">
        <f>L224+H225-J225</f>
        <v>24352279.379999977</v>
      </c>
      <c r="M225" s="3" t="s">
        <v>19</v>
      </c>
      <c r="N225" s="3" t="s">
        <v>20</v>
      </c>
      <c r="O225" s="3" t="s">
        <v>21</v>
      </c>
      <c r="P225" s="3"/>
    </row>
    <row r="226" spans="1:16" x14ac:dyDescent="0.25">
      <c r="A226" s="47">
        <v>42613</v>
      </c>
      <c r="B226" s="48">
        <v>144</v>
      </c>
      <c r="C226" s="49" t="s">
        <v>16</v>
      </c>
      <c r="D226" s="49" t="s">
        <v>16</v>
      </c>
      <c r="E226" s="49" t="s">
        <v>163</v>
      </c>
      <c r="F226" s="47">
        <v>42613</v>
      </c>
      <c r="G226" s="49" t="s">
        <v>1290</v>
      </c>
      <c r="H226" s="50">
        <v>0</v>
      </c>
      <c r="I226" s="42"/>
      <c r="J226" s="50">
        <v>139958.26999999999</v>
      </c>
      <c r="K226" s="44">
        <v>38</v>
      </c>
      <c r="L226" s="10">
        <f t="shared" ref="L226:L234" si="11">L223+H226-J226</f>
        <v>24556011.869999979</v>
      </c>
      <c r="M226" s="3"/>
      <c r="N226" s="3"/>
      <c r="O226" s="3"/>
      <c r="P226" s="3"/>
    </row>
    <row r="227" spans="1:16" x14ac:dyDescent="0.25">
      <c r="A227" s="47">
        <v>42613</v>
      </c>
      <c r="B227" s="48">
        <v>145</v>
      </c>
      <c r="C227" s="49" t="s">
        <v>16</v>
      </c>
      <c r="D227" s="49" t="s">
        <v>16</v>
      </c>
      <c r="E227" s="49" t="s">
        <v>316</v>
      </c>
      <c r="F227" s="47">
        <v>42613</v>
      </c>
      <c r="G227" s="49" t="s">
        <v>1291</v>
      </c>
      <c r="H227" s="50">
        <v>0</v>
      </c>
      <c r="I227" s="42"/>
      <c r="J227" s="54">
        <v>160246.6</v>
      </c>
      <c r="K227" s="44" t="s">
        <v>1080</v>
      </c>
      <c r="L227" s="10">
        <f t="shared" si="11"/>
        <v>24331991.049999975</v>
      </c>
      <c r="M227" s="3"/>
      <c r="N227" s="3"/>
      <c r="O227" s="3"/>
      <c r="P227" s="3"/>
    </row>
    <row r="228" spans="1:16" x14ac:dyDescent="0.25">
      <c r="A228" s="47">
        <v>42613</v>
      </c>
      <c r="B228" s="48">
        <v>146</v>
      </c>
      <c r="C228" s="49" t="s">
        <v>16</v>
      </c>
      <c r="D228" s="49" t="s">
        <v>16</v>
      </c>
      <c r="E228" s="49" t="s">
        <v>1292</v>
      </c>
      <c r="F228" s="47">
        <v>42613</v>
      </c>
      <c r="G228" s="49" t="s">
        <v>1293</v>
      </c>
      <c r="H228" s="50">
        <v>0</v>
      </c>
      <c r="I228" s="42"/>
      <c r="J228" s="50">
        <v>160246.6</v>
      </c>
      <c r="K228" s="44">
        <v>46</v>
      </c>
      <c r="L228" s="10">
        <f t="shared" si="11"/>
        <v>24192032.779999975</v>
      </c>
      <c r="M228" s="3"/>
      <c r="N228" s="3"/>
      <c r="O228" s="3"/>
      <c r="P228" s="3"/>
    </row>
    <row r="229" spans="1:16" x14ac:dyDescent="0.25">
      <c r="A229" s="47">
        <v>42613</v>
      </c>
      <c r="B229" s="48">
        <v>147</v>
      </c>
      <c r="C229" s="49" t="s">
        <v>16</v>
      </c>
      <c r="D229" s="49" t="s">
        <v>16</v>
      </c>
      <c r="E229" s="49" t="s">
        <v>316</v>
      </c>
      <c r="F229" s="47">
        <v>42613</v>
      </c>
      <c r="G229" s="49" t="s">
        <v>1294</v>
      </c>
      <c r="H229" s="50">
        <v>0</v>
      </c>
      <c r="I229" s="42"/>
      <c r="J229" s="50">
        <v>193541.85</v>
      </c>
      <c r="K229" s="44">
        <v>44</v>
      </c>
      <c r="L229" s="10">
        <f t="shared" si="11"/>
        <v>24362470.019999977</v>
      </c>
      <c r="M229" s="3"/>
      <c r="N229" s="3"/>
      <c r="O229" s="3"/>
      <c r="P229" s="3"/>
    </row>
    <row r="230" spans="1:16" x14ac:dyDescent="0.25">
      <c r="A230" s="47">
        <v>42613</v>
      </c>
      <c r="B230" s="48">
        <v>148</v>
      </c>
      <c r="C230" s="49" t="s">
        <v>16</v>
      </c>
      <c r="D230" s="49" t="s">
        <v>16</v>
      </c>
      <c r="E230" s="49" t="s">
        <v>316</v>
      </c>
      <c r="F230" s="47">
        <v>42613</v>
      </c>
      <c r="G230" s="49" t="s">
        <v>1295</v>
      </c>
      <c r="H230" s="50">
        <v>0</v>
      </c>
      <c r="I230" s="42"/>
      <c r="J230" s="50">
        <v>193541.85</v>
      </c>
      <c r="K230" s="44">
        <v>45</v>
      </c>
      <c r="L230" s="10">
        <f t="shared" si="11"/>
        <v>24138449.199999973</v>
      </c>
      <c r="M230" s="3"/>
      <c r="N230" s="3"/>
      <c r="O230" s="3"/>
      <c r="P230" s="3"/>
    </row>
    <row r="231" spans="1:16" x14ac:dyDescent="0.25">
      <c r="A231" s="47">
        <v>42613</v>
      </c>
      <c r="B231" s="48">
        <v>141</v>
      </c>
      <c r="C231" s="49" t="s">
        <v>16</v>
      </c>
      <c r="D231" s="49" t="s">
        <v>16</v>
      </c>
      <c r="E231" s="49" t="s">
        <v>163</v>
      </c>
      <c r="F231" s="47">
        <v>42613</v>
      </c>
      <c r="G231" s="49" t="s">
        <v>1287</v>
      </c>
      <c r="H231" s="50">
        <v>126767.93</v>
      </c>
      <c r="I231" s="42">
        <v>25</v>
      </c>
      <c r="J231" s="50">
        <v>0</v>
      </c>
      <c r="K231" s="44"/>
      <c r="L231" s="10">
        <f t="shared" si="11"/>
        <v>24318800.709999975</v>
      </c>
      <c r="M231" s="3"/>
      <c r="N231" s="3"/>
      <c r="O231" s="3"/>
      <c r="P231" s="3"/>
    </row>
    <row r="232" spans="1:16" x14ac:dyDescent="0.25">
      <c r="A232" s="47">
        <v>42613</v>
      </c>
      <c r="B232" s="48">
        <v>142</v>
      </c>
      <c r="C232" s="49" t="s">
        <v>16</v>
      </c>
      <c r="D232" s="49" t="s">
        <v>16</v>
      </c>
      <c r="E232" s="49" t="s">
        <v>163</v>
      </c>
      <c r="F232" s="47">
        <v>42613</v>
      </c>
      <c r="G232" s="49" t="s">
        <v>1288</v>
      </c>
      <c r="H232" s="50">
        <v>126767.93</v>
      </c>
      <c r="I232" s="42">
        <v>26</v>
      </c>
      <c r="J232" s="50">
        <v>0</v>
      </c>
      <c r="K232" s="44"/>
      <c r="L232" s="10">
        <f t="shared" si="11"/>
        <v>24489237.949999977</v>
      </c>
      <c r="M232" s="3"/>
      <c r="N232" s="3"/>
      <c r="O232" s="3"/>
      <c r="P232" s="3"/>
    </row>
    <row r="233" spans="1:16" x14ac:dyDescent="0.25">
      <c r="A233" s="47">
        <v>42613</v>
      </c>
      <c r="B233" s="48">
        <v>143</v>
      </c>
      <c r="C233" s="49" t="s">
        <v>16</v>
      </c>
      <c r="D233" s="49" t="s">
        <v>16</v>
      </c>
      <c r="E233" s="49" t="s">
        <v>163</v>
      </c>
      <c r="F233" s="47">
        <v>42613</v>
      </c>
      <c r="G233" s="49" t="s">
        <v>1289</v>
      </c>
      <c r="H233" s="50">
        <v>139958.26999999999</v>
      </c>
      <c r="I233" s="42">
        <v>23</v>
      </c>
      <c r="J233" s="50">
        <v>0</v>
      </c>
      <c r="K233" s="44"/>
      <c r="L233" s="10">
        <f t="shared" si="11"/>
        <v>24278407.469999973</v>
      </c>
      <c r="M233" s="3"/>
      <c r="N233" s="3"/>
      <c r="O233" s="3"/>
      <c r="P233" s="3"/>
    </row>
    <row r="234" spans="1:16" x14ac:dyDescent="0.25">
      <c r="A234" s="47">
        <v>42613</v>
      </c>
      <c r="B234" s="48">
        <v>144</v>
      </c>
      <c r="C234" s="49" t="s">
        <v>16</v>
      </c>
      <c r="D234" s="49" t="s">
        <v>16</v>
      </c>
      <c r="E234" s="49" t="s">
        <v>163</v>
      </c>
      <c r="F234" s="47">
        <v>42613</v>
      </c>
      <c r="G234" s="49" t="s">
        <v>1290</v>
      </c>
      <c r="H234" s="50">
        <v>139958.26999999999</v>
      </c>
      <c r="I234" s="42">
        <v>24</v>
      </c>
      <c r="J234" s="50">
        <v>0</v>
      </c>
      <c r="K234" s="44"/>
      <c r="L234" s="10">
        <f t="shared" si="11"/>
        <v>24458758.979999974</v>
      </c>
      <c r="M234" s="3"/>
      <c r="N234" s="3"/>
      <c r="O234" s="3"/>
      <c r="P234" s="3"/>
    </row>
    <row r="235" spans="1:16" x14ac:dyDescent="0.25">
      <c r="A235" s="47">
        <v>42613</v>
      </c>
      <c r="B235" s="48">
        <v>145</v>
      </c>
      <c r="C235" s="49" t="s">
        <v>16</v>
      </c>
      <c r="D235" s="49" t="s">
        <v>16</v>
      </c>
      <c r="E235" s="49" t="s">
        <v>316</v>
      </c>
      <c r="F235" s="47">
        <v>42613</v>
      </c>
      <c r="G235" s="49" t="s">
        <v>1291</v>
      </c>
      <c r="H235" s="54">
        <v>160246.6</v>
      </c>
      <c r="I235" s="42" t="s">
        <v>1080</v>
      </c>
      <c r="J235" s="50">
        <v>0</v>
      </c>
      <c r="K235" s="44"/>
      <c r="L235" s="10">
        <f>L234+H235-J235</f>
        <v>24619005.579999976</v>
      </c>
      <c r="M235" s="3" t="s">
        <v>19</v>
      </c>
      <c r="N235" s="3" t="s">
        <v>20</v>
      </c>
      <c r="O235" s="3" t="s">
        <v>25</v>
      </c>
      <c r="P235" s="3"/>
    </row>
    <row r="236" spans="1:16" x14ac:dyDescent="0.25">
      <c r="A236" s="47">
        <v>42613</v>
      </c>
      <c r="B236" s="48">
        <v>146</v>
      </c>
      <c r="C236" s="49" t="s">
        <v>16</v>
      </c>
      <c r="D236" s="49" t="s">
        <v>16</v>
      </c>
      <c r="E236" s="49" t="s">
        <v>1292</v>
      </c>
      <c r="F236" s="47">
        <v>42613</v>
      </c>
      <c r="G236" s="49" t="s">
        <v>1293</v>
      </c>
      <c r="H236" s="50">
        <v>160246.6</v>
      </c>
      <c r="I236" s="42">
        <v>29</v>
      </c>
      <c r="J236" s="50">
        <v>0</v>
      </c>
      <c r="K236" s="44"/>
      <c r="L236" s="10">
        <f>L235+H236-J236</f>
        <v>24779252.179999977</v>
      </c>
      <c r="M236" s="3" t="s">
        <v>19</v>
      </c>
      <c r="N236" s="3" t="s">
        <v>20</v>
      </c>
      <c r="O236" s="3" t="s">
        <v>25</v>
      </c>
      <c r="P236" s="3"/>
    </row>
    <row r="237" spans="1:16" x14ac:dyDescent="0.25">
      <c r="A237" s="47">
        <v>42613</v>
      </c>
      <c r="B237" s="48">
        <v>147</v>
      </c>
      <c r="C237" s="49" t="s">
        <v>16</v>
      </c>
      <c r="D237" s="49" t="s">
        <v>16</v>
      </c>
      <c r="E237" s="49" t="s">
        <v>316</v>
      </c>
      <c r="F237" s="47">
        <v>42613</v>
      </c>
      <c r="G237" s="49" t="s">
        <v>1294</v>
      </c>
      <c r="H237" s="50">
        <v>193541.85</v>
      </c>
      <c r="I237" s="42">
        <v>27</v>
      </c>
      <c r="J237" s="50">
        <v>0</v>
      </c>
      <c r="K237" s="44"/>
      <c r="L237" s="10">
        <f>L236+H237-J237</f>
        <v>24972794.029999979</v>
      </c>
      <c r="M237" s="3" t="s">
        <v>19</v>
      </c>
      <c r="N237" s="3" t="s">
        <v>20</v>
      </c>
      <c r="O237" s="3" t="s">
        <v>25</v>
      </c>
      <c r="P237" s="3"/>
    </row>
    <row r="238" spans="1:16" x14ac:dyDescent="0.25">
      <c r="A238" s="47">
        <v>42613</v>
      </c>
      <c r="B238" s="48">
        <v>148</v>
      </c>
      <c r="C238" s="49" t="s">
        <v>16</v>
      </c>
      <c r="D238" s="49" t="s">
        <v>16</v>
      </c>
      <c r="E238" s="49" t="s">
        <v>316</v>
      </c>
      <c r="F238" s="47">
        <v>42613</v>
      </c>
      <c r="G238" s="49" t="s">
        <v>1295</v>
      </c>
      <c r="H238" s="50">
        <v>193541.85</v>
      </c>
      <c r="I238" s="42">
        <v>28</v>
      </c>
      <c r="J238" s="50">
        <v>0</v>
      </c>
      <c r="K238" s="44"/>
      <c r="L238" s="10">
        <f>L235+H238-J238</f>
        <v>24812547.429999977</v>
      </c>
      <c r="M238" s="3"/>
      <c r="N238" s="3"/>
      <c r="O238" s="3"/>
      <c r="P238" s="3"/>
    </row>
    <row r="239" spans="1:16" x14ac:dyDescent="0.25">
      <c r="A239" s="47">
        <v>42613</v>
      </c>
      <c r="B239" s="48">
        <v>109</v>
      </c>
      <c r="C239" s="49" t="s">
        <v>422</v>
      </c>
      <c r="D239" s="49" t="s">
        <v>422</v>
      </c>
      <c r="E239" s="49" t="s">
        <v>423</v>
      </c>
      <c r="F239" s="47">
        <v>42613</v>
      </c>
      <c r="G239" s="49" t="s">
        <v>1296</v>
      </c>
      <c r="H239" s="54">
        <v>1305.19</v>
      </c>
      <c r="I239" s="42"/>
      <c r="J239" s="50">
        <v>0</v>
      </c>
      <c r="K239" s="44"/>
      <c r="L239" s="10">
        <f>L238+H239-J239</f>
        <v>24813852.619999979</v>
      </c>
      <c r="M239" s="3" t="s">
        <v>19</v>
      </c>
      <c r="N239" s="3" t="s">
        <v>20</v>
      </c>
      <c r="O239" s="3" t="s">
        <v>25</v>
      </c>
      <c r="P239" s="3"/>
    </row>
    <row r="240" spans="1:16" x14ac:dyDescent="0.25">
      <c r="A240" s="47">
        <v>42613</v>
      </c>
      <c r="B240" s="48">
        <v>578</v>
      </c>
      <c r="C240" s="49" t="s">
        <v>560</v>
      </c>
      <c r="D240" s="49" t="s">
        <v>560</v>
      </c>
      <c r="E240" s="49" t="s">
        <v>423</v>
      </c>
      <c r="F240" s="47">
        <v>42613</v>
      </c>
      <c r="G240" s="49" t="s">
        <v>1297</v>
      </c>
      <c r="H240" s="54">
        <v>222.72</v>
      </c>
      <c r="I240" s="42"/>
      <c r="J240" s="50">
        <v>0</v>
      </c>
      <c r="K240" s="44"/>
      <c r="L240" s="10">
        <f>L237+H240-J240</f>
        <v>24973016.749999978</v>
      </c>
      <c r="M240" s="3"/>
      <c r="N240" s="3"/>
      <c r="O240" s="3"/>
      <c r="P240" s="3"/>
    </row>
    <row r="241" spans="1:16" x14ac:dyDescent="0.25">
      <c r="A241" s="47">
        <v>42613</v>
      </c>
      <c r="B241" s="48">
        <v>236</v>
      </c>
      <c r="C241" s="49" t="s">
        <v>376</v>
      </c>
      <c r="D241" s="49" t="s">
        <v>376</v>
      </c>
      <c r="E241" s="49" t="s">
        <v>430</v>
      </c>
      <c r="F241" s="47">
        <v>42613</v>
      </c>
      <c r="G241" s="49" t="s">
        <v>1298</v>
      </c>
      <c r="H241" s="50">
        <v>0</v>
      </c>
      <c r="I241" s="42"/>
      <c r="J241" s="50">
        <v>3697.76</v>
      </c>
      <c r="K241" s="44">
        <v>34</v>
      </c>
      <c r="L241" s="10">
        <f>L238+H241-J241</f>
        <v>24808849.669999976</v>
      </c>
      <c r="M241" s="3"/>
      <c r="N241" s="3"/>
      <c r="O241" s="3"/>
      <c r="P241" s="3"/>
    </row>
    <row r="242" spans="1:16" x14ac:dyDescent="0.25">
      <c r="A242" s="47">
        <v>42613</v>
      </c>
      <c r="B242" s="48">
        <v>236</v>
      </c>
      <c r="C242" s="49" t="s">
        <v>376</v>
      </c>
      <c r="D242" s="49" t="s">
        <v>376</v>
      </c>
      <c r="E242" s="49" t="s">
        <v>430</v>
      </c>
      <c r="F242" s="47">
        <v>42613</v>
      </c>
      <c r="G242" s="49" t="s">
        <v>1299</v>
      </c>
      <c r="H242" s="50">
        <v>0</v>
      </c>
      <c r="I242" s="42"/>
      <c r="J242" s="50">
        <v>6820.8</v>
      </c>
      <c r="K242" s="44">
        <v>30</v>
      </c>
      <c r="L242" s="10">
        <f>L239+H242-J242</f>
        <v>24807031.819999978</v>
      </c>
      <c r="M242" s="3"/>
      <c r="N242" s="3"/>
      <c r="O242" s="3"/>
      <c r="P242" s="3"/>
    </row>
    <row r="243" spans="1:16" x14ac:dyDescent="0.25">
      <c r="A243" s="47">
        <v>42613</v>
      </c>
      <c r="B243" s="48">
        <v>236</v>
      </c>
      <c r="C243" s="49" t="s">
        <v>376</v>
      </c>
      <c r="D243" s="49" t="s">
        <v>376</v>
      </c>
      <c r="E243" s="49" t="s">
        <v>430</v>
      </c>
      <c r="F243" s="47">
        <v>42613</v>
      </c>
      <c r="G243" s="49" t="s">
        <v>1300</v>
      </c>
      <c r="H243" s="50">
        <v>0</v>
      </c>
      <c r="I243" s="42"/>
      <c r="J243" s="50">
        <v>1291.45</v>
      </c>
      <c r="K243" s="44">
        <v>31</v>
      </c>
      <c r="L243" s="10">
        <f>L240+H243-J243</f>
        <v>24971725.299999978</v>
      </c>
      <c r="M243" s="3"/>
      <c r="N243" s="3"/>
      <c r="O243" s="3"/>
      <c r="P243" s="3"/>
    </row>
    <row r="244" spans="1:16" x14ac:dyDescent="0.25">
      <c r="A244" s="47">
        <v>42613</v>
      </c>
      <c r="B244" s="48">
        <v>579</v>
      </c>
      <c r="C244" s="49" t="s">
        <v>560</v>
      </c>
      <c r="D244" s="49" t="s">
        <v>560</v>
      </c>
      <c r="E244" s="49" t="s">
        <v>423</v>
      </c>
      <c r="F244" s="47">
        <v>42613</v>
      </c>
      <c r="G244" s="49" t="s">
        <v>1301</v>
      </c>
      <c r="H244" s="54">
        <v>1036.58</v>
      </c>
      <c r="I244" s="42"/>
      <c r="J244" s="50">
        <v>0</v>
      </c>
      <c r="K244" s="44"/>
      <c r="L244" s="10">
        <f>L241+H244-J244</f>
        <v>24809886.249999974</v>
      </c>
      <c r="M244" s="3"/>
      <c r="N244" s="3"/>
      <c r="O244" s="3"/>
      <c r="P244" s="3"/>
    </row>
    <row r="245" spans="1:16" x14ac:dyDescent="0.25">
      <c r="A245" s="47">
        <v>42613</v>
      </c>
      <c r="B245" s="48">
        <v>580</v>
      </c>
      <c r="C245" s="49" t="s">
        <v>560</v>
      </c>
      <c r="D245" s="49" t="s">
        <v>560</v>
      </c>
      <c r="E245" s="49" t="s">
        <v>423</v>
      </c>
      <c r="F245" s="47">
        <v>42613</v>
      </c>
      <c r="G245" s="49" t="s">
        <v>1302</v>
      </c>
      <c r="H245" s="54">
        <v>301.37</v>
      </c>
      <c r="I245" s="42"/>
      <c r="J245" s="50">
        <v>0</v>
      </c>
      <c r="K245" s="44"/>
      <c r="L245" s="10">
        <f>L244+H245-J245</f>
        <v>24810187.619999975</v>
      </c>
      <c r="M245" s="3" t="s">
        <v>19</v>
      </c>
      <c r="N245" s="3" t="s">
        <v>20</v>
      </c>
      <c r="O245" s="3" t="s">
        <v>21</v>
      </c>
      <c r="P245" s="3" t="s">
        <v>667</v>
      </c>
    </row>
    <row r="246" spans="1:16" x14ac:dyDescent="0.25">
      <c r="A246" s="47">
        <v>42613</v>
      </c>
      <c r="B246" s="48">
        <v>581</v>
      </c>
      <c r="C246" s="49" t="s">
        <v>560</v>
      </c>
      <c r="D246" s="49" t="s">
        <v>560</v>
      </c>
      <c r="E246" s="49" t="s">
        <v>423</v>
      </c>
      <c r="F246" s="47">
        <v>42613</v>
      </c>
      <c r="G246" s="49" t="s">
        <v>1303</v>
      </c>
      <c r="H246" s="54">
        <v>974.63</v>
      </c>
      <c r="I246" s="42"/>
      <c r="J246" s="50">
        <v>0</v>
      </c>
      <c r="K246" s="44"/>
      <c r="L246" s="10">
        <f>L245+H246-J246</f>
        <v>24811162.249999974</v>
      </c>
      <c r="M246" s="3" t="s">
        <v>19</v>
      </c>
      <c r="N246" s="3" t="s">
        <v>20</v>
      </c>
      <c r="O246" s="3" t="s">
        <v>21</v>
      </c>
      <c r="P246" s="3" t="s">
        <v>669</v>
      </c>
    </row>
    <row r="247" spans="1:16" x14ac:dyDescent="0.25">
      <c r="A247" s="47">
        <v>42613</v>
      </c>
      <c r="B247" s="48">
        <v>176</v>
      </c>
      <c r="C247" s="49" t="s">
        <v>510</v>
      </c>
      <c r="D247" s="49" t="s">
        <v>510</v>
      </c>
      <c r="E247" s="49" t="s">
        <v>511</v>
      </c>
      <c r="F247" s="47">
        <v>42613</v>
      </c>
      <c r="G247" s="49" t="s">
        <v>1304</v>
      </c>
      <c r="H247" s="50">
        <v>0</v>
      </c>
      <c r="I247" s="42"/>
      <c r="J247" s="50">
        <v>233.51</v>
      </c>
      <c r="K247" s="44">
        <v>55</v>
      </c>
      <c r="L247" s="10">
        <f>L246+H247-J247</f>
        <v>24810928.739999972</v>
      </c>
      <c r="M247" s="3" t="s">
        <v>19</v>
      </c>
      <c r="N247" s="3" t="s">
        <v>20</v>
      </c>
      <c r="O247" s="3" t="s">
        <v>21</v>
      </c>
      <c r="P247" s="3" t="s">
        <v>448</v>
      </c>
    </row>
    <row r="248" spans="1:16" x14ac:dyDescent="0.25">
      <c r="A248" s="47">
        <v>42613</v>
      </c>
      <c r="B248" s="48">
        <v>582</v>
      </c>
      <c r="C248" s="49" t="s">
        <v>560</v>
      </c>
      <c r="D248" s="49" t="s">
        <v>560</v>
      </c>
      <c r="E248" s="49" t="s">
        <v>423</v>
      </c>
      <c r="F248" s="47">
        <v>42613</v>
      </c>
      <c r="G248" s="49" t="s">
        <v>1305</v>
      </c>
      <c r="H248" s="54">
        <v>910.6</v>
      </c>
      <c r="I248" s="42"/>
      <c r="J248" s="50">
        <v>0</v>
      </c>
      <c r="K248" s="44"/>
      <c r="L248" s="10">
        <f>L247+H248-J248</f>
        <v>24811839.339999974</v>
      </c>
      <c r="M248" s="3" t="s">
        <v>19</v>
      </c>
      <c r="N248" s="3" t="s">
        <v>20</v>
      </c>
      <c r="O248" s="3" t="s">
        <v>25</v>
      </c>
      <c r="P248" s="3"/>
    </row>
    <row r="249" spans="1:16" x14ac:dyDescent="0.25">
      <c r="A249" s="47">
        <v>42613</v>
      </c>
      <c r="B249" s="48">
        <v>236</v>
      </c>
      <c r="C249" s="49" t="s">
        <v>376</v>
      </c>
      <c r="D249" s="49" t="s">
        <v>376</v>
      </c>
      <c r="E249" s="49" t="s">
        <v>430</v>
      </c>
      <c r="F249" s="47">
        <v>42613</v>
      </c>
      <c r="G249" s="49" t="s">
        <v>1306</v>
      </c>
      <c r="H249" s="50">
        <v>0</v>
      </c>
      <c r="I249" s="42"/>
      <c r="J249" s="50">
        <v>1841.64</v>
      </c>
      <c r="K249" s="44">
        <v>32</v>
      </c>
      <c r="L249" s="10">
        <f>L246+H249-J249</f>
        <v>24809320.609999973</v>
      </c>
      <c r="M249" s="3"/>
      <c r="N249" s="3"/>
      <c r="O249" s="3"/>
      <c r="P249" s="3"/>
    </row>
    <row r="250" spans="1:16" x14ac:dyDescent="0.25">
      <c r="A250" s="47">
        <v>42613</v>
      </c>
      <c r="B250" s="48">
        <v>583</v>
      </c>
      <c r="C250" s="49" t="s">
        <v>560</v>
      </c>
      <c r="D250" s="49" t="s">
        <v>560</v>
      </c>
      <c r="E250" s="49" t="s">
        <v>423</v>
      </c>
      <c r="F250" s="47">
        <v>42613</v>
      </c>
      <c r="G250" s="49" t="s">
        <v>1307</v>
      </c>
      <c r="H250" s="54">
        <v>974.63</v>
      </c>
      <c r="I250" s="42"/>
      <c r="J250" s="50">
        <v>0</v>
      </c>
      <c r="K250" s="44"/>
      <c r="L250" s="10">
        <f>L247+H250-J250</f>
        <v>24811903.369999971</v>
      </c>
      <c r="M250" s="3"/>
      <c r="N250" s="3"/>
      <c r="O250" s="3"/>
      <c r="P250" s="3"/>
    </row>
    <row r="251" spans="1:16" x14ac:dyDescent="0.25">
      <c r="A251" s="47">
        <v>42613</v>
      </c>
      <c r="B251" s="48">
        <v>236</v>
      </c>
      <c r="C251" s="49" t="s">
        <v>376</v>
      </c>
      <c r="D251" s="49" t="s">
        <v>376</v>
      </c>
      <c r="E251" s="49" t="s">
        <v>430</v>
      </c>
      <c r="F251" s="47">
        <v>42613</v>
      </c>
      <c r="G251" s="49" t="s">
        <v>1308</v>
      </c>
      <c r="H251" s="50">
        <v>0</v>
      </c>
      <c r="I251" s="42"/>
      <c r="J251" s="50">
        <v>1173.28</v>
      </c>
      <c r="K251" s="44">
        <v>56</v>
      </c>
      <c r="L251" s="10">
        <f>L250+H251-J251</f>
        <v>24810730.08999997</v>
      </c>
      <c r="M251" s="3" t="s">
        <v>19</v>
      </c>
      <c r="N251" s="3" t="s">
        <v>20</v>
      </c>
      <c r="O251" s="3" t="s">
        <v>21</v>
      </c>
      <c r="P251" s="3" t="s">
        <v>1029</v>
      </c>
    </row>
    <row r="252" spans="1:16" x14ac:dyDescent="0.25">
      <c r="A252" s="47">
        <v>42613</v>
      </c>
      <c r="B252" s="48">
        <v>236</v>
      </c>
      <c r="C252" s="49" t="s">
        <v>376</v>
      </c>
      <c r="D252" s="49" t="s">
        <v>376</v>
      </c>
      <c r="E252" s="49" t="s">
        <v>430</v>
      </c>
      <c r="F252" s="47">
        <v>42613</v>
      </c>
      <c r="G252" s="49" t="s">
        <v>1309</v>
      </c>
      <c r="H252" s="50">
        <v>0</v>
      </c>
      <c r="I252" s="42"/>
      <c r="J252" s="50">
        <v>23138.799999999999</v>
      </c>
      <c r="K252" s="44">
        <v>57</v>
      </c>
      <c r="L252" s="10">
        <f>L251+H252-J252</f>
        <v>24787591.289999969</v>
      </c>
      <c r="M252" s="3" t="s">
        <v>19</v>
      </c>
      <c r="N252" s="3" t="s">
        <v>20</v>
      </c>
      <c r="O252" s="3" t="s">
        <v>21</v>
      </c>
      <c r="P252" s="3" t="s">
        <v>447</v>
      </c>
    </row>
    <row r="253" spans="1:16" x14ac:dyDescent="0.25">
      <c r="A253" s="47">
        <v>42613</v>
      </c>
      <c r="B253" s="48">
        <v>584</v>
      </c>
      <c r="C253" s="49" t="s">
        <v>560</v>
      </c>
      <c r="D253" s="49" t="s">
        <v>560</v>
      </c>
      <c r="E253" s="49" t="s">
        <v>423</v>
      </c>
      <c r="F253" s="47">
        <v>42613</v>
      </c>
      <c r="G253" s="49" t="s">
        <v>1310</v>
      </c>
      <c r="H253" s="54">
        <v>910.6</v>
      </c>
      <c r="I253" s="42"/>
      <c r="J253" s="50">
        <v>0</v>
      </c>
      <c r="K253" s="44"/>
      <c r="L253" s="10">
        <f t="shared" ref="L253:L273" si="12">L250+H253-J253</f>
        <v>24812813.969999973</v>
      </c>
      <c r="M253" s="3"/>
      <c r="N253" s="3"/>
      <c r="O253" s="3"/>
      <c r="P253" s="3"/>
    </row>
    <row r="254" spans="1:16" x14ac:dyDescent="0.25">
      <c r="A254" s="47">
        <v>42613</v>
      </c>
      <c r="B254" s="48">
        <v>23</v>
      </c>
      <c r="C254" s="49" t="s">
        <v>1104</v>
      </c>
      <c r="D254" s="49" t="s">
        <v>1105</v>
      </c>
      <c r="E254" s="49" t="s">
        <v>516</v>
      </c>
      <c r="F254" s="47">
        <v>42613</v>
      </c>
      <c r="G254" s="49" t="s">
        <v>1311</v>
      </c>
      <c r="H254" s="54">
        <v>110825</v>
      </c>
      <c r="I254" s="42"/>
      <c r="J254" s="50">
        <v>0</v>
      </c>
      <c r="K254" s="44"/>
      <c r="L254" s="10">
        <f t="shared" si="12"/>
        <v>24921555.08999997</v>
      </c>
      <c r="M254" s="3"/>
      <c r="N254" s="3"/>
      <c r="O254" s="3"/>
      <c r="P254" s="3"/>
    </row>
    <row r="255" spans="1:16" x14ac:dyDescent="0.25">
      <c r="A255" s="47">
        <v>42613</v>
      </c>
      <c r="B255" s="48">
        <v>179</v>
      </c>
      <c r="C255" s="49" t="s">
        <v>510</v>
      </c>
      <c r="D255" s="49" t="s">
        <v>510</v>
      </c>
      <c r="E255" s="49" t="s">
        <v>511</v>
      </c>
      <c r="F255" s="47">
        <v>42613</v>
      </c>
      <c r="G255" s="49" t="s">
        <v>1312</v>
      </c>
      <c r="H255" s="50">
        <v>0</v>
      </c>
      <c r="I255" s="42"/>
      <c r="J255" s="50">
        <v>723.68</v>
      </c>
      <c r="K255" s="44">
        <v>28</v>
      </c>
      <c r="L255" s="10">
        <f t="shared" si="12"/>
        <v>24786867.60999997</v>
      </c>
      <c r="M255" s="3"/>
      <c r="N255" s="3"/>
      <c r="O255" s="3"/>
      <c r="P255" s="3"/>
    </row>
    <row r="256" spans="1:16" x14ac:dyDescent="0.25">
      <c r="A256" s="47">
        <v>42613</v>
      </c>
      <c r="B256" s="48">
        <v>180</v>
      </c>
      <c r="C256" s="49" t="s">
        <v>510</v>
      </c>
      <c r="D256" s="49" t="s">
        <v>510</v>
      </c>
      <c r="E256" s="49" t="s">
        <v>511</v>
      </c>
      <c r="F256" s="47">
        <v>42613</v>
      </c>
      <c r="G256" s="49" t="s">
        <v>1313</v>
      </c>
      <c r="H256" s="50">
        <v>0</v>
      </c>
      <c r="I256" s="42"/>
      <c r="J256" s="50">
        <v>26707.84</v>
      </c>
      <c r="K256" s="44">
        <v>12</v>
      </c>
      <c r="L256" s="10">
        <f t="shared" si="12"/>
        <v>24786106.129999973</v>
      </c>
      <c r="M256" s="3"/>
      <c r="N256" s="3"/>
      <c r="O256" s="3"/>
      <c r="P256" s="3"/>
    </row>
    <row r="257" spans="1:16" x14ac:dyDescent="0.25">
      <c r="A257" s="47">
        <v>42613</v>
      </c>
      <c r="B257" s="48">
        <v>181</v>
      </c>
      <c r="C257" s="49" t="s">
        <v>510</v>
      </c>
      <c r="D257" s="49" t="s">
        <v>510</v>
      </c>
      <c r="E257" s="49" t="s">
        <v>511</v>
      </c>
      <c r="F257" s="47">
        <v>42613</v>
      </c>
      <c r="G257" s="49" t="s">
        <v>1314</v>
      </c>
      <c r="H257" s="50">
        <v>0</v>
      </c>
      <c r="I257" s="42"/>
      <c r="J257" s="50">
        <v>26707.84</v>
      </c>
      <c r="K257" s="44">
        <v>20</v>
      </c>
      <c r="L257" s="10">
        <f t="shared" si="12"/>
        <v>24894847.24999997</v>
      </c>
      <c r="M257" s="3"/>
      <c r="N257" s="3"/>
      <c r="O257" s="3"/>
      <c r="P257" s="3"/>
    </row>
    <row r="258" spans="1:16" x14ac:dyDescent="0.25">
      <c r="A258" s="47">
        <v>42613</v>
      </c>
      <c r="B258" s="48">
        <v>236</v>
      </c>
      <c r="C258" s="49" t="s">
        <v>376</v>
      </c>
      <c r="D258" s="49" t="s">
        <v>376</v>
      </c>
      <c r="E258" s="49" t="s">
        <v>430</v>
      </c>
      <c r="F258" s="47">
        <v>42613</v>
      </c>
      <c r="G258" s="49" t="s">
        <v>1315</v>
      </c>
      <c r="H258" s="50">
        <v>0</v>
      </c>
      <c r="I258" s="42"/>
      <c r="J258" s="50">
        <v>20791.28</v>
      </c>
      <c r="K258" s="44">
        <v>37</v>
      </c>
      <c r="L258" s="10">
        <f t="shared" si="12"/>
        <v>24766076.329999968</v>
      </c>
      <c r="M258" s="3"/>
      <c r="N258" s="3"/>
      <c r="O258" s="3"/>
      <c r="P258" s="3"/>
    </row>
    <row r="259" spans="1:16" x14ac:dyDescent="0.25">
      <c r="A259" s="47">
        <v>42613</v>
      </c>
      <c r="B259" s="48">
        <v>585</v>
      </c>
      <c r="C259" s="49" t="s">
        <v>560</v>
      </c>
      <c r="D259" s="49" t="s">
        <v>560</v>
      </c>
      <c r="E259" s="49" t="s">
        <v>423</v>
      </c>
      <c r="F259" s="47">
        <v>42613</v>
      </c>
      <c r="G259" s="49" t="s">
        <v>1316</v>
      </c>
      <c r="H259" s="54">
        <v>1139.58</v>
      </c>
      <c r="I259" s="42"/>
      <c r="J259" s="50">
        <v>0</v>
      </c>
      <c r="K259" s="44"/>
      <c r="L259" s="10">
        <f t="shared" si="12"/>
        <v>24787245.709999971</v>
      </c>
      <c r="M259" s="3"/>
      <c r="N259" s="3"/>
      <c r="O259" s="3"/>
      <c r="P259" s="3"/>
    </row>
    <row r="260" spans="1:16" x14ac:dyDescent="0.25">
      <c r="A260" s="47">
        <v>42613</v>
      </c>
      <c r="B260" s="48">
        <v>586</v>
      </c>
      <c r="C260" s="49" t="s">
        <v>560</v>
      </c>
      <c r="D260" s="49" t="s">
        <v>560</v>
      </c>
      <c r="E260" s="49" t="s">
        <v>423</v>
      </c>
      <c r="F260" s="47">
        <v>42613</v>
      </c>
      <c r="G260" s="49" t="s">
        <v>1317</v>
      </c>
      <c r="H260" s="54">
        <v>444.28</v>
      </c>
      <c r="I260" s="42"/>
      <c r="J260" s="50">
        <v>0</v>
      </c>
      <c r="K260" s="44"/>
      <c r="L260" s="10">
        <f t="shared" si="12"/>
        <v>24895291.529999971</v>
      </c>
      <c r="M260" s="3"/>
      <c r="N260" s="3"/>
      <c r="O260" s="3"/>
      <c r="P260" s="3"/>
    </row>
    <row r="261" spans="1:16" x14ac:dyDescent="0.25">
      <c r="A261" s="47">
        <v>42613</v>
      </c>
      <c r="B261" s="48">
        <v>588</v>
      </c>
      <c r="C261" s="49" t="s">
        <v>560</v>
      </c>
      <c r="D261" s="49" t="s">
        <v>560</v>
      </c>
      <c r="E261" s="49" t="s">
        <v>423</v>
      </c>
      <c r="F261" s="47">
        <v>42613</v>
      </c>
      <c r="G261" s="49" t="s">
        <v>1318</v>
      </c>
      <c r="H261" s="54">
        <v>471.89</v>
      </c>
      <c r="I261" s="42"/>
      <c r="J261" s="50">
        <v>0</v>
      </c>
      <c r="K261" s="44"/>
      <c r="L261" s="10">
        <f t="shared" si="12"/>
        <v>24766548.219999969</v>
      </c>
      <c r="M261" s="3"/>
      <c r="N261" s="3"/>
      <c r="O261" s="3"/>
      <c r="P261" s="3"/>
    </row>
    <row r="262" spans="1:16" x14ac:dyDescent="0.25">
      <c r="A262" s="47">
        <v>42613</v>
      </c>
      <c r="B262" s="48">
        <v>589</v>
      </c>
      <c r="C262" s="49" t="s">
        <v>560</v>
      </c>
      <c r="D262" s="49" t="s">
        <v>560</v>
      </c>
      <c r="E262" s="49" t="s">
        <v>423</v>
      </c>
      <c r="F262" s="47">
        <v>42613</v>
      </c>
      <c r="G262" s="49" t="s">
        <v>1319</v>
      </c>
      <c r="H262" s="54">
        <v>35.729999999999997</v>
      </c>
      <c r="I262" s="42"/>
      <c r="J262" s="50">
        <v>0</v>
      </c>
      <c r="K262" s="44"/>
      <c r="L262" s="10">
        <f t="shared" si="12"/>
        <v>24787281.439999972</v>
      </c>
      <c r="M262" s="3"/>
      <c r="N262" s="3"/>
      <c r="O262" s="3"/>
      <c r="P262" s="3"/>
    </row>
    <row r="263" spans="1:16" x14ac:dyDescent="0.25">
      <c r="A263" s="47">
        <v>42613</v>
      </c>
      <c r="B263" s="48">
        <v>590</v>
      </c>
      <c r="C263" s="49" t="s">
        <v>560</v>
      </c>
      <c r="D263" s="49" t="s">
        <v>560</v>
      </c>
      <c r="E263" s="49" t="s">
        <v>423</v>
      </c>
      <c r="F263" s="47">
        <v>42613</v>
      </c>
      <c r="G263" s="49" t="s">
        <v>1320</v>
      </c>
      <c r="H263" s="54">
        <v>2598.52</v>
      </c>
      <c r="I263" s="42"/>
      <c r="J263" s="50">
        <v>0</v>
      </c>
      <c r="K263" s="44"/>
      <c r="L263" s="10">
        <f t="shared" si="12"/>
        <v>24897890.049999971</v>
      </c>
      <c r="M263" s="3"/>
      <c r="N263" s="3"/>
      <c r="O263" s="3"/>
      <c r="P263" s="3"/>
    </row>
    <row r="264" spans="1:16" x14ac:dyDescent="0.25">
      <c r="A264" s="47">
        <v>42613</v>
      </c>
      <c r="B264" s="48">
        <v>591</v>
      </c>
      <c r="C264" s="49" t="s">
        <v>560</v>
      </c>
      <c r="D264" s="49" t="s">
        <v>560</v>
      </c>
      <c r="E264" s="49" t="s">
        <v>423</v>
      </c>
      <c r="F264" s="47">
        <v>42613</v>
      </c>
      <c r="G264" s="49" t="s">
        <v>1321</v>
      </c>
      <c r="H264" s="54">
        <v>79.81</v>
      </c>
      <c r="I264" s="42"/>
      <c r="J264" s="50">
        <v>0</v>
      </c>
      <c r="K264" s="44"/>
      <c r="L264" s="10">
        <f t="shared" si="12"/>
        <v>24766628.029999968</v>
      </c>
      <c r="M264" s="3"/>
      <c r="N264" s="3"/>
      <c r="O264" s="3"/>
      <c r="P264" s="3"/>
    </row>
    <row r="265" spans="1:16" x14ac:dyDescent="0.25">
      <c r="A265" s="47">
        <v>42613</v>
      </c>
      <c r="B265" s="48">
        <v>592</v>
      </c>
      <c r="C265" s="49" t="s">
        <v>560</v>
      </c>
      <c r="D265" s="49" t="s">
        <v>560</v>
      </c>
      <c r="E265" s="49" t="s">
        <v>423</v>
      </c>
      <c r="F265" s="47">
        <v>42613</v>
      </c>
      <c r="G265" s="49" t="s">
        <v>1322</v>
      </c>
      <c r="H265" s="54">
        <v>974.63</v>
      </c>
      <c r="I265" s="42"/>
      <c r="J265" s="50">
        <v>0</v>
      </c>
      <c r="K265" s="44"/>
      <c r="L265" s="10">
        <f t="shared" si="12"/>
        <v>24788256.06999997</v>
      </c>
      <c r="M265" s="3"/>
      <c r="N265" s="3"/>
      <c r="O265" s="3"/>
      <c r="P265" s="3"/>
    </row>
    <row r="266" spans="1:16" x14ac:dyDescent="0.25">
      <c r="A266" s="47">
        <v>42613</v>
      </c>
      <c r="B266" s="48">
        <v>593</v>
      </c>
      <c r="C266" s="49" t="s">
        <v>560</v>
      </c>
      <c r="D266" s="49" t="s">
        <v>560</v>
      </c>
      <c r="E266" s="49" t="s">
        <v>423</v>
      </c>
      <c r="F266" s="47">
        <v>42613</v>
      </c>
      <c r="G266" s="49" t="s">
        <v>1323</v>
      </c>
      <c r="H266" s="54">
        <v>1217.54</v>
      </c>
      <c r="I266" s="42"/>
      <c r="J266" s="50">
        <v>0</v>
      </c>
      <c r="K266" s="44"/>
      <c r="L266" s="10">
        <f t="shared" si="12"/>
        <v>24899107.58999997</v>
      </c>
      <c r="M266" s="3"/>
      <c r="N266" s="3"/>
      <c r="O266" s="3"/>
      <c r="P266" s="3"/>
    </row>
    <row r="267" spans="1:16" x14ac:dyDescent="0.25">
      <c r="A267" s="47">
        <v>42613</v>
      </c>
      <c r="B267" s="48">
        <v>594</v>
      </c>
      <c r="C267" s="49" t="s">
        <v>560</v>
      </c>
      <c r="D267" s="49" t="s">
        <v>560</v>
      </c>
      <c r="E267" s="49" t="s">
        <v>423</v>
      </c>
      <c r="F267" s="47">
        <v>42613</v>
      </c>
      <c r="G267" s="49" t="s">
        <v>1324</v>
      </c>
      <c r="H267" s="54">
        <v>3274.23</v>
      </c>
      <c r="I267" s="42"/>
      <c r="J267" s="50">
        <v>0</v>
      </c>
      <c r="K267" s="44"/>
      <c r="L267" s="10">
        <f t="shared" si="12"/>
        <v>24769902.259999968</v>
      </c>
      <c r="M267" s="3"/>
      <c r="N267" s="3"/>
      <c r="O267" s="3"/>
      <c r="P267" s="3"/>
    </row>
    <row r="268" spans="1:16" x14ac:dyDescent="0.25">
      <c r="A268" s="47">
        <v>42613</v>
      </c>
      <c r="B268" s="48">
        <v>595</v>
      </c>
      <c r="C268" s="49" t="s">
        <v>560</v>
      </c>
      <c r="D268" s="49" t="s">
        <v>560</v>
      </c>
      <c r="E268" s="49" t="s">
        <v>423</v>
      </c>
      <c r="F268" s="47">
        <v>42613</v>
      </c>
      <c r="G268" s="49" t="s">
        <v>1325</v>
      </c>
      <c r="H268" s="54">
        <v>1036.58</v>
      </c>
      <c r="I268" s="42"/>
      <c r="J268" s="50">
        <v>0</v>
      </c>
      <c r="K268" s="44"/>
      <c r="L268" s="10">
        <f t="shared" si="12"/>
        <v>24789292.649999969</v>
      </c>
      <c r="M268" s="3"/>
      <c r="N268" s="3"/>
      <c r="O268" s="3"/>
      <c r="P268" s="3"/>
    </row>
    <row r="269" spans="1:16" x14ac:dyDescent="0.25">
      <c r="A269" s="47">
        <v>42613</v>
      </c>
      <c r="B269" s="48">
        <v>596</v>
      </c>
      <c r="C269" s="49" t="s">
        <v>560</v>
      </c>
      <c r="D269" s="49" t="s">
        <v>560</v>
      </c>
      <c r="E269" s="49" t="s">
        <v>423</v>
      </c>
      <c r="F269" s="47">
        <v>42613</v>
      </c>
      <c r="G269" s="49" t="s">
        <v>1326</v>
      </c>
      <c r="H269" s="54">
        <v>3722.67</v>
      </c>
      <c r="I269" s="42"/>
      <c r="J269" s="50">
        <v>0</v>
      </c>
      <c r="K269" s="44"/>
      <c r="L269" s="10">
        <f t="shared" si="12"/>
        <v>24902830.259999972</v>
      </c>
      <c r="M269" s="3"/>
      <c r="N269" s="3"/>
      <c r="O269" s="3"/>
      <c r="P269" s="3"/>
    </row>
    <row r="270" spans="1:16" x14ac:dyDescent="0.25">
      <c r="A270" s="47">
        <v>42613</v>
      </c>
      <c r="B270" s="48">
        <v>597</v>
      </c>
      <c r="C270" s="49" t="s">
        <v>560</v>
      </c>
      <c r="D270" s="49" t="s">
        <v>560</v>
      </c>
      <c r="E270" s="49" t="s">
        <v>423</v>
      </c>
      <c r="F270" s="47">
        <v>42613</v>
      </c>
      <c r="G270" s="49" t="s">
        <v>1327</v>
      </c>
      <c r="H270" s="54">
        <v>995.74</v>
      </c>
      <c r="I270" s="42"/>
      <c r="J270" s="50">
        <v>0</v>
      </c>
      <c r="K270" s="44"/>
      <c r="L270" s="10">
        <f t="shared" si="12"/>
        <v>24770897.999999966</v>
      </c>
      <c r="M270" s="3"/>
      <c r="N270" s="3"/>
      <c r="O270" s="3"/>
      <c r="P270" s="3"/>
    </row>
    <row r="271" spans="1:16" x14ac:dyDescent="0.25">
      <c r="A271" s="47">
        <v>42613</v>
      </c>
      <c r="B271" s="48">
        <v>598</v>
      </c>
      <c r="C271" s="49" t="s">
        <v>560</v>
      </c>
      <c r="D271" s="49" t="s">
        <v>560</v>
      </c>
      <c r="E271" s="49" t="s">
        <v>423</v>
      </c>
      <c r="F271" s="47">
        <v>42613</v>
      </c>
      <c r="G271" s="49" t="s">
        <v>1328</v>
      </c>
      <c r="H271" s="54">
        <v>1877.81</v>
      </c>
      <c r="I271" s="42"/>
      <c r="J271" s="50">
        <v>0</v>
      </c>
      <c r="K271" s="44"/>
      <c r="L271" s="10">
        <f t="shared" si="12"/>
        <v>24791170.459999967</v>
      </c>
      <c r="M271" s="3"/>
      <c r="N271" s="3"/>
      <c r="O271" s="3"/>
      <c r="P271" s="3"/>
    </row>
    <row r="272" spans="1:16" x14ac:dyDescent="0.25">
      <c r="A272" s="47">
        <v>42613</v>
      </c>
      <c r="B272" s="48">
        <v>599</v>
      </c>
      <c r="C272" s="49" t="s">
        <v>560</v>
      </c>
      <c r="D272" s="49" t="s">
        <v>560</v>
      </c>
      <c r="E272" s="49" t="s">
        <v>423</v>
      </c>
      <c r="F272" s="47">
        <v>42613</v>
      </c>
      <c r="G272" s="49" t="s">
        <v>1329</v>
      </c>
      <c r="H272" s="54">
        <v>2176.16</v>
      </c>
      <c r="I272" s="42"/>
      <c r="J272" s="50">
        <v>0</v>
      </c>
      <c r="K272" s="44"/>
      <c r="L272" s="10">
        <f t="shared" si="12"/>
        <v>24905006.419999972</v>
      </c>
      <c r="M272" s="3"/>
      <c r="N272" s="3"/>
      <c r="O272" s="3"/>
      <c r="P272" s="3"/>
    </row>
    <row r="273" spans="1:16" x14ac:dyDescent="0.25">
      <c r="A273" s="47">
        <v>42613</v>
      </c>
      <c r="B273" s="48">
        <v>600</v>
      </c>
      <c r="C273" s="49" t="s">
        <v>560</v>
      </c>
      <c r="D273" s="49" t="s">
        <v>560</v>
      </c>
      <c r="E273" s="49" t="s">
        <v>423</v>
      </c>
      <c r="F273" s="47">
        <v>42613</v>
      </c>
      <c r="G273" s="49" t="s">
        <v>1330</v>
      </c>
      <c r="H273" s="54">
        <v>71.459999999999994</v>
      </c>
      <c r="I273" s="42"/>
      <c r="J273" s="50">
        <v>0</v>
      </c>
      <c r="K273" s="44"/>
      <c r="L273" s="10">
        <f t="shared" si="12"/>
        <v>24770969.459999967</v>
      </c>
      <c r="M273" s="3"/>
      <c r="N273" s="3"/>
      <c r="O273" s="3"/>
      <c r="P273" s="3"/>
    </row>
    <row r="274" spans="1:16" x14ac:dyDescent="0.25">
      <c r="A274" s="47">
        <v>42613</v>
      </c>
      <c r="B274" s="48">
        <v>95</v>
      </c>
      <c r="C274" s="49" t="s">
        <v>396</v>
      </c>
      <c r="D274" s="49" t="s">
        <v>396</v>
      </c>
      <c r="E274" s="49" t="s">
        <v>397</v>
      </c>
      <c r="F274" s="47">
        <v>42613</v>
      </c>
      <c r="G274" s="49" t="s">
        <v>1331</v>
      </c>
      <c r="H274" s="54">
        <v>6799978.75</v>
      </c>
      <c r="I274" s="42">
        <v>33</v>
      </c>
      <c r="J274" s="50">
        <v>0</v>
      </c>
      <c r="K274" s="44"/>
      <c r="L274" s="10">
        <f t="shared" ref="L274:L290" si="13">L273+H274-J274</f>
        <v>31570948.209999967</v>
      </c>
      <c r="M274" s="3" t="s">
        <v>19</v>
      </c>
      <c r="N274" s="3" t="s">
        <v>20</v>
      </c>
      <c r="O274" s="3" t="s">
        <v>25</v>
      </c>
      <c r="P274" s="3"/>
    </row>
    <row r="275" spans="1:16" x14ac:dyDescent="0.25">
      <c r="A275" s="47">
        <v>42613</v>
      </c>
      <c r="B275" s="48">
        <v>601</v>
      </c>
      <c r="C275" s="49" t="s">
        <v>560</v>
      </c>
      <c r="D275" s="49" t="s">
        <v>560</v>
      </c>
      <c r="E275" s="49" t="s">
        <v>423</v>
      </c>
      <c r="F275" s="47">
        <v>42613</v>
      </c>
      <c r="G275" s="49" t="s">
        <v>1332</v>
      </c>
      <c r="H275" s="54">
        <v>1100.75</v>
      </c>
      <c r="I275" s="42"/>
      <c r="J275" s="50">
        <v>0</v>
      </c>
      <c r="K275" s="44"/>
      <c r="L275" s="10">
        <f t="shared" si="13"/>
        <v>31572048.959999967</v>
      </c>
      <c r="M275" s="3" t="s">
        <v>19</v>
      </c>
      <c r="N275" s="3" t="s">
        <v>20</v>
      </c>
      <c r="O275" s="3" t="s">
        <v>25</v>
      </c>
      <c r="P275" s="3"/>
    </row>
    <row r="276" spans="1:16" x14ac:dyDescent="0.25">
      <c r="A276" s="47">
        <v>42613</v>
      </c>
      <c r="B276" s="48">
        <v>99</v>
      </c>
      <c r="C276" s="49" t="s">
        <v>396</v>
      </c>
      <c r="D276" s="49" t="s">
        <v>396</v>
      </c>
      <c r="E276" s="49" t="s">
        <v>397</v>
      </c>
      <c r="F276" s="47">
        <v>42613</v>
      </c>
      <c r="G276" s="49" t="s">
        <v>1333</v>
      </c>
      <c r="H276" s="50">
        <v>3280153.93</v>
      </c>
      <c r="I276" s="42">
        <v>30</v>
      </c>
      <c r="J276" s="50">
        <v>0</v>
      </c>
      <c r="K276" s="44"/>
      <c r="L276" s="10">
        <f t="shared" si="13"/>
        <v>34852202.889999971</v>
      </c>
      <c r="M276" s="3" t="s">
        <v>19</v>
      </c>
      <c r="N276" s="3" t="s">
        <v>20</v>
      </c>
      <c r="O276" s="3" t="s">
        <v>25</v>
      </c>
      <c r="P276" s="3"/>
    </row>
    <row r="277" spans="1:16" x14ac:dyDescent="0.25">
      <c r="A277" s="47">
        <v>42613</v>
      </c>
      <c r="B277" s="48">
        <v>27</v>
      </c>
      <c r="C277" s="49" t="s">
        <v>1104</v>
      </c>
      <c r="D277" s="49" t="s">
        <v>1105</v>
      </c>
      <c r="E277" s="49" t="s">
        <v>516</v>
      </c>
      <c r="F277" s="47">
        <v>42613</v>
      </c>
      <c r="G277" s="49" t="s">
        <v>1334</v>
      </c>
      <c r="H277" s="54">
        <v>138210</v>
      </c>
      <c r="I277" s="42"/>
      <c r="J277" s="50">
        <v>0</v>
      </c>
      <c r="K277" s="44"/>
      <c r="L277" s="10">
        <f>L274+H277-J277</f>
        <v>31709158.209999967</v>
      </c>
      <c r="M277" s="3"/>
      <c r="N277" s="3"/>
      <c r="O277" s="3"/>
      <c r="P277" s="3"/>
    </row>
    <row r="278" spans="1:16" x14ac:dyDescent="0.25">
      <c r="A278" s="47">
        <v>42613</v>
      </c>
      <c r="B278" s="48">
        <v>195</v>
      </c>
      <c r="C278" s="49" t="s">
        <v>510</v>
      </c>
      <c r="D278" s="49" t="s">
        <v>510</v>
      </c>
      <c r="E278" s="49" t="s">
        <v>511</v>
      </c>
      <c r="F278" s="47">
        <v>42613</v>
      </c>
      <c r="G278" s="49" t="s">
        <v>1335</v>
      </c>
      <c r="H278" s="50">
        <v>0</v>
      </c>
      <c r="I278" s="42"/>
      <c r="J278" s="54">
        <v>5635.66</v>
      </c>
      <c r="K278" s="44"/>
      <c r="L278" s="10">
        <f>L275+H278-J278</f>
        <v>31566413.299999967</v>
      </c>
      <c r="M278" s="3"/>
      <c r="N278" s="3"/>
      <c r="O278" s="3"/>
      <c r="P278" s="3"/>
    </row>
    <row r="279" spans="1:16" x14ac:dyDescent="0.25">
      <c r="A279" s="47">
        <v>42613</v>
      </c>
      <c r="B279" s="48">
        <v>104</v>
      </c>
      <c r="C279" s="49" t="s">
        <v>396</v>
      </c>
      <c r="D279" s="49" t="s">
        <v>396</v>
      </c>
      <c r="E279" s="49" t="s">
        <v>397</v>
      </c>
      <c r="F279" s="47">
        <v>42613</v>
      </c>
      <c r="G279" s="49" t="s">
        <v>1336</v>
      </c>
      <c r="H279" s="54">
        <v>111070.92</v>
      </c>
      <c r="I279" s="42"/>
      <c r="J279" s="50">
        <v>0</v>
      </c>
      <c r="K279" s="44"/>
      <c r="L279" s="10">
        <f>L276+H279-J279</f>
        <v>34963273.809999973</v>
      </c>
      <c r="M279" s="3"/>
      <c r="N279" s="3"/>
      <c r="O279" s="3"/>
      <c r="P279" s="3"/>
    </row>
    <row r="280" spans="1:16" x14ac:dyDescent="0.25">
      <c r="A280" s="47">
        <v>42613</v>
      </c>
      <c r="B280" s="48">
        <v>107</v>
      </c>
      <c r="C280" s="49" t="s">
        <v>647</v>
      </c>
      <c r="D280" s="49" t="s">
        <v>648</v>
      </c>
      <c r="E280" s="49" t="s">
        <v>133</v>
      </c>
      <c r="F280" s="47">
        <v>42613</v>
      </c>
      <c r="G280" s="49" t="s">
        <v>1337</v>
      </c>
      <c r="H280" s="54">
        <v>-3285802.09</v>
      </c>
      <c r="I280" s="42">
        <v>32</v>
      </c>
      <c r="J280" s="50">
        <v>0</v>
      </c>
      <c r="K280" s="44"/>
      <c r="L280" s="10">
        <f t="shared" si="13"/>
        <v>31677471.719999973</v>
      </c>
      <c r="M280" s="3" t="s">
        <v>19</v>
      </c>
      <c r="N280" s="3" t="s">
        <v>20</v>
      </c>
      <c r="O280" s="3" t="s">
        <v>25</v>
      </c>
      <c r="P280" s="3"/>
    </row>
    <row r="281" spans="1:16" x14ac:dyDescent="0.25">
      <c r="A281" s="47">
        <v>42613</v>
      </c>
      <c r="B281" s="48">
        <v>108</v>
      </c>
      <c r="C281" s="49" t="s">
        <v>647</v>
      </c>
      <c r="D281" s="49" t="s">
        <v>648</v>
      </c>
      <c r="E281" s="49" t="s">
        <v>133</v>
      </c>
      <c r="F281" s="47">
        <v>42613</v>
      </c>
      <c r="G281" s="49" t="s">
        <v>1338</v>
      </c>
      <c r="H281" s="54">
        <v>-6690615.2599999998</v>
      </c>
      <c r="I281" s="42"/>
      <c r="J281" s="50">
        <v>0</v>
      </c>
      <c r="K281" s="44"/>
      <c r="L281" s="10">
        <f>L278+H281-J281</f>
        <v>24875798.039999969</v>
      </c>
      <c r="M281" s="3"/>
      <c r="N281" s="3"/>
      <c r="O281" s="3"/>
      <c r="P281" s="3"/>
    </row>
    <row r="282" spans="1:16" x14ac:dyDescent="0.25">
      <c r="A282" s="47">
        <v>42613</v>
      </c>
      <c r="B282" s="48">
        <v>258</v>
      </c>
      <c r="C282" s="49" t="s">
        <v>333</v>
      </c>
      <c r="D282" s="49" t="s">
        <v>333</v>
      </c>
      <c r="E282" s="49" t="s">
        <v>334</v>
      </c>
      <c r="F282" s="47">
        <v>42613</v>
      </c>
      <c r="G282" s="49"/>
      <c r="H282" s="50">
        <v>20791.28</v>
      </c>
      <c r="I282" s="42">
        <v>31</v>
      </c>
      <c r="J282" s="50">
        <v>0</v>
      </c>
      <c r="K282" s="44"/>
      <c r="L282" s="10">
        <f t="shared" si="13"/>
        <v>24896589.31999997</v>
      </c>
      <c r="M282" s="3" t="s">
        <v>19</v>
      </c>
      <c r="N282" s="3" t="s">
        <v>20</v>
      </c>
      <c r="O282" s="3" t="s">
        <v>25</v>
      </c>
      <c r="P282" s="3"/>
    </row>
    <row r="283" spans="1:16" x14ac:dyDescent="0.25">
      <c r="A283" s="1">
        <v>42581</v>
      </c>
      <c r="B283" s="2">
        <v>143</v>
      </c>
      <c r="C283" s="3" t="s">
        <v>510</v>
      </c>
      <c r="D283" s="3" t="s">
        <v>510</v>
      </c>
      <c r="E283" s="3" t="s">
        <v>511</v>
      </c>
      <c r="F283" s="1">
        <v>42581</v>
      </c>
      <c r="G283" s="3" t="s">
        <v>1063</v>
      </c>
      <c r="H283" s="10">
        <v>0</v>
      </c>
      <c r="I283" s="42"/>
      <c r="J283" s="27">
        <v>1223.06</v>
      </c>
      <c r="K283" s="44"/>
      <c r="L283" s="10">
        <f t="shared" si="13"/>
        <v>24895366.259999972</v>
      </c>
      <c r="M283" s="3" t="s">
        <v>19</v>
      </c>
      <c r="N283" s="3" t="s">
        <v>20</v>
      </c>
      <c r="O283" s="3" t="s">
        <v>25</v>
      </c>
      <c r="P283" s="3"/>
    </row>
    <row r="284" spans="1:16" x14ac:dyDescent="0.25">
      <c r="A284" s="1">
        <v>42581</v>
      </c>
      <c r="B284" s="2">
        <v>144</v>
      </c>
      <c r="C284" s="3" t="s">
        <v>510</v>
      </c>
      <c r="D284" s="3" t="s">
        <v>510</v>
      </c>
      <c r="E284" s="3" t="s">
        <v>511</v>
      </c>
      <c r="F284" s="1">
        <v>42581</v>
      </c>
      <c r="G284" s="3" t="s">
        <v>1064</v>
      </c>
      <c r="H284" s="10">
        <v>0</v>
      </c>
      <c r="I284" s="42"/>
      <c r="J284" s="27">
        <v>233.11</v>
      </c>
      <c r="K284" s="44"/>
      <c r="L284" s="10">
        <f t="shared" si="13"/>
        <v>24895133.149999972</v>
      </c>
      <c r="M284" s="3" t="s">
        <v>19</v>
      </c>
      <c r="N284" s="3" t="s">
        <v>20</v>
      </c>
      <c r="O284" s="3" t="s">
        <v>25</v>
      </c>
      <c r="P284" s="3"/>
    </row>
    <row r="285" spans="1:16" x14ac:dyDescent="0.25">
      <c r="A285" s="1">
        <v>42581</v>
      </c>
      <c r="B285" s="2">
        <v>207</v>
      </c>
      <c r="C285" s="3" t="s">
        <v>376</v>
      </c>
      <c r="D285" s="3" t="s">
        <v>376</v>
      </c>
      <c r="E285" s="3" t="s">
        <v>430</v>
      </c>
      <c r="F285" s="1">
        <v>42581</v>
      </c>
      <c r="G285" s="3" t="s">
        <v>1070</v>
      </c>
      <c r="H285" s="10">
        <v>0</v>
      </c>
      <c r="I285" s="42"/>
      <c r="J285" s="27">
        <v>10807.12</v>
      </c>
      <c r="K285" s="44"/>
      <c r="L285" s="10">
        <f t="shared" si="13"/>
        <v>24884326.029999971</v>
      </c>
      <c r="M285" s="3" t="s">
        <v>19</v>
      </c>
      <c r="N285" s="3" t="s">
        <v>20</v>
      </c>
      <c r="O285" s="3" t="s">
        <v>21</v>
      </c>
      <c r="P285" s="3" t="s">
        <v>430</v>
      </c>
    </row>
    <row r="286" spans="1:16" x14ac:dyDescent="0.25">
      <c r="A286" s="1">
        <v>42582</v>
      </c>
      <c r="B286" s="2">
        <v>71</v>
      </c>
      <c r="C286" s="3" t="s">
        <v>647</v>
      </c>
      <c r="D286" s="3" t="s">
        <v>648</v>
      </c>
      <c r="E286" s="3" t="s">
        <v>649</v>
      </c>
      <c r="F286" s="1">
        <v>42582</v>
      </c>
      <c r="G286" s="3" t="s">
        <v>1075</v>
      </c>
      <c r="H286" s="10">
        <v>-11764547.43</v>
      </c>
      <c r="I286" s="42"/>
      <c r="J286" s="10">
        <v>0</v>
      </c>
      <c r="K286" s="44"/>
      <c r="L286" s="10">
        <f t="shared" si="13"/>
        <v>13119778.599999972</v>
      </c>
      <c r="M286" s="3" t="s">
        <v>19</v>
      </c>
      <c r="N286" s="3" t="s">
        <v>20</v>
      </c>
      <c r="O286" s="3" t="s">
        <v>21</v>
      </c>
      <c r="P286" s="3"/>
    </row>
    <row r="287" spans="1:16" x14ac:dyDescent="0.25">
      <c r="A287" s="1">
        <v>42582</v>
      </c>
      <c r="B287" s="2">
        <v>147</v>
      </c>
      <c r="C287" s="3" t="s">
        <v>510</v>
      </c>
      <c r="D287" s="3" t="s">
        <v>510</v>
      </c>
      <c r="E287" s="3" t="s">
        <v>511</v>
      </c>
      <c r="F287" s="1">
        <v>42582</v>
      </c>
      <c r="G287" s="3" t="s">
        <v>1076</v>
      </c>
      <c r="H287" s="10">
        <v>0</v>
      </c>
      <c r="I287" s="29"/>
      <c r="J287" s="27">
        <v>344.81</v>
      </c>
      <c r="K287" s="35"/>
      <c r="L287" s="10">
        <f t="shared" si="13"/>
        <v>13119433.789999971</v>
      </c>
      <c r="M287" s="3" t="s">
        <v>19</v>
      </c>
      <c r="N287" s="3" t="s">
        <v>20</v>
      </c>
      <c r="O287" s="3" t="s">
        <v>25</v>
      </c>
      <c r="P287" s="3"/>
    </row>
    <row r="288" spans="1:16" x14ac:dyDescent="0.25">
      <c r="A288" s="1">
        <v>42582</v>
      </c>
      <c r="B288" s="2">
        <v>148</v>
      </c>
      <c r="C288" s="3" t="s">
        <v>510</v>
      </c>
      <c r="D288" s="3" t="s">
        <v>510</v>
      </c>
      <c r="E288" s="3" t="s">
        <v>511</v>
      </c>
      <c r="F288" s="1">
        <v>42582</v>
      </c>
      <c r="G288" s="3" t="s">
        <v>1077</v>
      </c>
      <c r="H288" s="10">
        <v>0</v>
      </c>
      <c r="I288" s="42"/>
      <c r="J288" s="27">
        <v>1546.4</v>
      </c>
      <c r="K288" s="44"/>
      <c r="L288" s="10">
        <f t="shared" si="13"/>
        <v>13117887.389999971</v>
      </c>
      <c r="M288" s="3" t="s">
        <v>19</v>
      </c>
      <c r="N288" s="3" t="s">
        <v>20</v>
      </c>
      <c r="O288" s="3" t="s">
        <v>25</v>
      </c>
      <c r="P288" s="3"/>
    </row>
    <row r="289" spans="1:16" x14ac:dyDescent="0.25">
      <c r="A289" s="1">
        <v>42582</v>
      </c>
      <c r="B289" s="2">
        <v>82</v>
      </c>
      <c r="C289" s="3" t="s">
        <v>396</v>
      </c>
      <c r="D289" s="3" t="s">
        <v>396</v>
      </c>
      <c r="E289" s="3" t="s">
        <v>397</v>
      </c>
      <c r="F289" s="1">
        <v>42582</v>
      </c>
      <c r="G289" s="3" t="s">
        <v>1078</v>
      </c>
      <c r="H289" s="10">
        <v>1445974.73</v>
      </c>
      <c r="I289" s="42"/>
      <c r="J289" s="10">
        <v>0</v>
      </c>
      <c r="K289" s="44"/>
      <c r="L289" s="10">
        <f t="shared" si="13"/>
        <v>14563862.119999971</v>
      </c>
      <c r="M289" s="3" t="s">
        <v>19</v>
      </c>
      <c r="N289" s="3" t="s">
        <v>20</v>
      </c>
      <c r="O289" s="3" t="s">
        <v>21</v>
      </c>
      <c r="P289" s="3"/>
    </row>
    <row r="290" spans="1:16" x14ac:dyDescent="0.25">
      <c r="A290" s="1">
        <v>42582</v>
      </c>
      <c r="B290" s="2">
        <v>150</v>
      </c>
      <c r="C290" s="3" t="s">
        <v>510</v>
      </c>
      <c r="D290" s="3" t="s">
        <v>510</v>
      </c>
      <c r="E290" s="3" t="s">
        <v>511</v>
      </c>
      <c r="F290" s="1">
        <v>42582</v>
      </c>
      <c r="G290" s="3" t="s">
        <v>1079</v>
      </c>
      <c r="H290" s="10">
        <v>0</v>
      </c>
      <c r="I290" s="42"/>
      <c r="J290" s="27">
        <v>1520.99</v>
      </c>
      <c r="K290" s="44"/>
      <c r="L290" s="10">
        <f t="shared" si="13"/>
        <v>14562341.129999971</v>
      </c>
      <c r="M290" s="3" t="s">
        <v>19</v>
      </c>
      <c r="N290" s="3" t="s">
        <v>20</v>
      </c>
      <c r="O290" s="3" t="s">
        <v>25</v>
      </c>
      <c r="P290" s="3"/>
    </row>
    <row r="291" spans="1:16" x14ac:dyDescent="0.25">
      <c r="H291" s="14">
        <f>SUBTOTAL(9,H5:H290)</f>
        <v>238157.4899999979</v>
      </c>
      <c r="I291" s="14"/>
      <c r="J291" s="14">
        <f>SUBTOTAL(9,J5:J290)</f>
        <v>7472593.6899999939</v>
      </c>
      <c r="K291" s="45"/>
      <c r="L291" s="14">
        <f>L281</f>
        <v>24875798.039999969</v>
      </c>
    </row>
  </sheetData>
  <autoFilter ref="A4:P290"/>
  <phoneticPr fontId="0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MAYO</vt:lpstr>
      <vt:lpstr>JUNIO</vt:lpstr>
      <vt:lpstr>JULIO</vt:lpstr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cqcusuario</dc:creator>
  <cp:lastModifiedBy>ljimenez</cp:lastModifiedBy>
  <dcterms:created xsi:type="dcterms:W3CDTF">2016-08-25T15:19:09Z</dcterms:created>
  <dcterms:modified xsi:type="dcterms:W3CDTF">2016-10-21T16:21:34Z</dcterms:modified>
</cp:coreProperties>
</file>