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1"/>
  </bookViews>
  <sheets>
    <sheet name="DIC" sheetId="1" r:id="rId1"/>
    <sheet name="ENE" sheetId="2" r:id="rId2"/>
    <sheet name="Hoja3" sheetId="3" r:id="rId3"/>
  </sheets>
  <definedNames>
    <definedName name="_xlnm._FilterDatabase" localSheetId="0" hidden="1">DIC!$A$4:$I$53</definedName>
    <definedName name="_xlnm._FilterDatabase" localSheetId="1" hidden="1">ENE!$A$4:$I$45</definedName>
  </definedNames>
  <calcPr calcId="124519"/>
</workbook>
</file>

<file path=xl/calcChain.xml><?xml version="1.0" encoding="utf-8"?>
<calcChain xmlns="http://schemas.openxmlformats.org/spreadsheetml/2006/main">
  <c r="G88" i="2"/>
  <c r="G87"/>
  <c r="G89" s="1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G57" i="1"/>
  <c r="G59" s="1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</calcChain>
</file>

<file path=xl/sharedStrings.xml><?xml version="1.0" encoding="utf-8"?>
<sst xmlns="http://schemas.openxmlformats.org/spreadsheetml/2006/main" count="454" uniqueCount="221">
  <si>
    <t>Q U E R É T A R O  M O T O R S   S A</t>
  </si>
  <si>
    <t xml:space="preserve"> 239-001   Inventario  Comerciales  Nuevos Sucursal</t>
  </si>
  <si>
    <t>Al 31 de Diciembre de 2014</t>
  </si>
  <si>
    <t>No.</t>
  </si>
  <si>
    <t>Poliza</t>
  </si>
  <si>
    <t>Fecha</t>
  </si>
  <si>
    <t>Inventario</t>
  </si>
  <si>
    <t>S</t>
  </si>
  <si>
    <t>Descripción</t>
  </si>
  <si>
    <t>Debe</t>
  </si>
  <si>
    <t>Modelo</t>
  </si>
  <si>
    <t>D  2,269</t>
  </si>
  <si>
    <t>2922-QMN14</t>
  </si>
  <si>
    <t>TORNADO NUEVA VERSION PAQ A</t>
  </si>
  <si>
    <t>D  2,272</t>
  </si>
  <si>
    <t>2923-QMN14</t>
  </si>
  <si>
    <t>D  3,903</t>
  </si>
  <si>
    <t>3061-QMN14</t>
  </si>
  <si>
    <t>D  3,342</t>
  </si>
  <si>
    <t>0092-QMN15</t>
  </si>
  <si>
    <t>D</t>
  </si>
  <si>
    <t>D    931</t>
  </si>
  <si>
    <t>0128-QMN15</t>
  </si>
  <si>
    <t>D  1,949</t>
  </si>
  <si>
    <t>1060-QMN15</t>
  </si>
  <si>
    <t>D  1,945</t>
  </si>
  <si>
    <t>1059-QMN15</t>
  </si>
  <si>
    <t>TORNADO NUEVA VERSION PAQ B</t>
  </si>
  <si>
    <t>D  1,250</t>
  </si>
  <si>
    <t>0481-QMN15</t>
  </si>
  <si>
    <t>TORNADO LINEA NUEVA C</t>
  </si>
  <si>
    <t>D  4,619</t>
  </si>
  <si>
    <t>0628-QMN15</t>
  </si>
  <si>
    <t>D  2,470</t>
  </si>
  <si>
    <t>0174-QMN15</t>
  </si>
  <si>
    <t>E</t>
  </si>
  <si>
    <t>TRAX PAQ A</t>
  </si>
  <si>
    <t>D  3,297</t>
  </si>
  <si>
    <t>0189-QMN15</t>
  </si>
  <si>
    <t>D  2,497</t>
  </si>
  <si>
    <t>0522-QMN15</t>
  </si>
  <si>
    <t>C</t>
  </si>
  <si>
    <t>D  3,975</t>
  </si>
  <si>
    <t>0862-QMN15</t>
  </si>
  <si>
    <t>D  5,421</t>
  </si>
  <si>
    <t>0963-QMN15</t>
  </si>
  <si>
    <t>D  5,467</t>
  </si>
  <si>
    <t>1261-QMN15</t>
  </si>
  <si>
    <t>D  1,006</t>
  </si>
  <si>
    <t>1012-QMN15</t>
  </si>
  <si>
    <t>D  4,359</t>
  </si>
  <si>
    <t>1203-QMN15</t>
  </si>
  <si>
    <t>D  2,204</t>
  </si>
  <si>
    <t>0779-QMN15</t>
  </si>
  <si>
    <t>TRAX PAQ B</t>
  </si>
  <si>
    <t>D  3,886</t>
  </si>
  <si>
    <t>0855-QMN15</t>
  </si>
  <si>
    <t>D  3,977</t>
  </si>
  <si>
    <t>0864-QMN15</t>
  </si>
  <si>
    <t>D  4,493</t>
  </si>
  <si>
    <t>0892-QMN15</t>
  </si>
  <si>
    <t>D  4,500</t>
  </si>
  <si>
    <t>0897-QMN15</t>
  </si>
  <si>
    <t>D  4,562</t>
  </si>
  <si>
    <t>1233-QMN15</t>
  </si>
  <si>
    <t>D    246</t>
  </si>
  <si>
    <t>0973-QMN15</t>
  </si>
  <si>
    <t>SILVERADO 1500 PAQ D</t>
  </si>
  <si>
    <t>D  1,853</t>
  </si>
  <si>
    <t>0587-QMN15</t>
  </si>
  <si>
    <t>SILVERADO 1500 PAQ E</t>
  </si>
  <si>
    <t>D    528</t>
  </si>
  <si>
    <t>0997-QMN15</t>
  </si>
  <si>
    <t>D  2,346</t>
  </si>
  <si>
    <t>2672-QMN14</t>
  </si>
  <si>
    <t>SILVERADO 1500 PAQ G</t>
  </si>
  <si>
    <t>D  3,476</t>
  </si>
  <si>
    <t>0368-QMN15</t>
  </si>
  <si>
    <t>TRAX PAQ C</t>
  </si>
  <si>
    <t>D    445</t>
  </si>
  <si>
    <t>0443-QMN15</t>
  </si>
  <si>
    <t>D  5,853</t>
  </si>
  <si>
    <t>1303-QMN15</t>
  </si>
  <si>
    <t>D  5,864</t>
  </si>
  <si>
    <t>1304-QMN15</t>
  </si>
  <si>
    <t>D  2,224</t>
  </si>
  <si>
    <t>0302-QMN15</t>
  </si>
  <si>
    <t>D    638</t>
  </si>
  <si>
    <t>0699-QMN15</t>
  </si>
  <si>
    <t>A</t>
  </si>
  <si>
    <t>D  1,336</t>
  </si>
  <si>
    <t>0743-QMN15</t>
  </si>
  <si>
    <t>D  1,747</t>
  </si>
  <si>
    <t>0763-QMN15</t>
  </si>
  <si>
    <t>D  1,044</t>
  </si>
  <si>
    <t>1018-QMN15</t>
  </si>
  <si>
    <t>TRAX PAQ D</t>
  </si>
  <si>
    <t>D    180</t>
  </si>
  <si>
    <t>0434-QMN15</t>
  </si>
  <si>
    <t>CAPTIVA PAQ B</t>
  </si>
  <si>
    <t>D  3,708</t>
  </si>
  <si>
    <t>0845-QMN15</t>
  </si>
  <si>
    <t>SILVERADO 2500 PAQ A</t>
  </si>
  <si>
    <t>D  1,932</t>
  </si>
  <si>
    <t>1057-QMN15</t>
  </si>
  <si>
    <t>D  4,320</t>
  </si>
  <si>
    <t>0600-QMN15</t>
  </si>
  <si>
    <t>TRAVERSE PAQ B</t>
  </si>
  <si>
    <t>D  1,588</t>
  </si>
  <si>
    <t>0749-QMN15</t>
  </si>
  <si>
    <t>D  1,742</t>
  </si>
  <si>
    <t>0758-QMN15</t>
  </si>
  <si>
    <t>D  1,743</t>
  </si>
  <si>
    <t>0759-QMN15</t>
  </si>
  <si>
    <t>D  3,704</t>
  </si>
  <si>
    <t>0841-QMN15</t>
  </si>
  <si>
    <t>D  3,705</t>
  </si>
  <si>
    <t>0842-QMN15</t>
  </si>
  <si>
    <t>D  4,881</t>
  </si>
  <si>
    <t>0946-QMN15</t>
  </si>
  <si>
    <t>D  1,011</t>
  </si>
  <si>
    <t>1016-QMN15</t>
  </si>
  <si>
    <t>B</t>
  </si>
  <si>
    <t>CHEYENNE HIGH COUNTRY</t>
  </si>
  <si>
    <t>D  1,940</t>
  </si>
  <si>
    <t>1058-QMN15</t>
  </si>
  <si>
    <t xml:space="preserve">TAHOE PAQ F </t>
  </si>
  <si>
    <t>D  5,303</t>
  </si>
  <si>
    <t>1245-QMN15</t>
  </si>
  <si>
    <t>F</t>
  </si>
  <si>
    <t>G</t>
  </si>
  <si>
    <t>H</t>
  </si>
  <si>
    <t>GE</t>
  </si>
  <si>
    <t>PD</t>
  </si>
  <si>
    <t>1553-QMN15</t>
  </si>
  <si>
    <t>1500-QMN15</t>
  </si>
  <si>
    <t>1370-QMN15</t>
  </si>
  <si>
    <t>1371-QMN15</t>
  </si>
  <si>
    <t>1464-QMN15</t>
  </si>
  <si>
    <t>1328-QMN15</t>
  </si>
  <si>
    <t>1309-QMN15</t>
  </si>
  <si>
    <t>1560-QMN15</t>
  </si>
  <si>
    <t>1819-QMN15</t>
  </si>
  <si>
    <t>1391-QMN15</t>
  </si>
  <si>
    <t>1392-QMN15</t>
  </si>
  <si>
    <t>1510-QMN15</t>
  </si>
  <si>
    <t>1574-QMN15</t>
  </si>
  <si>
    <t>1575-QMN15</t>
  </si>
  <si>
    <t>1374-QMN15</t>
  </si>
  <si>
    <t>1344-QMN15</t>
  </si>
  <si>
    <t>1396-QMN15</t>
  </si>
  <si>
    <t>1593-QMN15</t>
  </si>
  <si>
    <t>1565-QMN15</t>
  </si>
  <si>
    <t>1578-QMN15</t>
  </si>
  <si>
    <t>1397-QMN15</t>
  </si>
  <si>
    <t>1512-QMN15</t>
  </si>
  <si>
    <t>1513-QMN15</t>
  </si>
  <si>
    <t>1514-QMN15</t>
  </si>
  <si>
    <t>1346-QMN15</t>
  </si>
  <si>
    <t>1610-QMN15</t>
  </si>
  <si>
    <t>1389-QMN15</t>
  </si>
  <si>
    <t>1609-QMN15</t>
  </si>
  <si>
    <t>1337-QMN15</t>
  </si>
  <si>
    <t>1580-QMN15</t>
  </si>
  <si>
    <t>1567-QMN15</t>
  </si>
  <si>
    <t>1308-QMN15</t>
  </si>
  <si>
    <t>1375-QMN15</t>
  </si>
  <si>
    <t>1566-QMN15</t>
  </si>
  <si>
    <t>1321-QMN15</t>
  </si>
  <si>
    <t>1323-QMN15</t>
  </si>
  <si>
    <t>1317-QMN15</t>
  </si>
  <si>
    <t>1318-QMN15</t>
  </si>
  <si>
    <t>1319-QMN15</t>
  </si>
  <si>
    <t>1GCNC9EH6FZ211059</t>
  </si>
  <si>
    <t>1GNSK6KC9FR570748</t>
  </si>
  <si>
    <t>3GB3C9CG6FG500707</t>
  </si>
  <si>
    <t>3GB3C9CG7FG500716</t>
  </si>
  <si>
    <t>3GCNC9EP0FG253301</t>
  </si>
  <si>
    <t>3GCUK9EJ2FG246439</t>
  </si>
  <si>
    <t>3GNAL7EK6FS534417</t>
  </si>
  <si>
    <t>3GNAL7EKXFS537434</t>
  </si>
  <si>
    <t>3GNCJ7CE0FL161607</t>
  </si>
  <si>
    <t>3GNCJ7CE1FL129927</t>
  </si>
  <si>
    <t>3GNCJ7CE1FL166895</t>
  </si>
  <si>
    <t>3GNCJ7CE1FL183342</t>
  </si>
  <si>
    <t>3GNCJ7CE1FL185382</t>
  </si>
  <si>
    <t>3GNCJ7CE1FL185530</t>
  </si>
  <si>
    <t>3GNCJ7CE2FL171460</t>
  </si>
  <si>
    <t>3GNCJ7CE5FL176720</t>
  </si>
  <si>
    <t>3GNCJ7CE6FL168755</t>
  </si>
  <si>
    <t>3GNCJ7CE6FL185104</t>
  </si>
  <si>
    <t>3GNCJ7CE7FL182891</t>
  </si>
  <si>
    <t>3GNCJ7CE7FL185757</t>
  </si>
  <si>
    <t>3GNCJ7CE8FL167784</t>
  </si>
  <si>
    <t>3GNCJ7CE8FL182608</t>
  </si>
  <si>
    <t>3GNCJ7CE8FL183922</t>
  </si>
  <si>
    <t>3GNCJ7CE8FL183998</t>
  </si>
  <si>
    <t>3GNCJ7CE9FL176624</t>
  </si>
  <si>
    <t>3GNCJ7CE9FL185338</t>
  </si>
  <si>
    <t>3GNCJ7CEXFL168239</t>
  </si>
  <si>
    <t>3GNCJ7CEXFL186675</t>
  </si>
  <si>
    <t>3GNCJ7EE0FL177853</t>
  </si>
  <si>
    <t>3GNCJ7EE1FL184441</t>
  </si>
  <si>
    <t>3GNCJ7EE1FL184813</t>
  </si>
  <si>
    <t>3GNCJ7EE6FL174620</t>
  </si>
  <si>
    <t>3GNCJ7EEXFL180484</t>
  </si>
  <si>
    <t>93CCL8000FB108933</t>
  </si>
  <si>
    <t>93CCL8000FB161762</t>
  </si>
  <si>
    <t>93CCL8002FB168695</t>
  </si>
  <si>
    <t>93CCL8005FB173177</t>
  </si>
  <si>
    <t>93CCL8005FB176242</t>
  </si>
  <si>
    <t>93CCL8009FB175952</t>
  </si>
  <si>
    <t>PICKUP SILVERADO 1500 F</t>
  </si>
  <si>
    <t>TAHOE PAQ F</t>
  </si>
  <si>
    <t>PICKUP SILVERADO 3500 PAQ A</t>
  </si>
  <si>
    <t>PICKUP SILVERADO 1500 CAB REG D</t>
  </si>
  <si>
    <t>PICKUP CHEYENNE HIGH COUNTRY</t>
  </si>
  <si>
    <t>CAPTIVA PAQ A</t>
  </si>
  <si>
    <t>TORNADO PAQ A</t>
  </si>
  <si>
    <t>TORNADO PAQ B</t>
  </si>
  <si>
    <t>Al 31 de Enero de 2015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</si>
</sst>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mmmm\-yy"/>
  </numFmts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9"/>
      <color indexed="48"/>
      <name val="Arial"/>
      <family val="2"/>
    </font>
    <font>
      <sz val="9"/>
      <name val="Arial"/>
      <family val="2"/>
    </font>
    <font>
      <b/>
      <sz val="9"/>
      <color rgb="FF002060"/>
      <name val="Arial"/>
      <family val="2"/>
    </font>
    <font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164" fontId="2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 applyFont="1" applyBorder="1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43" fontId="2" fillId="2" borderId="1" xfId="1" applyNumberFormat="1" applyFont="1" applyFill="1" applyBorder="1" applyAlignment="1">
      <alignment horizontal="center" vertical="center"/>
    </xf>
    <xf numFmtId="0" fontId="5" fillId="2" borderId="2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horizontal="center"/>
    </xf>
    <xf numFmtId="14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43" fontId="4" fillId="0" borderId="0" xfId="2" applyFont="1"/>
    <xf numFmtId="0" fontId="5" fillId="0" borderId="0" xfId="1" applyNumberFormat="1" applyFont="1" applyAlignment="1">
      <alignment horizontal="center"/>
    </xf>
    <xf numFmtId="0" fontId="4" fillId="0" borderId="0" xfId="1" applyFont="1" applyFill="1" applyAlignment="1">
      <alignment horizontal="left"/>
    </xf>
    <xf numFmtId="43" fontId="4" fillId="0" borderId="0" xfId="2" applyFont="1" applyAlignment="1">
      <alignment horizontal="center"/>
    </xf>
    <xf numFmtId="14" fontId="4" fillId="0" borderId="0" xfId="1" applyNumberFormat="1" applyFont="1"/>
    <xf numFmtId="43" fontId="4" fillId="0" borderId="0" xfId="2" applyFont="1" applyFill="1"/>
    <xf numFmtId="0" fontId="4" fillId="0" borderId="0" xfId="1" applyFont="1" applyFill="1"/>
    <xf numFmtId="0" fontId="4" fillId="0" borderId="0" xfId="1" applyFont="1" applyBorder="1" applyAlignment="1">
      <alignment horizontal="center"/>
    </xf>
    <xf numFmtId="0" fontId="4" fillId="0" borderId="0" xfId="1" applyFont="1" applyBorder="1"/>
    <xf numFmtId="43" fontId="4" fillId="0" borderId="0" xfId="2" applyFont="1" applyFill="1" applyAlignment="1">
      <alignment horizontal="center"/>
    </xf>
    <xf numFmtId="43" fontId="4" fillId="0" borderId="0" xfId="2" applyFont="1" applyFill="1" applyBorder="1" applyAlignment="1">
      <alignment horizontal="left"/>
    </xf>
    <xf numFmtId="43" fontId="4" fillId="0" borderId="0" xfId="1" applyNumberFormat="1" applyFont="1" applyFill="1"/>
    <xf numFmtId="0" fontId="2" fillId="0" borderId="0" xfId="1" applyFont="1" applyFill="1" applyBorder="1" applyAlignment="1">
      <alignment horizontal="left"/>
    </xf>
    <xf numFmtId="43" fontId="4" fillId="0" borderId="3" xfId="2" applyFont="1" applyFill="1" applyBorder="1" applyAlignment="1">
      <alignment horizontal="left"/>
    </xf>
    <xf numFmtId="43" fontId="4" fillId="0" borderId="4" xfId="2" applyFont="1" applyFill="1" applyBorder="1" applyAlignment="1">
      <alignment horizontal="left"/>
    </xf>
    <xf numFmtId="0" fontId="4" fillId="0" borderId="0" xfId="1" applyFont="1" applyBorder="1" applyAlignment="1">
      <alignment horizontal="left"/>
    </xf>
    <xf numFmtId="0" fontId="4" fillId="0" borderId="0" xfId="1" applyFont="1" applyAlignment="1">
      <alignment horizontal="left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14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43" fontId="4" fillId="0" borderId="0" xfId="2" applyFont="1" applyFill="1" applyBorder="1" applyAlignment="1" applyProtection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</cellXfs>
  <cellStyles count="3">
    <cellStyle name="Millares 2" xfId="2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323851</xdr:colOff>
      <xdr:row>0</xdr:row>
      <xdr:rowOff>47625</xdr:rowOff>
    </xdr:from>
    <xdr:to>
      <xdr:col>2</xdr:col>
      <xdr:colOff>466726</xdr:colOff>
      <xdr:row>2</xdr:row>
      <xdr:rowOff>109704</xdr:rowOff>
    </xdr:to>
    <xdr:pic>
      <xdr:nvPicPr>
        <xdr:cNvPr id="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3851" y="47625"/>
          <a:ext cx="971550" cy="3668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47625</xdr:rowOff>
    </xdr:from>
    <xdr:to>
      <xdr:col>2</xdr:col>
      <xdr:colOff>19051</xdr:colOff>
      <xdr:row>2</xdr:row>
      <xdr:rowOff>109704</xdr:rowOff>
    </xdr:to>
    <xdr:pic>
      <xdr:nvPicPr>
        <xdr:cNvPr id="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825" y="47625"/>
          <a:ext cx="981076" cy="3668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0"/>
  <sheetViews>
    <sheetView topLeftCell="A43" workbookViewId="0">
      <selection activeCell="G57" sqref="G57"/>
    </sheetView>
  </sheetViews>
  <sheetFormatPr baseColWidth="10" defaultRowHeight="12"/>
  <cols>
    <col min="1" max="1" width="3.5703125" style="8" bestFit="1" customWidth="1"/>
    <col min="2" max="2" width="7.5703125" style="3" bestFit="1" customWidth="1"/>
    <col min="3" max="3" width="9.85546875" style="3" bestFit="1" customWidth="1"/>
    <col min="4" max="4" width="11.42578125" style="27"/>
    <col min="5" max="5" width="13.85546875" style="10" bestFit="1" customWidth="1"/>
    <col min="6" max="6" width="11.42578125" style="3"/>
    <col min="7" max="7" width="13.42578125" style="22" bestFit="1" customWidth="1"/>
    <col min="8" max="8" width="2.140625" style="12" bestFit="1" customWidth="1"/>
    <col min="9" max="9" width="29.42578125" style="3" bestFit="1" customWidth="1"/>
    <col min="10" max="10" width="11.42578125" style="2"/>
    <col min="11" max="16384" width="11.42578125" style="3"/>
  </cols>
  <sheetData>
    <row r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12.75" thickBot="1">
      <c r="A3" s="4" t="s">
        <v>2</v>
      </c>
      <c r="B3" s="4"/>
      <c r="C3" s="4"/>
      <c r="D3" s="4"/>
      <c r="E3" s="4"/>
      <c r="F3" s="4"/>
      <c r="G3" s="4"/>
      <c r="H3" s="4"/>
      <c r="I3" s="4"/>
    </row>
    <row r="4" spans="1:9" ht="12.75" thickBot="1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6" t="s">
        <v>9</v>
      </c>
      <c r="H4" s="7"/>
      <c r="I4" s="6" t="s">
        <v>10</v>
      </c>
    </row>
    <row r="5" spans="1:9">
      <c r="A5" s="8">
        <v>1</v>
      </c>
      <c r="B5" s="3" t="s">
        <v>11</v>
      </c>
      <c r="C5" s="9">
        <v>41866</v>
      </c>
      <c r="D5" s="10" t="s">
        <v>12</v>
      </c>
      <c r="G5" s="11">
        <v>152701.45000000001</v>
      </c>
      <c r="I5" s="3" t="s">
        <v>13</v>
      </c>
    </row>
    <row r="6" spans="1:9">
      <c r="A6" s="8">
        <f t="shared" ref="A6:A53" si="0">+A5+1</f>
        <v>2</v>
      </c>
      <c r="B6" s="3" t="s">
        <v>14</v>
      </c>
      <c r="C6" s="9">
        <v>41866</v>
      </c>
      <c r="D6" s="10" t="s">
        <v>15</v>
      </c>
      <c r="G6" s="11">
        <v>152701.45000000001</v>
      </c>
      <c r="I6" s="3" t="s">
        <v>13</v>
      </c>
    </row>
    <row r="7" spans="1:9">
      <c r="A7" s="8">
        <f t="shared" si="0"/>
        <v>3</v>
      </c>
      <c r="B7" s="3" t="s">
        <v>16</v>
      </c>
      <c r="C7" s="9">
        <v>41909</v>
      </c>
      <c r="D7" s="10" t="s">
        <v>17</v>
      </c>
      <c r="F7" s="13"/>
      <c r="G7" s="14">
        <v>152701.45000000001</v>
      </c>
      <c r="I7" s="3" t="s">
        <v>13</v>
      </c>
    </row>
    <row r="8" spans="1:9">
      <c r="A8" s="8">
        <f t="shared" si="0"/>
        <v>4</v>
      </c>
      <c r="B8" s="3" t="s">
        <v>18</v>
      </c>
      <c r="C8" s="9">
        <v>41842</v>
      </c>
      <c r="D8" s="10" t="s">
        <v>19</v>
      </c>
      <c r="F8" s="13"/>
      <c r="G8" s="11">
        <v>156192.84</v>
      </c>
      <c r="H8" s="12" t="s">
        <v>130</v>
      </c>
      <c r="I8" s="3" t="s">
        <v>13</v>
      </c>
    </row>
    <row r="9" spans="1:9">
      <c r="A9" s="8">
        <f t="shared" si="0"/>
        <v>5</v>
      </c>
      <c r="B9" s="3" t="s">
        <v>21</v>
      </c>
      <c r="C9" s="9">
        <v>41858</v>
      </c>
      <c r="D9" s="10" t="s">
        <v>22</v>
      </c>
      <c r="G9" s="11">
        <v>156192.84</v>
      </c>
      <c r="I9" s="3" t="s">
        <v>13</v>
      </c>
    </row>
    <row r="10" spans="1:9">
      <c r="A10" s="8">
        <f t="shared" si="0"/>
        <v>6</v>
      </c>
      <c r="B10" s="3" t="s">
        <v>23</v>
      </c>
      <c r="C10" s="15">
        <v>41985</v>
      </c>
      <c r="D10" s="10" t="s">
        <v>24</v>
      </c>
      <c r="G10" s="16">
        <v>156582.54999999999</v>
      </c>
      <c r="I10" s="3" t="s">
        <v>13</v>
      </c>
    </row>
    <row r="11" spans="1:9">
      <c r="A11" s="8">
        <f t="shared" si="0"/>
        <v>7</v>
      </c>
      <c r="B11" s="3" t="s">
        <v>25</v>
      </c>
      <c r="C11" s="15">
        <v>41985</v>
      </c>
      <c r="D11" s="10" t="s">
        <v>26</v>
      </c>
      <c r="G11" s="16">
        <v>167444.62</v>
      </c>
      <c r="I11" s="3" t="s">
        <v>27</v>
      </c>
    </row>
    <row r="12" spans="1:9">
      <c r="A12" s="8">
        <f t="shared" si="0"/>
        <v>8</v>
      </c>
      <c r="B12" s="3" t="s">
        <v>28</v>
      </c>
      <c r="C12" s="9">
        <v>41922</v>
      </c>
      <c r="D12" s="10" t="s">
        <v>29</v>
      </c>
      <c r="F12" s="13"/>
      <c r="G12" s="11">
        <v>186839.39</v>
      </c>
      <c r="I12" s="17" t="s">
        <v>30</v>
      </c>
    </row>
    <row r="13" spans="1:9">
      <c r="A13" s="8">
        <f t="shared" si="0"/>
        <v>9</v>
      </c>
      <c r="B13" s="3" t="s">
        <v>31</v>
      </c>
      <c r="C13" s="9">
        <v>41941</v>
      </c>
      <c r="D13" s="10" t="s">
        <v>32</v>
      </c>
      <c r="F13" s="13"/>
      <c r="G13" s="11">
        <v>186839.39</v>
      </c>
      <c r="I13" s="17" t="s">
        <v>30</v>
      </c>
    </row>
    <row r="14" spans="1:9">
      <c r="A14" s="8">
        <f t="shared" si="0"/>
        <v>10</v>
      </c>
      <c r="B14" s="3" t="s">
        <v>33</v>
      </c>
      <c r="C14" s="9">
        <v>41869</v>
      </c>
      <c r="D14" s="10" t="s">
        <v>34</v>
      </c>
      <c r="G14" s="11">
        <v>202234.83</v>
      </c>
      <c r="H14" s="12" t="s">
        <v>41</v>
      </c>
      <c r="I14" s="3" t="s">
        <v>36</v>
      </c>
    </row>
    <row r="15" spans="1:9">
      <c r="A15" s="8">
        <f t="shared" si="0"/>
        <v>11</v>
      </c>
      <c r="B15" s="3" t="s">
        <v>37</v>
      </c>
      <c r="C15" s="9">
        <v>41873</v>
      </c>
      <c r="D15" s="10" t="s">
        <v>38</v>
      </c>
      <c r="G15" s="11">
        <v>202234.83</v>
      </c>
      <c r="I15" s="3" t="s">
        <v>36</v>
      </c>
    </row>
    <row r="16" spans="1:9">
      <c r="A16" s="8">
        <f t="shared" si="0"/>
        <v>12</v>
      </c>
      <c r="B16" s="3" t="s">
        <v>39</v>
      </c>
      <c r="C16" s="9">
        <v>41929</v>
      </c>
      <c r="D16" s="10" t="s">
        <v>40</v>
      </c>
      <c r="F16" s="13"/>
      <c r="G16" s="11">
        <v>202614.9</v>
      </c>
      <c r="H16" s="12" t="s">
        <v>35</v>
      </c>
      <c r="I16" s="3" t="s">
        <v>36</v>
      </c>
    </row>
    <row r="17" spans="1:9">
      <c r="A17" s="8">
        <f t="shared" si="0"/>
        <v>13</v>
      </c>
      <c r="B17" s="3" t="s">
        <v>42</v>
      </c>
      <c r="C17" s="9">
        <v>41968</v>
      </c>
      <c r="D17" s="10" t="s">
        <v>43</v>
      </c>
      <c r="G17" s="11">
        <v>202614.9</v>
      </c>
      <c r="I17" s="3" t="s">
        <v>36</v>
      </c>
    </row>
    <row r="18" spans="1:9">
      <c r="A18" s="8">
        <f t="shared" si="0"/>
        <v>14</v>
      </c>
      <c r="B18" s="3" t="s">
        <v>44</v>
      </c>
      <c r="C18" s="9">
        <v>41973</v>
      </c>
      <c r="D18" s="10" t="s">
        <v>45</v>
      </c>
      <c r="G18" s="11">
        <v>202614.9</v>
      </c>
      <c r="I18" s="3" t="s">
        <v>36</v>
      </c>
    </row>
    <row r="19" spans="1:9">
      <c r="A19" s="8">
        <f t="shared" si="0"/>
        <v>15</v>
      </c>
      <c r="B19" s="3" t="s">
        <v>46</v>
      </c>
      <c r="C19" s="15">
        <v>42004</v>
      </c>
      <c r="D19" s="10" t="s">
        <v>47</v>
      </c>
      <c r="G19" s="16">
        <v>202614.9</v>
      </c>
      <c r="I19" s="3" t="s">
        <v>36</v>
      </c>
    </row>
    <row r="20" spans="1:9">
      <c r="A20" s="8">
        <f t="shared" si="0"/>
        <v>16</v>
      </c>
      <c r="B20" s="3" t="s">
        <v>48</v>
      </c>
      <c r="C20" s="15">
        <v>41981</v>
      </c>
      <c r="D20" s="10" t="s">
        <v>49</v>
      </c>
      <c r="G20" s="16">
        <v>202616.69</v>
      </c>
      <c r="H20" s="12" t="s">
        <v>20</v>
      </c>
      <c r="I20" s="3" t="s">
        <v>36</v>
      </c>
    </row>
    <row r="21" spans="1:9">
      <c r="A21" s="8">
        <f t="shared" si="0"/>
        <v>17</v>
      </c>
      <c r="B21" s="3" t="s">
        <v>50</v>
      </c>
      <c r="C21" s="15">
        <v>42000</v>
      </c>
      <c r="D21" s="10" t="s">
        <v>51</v>
      </c>
      <c r="G21" s="16">
        <v>202616.69</v>
      </c>
      <c r="I21" s="3" t="s">
        <v>36</v>
      </c>
    </row>
    <row r="22" spans="1:9">
      <c r="A22" s="8">
        <f t="shared" si="0"/>
        <v>18</v>
      </c>
      <c r="B22" s="3" t="s">
        <v>52</v>
      </c>
      <c r="C22" s="9">
        <v>41958</v>
      </c>
      <c r="D22" s="10" t="s">
        <v>53</v>
      </c>
      <c r="E22" s="18"/>
      <c r="F22" s="19"/>
      <c r="G22" s="11">
        <v>221235.59</v>
      </c>
      <c r="I22" s="3" t="s">
        <v>54</v>
      </c>
    </row>
    <row r="23" spans="1:9">
      <c r="A23" s="8">
        <f t="shared" si="0"/>
        <v>19</v>
      </c>
      <c r="B23" s="3" t="s">
        <v>55</v>
      </c>
      <c r="C23" s="9">
        <v>41968</v>
      </c>
      <c r="D23" s="10" t="s">
        <v>56</v>
      </c>
      <c r="G23" s="11">
        <v>221235.59</v>
      </c>
      <c r="I23" s="3" t="s">
        <v>54</v>
      </c>
    </row>
    <row r="24" spans="1:9">
      <c r="A24" s="8">
        <f t="shared" si="0"/>
        <v>20</v>
      </c>
      <c r="B24" s="3" t="s">
        <v>57</v>
      </c>
      <c r="C24" s="9">
        <v>41968</v>
      </c>
      <c r="D24" s="10" t="s">
        <v>58</v>
      </c>
      <c r="G24" s="11">
        <v>221235.59</v>
      </c>
      <c r="I24" s="3" t="s">
        <v>54</v>
      </c>
    </row>
    <row r="25" spans="1:9">
      <c r="A25" s="8">
        <f t="shared" si="0"/>
        <v>21</v>
      </c>
      <c r="B25" s="3" t="s">
        <v>59</v>
      </c>
      <c r="C25" s="9">
        <v>41970</v>
      </c>
      <c r="D25" s="10" t="s">
        <v>60</v>
      </c>
      <c r="G25" s="11">
        <v>221235.59</v>
      </c>
      <c r="H25" s="12" t="s">
        <v>129</v>
      </c>
      <c r="I25" s="3" t="s">
        <v>54</v>
      </c>
    </row>
    <row r="26" spans="1:9">
      <c r="A26" s="8">
        <f t="shared" si="0"/>
        <v>22</v>
      </c>
      <c r="B26" s="3" t="s">
        <v>61</v>
      </c>
      <c r="C26" s="9">
        <v>41970</v>
      </c>
      <c r="D26" s="10" t="s">
        <v>62</v>
      </c>
      <c r="G26" s="11">
        <v>221235.59</v>
      </c>
      <c r="I26" s="3" t="s">
        <v>54</v>
      </c>
    </row>
    <row r="27" spans="1:9">
      <c r="A27" s="8">
        <f t="shared" si="0"/>
        <v>23</v>
      </c>
      <c r="B27" s="3" t="s">
        <v>63</v>
      </c>
      <c r="C27" s="15">
        <v>42002</v>
      </c>
      <c r="D27" s="10" t="s">
        <v>64</v>
      </c>
      <c r="G27" s="16">
        <v>221237.39</v>
      </c>
      <c r="I27" s="3" t="s">
        <v>54</v>
      </c>
    </row>
    <row r="28" spans="1:9">
      <c r="A28" s="8">
        <f t="shared" si="0"/>
        <v>24</v>
      </c>
      <c r="B28" s="3" t="s">
        <v>65</v>
      </c>
      <c r="C28" s="15">
        <v>41975</v>
      </c>
      <c r="D28" s="10" t="s">
        <v>66</v>
      </c>
      <c r="G28" s="16">
        <v>238306.86</v>
      </c>
      <c r="I28" s="17" t="s">
        <v>67</v>
      </c>
    </row>
    <row r="29" spans="1:9">
      <c r="A29" s="8">
        <f t="shared" si="0"/>
        <v>25</v>
      </c>
      <c r="B29" s="3" t="s">
        <v>68</v>
      </c>
      <c r="C29" s="9">
        <v>41956</v>
      </c>
      <c r="D29" s="10" t="s">
        <v>69</v>
      </c>
      <c r="F29" s="13"/>
      <c r="G29" s="11">
        <v>239308.91</v>
      </c>
      <c r="I29" s="17" t="s">
        <v>70</v>
      </c>
    </row>
    <row r="30" spans="1:9">
      <c r="A30" s="8">
        <f t="shared" si="0"/>
        <v>26</v>
      </c>
      <c r="B30" s="3" t="s">
        <v>71</v>
      </c>
      <c r="C30" s="15">
        <v>41977</v>
      </c>
      <c r="D30" s="10" t="s">
        <v>72</v>
      </c>
      <c r="G30" s="16">
        <v>239310.7</v>
      </c>
      <c r="I30" s="17" t="s">
        <v>70</v>
      </c>
    </row>
    <row r="31" spans="1:9">
      <c r="A31" s="8">
        <f t="shared" si="0"/>
        <v>27</v>
      </c>
      <c r="B31" s="3" t="s">
        <v>73</v>
      </c>
      <c r="C31" s="9">
        <v>41836</v>
      </c>
      <c r="D31" s="10" t="s">
        <v>74</v>
      </c>
      <c r="F31" s="13"/>
      <c r="G31" s="11">
        <v>246328.6</v>
      </c>
      <c r="I31" s="17" t="s">
        <v>75</v>
      </c>
    </row>
    <row r="32" spans="1:9">
      <c r="A32" s="8">
        <f t="shared" si="0"/>
        <v>28</v>
      </c>
      <c r="B32" s="3" t="s">
        <v>76</v>
      </c>
      <c r="C32" s="9">
        <v>41907</v>
      </c>
      <c r="D32" s="10" t="s">
        <v>77</v>
      </c>
      <c r="F32" s="13"/>
      <c r="G32" s="20">
        <v>252321.93</v>
      </c>
      <c r="I32" s="3" t="s">
        <v>78</v>
      </c>
    </row>
    <row r="33" spans="1:9">
      <c r="A33" s="8">
        <f t="shared" si="0"/>
        <v>29</v>
      </c>
      <c r="B33" s="3" t="s">
        <v>79</v>
      </c>
      <c r="C33" s="9">
        <v>41916</v>
      </c>
      <c r="D33" s="10" t="s">
        <v>80</v>
      </c>
      <c r="F33" s="13"/>
      <c r="G33" s="11">
        <v>252674.59</v>
      </c>
      <c r="I33" s="3" t="s">
        <v>78</v>
      </c>
    </row>
    <row r="34" spans="1:9">
      <c r="A34" s="8">
        <f t="shared" si="0"/>
        <v>30</v>
      </c>
      <c r="B34" s="3" t="s">
        <v>81</v>
      </c>
      <c r="C34" s="15">
        <v>42004</v>
      </c>
      <c r="D34" s="10" t="s">
        <v>82</v>
      </c>
      <c r="G34" s="16">
        <v>252674.61</v>
      </c>
      <c r="I34" s="3" t="s">
        <v>78</v>
      </c>
    </row>
    <row r="35" spans="1:9">
      <c r="A35" s="8">
        <f t="shared" si="0"/>
        <v>31</v>
      </c>
      <c r="B35" s="3" t="s">
        <v>83</v>
      </c>
      <c r="C35" s="15">
        <v>42004</v>
      </c>
      <c r="D35" s="10" t="s">
        <v>84</v>
      </c>
      <c r="G35" s="16">
        <v>252676.41</v>
      </c>
      <c r="I35" s="3" t="s">
        <v>78</v>
      </c>
    </row>
    <row r="36" spans="1:9">
      <c r="A36" s="8">
        <f t="shared" si="0"/>
        <v>32</v>
      </c>
      <c r="B36" s="3" t="s">
        <v>85</v>
      </c>
      <c r="C36" s="9">
        <v>41899</v>
      </c>
      <c r="D36" s="10" t="s">
        <v>86</v>
      </c>
      <c r="F36" s="13"/>
      <c r="G36" s="20">
        <v>253422.19</v>
      </c>
      <c r="I36" s="17" t="s">
        <v>75</v>
      </c>
    </row>
    <row r="37" spans="1:9">
      <c r="A37" s="8">
        <f t="shared" si="0"/>
        <v>33</v>
      </c>
      <c r="B37" s="3" t="s">
        <v>87</v>
      </c>
      <c r="C37" s="9">
        <v>41949</v>
      </c>
      <c r="D37" s="10" t="s">
        <v>88</v>
      </c>
      <c r="E37" s="21"/>
      <c r="G37" s="11">
        <v>253791.67</v>
      </c>
      <c r="H37" s="12" t="s">
        <v>131</v>
      </c>
      <c r="I37" s="17" t="s">
        <v>75</v>
      </c>
    </row>
    <row r="38" spans="1:9">
      <c r="A38" s="8">
        <f t="shared" si="0"/>
        <v>34</v>
      </c>
      <c r="B38" s="3" t="s">
        <v>90</v>
      </c>
      <c r="C38" s="9">
        <v>41954</v>
      </c>
      <c r="D38" s="10" t="s">
        <v>91</v>
      </c>
      <c r="G38" s="11">
        <v>253791.67</v>
      </c>
      <c r="I38" s="17" t="s">
        <v>75</v>
      </c>
    </row>
    <row r="39" spans="1:9">
      <c r="A39" s="8">
        <f t="shared" si="0"/>
        <v>35</v>
      </c>
      <c r="B39" s="3" t="s">
        <v>92</v>
      </c>
      <c r="C39" s="9">
        <v>41956</v>
      </c>
      <c r="D39" s="10" t="s">
        <v>93</v>
      </c>
      <c r="E39" s="18"/>
      <c r="F39" s="19"/>
      <c r="G39" s="11">
        <v>253791.67</v>
      </c>
      <c r="I39" s="17" t="s">
        <v>75</v>
      </c>
    </row>
    <row r="40" spans="1:9">
      <c r="A40" s="8">
        <f t="shared" si="0"/>
        <v>36</v>
      </c>
      <c r="B40" s="3" t="s">
        <v>94</v>
      </c>
      <c r="C40" s="15">
        <v>41981</v>
      </c>
      <c r="D40" s="10" t="s">
        <v>95</v>
      </c>
      <c r="G40" s="16">
        <v>272917.53999999998</v>
      </c>
      <c r="I40" s="17" t="s">
        <v>96</v>
      </c>
    </row>
    <row r="41" spans="1:9">
      <c r="A41" s="8">
        <f t="shared" si="0"/>
        <v>37</v>
      </c>
      <c r="B41" s="3" t="s">
        <v>97</v>
      </c>
      <c r="C41" s="9">
        <v>41914</v>
      </c>
      <c r="D41" s="10" t="s">
        <v>98</v>
      </c>
      <c r="F41" s="13"/>
      <c r="G41" s="11">
        <v>293125.94</v>
      </c>
      <c r="I41" s="17" t="s">
        <v>99</v>
      </c>
    </row>
    <row r="42" spans="1:9">
      <c r="A42" s="8">
        <f t="shared" si="0"/>
        <v>38</v>
      </c>
      <c r="B42" s="3" t="s">
        <v>100</v>
      </c>
      <c r="C42" s="9">
        <v>41967</v>
      </c>
      <c r="D42" s="10" t="s">
        <v>101</v>
      </c>
      <c r="G42" s="11">
        <v>299235</v>
      </c>
      <c r="I42" s="17" t="s">
        <v>102</v>
      </c>
    </row>
    <row r="43" spans="1:9">
      <c r="A43" s="8">
        <f t="shared" si="0"/>
        <v>39</v>
      </c>
      <c r="B43" s="3" t="s">
        <v>103</v>
      </c>
      <c r="C43" s="15">
        <v>41985</v>
      </c>
      <c r="D43" s="10" t="s">
        <v>104</v>
      </c>
      <c r="G43" s="16">
        <v>299236.82</v>
      </c>
      <c r="I43" s="17" t="s">
        <v>102</v>
      </c>
    </row>
    <row r="44" spans="1:9">
      <c r="A44" s="8">
        <f t="shared" si="0"/>
        <v>40</v>
      </c>
      <c r="B44" s="3" t="s">
        <v>105</v>
      </c>
      <c r="C44" s="9">
        <v>41940</v>
      </c>
      <c r="D44" s="10" t="s">
        <v>106</v>
      </c>
      <c r="F44" s="13"/>
      <c r="G44" s="11">
        <v>431651.35</v>
      </c>
      <c r="I44" s="17" t="s">
        <v>107</v>
      </c>
    </row>
    <row r="45" spans="1:9">
      <c r="A45" s="8">
        <f t="shared" si="0"/>
        <v>41</v>
      </c>
      <c r="B45" s="3" t="s">
        <v>108</v>
      </c>
      <c r="C45" s="9">
        <v>41955</v>
      </c>
      <c r="D45" s="10" t="s">
        <v>109</v>
      </c>
      <c r="G45" s="11">
        <v>431651.35</v>
      </c>
      <c r="I45" s="17" t="s">
        <v>107</v>
      </c>
    </row>
    <row r="46" spans="1:9">
      <c r="A46" s="8">
        <f t="shared" si="0"/>
        <v>42</v>
      </c>
      <c r="B46" s="3" t="s">
        <v>110</v>
      </c>
      <c r="C46" s="9">
        <v>41956</v>
      </c>
      <c r="D46" s="10" t="s">
        <v>111</v>
      </c>
      <c r="E46" s="21"/>
      <c r="F46" s="19"/>
      <c r="G46" s="11">
        <v>431651.35</v>
      </c>
      <c r="I46" s="17" t="s">
        <v>107</v>
      </c>
    </row>
    <row r="47" spans="1:9">
      <c r="A47" s="8">
        <f t="shared" si="0"/>
        <v>43</v>
      </c>
      <c r="B47" s="3" t="s">
        <v>112</v>
      </c>
      <c r="C47" s="9">
        <v>41956</v>
      </c>
      <c r="D47" s="10" t="s">
        <v>113</v>
      </c>
      <c r="E47" s="21"/>
      <c r="F47" s="19"/>
      <c r="G47" s="11">
        <v>431651.35</v>
      </c>
      <c r="I47" s="17" t="s">
        <v>107</v>
      </c>
    </row>
    <row r="48" spans="1:9">
      <c r="A48" s="8">
        <f t="shared" si="0"/>
        <v>44</v>
      </c>
      <c r="B48" s="3" t="s">
        <v>114</v>
      </c>
      <c r="C48" s="9">
        <v>41967</v>
      </c>
      <c r="D48" s="10" t="s">
        <v>115</v>
      </c>
      <c r="G48" s="11">
        <v>431651.35</v>
      </c>
      <c r="I48" s="17" t="s">
        <v>107</v>
      </c>
    </row>
    <row r="49" spans="1:9">
      <c r="A49" s="8">
        <f t="shared" si="0"/>
        <v>45</v>
      </c>
      <c r="B49" s="3" t="s">
        <v>116</v>
      </c>
      <c r="C49" s="9">
        <v>41967</v>
      </c>
      <c r="D49" s="10" t="s">
        <v>117</v>
      </c>
      <c r="G49" s="11">
        <v>431651.35</v>
      </c>
      <c r="I49" s="17" t="s">
        <v>107</v>
      </c>
    </row>
    <row r="50" spans="1:9">
      <c r="A50" s="8">
        <f t="shared" si="0"/>
        <v>46</v>
      </c>
      <c r="B50" s="3" t="s">
        <v>118</v>
      </c>
      <c r="C50" s="9">
        <v>41971</v>
      </c>
      <c r="D50" s="10" t="s">
        <v>119</v>
      </c>
      <c r="G50" s="16">
        <v>431651.35</v>
      </c>
      <c r="I50" s="17" t="s">
        <v>107</v>
      </c>
    </row>
    <row r="51" spans="1:9">
      <c r="A51" s="8">
        <f t="shared" si="0"/>
        <v>47</v>
      </c>
      <c r="B51" s="3" t="s">
        <v>120</v>
      </c>
      <c r="C51" s="15">
        <v>41981</v>
      </c>
      <c r="D51" s="10" t="s">
        <v>121</v>
      </c>
      <c r="G51" s="16">
        <v>535901.72</v>
      </c>
      <c r="H51" s="12" t="s">
        <v>122</v>
      </c>
      <c r="I51" s="17" t="s">
        <v>123</v>
      </c>
    </row>
    <row r="52" spans="1:9">
      <c r="A52" s="8">
        <f t="shared" si="0"/>
        <v>48</v>
      </c>
      <c r="B52" s="3" t="s">
        <v>124</v>
      </c>
      <c r="C52" s="15">
        <v>41985</v>
      </c>
      <c r="D52" s="10" t="s">
        <v>125</v>
      </c>
      <c r="G52" s="16">
        <v>561489.72</v>
      </c>
      <c r="H52" s="12" t="s">
        <v>89</v>
      </c>
      <c r="I52" s="17" t="s">
        <v>126</v>
      </c>
    </row>
    <row r="53" spans="1:9">
      <c r="A53" s="8">
        <f t="shared" si="0"/>
        <v>49</v>
      </c>
      <c r="B53" s="3" t="s">
        <v>127</v>
      </c>
      <c r="C53" s="15">
        <v>42003</v>
      </c>
      <c r="D53" s="10" t="s">
        <v>128</v>
      </c>
      <c r="G53" s="16">
        <v>561489.72</v>
      </c>
      <c r="I53" s="17" t="s">
        <v>126</v>
      </c>
    </row>
    <row r="54" spans="1:9">
      <c r="D54" s="10"/>
    </row>
    <row r="55" spans="1:9">
      <c r="D55" s="10"/>
    </row>
    <row r="57" spans="1:9">
      <c r="D57" s="23"/>
      <c r="E57" s="21"/>
      <c r="G57" s="21">
        <f>SUM(G5:G54)</f>
        <v>13249129.68</v>
      </c>
    </row>
    <row r="58" spans="1:9" ht="12.75" thickBot="1">
      <c r="D58" s="23"/>
      <c r="E58" s="21"/>
      <c r="G58" s="24">
        <v>13249129.68</v>
      </c>
    </row>
    <row r="59" spans="1:9" ht="12.75" thickBot="1">
      <c r="D59" s="23"/>
      <c r="E59" s="21"/>
      <c r="G59" s="25">
        <f>+G58-G57</f>
        <v>0</v>
      </c>
    </row>
    <row r="60" spans="1:9" ht="12.75" thickTop="1">
      <c r="D60" s="26"/>
      <c r="E60" s="18"/>
    </row>
  </sheetData>
  <mergeCells count="3">
    <mergeCell ref="A1:I1"/>
    <mergeCell ref="A2:I2"/>
    <mergeCell ref="A3:I3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90"/>
  <sheetViews>
    <sheetView tabSelected="1" workbookViewId="0">
      <selection activeCell="E16" sqref="E16"/>
    </sheetView>
  </sheetViews>
  <sheetFormatPr baseColWidth="10" defaultRowHeight="12"/>
  <cols>
    <col min="1" max="1" width="8.140625" style="8" bestFit="1" customWidth="1"/>
    <col min="2" max="2" width="8.140625" style="8" customWidth="1"/>
    <col min="3" max="3" width="7.5703125" style="3" bestFit="1" customWidth="1"/>
    <col min="4" max="4" width="9.85546875" style="10" bestFit="1" customWidth="1"/>
    <col min="5" max="5" width="19.85546875" style="10" bestFit="1" customWidth="1"/>
    <col min="6" max="6" width="11.42578125" style="27" bestFit="1" customWidth="1"/>
    <col min="7" max="7" width="13.42578125" style="22" bestFit="1" customWidth="1"/>
    <col min="8" max="8" width="2.140625" style="12" bestFit="1" customWidth="1"/>
    <col min="9" max="9" width="32.140625" style="3" bestFit="1" customWidth="1"/>
    <col min="10" max="10" width="11.42578125" style="2"/>
    <col min="11" max="16384" width="11.42578125" style="3"/>
  </cols>
  <sheetData>
    <row r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12.75" thickBot="1">
      <c r="A3" s="4" t="s">
        <v>220</v>
      </c>
      <c r="B3" s="4"/>
      <c r="C3" s="4"/>
      <c r="D3" s="4"/>
      <c r="E3" s="4"/>
      <c r="F3" s="4"/>
      <c r="G3" s="4"/>
      <c r="H3" s="4"/>
      <c r="I3" s="4"/>
    </row>
    <row r="4" spans="1:9" ht="12.75" thickBot="1">
      <c r="A4" s="5" t="s">
        <v>3</v>
      </c>
      <c r="B4" s="5"/>
      <c r="C4" s="5" t="s">
        <v>4</v>
      </c>
      <c r="D4" s="5" t="s">
        <v>5</v>
      </c>
      <c r="E4" s="5"/>
      <c r="F4" s="5" t="s">
        <v>6</v>
      </c>
      <c r="G4" s="6" t="s">
        <v>9</v>
      </c>
      <c r="H4" s="7"/>
      <c r="I4" s="6" t="s">
        <v>10</v>
      </c>
    </row>
    <row r="5" spans="1:9">
      <c r="A5" s="8">
        <v>1</v>
      </c>
      <c r="C5" s="3" t="s">
        <v>11</v>
      </c>
      <c r="D5" s="9">
        <v>41866</v>
      </c>
      <c r="E5" s="9"/>
      <c r="F5" s="10" t="s">
        <v>12</v>
      </c>
      <c r="G5" s="11">
        <v>152701.45000000001</v>
      </c>
      <c r="I5" s="3" t="s">
        <v>13</v>
      </c>
    </row>
    <row r="6" spans="1:9">
      <c r="A6" s="8">
        <f t="shared" ref="A6:A45" si="0">+A5+1</f>
        <v>2</v>
      </c>
      <c r="C6" s="3" t="s">
        <v>14</v>
      </c>
      <c r="D6" s="9">
        <v>41866</v>
      </c>
      <c r="E6" s="9"/>
      <c r="F6" s="10" t="s">
        <v>15</v>
      </c>
      <c r="G6" s="11">
        <v>152701.45000000001</v>
      </c>
      <c r="I6" s="3" t="s">
        <v>13</v>
      </c>
    </row>
    <row r="7" spans="1:9">
      <c r="A7" s="8">
        <f t="shared" si="0"/>
        <v>3</v>
      </c>
      <c r="C7" s="3" t="s">
        <v>16</v>
      </c>
      <c r="D7" s="9">
        <v>41909</v>
      </c>
      <c r="E7" s="9"/>
      <c r="F7" s="10" t="s">
        <v>17</v>
      </c>
      <c r="G7" s="14">
        <v>152701.45000000001</v>
      </c>
      <c r="I7" s="3" t="s">
        <v>13</v>
      </c>
    </row>
    <row r="8" spans="1:9">
      <c r="A8" s="8">
        <f t="shared" si="0"/>
        <v>4</v>
      </c>
      <c r="C8" s="3" t="s">
        <v>21</v>
      </c>
      <c r="D8" s="9">
        <v>41858</v>
      </c>
      <c r="E8" s="9"/>
      <c r="F8" s="10" t="s">
        <v>22</v>
      </c>
      <c r="G8" s="11">
        <v>156192.84</v>
      </c>
      <c r="I8" s="3" t="s">
        <v>13</v>
      </c>
    </row>
    <row r="9" spans="1:9">
      <c r="A9" s="8">
        <f t="shared" si="0"/>
        <v>5</v>
      </c>
      <c r="C9" s="3" t="s">
        <v>23</v>
      </c>
      <c r="D9" s="9">
        <v>41985</v>
      </c>
      <c r="E9" s="9"/>
      <c r="F9" s="10" t="s">
        <v>24</v>
      </c>
      <c r="G9" s="16">
        <v>156582.54999999999</v>
      </c>
      <c r="I9" s="3" t="s">
        <v>13</v>
      </c>
    </row>
    <row r="10" spans="1:9">
      <c r="A10" s="8">
        <f t="shared" si="0"/>
        <v>6</v>
      </c>
      <c r="C10" s="3" t="s">
        <v>25</v>
      </c>
      <c r="D10" s="9">
        <v>41985</v>
      </c>
      <c r="E10" s="9"/>
      <c r="F10" s="10" t="s">
        <v>26</v>
      </c>
      <c r="G10" s="16">
        <v>167444.62</v>
      </c>
      <c r="I10" s="3" t="s">
        <v>27</v>
      </c>
    </row>
    <row r="11" spans="1:9">
      <c r="A11" s="8">
        <f t="shared" si="0"/>
        <v>7</v>
      </c>
      <c r="C11" s="3" t="s">
        <v>28</v>
      </c>
      <c r="D11" s="9">
        <v>41922</v>
      </c>
      <c r="E11" s="9"/>
      <c r="F11" s="10" t="s">
        <v>29</v>
      </c>
      <c r="G11" s="11">
        <v>186839.39</v>
      </c>
      <c r="I11" s="17" t="s">
        <v>30</v>
      </c>
    </row>
    <row r="12" spans="1:9">
      <c r="A12" s="8">
        <f t="shared" si="0"/>
        <v>8</v>
      </c>
      <c r="C12" s="3" t="s">
        <v>31</v>
      </c>
      <c r="D12" s="9">
        <v>41941</v>
      </c>
      <c r="E12" s="9"/>
      <c r="F12" s="10" t="s">
        <v>32</v>
      </c>
      <c r="G12" s="11">
        <v>186839.39</v>
      </c>
      <c r="I12" s="17" t="s">
        <v>30</v>
      </c>
    </row>
    <row r="13" spans="1:9">
      <c r="A13" s="8">
        <f t="shared" si="0"/>
        <v>9</v>
      </c>
      <c r="C13" s="3" t="s">
        <v>37</v>
      </c>
      <c r="D13" s="9">
        <v>41873</v>
      </c>
      <c r="E13" s="9"/>
      <c r="F13" s="10" t="s">
        <v>38</v>
      </c>
      <c r="G13" s="11">
        <v>202234.83</v>
      </c>
      <c r="I13" s="3" t="s">
        <v>36</v>
      </c>
    </row>
    <row r="14" spans="1:9">
      <c r="A14" s="8">
        <f t="shared" si="0"/>
        <v>10</v>
      </c>
      <c r="C14" s="3" t="s">
        <v>42</v>
      </c>
      <c r="D14" s="9">
        <v>41968</v>
      </c>
      <c r="E14" s="9"/>
      <c r="F14" s="10" t="s">
        <v>43</v>
      </c>
      <c r="G14" s="11">
        <v>202614.9</v>
      </c>
      <c r="I14" s="3" t="s">
        <v>36</v>
      </c>
    </row>
    <row r="15" spans="1:9">
      <c r="A15" s="8">
        <f t="shared" si="0"/>
        <v>11</v>
      </c>
      <c r="C15" s="3" t="s">
        <v>44</v>
      </c>
      <c r="D15" s="9">
        <v>41973</v>
      </c>
      <c r="E15" s="9"/>
      <c r="F15" s="10" t="s">
        <v>45</v>
      </c>
      <c r="G15" s="11">
        <v>202614.9</v>
      </c>
      <c r="I15" s="3" t="s">
        <v>36</v>
      </c>
    </row>
    <row r="16" spans="1:9">
      <c r="A16" s="8">
        <f t="shared" si="0"/>
        <v>12</v>
      </c>
      <c r="C16" s="3" t="s">
        <v>46</v>
      </c>
      <c r="D16" s="9">
        <v>42004</v>
      </c>
      <c r="E16" s="9"/>
      <c r="F16" s="10" t="s">
        <v>47</v>
      </c>
      <c r="G16" s="16">
        <v>202614.9</v>
      </c>
      <c r="I16" s="3" t="s">
        <v>36</v>
      </c>
    </row>
    <row r="17" spans="1:9">
      <c r="A17" s="8">
        <f t="shared" si="0"/>
        <v>13</v>
      </c>
      <c r="C17" s="3" t="s">
        <v>50</v>
      </c>
      <c r="D17" s="9">
        <v>42000</v>
      </c>
      <c r="E17" s="9"/>
      <c r="F17" s="10" t="s">
        <v>51</v>
      </c>
      <c r="G17" s="16">
        <v>202616.69</v>
      </c>
      <c r="I17" s="3" t="s">
        <v>36</v>
      </c>
    </row>
    <row r="18" spans="1:9">
      <c r="A18" s="8">
        <f t="shared" si="0"/>
        <v>14</v>
      </c>
      <c r="C18" s="3" t="s">
        <v>52</v>
      </c>
      <c r="D18" s="9">
        <v>41958</v>
      </c>
      <c r="E18" s="9"/>
      <c r="F18" s="10" t="s">
        <v>53</v>
      </c>
      <c r="G18" s="11">
        <v>221235.59</v>
      </c>
      <c r="I18" s="3" t="s">
        <v>54</v>
      </c>
    </row>
    <row r="19" spans="1:9">
      <c r="A19" s="8">
        <f t="shared" si="0"/>
        <v>15</v>
      </c>
      <c r="C19" s="3" t="s">
        <v>55</v>
      </c>
      <c r="D19" s="9">
        <v>41968</v>
      </c>
      <c r="E19" s="9"/>
      <c r="F19" s="10" t="s">
        <v>56</v>
      </c>
      <c r="G19" s="11">
        <v>221235.59</v>
      </c>
      <c r="I19" s="3" t="s">
        <v>54</v>
      </c>
    </row>
    <row r="20" spans="1:9">
      <c r="A20" s="8">
        <f t="shared" si="0"/>
        <v>16</v>
      </c>
      <c r="C20" s="3" t="s">
        <v>57</v>
      </c>
      <c r="D20" s="9">
        <v>41968</v>
      </c>
      <c r="E20" s="9"/>
      <c r="F20" s="10" t="s">
        <v>58</v>
      </c>
      <c r="G20" s="11">
        <v>221235.59</v>
      </c>
      <c r="I20" s="3" t="s">
        <v>54</v>
      </c>
    </row>
    <row r="21" spans="1:9">
      <c r="A21" s="8">
        <f t="shared" si="0"/>
        <v>17</v>
      </c>
      <c r="C21" s="3" t="s">
        <v>61</v>
      </c>
      <c r="D21" s="9">
        <v>41970</v>
      </c>
      <c r="E21" s="9"/>
      <c r="F21" s="10" t="s">
        <v>62</v>
      </c>
      <c r="G21" s="11">
        <v>221235.59</v>
      </c>
      <c r="I21" s="3" t="s">
        <v>54</v>
      </c>
    </row>
    <row r="22" spans="1:9">
      <c r="A22" s="8">
        <f t="shared" si="0"/>
        <v>18</v>
      </c>
      <c r="C22" s="3" t="s">
        <v>63</v>
      </c>
      <c r="D22" s="9">
        <v>42002</v>
      </c>
      <c r="E22" s="9"/>
      <c r="F22" s="10" t="s">
        <v>64</v>
      </c>
      <c r="G22" s="16">
        <v>221237.39</v>
      </c>
      <c r="I22" s="3" t="s">
        <v>54</v>
      </c>
    </row>
    <row r="23" spans="1:9">
      <c r="A23" s="8">
        <f t="shared" si="0"/>
        <v>19</v>
      </c>
      <c r="C23" s="3" t="s">
        <v>65</v>
      </c>
      <c r="D23" s="9">
        <v>41975</v>
      </c>
      <c r="E23" s="9"/>
      <c r="F23" s="10" t="s">
        <v>66</v>
      </c>
      <c r="G23" s="16">
        <v>238306.86</v>
      </c>
      <c r="I23" s="17" t="s">
        <v>67</v>
      </c>
    </row>
    <row r="24" spans="1:9">
      <c r="A24" s="8">
        <f t="shared" si="0"/>
        <v>20</v>
      </c>
      <c r="C24" s="3" t="s">
        <v>68</v>
      </c>
      <c r="D24" s="9">
        <v>41956</v>
      </c>
      <c r="E24" s="9"/>
      <c r="F24" s="10" t="s">
        <v>69</v>
      </c>
      <c r="G24" s="11">
        <v>239308.91</v>
      </c>
      <c r="I24" s="17" t="s">
        <v>70</v>
      </c>
    </row>
    <row r="25" spans="1:9">
      <c r="A25" s="8">
        <f t="shared" si="0"/>
        <v>21</v>
      </c>
      <c r="C25" s="3" t="s">
        <v>71</v>
      </c>
      <c r="D25" s="9">
        <v>41977</v>
      </c>
      <c r="E25" s="9"/>
      <c r="F25" s="10" t="s">
        <v>72</v>
      </c>
      <c r="G25" s="16">
        <v>239310.7</v>
      </c>
      <c r="I25" s="17" t="s">
        <v>70</v>
      </c>
    </row>
    <row r="26" spans="1:9">
      <c r="A26" s="8">
        <f t="shared" si="0"/>
        <v>22</v>
      </c>
      <c r="C26" s="3" t="s">
        <v>73</v>
      </c>
      <c r="D26" s="9">
        <v>41836</v>
      </c>
      <c r="E26" s="9"/>
      <c r="F26" s="10" t="s">
        <v>74</v>
      </c>
      <c r="G26" s="11">
        <v>246328.6</v>
      </c>
      <c r="I26" s="17" t="s">
        <v>75</v>
      </c>
    </row>
    <row r="27" spans="1:9">
      <c r="A27" s="8">
        <f t="shared" si="0"/>
        <v>23</v>
      </c>
      <c r="C27" s="3" t="s">
        <v>76</v>
      </c>
      <c r="D27" s="9">
        <v>41907</v>
      </c>
      <c r="E27" s="9"/>
      <c r="F27" s="10" t="s">
        <v>77</v>
      </c>
      <c r="G27" s="20">
        <v>252321.93</v>
      </c>
      <c r="I27" s="3" t="s">
        <v>78</v>
      </c>
    </row>
    <row r="28" spans="1:9">
      <c r="A28" s="8">
        <f t="shared" si="0"/>
        <v>24</v>
      </c>
      <c r="C28" s="3" t="s">
        <v>79</v>
      </c>
      <c r="D28" s="9">
        <v>41916</v>
      </c>
      <c r="E28" s="9"/>
      <c r="F28" s="10" t="s">
        <v>80</v>
      </c>
      <c r="G28" s="11">
        <v>252674.59</v>
      </c>
      <c r="I28" s="3" t="s">
        <v>78</v>
      </c>
    </row>
    <row r="29" spans="1:9">
      <c r="A29" s="8">
        <f t="shared" si="0"/>
        <v>25</v>
      </c>
      <c r="C29" s="3" t="s">
        <v>81</v>
      </c>
      <c r="D29" s="9">
        <v>42004</v>
      </c>
      <c r="E29" s="9"/>
      <c r="F29" s="10" t="s">
        <v>82</v>
      </c>
      <c r="G29" s="16">
        <v>252674.61</v>
      </c>
      <c r="I29" s="3" t="s">
        <v>78</v>
      </c>
    </row>
    <row r="30" spans="1:9">
      <c r="A30" s="8">
        <f t="shared" si="0"/>
        <v>26</v>
      </c>
      <c r="C30" s="3" t="s">
        <v>83</v>
      </c>
      <c r="D30" s="9">
        <v>42004</v>
      </c>
      <c r="E30" s="9"/>
      <c r="F30" s="10" t="s">
        <v>84</v>
      </c>
      <c r="G30" s="16">
        <v>252676.41</v>
      </c>
      <c r="I30" s="3" t="s">
        <v>78</v>
      </c>
    </row>
    <row r="31" spans="1:9">
      <c r="A31" s="8">
        <f t="shared" si="0"/>
        <v>27</v>
      </c>
      <c r="C31" s="3" t="s">
        <v>85</v>
      </c>
      <c r="D31" s="9">
        <v>41899</v>
      </c>
      <c r="E31" s="9"/>
      <c r="F31" s="10" t="s">
        <v>86</v>
      </c>
      <c r="G31" s="20">
        <v>253422.19</v>
      </c>
      <c r="I31" s="17" t="s">
        <v>75</v>
      </c>
    </row>
    <row r="32" spans="1:9">
      <c r="A32" s="8">
        <f t="shared" si="0"/>
        <v>28</v>
      </c>
      <c r="C32" s="3" t="s">
        <v>90</v>
      </c>
      <c r="D32" s="9">
        <v>41954</v>
      </c>
      <c r="E32" s="9"/>
      <c r="F32" s="10" t="s">
        <v>91</v>
      </c>
      <c r="G32" s="11">
        <v>253791.67</v>
      </c>
      <c r="I32" s="17" t="s">
        <v>75</v>
      </c>
    </row>
    <row r="33" spans="1:9">
      <c r="A33" s="8">
        <f t="shared" si="0"/>
        <v>29</v>
      </c>
      <c r="C33" s="3" t="s">
        <v>92</v>
      </c>
      <c r="D33" s="9">
        <v>41956</v>
      </c>
      <c r="E33" s="9"/>
      <c r="F33" s="10" t="s">
        <v>93</v>
      </c>
      <c r="G33" s="11">
        <v>253791.67</v>
      </c>
      <c r="I33" s="17" t="s">
        <v>75</v>
      </c>
    </row>
    <row r="34" spans="1:9">
      <c r="A34" s="8">
        <f t="shared" si="0"/>
        <v>30</v>
      </c>
      <c r="C34" s="3" t="s">
        <v>94</v>
      </c>
      <c r="D34" s="9">
        <v>41981</v>
      </c>
      <c r="E34" s="9"/>
      <c r="F34" s="10" t="s">
        <v>95</v>
      </c>
      <c r="G34" s="16">
        <v>272917.53999999998</v>
      </c>
      <c r="I34" s="17" t="s">
        <v>96</v>
      </c>
    </row>
    <row r="35" spans="1:9">
      <c r="A35" s="8">
        <f t="shared" si="0"/>
        <v>31</v>
      </c>
      <c r="C35" s="3" t="s">
        <v>97</v>
      </c>
      <c r="D35" s="9">
        <v>41914</v>
      </c>
      <c r="E35" s="9"/>
      <c r="F35" s="10" t="s">
        <v>98</v>
      </c>
      <c r="G35" s="11">
        <v>293125.94</v>
      </c>
      <c r="I35" s="17" t="s">
        <v>99</v>
      </c>
    </row>
    <row r="36" spans="1:9">
      <c r="A36" s="8">
        <f t="shared" si="0"/>
        <v>32</v>
      </c>
      <c r="C36" s="3" t="s">
        <v>100</v>
      </c>
      <c r="D36" s="9">
        <v>41967</v>
      </c>
      <c r="E36" s="9"/>
      <c r="F36" s="10" t="s">
        <v>101</v>
      </c>
      <c r="G36" s="11">
        <v>299235</v>
      </c>
      <c r="I36" s="17" t="s">
        <v>102</v>
      </c>
    </row>
    <row r="37" spans="1:9">
      <c r="A37" s="8">
        <f t="shared" si="0"/>
        <v>33</v>
      </c>
      <c r="C37" s="3" t="s">
        <v>103</v>
      </c>
      <c r="D37" s="9">
        <v>41985</v>
      </c>
      <c r="E37" s="9"/>
      <c r="F37" s="10" t="s">
        <v>104</v>
      </c>
      <c r="G37" s="16">
        <v>299236.82</v>
      </c>
      <c r="I37" s="17" t="s">
        <v>102</v>
      </c>
    </row>
    <row r="38" spans="1:9">
      <c r="A38" s="8">
        <f t="shared" si="0"/>
        <v>34</v>
      </c>
      <c r="C38" s="3" t="s">
        <v>105</v>
      </c>
      <c r="D38" s="9">
        <v>41940</v>
      </c>
      <c r="E38" s="9"/>
      <c r="F38" s="10" t="s">
        <v>106</v>
      </c>
      <c r="G38" s="11">
        <v>431651.35</v>
      </c>
      <c r="I38" s="17" t="s">
        <v>107</v>
      </c>
    </row>
    <row r="39" spans="1:9">
      <c r="A39" s="8">
        <f t="shared" si="0"/>
        <v>35</v>
      </c>
      <c r="C39" s="3" t="s">
        <v>108</v>
      </c>
      <c r="D39" s="9">
        <v>41955</v>
      </c>
      <c r="E39" s="9"/>
      <c r="F39" s="10" t="s">
        <v>109</v>
      </c>
      <c r="G39" s="11">
        <v>431651.35</v>
      </c>
      <c r="I39" s="17" t="s">
        <v>107</v>
      </c>
    </row>
    <row r="40" spans="1:9">
      <c r="A40" s="8">
        <f t="shared" si="0"/>
        <v>36</v>
      </c>
      <c r="C40" s="3" t="s">
        <v>110</v>
      </c>
      <c r="D40" s="9">
        <v>41956</v>
      </c>
      <c r="E40" s="9"/>
      <c r="F40" s="10" t="s">
        <v>111</v>
      </c>
      <c r="G40" s="11">
        <v>431651.35</v>
      </c>
      <c r="I40" s="17" t="s">
        <v>107</v>
      </c>
    </row>
    <row r="41" spans="1:9">
      <c r="A41" s="8">
        <f t="shared" si="0"/>
        <v>37</v>
      </c>
      <c r="C41" s="3" t="s">
        <v>112</v>
      </c>
      <c r="D41" s="9">
        <v>41956</v>
      </c>
      <c r="E41" s="9"/>
      <c r="F41" s="10" t="s">
        <v>113</v>
      </c>
      <c r="G41" s="11">
        <v>431651.35</v>
      </c>
      <c r="I41" s="17" t="s">
        <v>107</v>
      </c>
    </row>
    <row r="42" spans="1:9">
      <c r="A42" s="8">
        <f t="shared" si="0"/>
        <v>38</v>
      </c>
      <c r="C42" s="3" t="s">
        <v>114</v>
      </c>
      <c r="D42" s="9">
        <v>41967</v>
      </c>
      <c r="E42" s="9"/>
      <c r="F42" s="10" t="s">
        <v>115</v>
      </c>
      <c r="G42" s="11">
        <v>431651.35</v>
      </c>
      <c r="I42" s="17" t="s">
        <v>107</v>
      </c>
    </row>
    <row r="43" spans="1:9">
      <c r="A43" s="8">
        <f t="shared" si="0"/>
        <v>39</v>
      </c>
      <c r="C43" s="3" t="s">
        <v>116</v>
      </c>
      <c r="D43" s="9">
        <v>41967</v>
      </c>
      <c r="E43" s="9"/>
      <c r="F43" s="10" t="s">
        <v>117</v>
      </c>
      <c r="G43" s="11">
        <v>431651.35</v>
      </c>
      <c r="I43" s="17" t="s">
        <v>107</v>
      </c>
    </row>
    <row r="44" spans="1:9">
      <c r="A44" s="8">
        <f t="shared" si="0"/>
        <v>40</v>
      </c>
      <c r="C44" s="3" t="s">
        <v>118</v>
      </c>
      <c r="D44" s="9">
        <v>41971</v>
      </c>
      <c r="E44" s="9"/>
      <c r="F44" s="10" t="s">
        <v>119</v>
      </c>
      <c r="G44" s="16">
        <v>431651.35</v>
      </c>
      <c r="I44" s="17" t="s">
        <v>107</v>
      </c>
    </row>
    <row r="45" spans="1:9">
      <c r="A45" s="8">
        <f t="shared" si="0"/>
        <v>41</v>
      </c>
      <c r="C45" s="3" t="s">
        <v>127</v>
      </c>
      <c r="D45" s="9">
        <v>42003</v>
      </c>
      <c r="E45" s="9"/>
      <c r="F45" s="10" t="s">
        <v>128</v>
      </c>
      <c r="G45" s="16">
        <v>561489.72</v>
      </c>
      <c r="I45" s="17" t="s">
        <v>126</v>
      </c>
    </row>
    <row r="46" spans="1:9">
      <c r="B46" s="28">
        <v>1003</v>
      </c>
      <c r="C46" s="29" t="s">
        <v>132</v>
      </c>
      <c r="D46" s="30">
        <v>42033</v>
      </c>
      <c r="E46" s="29" t="s">
        <v>173</v>
      </c>
      <c r="F46" s="31" t="s">
        <v>134</v>
      </c>
      <c r="G46" s="32">
        <v>258153.06</v>
      </c>
      <c r="I46" s="33" t="s">
        <v>212</v>
      </c>
    </row>
    <row r="47" spans="1:9">
      <c r="B47" s="28">
        <v>440</v>
      </c>
      <c r="C47" s="29" t="s">
        <v>132</v>
      </c>
      <c r="D47" s="30">
        <v>42027</v>
      </c>
      <c r="E47" s="29" t="s">
        <v>174</v>
      </c>
      <c r="F47" s="31" t="s">
        <v>135</v>
      </c>
      <c r="G47" s="32">
        <v>570476.03</v>
      </c>
      <c r="I47" s="33" t="s">
        <v>213</v>
      </c>
    </row>
    <row r="48" spans="1:9">
      <c r="B48" s="28">
        <v>689</v>
      </c>
      <c r="C48" s="29" t="s">
        <v>132</v>
      </c>
      <c r="D48" s="30">
        <v>42023</v>
      </c>
      <c r="E48" s="29" t="s">
        <v>175</v>
      </c>
      <c r="F48" s="31" t="s">
        <v>136</v>
      </c>
      <c r="G48" s="32">
        <v>299532.37</v>
      </c>
      <c r="I48" s="33" t="s">
        <v>214</v>
      </c>
    </row>
    <row r="49" spans="2:9">
      <c r="B49" s="28">
        <v>691</v>
      </c>
      <c r="C49" s="29" t="s">
        <v>132</v>
      </c>
      <c r="D49" s="30">
        <v>42023</v>
      </c>
      <c r="E49" s="29" t="s">
        <v>176</v>
      </c>
      <c r="F49" s="31" t="s">
        <v>137</v>
      </c>
      <c r="G49" s="32">
        <v>299532.37</v>
      </c>
      <c r="I49" s="33" t="s">
        <v>214</v>
      </c>
    </row>
    <row r="50" spans="2:9">
      <c r="B50" s="28">
        <v>515</v>
      </c>
      <c r="C50" s="29" t="s">
        <v>132</v>
      </c>
      <c r="D50" s="30">
        <v>42025</v>
      </c>
      <c r="E50" s="29" t="s">
        <v>177</v>
      </c>
      <c r="F50" s="31" t="s">
        <v>138</v>
      </c>
      <c r="G50" s="32">
        <v>242471.83</v>
      </c>
      <c r="I50" s="33" t="s">
        <v>215</v>
      </c>
    </row>
    <row r="51" spans="2:9">
      <c r="B51" s="28">
        <v>430</v>
      </c>
      <c r="C51" s="29" t="s">
        <v>132</v>
      </c>
      <c r="D51" s="30">
        <v>42016</v>
      </c>
      <c r="E51" s="29" t="s">
        <v>178</v>
      </c>
      <c r="F51" s="31" t="s">
        <v>139</v>
      </c>
      <c r="G51" s="32">
        <v>544427.02</v>
      </c>
      <c r="I51" s="33" t="s">
        <v>216</v>
      </c>
    </row>
    <row r="52" spans="2:9">
      <c r="B52" s="28">
        <v>719</v>
      </c>
      <c r="C52" s="29" t="s">
        <v>132</v>
      </c>
      <c r="D52" s="30">
        <v>42009</v>
      </c>
      <c r="E52" s="29" t="s">
        <v>179</v>
      </c>
      <c r="F52" s="31" t="s">
        <v>140</v>
      </c>
      <c r="G52" s="32">
        <v>253047.41</v>
      </c>
      <c r="I52" s="33" t="s">
        <v>217</v>
      </c>
    </row>
    <row r="53" spans="2:9">
      <c r="B53" s="28">
        <v>1013</v>
      </c>
      <c r="C53" s="29" t="s">
        <v>132</v>
      </c>
      <c r="D53" s="30">
        <v>42033</v>
      </c>
      <c r="E53" s="29" t="s">
        <v>180</v>
      </c>
      <c r="F53" s="31" t="s">
        <v>141</v>
      </c>
      <c r="G53" s="32">
        <v>253047.39</v>
      </c>
      <c r="I53" s="33" t="s">
        <v>217</v>
      </c>
    </row>
    <row r="54" spans="2:9">
      <c r="B54" s="28">
        <v>1404</v>
      </c>
      <c r="C54" s="29" t="s">
        <v>132</v>
      </c>
      <c r="D54" s="30">
        <v>42035</v>
      </c>
      <c r="E54" s="29" t="s">
        <v>181</v>
      </c>
      <c r="F54" s="31" t="s">
        <v>142</v>
      </c>
      <c r="G54" s="32">
        <v>221235.59</v>
      </c>
      <c r="I54" s="33" t="s">
        <v>54</v>
      </c>
    </row>
    <row r="55" spans="2:9">
      <c r="B55" s="28">
        <v>543</v>
      </c>
      <c r="C55" s="29" t="s">
        <v>132</v>
      </c>
      <c r="D55" s="30">
        <v>42024</v>
      </c>
      <c r="E55" s="29" t="s">
        <v>182</v>
      </c>
      <c r="F55" s="34" t="s">
        <v>143</v>
      </c>
      <c r="G55" s="32">
        <v>204617.99</v>
      </c>
      <c r="I55" s="29" t="s">
        <v>36</v>
      </c>
    </row>
    <row r="56" spans="2:9">
      <c r="B56" s="28">
        <v>545</v>
      </c>
      <c r="C56" s="29" t="s">
        <v>132</v>
      </c>
      <c r="D56" s="30">
        <v>42024</v>
      </c>
      <c r="E56" s="29" t="s">
        <v>183</v>
      </c>
      <c r="F56" s="34" t="s">
        <v>144</v>
      </c>
      <c r="G56" s="32">
        <v>204617.99</v>
      </c>
      <c r="I56" s="29" t="s">
        <v>36</v>
      </c>
    </row>
    <row r="57" spans="2:9">
      <c r="B57" s="28">
        <v>729</v>
      </c>
      <c r="C57" s="29" t="s">
        <v>132</v>
      </c>
      <c r="D57" s="30">
        <v>42030</v>
      </c>
      <c r="E57" s="29" t="s">
        <v>184</v>
      </c>
      <c r="F57" s="34" t="s">
        <v>145</v>
      </c>
      <c r="G57" s="32">
        <v>223558.92</v>
      </c>
      <c r="I57" s="29" t="s">
        <v>54</v>
      </c>
    </row>
    <row r="58" spans="2:9">
      <c r="B58" s="28">
        <v>1022</v>
      </c>
      <c r="C58" s="29" t="s">
        <v>132</v>
      </c>
      <c r="D58" s="30">
        <v>42034</v>
      </c>
      <c r="E58" s="29" t="s">
        <v>185</v>
      </c>
      <c r="F58" s="31" t="s">
        <v>146</v>
      </c>
      <c r="G58" s="32">
        <v>223558.92</v>
      </c>
      <c r="I58" s="29" t="s">
        <v>54</v>
      </c>
    </row>
    <row r="59" spans="2:9">
      <c r="B59" s="28">
        <v>1023</v>
      </c>
      <c r="C59" s="29" t="s">
        <v>132</v>
      </c>
      <c r="D59" s="30">
        <v>42034</v>
      </c>
      <c r="E59" s="29" t="s">
        <v>186</v>
      </c>
      <c r="F59" s="31" t="s">
        <v>147</v>
      </c>
      <c r="G59" s="32">
        <v>223558.92</v>
      </c>
      <c r="I59" s="29" t="s">
        <v>54</v>
      </c>
    </row>
    <row r="60" spans="2:9">
      <c r="B60" s="28">
        <v>695</v>
      </c>
      <c r="C60" s="29" t="s">
        <v>132</v>
      </c>
      <c r="D60" s="30">
        <v>42023</v>
      </c>
      <c r="E60" s="29" t="s">
        <v>187</v>
      </c>
      <c r="F60" s="34" t="s">
        <v>148</v>
      </c>
      <c r="G60" s="32">
        <v>204617.99</v>
      </c>
      <c r="I60" s="29" t="s">
        <v>36</v>
      </c>
    </row>
    <row r="61" spans="2:9">
      <c r="B61" s="28">
        <v>642</v>
      </c>
      <c r="C61" s="29" t="s">
        <v>133</v>
      </c>
      <c r="D61" s="30">
        <v>42018</v>
      </c>
      <c r="E61" s="33" t="s">
        <v>188</v>
      </c>
      <c r="F61" s="31" t="s">
        <v>149</v>
      </c>
      <c r="G61" s="32">
        <v>204617.99</v>
      </c>
      <c r="I61" s="33" t="s">
        <v>36</v>
      </c>
    </row>
    <row r="62" spans="2:9">
      <c r="B62" s="28">
        <v>551</v>
      </c>
      <c r="C62" s="29" t="s">
        <v>132</v>
      </c>
      <c r="D62" s="30">
        <v>42024</v>
      </c>
      <c r="E62" s="29" t="s">
        <v>189</v>
      </c>
      <c r="F62" s="34" t="s">
        <v>150</v>
      </c>
      <c r="G62" s="32">
        <v>204617.99</v>
      </c>
      <c r="I62" s="29" t="s">
        <v>36</v>
      </c>
    </row>
    <row r="63" spans="2:9">
      <c r="B63" s="28">
        <v>1028</v>
      </c>
      <c r="C63" s="29" t="s">
        <v>132</v>
      </c>
      <c r="D63" s="30">
        <v>42034</v>
      </c>
      <c r="E63" s="29" t="s">
        <v>190</v>
      </c>
      <c r="F63" s="31" t="s">
        <v>151</v>
      </c>
      <c r="G63" s="32">
        <v>223558.92</v>
      </c>
      <c r="I63" s="33" t="s">
        <v>54</v>
      </c>
    </row>
    <row r="64" spans="2:9">
      <c r="B64" s="28">
        <v>1017</v>
      </c>
      <c r="C64" s="29" t="s">
        <v>132</v>
      </c>
      <c r="D64" s="30">
        <v>42033</v>
      </c>
      <c r="E64" s="29" t="s">
        <v>191</v>
      </c>
      <c r="F64" s="31" t="s">
        <v>152</v>
      </c>
      <c r="G64" s="32">
        <v>223558.92</v>
      </c>
      <c r="I64" s="33" t="s">
        <v>54</v>
      </c>
    </row>
    <row r="65" spans="2:9">
      <c r="B65" s="28">
        <v>1025</v>
      </c>
      <c r="C65" s="29" t="s">
        <v>132</v>
      </c>
      <c r="D65" s="30">
        <v>42034</v>
      </c>
      <c r="E65" s="29" t="s">
        <v>192</v>
      </c>
      <c r="F65" s="31" t="s">
        <v>153</v>
      </c>
      <c r="G65" s="32">
        <v>223558.92</v>
      </c>
      <c r="I65" s="33" t="s">
        <v>54</v>
      </c>
    </row>
    <row r="66" spans="2:9">
      <c r="B66" s="28">
        <v>553</v>
      </c>
      <c r="C66" s="29" t="s">
        <v>132</v>
      </c>
      <c r="D66" s="30">
        <v>42024</v>
      </c>
      <c r="E66" s="29" t="s">
        <v>193</v>
      </c>
      <c r="F66" s="34" t="s">
        <v>154</v>
      </c>
      <c r="G66" s="32">
        <v>204617.99</v>
      </c>
      <c r="I66" s="29" t="s">
        <v>36</v>
      </c>
    </row>
    <row r="67" spans="2:9">
      <c r="B67" s="28">
        <v>753</v>
      </c>
      <c r="C67" s="29" t="s">
        <v>132</v>
      </c>
      <c r="D67" s="30">
        <v>42030</v>
      </c>
      <c r="E67" s="29" t="s">
        <v>194</v>
      </c>
      <c r="F67" s="34" t="s">
        <v>155</v>
      </c>
      <c r="G67" s="32">
        <v>223558.92</v>
      </c>
      <c r="I67" s="29" t="s">
        <v>54</v>
      </c>
    </row>
    <row r="68" spans="2:9">
      <c r="B68" s="28">
        <v>751</v>
      </c>
      <c r="C68" s="29" t="s">
        <v>132</v>
      </c>
      <c r="D68" s="30">
        <v>42030</v>
      </c>
      <c r="E68" s="29" t="s">
        <v>195</v>
      </c>
      <c r="F68" s="34" t="s">
        <v>156</v>
      </c>
      <c r="G68" s="32">
        <v>223558.92</v>
      </c>
      <c r="I68" s="29" t="s">
        <v>54</v>
      </c>
    </row>
    <row r="69" spans="2:9">
      <c r="B69" s="28">
        <v>749</v>
      </c>
      <c r="C69" s="29" t="s">
        <v>132</v>
      </c>
      <c r="D69" s="30">
        <v>42030</v>
      </c>
      <c r="E69" s="29" t="s">
        <v>196</v>
      </c>
      <c r="F69" s="34" t="s">
        <v>157</v>
      </c>
      <c r="G69" s="32">
        <v>223558.92</v>
      </c>
      <c r="I69" s="29" t="s">
        <v>54</v>
      </c>
    </row>
    <row r="70" spans="2:9">
      <c r="B70" s="28">
        <v>684</v>
      </c>
      <c r="C70" s="29" t="s">
        <v>133</v>
      </c>
      <c r="D70" s="30">
        <v>42035</v>
      </c>
      <c r="E70" s="33" t="s">
        <v>197</v>
      </c>
      <c r="F70" s="31" t="s">
        <v>158</v>
      </c>
      <c r="G70" s="32">
        <v>204617.99</v>
      </c>
      <c r="I70" s="29" t="s">
        <v>36</v>
      </c>
    </row>
    <row r="71" spans="2:9">
      <c r="B71" s="28">
        <v>1414</v>
      </c>
      <c r="C71" s="29" t="s">
        <v>132</v>
      </c>
      <c r="D71" s="30">
        <v>42035</v>
      </c>
      <c r="E71" s="29" t="s">
        <v>198</v>
      </c>
      <c r="F71" s="31" t="s">
        <v>159</v>
      </c>
      <c r="G71" s="32">
        <v>223558.92</v>
      </c>
      <c r="I71" s="33" t="s">
        <v>54</v>
      </c>
    </row>
    <row r="72" spans="2:9">
      <c r="B72" s="28">
        <v>541</v>
      </c>
      <c r="C72" s="29" t="s">
        <v>132</v>
      </c>
      <c r="D72" s="30">
        <v>42024</v>
      </c>
      <c r="E72" s="29" t="s">
        <v>199</v>
      </c>
      <c r="F72" s="31" t="s">
        <v>160</v>
      </c>
      <c r="G72" s="32">
        <v>204617.99</v>
      </c>
      <c r="I72" s="33" t="s">
        <v>36</v>
      </c>
    </row>
    <row r="73" spans="2:9">
      <c r="B73" s="28">
        <v>1413</v>
      </c>
      <c r="C73" s="29" t="s">
        <v>132</v>
      </c>
      <c r="D73" s="30">
        <v>42035</v>
      </c>
      <c r="E73" s="29" t="s">
        <v>200</v>
      </c>
      <c r="F73" s="31" t="s">
        <v>161</v>
      </c>
      <c r="G73" s="32">
        <v>223558.92</v>
      </c>
      <c r="I73" s="33" t="s">
        <v>54</v>
      </c>
    </row>
    <row r="74" spans="2:9">
      <c r="B74" s="28">
        <v>620</v>
      </c>
      <c r="C74" s="29" t="s">
        <v>132</v>
      </c>
      <c r="D74" s="30">
        <v>42017</v>
      </c>
      <c r="E74" s="29" t="s">
        <v>201</v>
      </c>
      <c r="F74" s="34" t="s">
        <v>162</v>
      </c>
      <c r="G74" s="32">
        <v>255710.79</v>
      </c>
      <c r="I74" s="29" t="s">
        <v>78</v>
      </c>
    </row>
    <row r="75" spans="2:9">
      <c r="B75" s="28">
        <v>1026</v>
      </c>
      <c r="C75" s="29" t="s">
        <v>132</v>
      </c>
      <c r="D75" s="30">
        <v>42034</v>
      </c>
      <c r="E75" s="29" t="s">
        <v>202</v>
      </c>
      <c r="F75" s="34" t="s">
        <v>163</v>
      </c>
      <c r="G75" s="32">
        <v>255710.79</v>
      </c>
      <c r="I75" s="29" t="s">
        <v>78</v>
      </c>
    </row>
    <row r="76" spans="2:9">
      <c r="B76" s="28">
        <v>1019</v>
      </c>
      <c r="C76" s="29" t="s">
        <v>132</v>
      </c>
      <c r="D76" s="30">
        <v>42033</v>
      </c>
      <c r="E76" s="29" t="s">
        <v>203</v>
      </c>
      <c r="F76" s="34" t="s">
        <v>164</v>
      </c>
      <c r="G76" s="32">
        <v>255710.8</v>
      </c>
      <c r="I76" s="29" t="s">
        <v>78</v>
      </c>
    </row>
    <row r="77" spans="2:9">
      <c r="B77" s="28">
        <v>629</v>
      </c>
      <c r="C77" s="29" t="s">
        <v>132</v>
      </c>
      <c r="D77" s="30">
        <v>42006</v>
      </c>
      <c r="E77" s="29" t="s">
        <v>204</v>
      </c>
      <c r="F77" s="31" t="s">
        <v>165</v>
      </c>
      <c r="G77" s="32">
        <v>252676.41</v>
      </c>
      <c r="I77" s="29" t="s">
        <v>78</v>
      </c>
    </row>
    <row r="78" spans="2:9">
      <c r="B78" s="28">
        <v>704</v>
      </c>
      <c r="C78" s="29" t="s">
        <v>132</v>
      </c>
      <c r="D78" s="30">
        <v>42023</v>
      </c>
      <c r="E78" s="29" t="s">
        <v>205</v>
      </c>
      <c r="F78" s="34" t="s">
        <v>166</v>
      </c>
      <c r="G78" s="32">
        <v>255710.8</v>
      </c>
      <c r="I78" s="29" t="s">
        <v>78</v>
      </c>
    </row>
    <row r="79" spans="2:9">
      <c r="B79" s="28">
        <v>1018</v>
      </c>
      <c r="C79" s="29" t="s">
        <v>132</v>
      </c>
      <c r="D79" s="30">
        <v>42033</v>
      </c>
      <c r="E79" s="29" t="s">
        <v>206</v>
      </c>
      <c r="F79" s="31" t="s">
        <v>167</v>
      </c>
      <c r="G79" s="32">
        <v>156582.56</v>
      </c>
      <c r="I79" s="29" t="s">
        <v>78</v>
      </c>
    </row>
    <row r="80" spans="2:9">
      <c r="B80" s="28">
        <v>637</v>
      </c>
      <c r="C80" s="29" t="s">
        <v>132</v>
      </c>
      <c r="D80" s="30">
        <v>42013</v>
      </c>
      <c r="E80" s="29" t="s">
        <v>207</v>
      </c>
      <c r="F80" s="31" t="s">
        <v>168</v>
      </c>
      <c r="G80" s="32">
        <v>156582.56</v>
      </c>
      <c r="I80" s="33" t="s">
        <v>218</v>
      </c>
    </row>
    <row r="81" spans="2:9">
      <c r="B81" s="28">
        <v>809</v>
      </c>
      <c r="C81" s="29" t="s">
        <v>132</v>
      </c>
      <c r="D81" s="30">
        <v>42013</v>
      </c>
      <c r="E81" s="29" t="s">
        <v>208</v>
      </c>
      <c r="F81" s="31" t="s">
        <v>169</v>
      </c>
      <c r="G81" s="32">
        <v>167444.63</v>
      </c>
      <c r="I81" s="33" t="s">
        <v>219</v>
      </c>
    </row>
    <row r="82" spans="2:9">
      <c r="B82" s="28">
        <v>709</v>
      </c>
      <c r="C82" s="29" t="s">
        <v>132</v>
      </c>
      <c r="D82" s="30">
        <v>42012</v>
      </c>
      <c r="E82" s="29" t="s">
        <v>209</v>
      </c>
      <c r="F82" s="34" t="s">
        <v>170</v>
      </c>
      <c r="G82" s="32">
        <v>167444.63</v>
      </c>
      <c r="I82" s="29" t="s">
        <v>219</v>
      </c>
    </row>
    <row r="83" spans="2:9">
      <c r="B83" s="28">
        <v>711</v>
      </c>
      <c r="C83" s="29" t="s">
        <v>132</v>
      </c>
      <c r="D83" s="30">
        <v>42012</v>
      </c>
      <c r="E83" s="29" t="s">
        <v>210</v>
      </c>
      <c r="F83" s="34" t="s">
        <v>171</v>
      </c>
      <c r="G83" s="32">
        <v>167444.63</v>
      </c>
      <c r="I83" s="29" t="s">
        <v>219</v>
      </c>
    </row>
    <row r="84" spans="2:9">
      <c r="B84" s="28">
        <v>713</v>
      </c>
      <c r="C84" s="29" t="s">
        <v>132</v>
      </c>
      <c r="D84" s="30">
        <v>42012</v>
      </c>
      <c r="E84" s="29" t="s">
        <v>211</v>
      </c>
      <c r="F84" s="34" t="s">
        <v>172</v>
      </c>
      <c r="G84" s="32">
        <v>167444.63</v>
      </c>
      <c r="I84" s="29" t="s">
        <v>219</v>
      </c>
    </row>
    <row r="85" spans="2:9">
      <c r="D85" s="9"/>
      <c r="E85" s="9"/>
      <c r="F85" s="10"/>
      <c r="G85" s="16"/>
      <c r="I85" s="17"/>
    </row>
    <row r="87" spans="2:9">
      <c r="F87" s="23"/>
      <c r="G87" s="21">
        <f>SUM(G5:G85)</f>
        <v>20209530.059999995</v>
      </c>
    </row>
    <row r="88" spans="2:9" ht="12.75" thickBot="1">
      <c r="F88" s="23"/>
      <c r="G88" s="24">
        <f>+SUM(G5:G84)</f>
        <v>20209530.059999995</v>
      </c>
    </row>
    <row r="89" spans="2:9" ht="12.75" thickBot="1">
      <c r="F89" s="23"/>
      <c r="G89" s="25">
        <f>+G88-G87</f>
        <v>0</v>
      </c>
    </row>
    <row r="90" spans="2:9" ht="12.75" thickTop="1">
      <c r="F90" s="26"/>
    </row>
  </sheetData>
  <mergeCells count="3">
    <mergeCell ref="A1:I1"/>
    <mergeCell ref="A2:I2"/>
    <mergeCell ref="A3:I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DIC</vt:lpstr>
      <vt:lpstr>ENE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dcterms:created xsi:type="dcterms:W3CDTF">2015-09-30T15:51:09Z</dcterms:created>
  <dcterms:modified xsi:type="dcterms:W3CDTF">2015-09-30T16:54:20Z</dcterms:modified>
</cp:coreProperties>
</file>