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activeTab="4"/>
  </bookViews>
  <sheets>
    <sheet name="DIC 14" sheetId="1" r:id="rId1"/>
    <sheet name="ENE" sheetId="4" r:id="rId2"/>
    <sheet name="FEB" sheetId="5" r:id="rId3"/>
    <sheet name="MAR" sheetId="6" r:id="rId4"/>
    <sheet name="ABR" sheetId="8" r:id="rId5"/>
    <sheet name="MAY" sheetId="10" r:id="rId6"/>
    <sheet name="JUN" sheetId="12" r:id="rId7"/>
    <sheet name="JUL" sheetId="14" r:id="rId8"/>
  </sheets>
  <definedNames>
    <definedName name="_xlnm._FilterDatabase" localSheetId="4" hidden="1">ABR!$A$5:$I$154</definedName>
    <definedName name="_xlnm._FilterDatabase" localSheetId="0" hidden="1">'DIC 14'!$A$5:$G$109</definedName>
    <definedName name="_xlnm._FilterDatabase" localSheetId="1" hidden="1">ENE!$A$5:$I$172</definedName>
    <definedName name="_xlnm._FilterDatabase" localSheetId="2" hidden="1">FEB!$A$4:$I$182</definedName>
    <definedName name="_xlnm._FilterDatabase" localSheetId="7" hidden="1">JUL!$A$4:$I$88</definedName>
    <definedName name="_xlnm._FilterDatabase" localSheetId="6" hidden="1">JUN!$A$4:$I$127</definedName>
    <definedName name="_xlnm._FilterDatabase" localSheetId="3" hidden="1">MAR!$A$5:$I$161</definedName>
    <definedName name="_xlnm._FilterDatabase" localSheetId="5" hidden="1">MAY!$A$5:$I$162</definedName>
  </definedNames>
  <calcPr calcId="125725"/>
</workbook>
</file>

<file path=xl/calcChain.xml><?xml version="1.0" encoding="utf-8"?>
<calcChain xmlns="http://schemas.openxmlformats.org/spreadsheetml/2006/main">
  <c r="A155" i="14"/>
  <c r="A156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G176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80" i="12"/>
  <c r="A8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G133"/>
  <c r="G135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G178" i="14" l="1"/>
  <c r="A41" i="8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G168" i="10"/>
  <c r="G170" s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G158" i="8" l="1"/>
  <c r="G160" s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G165" i="6"/>
  <c r="G167" s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G185" i="5" l="1"/>
  <c r="G187" s="1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7" i="4"/>
  <c r="G176" l="1"/>
  <c r="G178" s="1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E112" i="1"/>
  <c r="E114" s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</calcChain>
</file>

<file path=xl/sharedStrings.xml><?xml version="1.0" encoding="utf-8"?>
<sst xmlns="http://schemas.openxmlformats.org/spreadsheetml/2006/main" count="4787" uniqueCount="1173">
  <si>
    <t xml:space="preserve">  Q U E R É T A R O  M O T O R S   S A</t>
  </si>
  <si>
    <t xml:space="preserve"> 238-001   Inventario  Autos   Nuevos Sucursal </t>
  </si>
  <si>
    <t>Al 31 de Diciembre de 2014</t>
  </si>
  <si>
    <t>No.</t>
  </si>
  <si>
    <t>Poliza</t>
  </si>
  <si>
    <t>Fecha</t>
  </si>
  <si>
    <t>Inventario</t>
  </si>
  <si>
    <t>Debe</t>
  </si>
  <si>
    <t>Modelo</t>
  </si>
  <si>
    <t>D    700</t>
  </si>
  <si>
    <t>1005-QMN15</t>
  </si>
  <si>
    <t>AVEO PAQ B</t>
  </si>
  <si>
    <t>D  1,858</t>
  </si>
  <si>
    <t>1050-QMN15</t>
  </si>
  <si>
    <t>D  3,902</t>
  </si>
  <si>
    <t>1172-QMN15</t>
  </si>
  <si>
    <t>D  5,755</t>
  </si>
  <si>
    <t>1266-QMN15</t>
  </si>
  <si>
    <t>D  5,768</t>
  </si>
  <si>
    <t>1270-QMN15</t>
  </si>
  <si>
    <t>D  5,809</t>
  </si>
  <si>
    <t>1281-QMN15</t>
  </si>
  <si>
    <t>D  5,818</t>
  </si>
  <si>
    <t>1286-QMN15</t>
  </si>
  <si>
    <t>D  5,823</t>
  </si>
  <si>
    <t>1289-QMN15</t>
  </si>
  <si>
    <t>D  5,842</t>
  </si>
  <si>
    <t>1299-QMN15</t>
  </si>
  <si>
    <t>D  5,844</t>
  </si>
  <si>
    <t>1300-QMN15</t>
  </si>
  <si>
    <t>D  1,047</t>
  </si>
  <si>
    <t>1020-QMN15</t>
  </si>
  <si>
    <t>AVEO PAQ C</t>
  </si>
  <si>
    <t>D  1,050</t>
  </si>
  <si>
    <t>1021-QMN15</t>
  </si>
  <si>
    <t>D  1,845</t>
  </si>
  <si>
    <t>1044-QMN15</t>
  </si>
  <si>
    <t>D  3,878</t>
  </si>
  <si>
    <t>1160-QMN15</t>
  </si>
  <si>
    <t>D  1,343</t>
  </si>
  <si>
    <t>3096-QMN14</t>
  </si>
  <si>
    <t>AVEO PAQ D</t>
  </si>
  <si>
    <t>D  1,344</t>
  </si>
  <si>
    <t>3097-QMN14</t>
  </si>
  <si>
    <t>D  2,080</t>
  </si>
  <si>
    <t>0081-QMN15</t>
  </si>
  <si>
    <t>AVEO PAQ E</t>
  </si>
  <si>
    <t>D  1,571</t>
  </si>
  <si>
    <t>0498-QMN15</t>
  </si>
  <si>
    <t>D  4,564</t>
  </si>
  <si>
    <t>1235-QMN15</t>
  </si>
  <si>
    <t>D  5,313</t>
  </si>
  <si>
    <t>1252-QMN15</t>
  </si>
  <si>
    <t>D  5,748</t>
  </si>
  <si>
    <t>1265-QMN15</t>
  </si>
  <si>
    <t>D  3,874</t>
  </si>
  <si>
    <t>1158-QMN15</t>
  </si>
  <si>
    <t>AVEO PAQ J</t>
  </si>
  <si>
    <t>D  3,891</t>
  </si>
  <si>
    <t>1164-QMN15</t>
  </si>
  <si>
    <t>D  5,320</t>
  </si>
  <si>
    <t>1258-QMN15</t>
  </si>
  <si>
    <t>AVEO PAQ M</t>
  </si>
  <si>
    <t>D  4,367</t>
  </si>
  <si>
    <t>1212-QMN15</t>
  </si>
  <si>
    <t>D  5,776</t>
  </si>
  <si>
    <t>1272-QMN15</t>
  </si>
  <si>
    <t>D  5,797</t>
  </si>
  <si>
    <t>1275-QMN15</t>
  </si>
  <si>
    <t>D  5,801</t>
  </si>
  <si>
    <t>1277-QMN15</t>
  </si>
  <si>
    <t>D  5,802</t>
  </si>
  <si>
    <t>1278-QMN15</t>
  </si>
  <si>
    <t>B</t>
  </si>
  <si>
    <t>D  5,804</t>
  </si>
  <si>
    <t>1279-QMN15</t>
  </si>
  <si>
    <t>D  5,806</t>
  </si>
  <si>
    <t>1280-QMN15</t>
  </si>
  <si>
    <t>D  5,811</t>
  </si>
  <si>
    <t>1282-QMN15</t>
  </si>
  <si>
    <t>D  5,815</t>
  </si>
  <si>
    <t>1283-QMN15</t>
  </si>
  <si>
    <t>D  5,816</t>
  </si>
  <si>
    <t>1284-QMN15</t>
  </si>
  <si>
    <t>D  5,817</t>
  </si>
  <si>
    <t>1285-QMN15</t>
  </si>
  <si>
    <t>D  5,820</t>
  </si>
  <si>
    <t>1287-QMN15</t>
  </si>
  <si>
    <t>D  5,821</t>
  </si>
  <si>
    <t>1288-QMN15</t>
  </si>
  <si>
    <t>D  5,825</t>
  </si>
  <si>
    <t>1290-QMN15</t>
  </si>
  <si>
    <t>D  5,828</t>
  </si>
  <si>
    <t>1291-QMN15</t>
  </si>
  <si>
    <t>D  5,830</t>
  </si>
  <si>
    <t>1292-QMN15</t>
  </si>
  <si>
    <t>D  5,831</t>
  </si>
  <si>
    <t>1293-QMN15</t>
  </si>
  <si>
    <t>D  5,832</t>
  </si>
  <si>
    <t>1294-QMN15</t>
  </si>
  <si>
    <t>D  5,833</t>
  </si>
  <si>
    <t>1295-QMN15</t>
  </si>
  <si>
    <t>D  5,836</t>
  </si>
  <si>
    <t>1297-QMN15</t>
  </si>
  <si>
    <t>D  5,838</t>
  </si>
  <si>
    <t>1298-QMN15</t>
  </si>
  <si>
    <t>D  5,845</t>
  </si>
  <si>
    <t>1301-QMN15</t>
  </si>
  <si>
    <t>D  3,647</t>
  </si>
  <si>
    <t>0393-QMN15</t>
  </si>
  <si>
    <t>CAMARO PAQ A</t>
  </si>
  <si>
    <t>D    543</t>
  </si>
  <si>
    <t>0685-QMN15</t>
  </si>
  <si>
    <t>CRUZE PAQ B</t>
  </si>
  <si>
    <t>D    544</t>
  </si>
  <si>
    <t>0686-QMN15</t>
  </si>
  <si>
    <t>CRUZE PAQ D</t>
  </si>
  <si>
    <t>N</t>
  </si>
  <si>
    <t>D    534</t>
  </si>
  <si>
    <t>0681-QMN15</t>
  </si>
  <si>
    <t>CRUZE PAQ E</t>
  </si>
  <si>
    <t>D  3,635</t>
  </si>
  <si>
    <t>0385-QMN15</t>
  </si>
  <si>
    <t>MALIBU PAQ C</t>
  </si>
  <si>
    <t>D  1,590</t>
  </si>
  <si>
    <t>0751-QMN15</t>
  </si>
  <si>
    <t>MALIBU PAQ G</t>
  </si>
  <si>
    <t>D  2,351</t>
  </si>
  <si>
    <t>0789-QMN15</t>
  </si>
  <si>
    <t>D  1,849</t>
  </si>
  <si>
    <t>1046-QMN15</t>
  </si>
  <si>
    <t>D    442</t>
  </si>
  <si>
    <t>0441-QMN15</t>
  </si>
  <si>
    <t>MALIBU PAQ L</t>
  </si>
  <si>
    <t>A</t>
  </si>
  <si>
    <t>D    541</t>
  </si>
  <si>
    <t>0684-QMN15</t>
  </si>
  <si>
    <t>MATIZ PAQ B</t>
  </si>
  <si>
    <t>D  3,394</t>
  </si>
  <si>
    <t>1131-QMN15</t>
  </si>
  <si>
    <t>M</t>
  </si>
  <si>
    <t>D  2,826</t>
  </si>
  <si>
    <t>1094-QMN15</t>
  </si>
  <si>
    <t>D  3,648</t>
  </si>
  <si>
    <t>0562-QMN15</t>
  </si>
  <si>
    <t>SONIC PAQ H</t>
  </si>
  <si>
    <t>D  2,095</t>
  </si>
  <si>
    <t>1063-QMN15</t>
  </si>
  <si>
    <t>D  1,647</t>
  </si>
  <si>
    <t>1040-QMN15</t>
  </si>
  <si>
    <t>SPARK PAQ A</t>
  </si>
  <si>
    <t>C</t>
  </si>
  <si>
    <t>D  1,351</t>
  </si>
  <si>
    <t>0492-QMN15</t>
  </si>
  <si>
    <t>D  2,401</t>
  </si>
  <si>
    <t>1069-QMN15</t>
  </si>
  <si>
    <t>D  2,725</t>
  </si>
  <si>
    <t>1090-QMN15</t>
  </si>
  <si>
    <t>D  3,863</t>
  </si>
  <si>
    <t>1155-QMN15</t>
  </si>
  <si>
    <t>D  3,869</t>
  </si>
  <si>
    <t>1156-QMN15</t>
  </si>
  <si>
    <t>D  4,369</t>
  </si>
  <si>
    <t>1214-QMN15</t>
  </si>
  <si>
    <t>D  4,373</t>
  </si>
  <si>
    <t>1218-QMN15</t>
  </si>
  <si>
    <t>D  4,374</t>
  </si>
  <si>
    <t>1219-QMN15</t>
  </si>
  <si>
    <t>D  3,567</t>
  </si>
  <si>
    <t>0622-QMN15</t>
  </si>
  <si>
    <t>SPARK PAQ B</t>
  </si>
  <si>
    <t>D  3,040</t>
  </si>
  <si>
    <t>1112-QMN15</t>
  </si>
  <si>
    <t>D  2,829</t>
  </si>
  <si>
    <t>1095-QMN15</t>
  </si>
  <si>
    <t>D  4,327</t>
  </si>
  <si>
    <t>1186-QMN15</t>
  </si>
  <si>
    <t>D</t>
  </si>
  <si>
    <t>D  4,329</t>
  </si>
  <si>
    <t>1188-QMN15</t>
  </si>
  <si>
    <t>E</t>
  </si>
  <si>
    <t>D  4,349</t>
  </si>
  <si>
    <t>1192-QMN15</t>
  </si>
  <si>
    <t>F</t>
  </si>
  <si>
    <t>D  4,351</t>
  </si>
  <si>
    <t>1194-QMN15</t>
  </si>
  <si>
    <t>G</t>
  </si>
  <si>
    <t>D  4,371</t>
  </si>
  <si>
    <t>1216-QMN15</t>
  </si>
  <si>
    <t>H</t>
  </si>
  <si>
    <t>D  4,551</t>
  </si>
  <si>
    <t>1224-QMN15</t>
  </si>
  <si>
    <t>D  4,557</t>
  </si>
  <si>
    <t>1228-QMN15</t>
  </si>
  <si>
    <t>D  4,666</t>
  </si>
  <si>
    <t>1238-QMN15</t>
  </si>
  <si>
    <t>D  4,604</t>
  </si>
  <si>
    <t>0613-QMN15</t>
  </si>
  <si>
    <t>SPARK PAQ C</t>
  </si>
  <si>
    <t>D  4,616</t>
  </si>
  <si>
    <t>0625-QMN15</t>
  </si>
  <si>
    <t>D  4,865</t>
  </si>
  <si>
    <t>0934-QMN15</t>
  </si>
  <si>
    <t>D  4,866</t>
  </si>
  <si>
    <t>0935-QMN15</t>
  </si>
  <si>
    <t>D  4,867</t>
  </si>
  <si>
    <t>0936-QMN15</t>
  </si>
  <si>
    <t>D  4,868</t>
  </si>
  <si>
    <t>0937-QMN15</t>
  </si>
  <si>
    <t>D  4,877</t>
  </si>
  <si>
    <t>0942-QMN15</t>
  </si>
  <si>
    <t>D  5,425</t>
  </si>
  <si>
    <t>0967-QMN15</t>
  </si>
  <si>
    <t>D    217</t>
  </si>
  <si>
    <t>0968-QMN15</t>
  </si>
  <si>
    <t>D  2,094</t>
  </si>
  <si>
    <t>1062-QMN15</t>
  </si>
  <si>
    <t>D  2,697</t>
  </si>
  <si>
    <t>1083-QMN15</t>
  </si>
  <si>
    <t>D  2,823</t>
  </si>
  <si>
    <t>1092-QMN15</t>
  </si>
  <si>
    <t>J</t>
  </si>
  <si>
    <t>D  2,824</t>
  </si>
  <si>
    <t>1093-QMN15</t>
  </si>
  <si>
    <t>D  3,856</t>
  </si>
  <si>
    <t>1153-QMN15</t>
  </si>
  <si>
    <t>D  4,356</t>
  </si>
  <si>
    <t>1199-QMN15</t>
  </si>
  <si>
    <t>D  4,558</t>
  </si>
  <si>
    <t>1229-QMN15</t>
  </si>
  <si>
    <t>K</t>
  </si>
  <si>
    <t>D  4,560</t>
  </si>
  <si>
    <t>1231-QMN15</t>
  </si>
  <si>
    <t>L</t>
  </si>
  <si>
    <t>D  4,561</t>
  </si>
  <si>
    <t>1232-QMN15</t>
  </si>
  <si>
    <t>D  2,253</t>
  </si>
  <si>
    <t>0315-QMN15</t>
  </si>
  <si>
    <t>SPARK PAQ G</t>
  </si>
  <si>
    <t>D  3,355</t>
  </si>
  <si>
    <t>0362-QMN15</t>
  </si>
  <si>
    <t>D  4,617</t>
  </si>
  <si>
    <t>0626-QMN15</t>
  </si>
  <si>
    <t>D    557</t>
  </si>
  <si>
    <t>0695-QMN15</t>
  </si>
  <si>
    <t>D  4,552</t>
  </si>
  <si>
    <t>1225-QMN15</t>
  </si>
  <si>
    <t>D  4,554</t>
  </si>
  <si>
    <t>1226-QMN15</t>
  </si>
  <si>
    <t>I</t>
  </si>
  <si>
    <t>O</t>
  </si>
  <si>
    <t>P</t>
  </si>
  <si>
    <t>Q</t>
  </si>
  <si>
    <t>R</t>
  </si>
  <si>
    <t>1G1195SX4FF162018</t>
  </si>
  <si>
    <t>3G1J85CC8FS580267</t>
  </si>
  <si>
    <t>3G1J85DC3FS515549</t>
  </si>
  <si>
    <t>3G1TA5AF0FL128320</t>
  </si>
  <si>
    <t>3G1TA5AF0FL177436</t>
  </si>
  <si>
    <t>3G1TA5AF0FL182216</t>
  </si>
  <si>
    <t>3G1TA5AF0FL182975</t>
  </si>
  <si>
    <t>3G1TA5AF1FL176005</t>
  </si>
  <si>
    <t>3G1TA5AF1FL176926</t>
  </si>
  <si>
    <t>3G1TA5AF1FL181155</t>
  </si>
  <si>
    <t>3G1TA5AF1FL182063</t>
  </si>
  <si>
    <t>3G1TA5AF1FL182662</t>
  </si>
  <si>
    <t>3G1TA5AF1FL184783</t>
  </si>
  <si>
    <t>3G1TA5AF2FL176448</t>
  </si>
  <si>
    <t>3G1TA5AF3FL128442</t>
  </si>
  <si>
    <t>3G1TA5AF3FL183442</t>
  </si>
  <si>
    <t>3G1TA5AF4FL178718</t>
  </si>
  <si>
    <t>3G1TA5AF4FL180436</t>
  </si>
  <si>
    <t>3G1TA5AF4FL181411</t>
  </si>
  <si>
    <t>3G1TA5AF5FL176248</t>
  </si>
  <si>
    <t>3G1TA5AF5FL176797</t>
  </si>
  <si>
    <t>3G1TA5AF5FL177061</t>
  </si>
  <si>
    <t>3G1TA5AF5FL180817</t>
  </si>
  <si>
    <t>3G1TA5AF5FL181255</t>
  </si>
  <si>
    <t>3G1TA5AF5FL183863</t>
  </si>
  <si>
    <t>3G1TA5AF5FL184608</t>
  </si>
  <si>
    <t>3G1TA5AF5FL184835</t>
  </si>
  <si>
    <t>3G1TA5AF6FL128287</t>
  </si>
  <si>
    <t>3G1TA5AF6FL135238</t>
  </si>
  <si>
    <t>3G1TA5AF6FL141931</t>
  </si>
  <si>
    <t>3G1TA5AF6FL177635</t>
  </si>
  <si>
    <t>3G1TA5AF6FL179577</t>
  </si>
  <si>
    <t>3G1TA5AF7FL128315</t>
  </si>
  <si>
    <t>3G1TA5AF7FL178602</t>
  </si>
  <si>
    <t>3G1TA5AF8FL137511</t>
  </si>
  <si>
    <t>3G1TA5AF9FL177208</t>
  </si>
  <si>
    <t>3G1TA5AF9FL177435</t>
  </si>
  <si>
    <t>3G1TA5AF9FL182831</t>
  </si>
  <si>
    <t>3G1TA5AFXFL178884</t>
  </si>
  <si>
    <t>3G1TC5CF1FL134750</t>
  </si>
  <si>
    <t>3G1TC5CF2FL150052</t>
  </si>
  <si>
    <t>93CCL8001FB168753</t>
  </si>
  <si>
    <t>KL8CD6AD1FC733521</t>
  </si>
  <si>
    <t>KL8CD6AD2FC733219</t>
  </si>
  <si>
    <t>KL8CD6AD2FC733415</t>
  </si>
  <si>
    <t>KL8CD6AD2FC735164</t>
  </si>
  <si>
    <t>KL8CD6AD2FC735424</t>
  </si>
  <si>
    <t>KL8CD6AD3FC733035</t>
  </si>
  <si>
    <t>KL8CD6AD3FC733861</t>
  </si>
  <si>
    <t>KL8CD6AD3FC739174</t>
  </si>
  <si>
    <t>KL8CD6AD4FC737272</t>
  </si>
  <si>
    <t>KL8CD6AD5FC733800</t>
  </si>
  <si>
    <t>KL8CD6AD7FC733636</t>
  </si>
  <si>
    <t>KL8CD6AD8FC733533</t>
  </si>
  <si>
    <t>KL8CD6AD8FC734732</t>
  </si>
  <si>
    <t>KL8CJ6AD0FC725161</t>
  </si>
  <si>
    <t>KL8CJ6AD0FC733731</t>
  </si>
  <si>
    <t>KL8CJ6AD2FC734010</t>
  </si>
  <si>
    <t>KL8CJ6AD3FC709732</t>
  </si>
  <si>
    <t>KL8CJ6AD3FC726224</t>
  </si>
  <si>
    <t>KL8CJ6AD4FC733392</t>
  </si>
  <si>
    <t>KL8CJ6AD4FC733859</t>
  </si>
  <si>
    <t>KL8CJ6AD5FC734776</t>
  </si>
  <si>
    <t>KL8CJ6AD6FC733958</t>
  </si>
  <si>
    <t>KL8CJ6AD8FC737185</t>
  </si>
  <si>
    <t>KL8CJ6AD9FC738135</t>
  </si>
  <si>
    <t>KL8CJ6AD9FC738278</t>
  </si>
  <si>
    <t>KL8CJ6ADXFC714166</t>
  </si>
  <si>
    <t>KL8CJ6ADXFC732991</t>
  </si>
  <si>
    <t>KL8CJ6ADXFC737947</t>
  </si>
  <si>
    <t>KL8CM6CD1FC734780</t>
  </si>
  <si>
    <t>KL8CM6CD1FC737906</t>
  </si>
  <si>
    <t>KL8CM6CD3FC733372</t>
  </si>
  <si>
    <t>KL8CM6CD3FC733680</t>
  </si>
  <si>
    <t>KL8CM6CD3FC740550</t>
  </si>
  <si>
    <t>KL8CM6CD4FC734689</t>
  </si>
  <si>
    <t>KL8CM6CD5FC736046</t>
  </si>
  <si>
    <t>KL8CM6CD6FC737187</t>
  </si>
  <si>
    <t>KL8CM6CD6FC740414</t>
  </si>
  <si>
    <t>KL8CM6CD7FC738266</t>
  </si>
  <si>
    <t>KL8CM6CD8FC733092</t>
  </si>
  <si>
    <t>KL8CM6CD9FC739306</t>
  </si>
  <si>
    <t>KL8MD6A07FC315191</t>
  </si>
  <si>
    <t>KL8MJ6A01FC317916</t>
  </si>
  <si>
    <t>KL8MJ6A09EC023193</t>
  </si>
  <si>
    <t>KL8MJ6A09FC319915</t>
  </si>
  <si>
    <t>KL8MJ6A0XFC321527</t>
  </si>
  <si>
    <t>1545-QMN15</t>
  </si>
  <si>
    <t>1548-QMN15</t>
  </si>
  <si>
    <t>0114-QMN15</t>
  </si>
  <si>
    <t>1402-QMN15</t>
  </si>
  <si>
    <t>1540-QMN15</t>
  </si>
  <si>
    <t>1554-QMN15</t>
  </si>
  <si>
    <t>1515-QMN15</t>
  </si>
  <si>
    <t>1325-QMN15</t>
  </si>
  <si>
    <t>1516-QMN15</t>
  </si>
  <si>
    <t>1406-QMN15</t>
  </si>
  <si>
    <t>1498-QMN15</t>
  </si>
  <si>
    <t>1541-QMN15</t>
  </si>
  <si>
    <t>1596-QMN15</t>
  </si>
  <si>
    <t>1559-QMN15</t>
  </si>
  <si>
    <t>1407-QMN15</t>
  </si>
  <si>
    <t>1562-QMN15</t>
  </si>
  <si>
    <t>1357-QMN15</t>
  </si>
  <si>
    <t>1383-QMN15</t>
  </si>
  <si>
    <t>1456-QMN15</t>
  </si>
  <si>
    <t>1563-QMN15</t>
  </si>
  <si>
    <t>1543-QMN15</t>
  </si>
  <si>
    <t>1544-QMN15</t>
  </si>
  <si>
    <t>1376-QMN15</t>
  </si>
  <si>
    <t>1409-QMN15</t>
  </si>
  <si>
    <t>1508-QMN15</t>
  </si>
  <si>
    <t>1581-QMN15</t>
  </si>
  <si>
    <t>1597-QMN15</t>
  </si>
  <si>
    <t>1296-QMN15</t>
  </si>
  <si>
    <t>1120-QMN15</t>
  </si>
  <si>
    <t>1410-QMN15</t>
  </si>
  <si>
    <t>1326-QMN15</t>
  </si>
  <si>
    <t>1359-QMN15</t>
  </si>
  <si>
    <t>1411-QMN15</t>
  </si>
  <si>
    <t>1387-QMN15</t>
  </si>
  <si>
    <t>1045-QMN15</t>
  </si>
  <si>
    <t>1388-QMN15</t>
  </si>
  <si>
    <t>1382-QMN15</t>
  </si>
  <si>
    <t>1556-QMN15</t>
  </si>
  <si>
    <t>1363-QMN15</t>
  </si>
  <si>
    <t>0822-QMN15</t>
  </si>
  <si>
    <t>1564-QM1N5</t>
  </si>
  <si>
    <t>1322-QMN15</t>
  </si>
  <si>
    <t>1419-QMN15</t>
  </si>
  <si>
    <t>1393-QMN15</t>
  </si>
  <si>
    <t>1394-QMN15</t>
  </si>
  <si>
    <t>1422-QMN15</t>
  </si>
  <si>
    <t>1423-QMN15</t>
  </si>
  <si>
    <t>1594-QMN15</t>
  </si>
  <si>
    <t>1384-QMN15</t>
  </si>
  <si>
    <t>1576-QMN15</t>
  </si>
  <si>
    <t>1426-QMN15</t>
  </si>
  <si>
    <t>1340-QMN15</t>
  </si>
  <si>
    <t>1432-QMN15</t>
  </si>
  <si>
    <t>1434-QMN15</t>
  </si>
  <si>
    <t>1435-QMN15</t>
  </si>
  <si>
    <t>1488-QM1N5</t>
  </si>
  <si>
    <t>1442-QMN15</t>
  </si>
  <si>
    <t>1398-QM1N5</t>
  </si>
  <si>
    <t>1481-QMN15</t>
  </si>
  <si>
    <t>1472-QMN15</t>
  </si>
  <si>
    <t>1466-QMN15</t>
  </si>
  <si>
    <t>1433-QMN15</t>
  </si>
  <si>
    <t>1400-QMN15</t>
  </si>
  <si>
    <t>1412-QMN15</t>
  </si>
  <si>
    <t>1415-QMN15</t>
  </si>
  <si>
    <t>1331-QMN15</t>
  </si>
  <si>
    <t>1441-QMN15</t>
  </si>
  <si>
    <t>1429-QMN15</t>
  </si>
  <si>
    <t>1431-QMN15</t>
  </si>
  <si>
    <t>1404-QMN15</t>
  </si>
  <si>
    <t>1613-QMN15</t>
  </si>
  <si>
    <t>1440-QMN15</t>
  </si>
  <si>
    <t>1443-QMN15</t>
  </si>
  <si>
    <t>1413-QMN15</t>
  </si>
  <si>
    <t>1614-QMN15</t>
  </si>
  <si>
    <t>1417-QMN15</t>
  </si>
  <si>
    <t>1333-QMN15</t>
  </si>
  <si>
    <t>1615-QMN15</t>
  </si>
  <si>
    <t>1369-QMN15</t>
  </si>
  <si>
    <t>1479-QMN15</t>
  </si>
  <si>
    <t>1172-QMN14</t>
  </si>
  <si>
    <t>1457-QMN15</t>
  </si>
  <si>
    <t>1595-QMN15</t>
  </si>
  <si>
    <t>MALIBU PAQ G LTZ</t>
  </si>
  <si>
    <t>SONIC PAQ D</t>
  </si>
  <si>
    <t>SONIC PAQ F</t>
  </si>
  <si>
    <t>TORNADO LINEA NUEVA B</t>
  </si>
  <si>
    <t>MATIZ PAQ A</t>
  </si>
  <si>
    <t>CM</t>
  </si>
  <si>
    <t>PD</t>
  </si>
  <si>
    <t>1343-QMN15</t>
  </si>
  <si>
    <t>NOTA DE CREDITO</t>
  </si>
  <si>
    <t>DMD</t>
  </si>
  <si>
    <t>1096-QMN15</t>
  </si>
  <si>
    <t>0592-QMN15</t>
  </si>
  <si>
    <t>0950-QMN15</t>
  </si>
  <si>
    <t>CAMBIO DE 238 A 239</t>
  </si>
  <si>
    <t>S</t>
  </si>
  <si>
    <t>T</t>
  </si>
  <si>
    <t>U</t>
  </si>
  <si>
    <t>V</t>
  </si>
  <si>
    <t>W</t>
  </si>
  <si>
    <t>Y</t>
  </si>
  <si>
    <t>Z</t>
  </si>
  <si>
    <t>AA</t>
  </si>
  <si>
    <t>BB</t>
  </si>
  <si>
    <t>CC</t>
  </si>
  <si>
    <t>DD</t>
  </si>
  <si>
    <t>EE</t>
  </si>
  <si>
    <t>FF</t>
  </si>
  <si>
    <t>GG</t>
  </si>
  <si>
    <t>HH</t>
  </si>
  <si>
    <t>III</t>
  </si>
  <si>
    <t>II</t>
  </si>
  <si>
    <t>JJ</t>
  </si>
  <si>
    <t>KK</t>
  </si>
  <si>
    <t>LL</t>
  </si>
  <si>
    <t>MM</t>
  </si>
  <si>
    <t>NN</t>
  </si>
  <si>
    <t>OO</t>
  </si>
  <si>
    <t>QQ</t>
  </si>
  <si>
    <t>RR</t>
  </si>
  <si>
    <t>SS</t>
  </si>
  <si>
    <t>TT</t>
  </si>
  <si>
    <t>UU</t>
  </si>
  <si>
    <t>VV</t>
  </si>
  <si>
    <t>WW</t>
  </si>
  <si>
    <t>ZZ</t>
  </si>
  <si>
    <t>AAA</t>
  </si>
  <si>
    <t>BBB</t>
  </si>
  <si>
    <t>CCC</t>
  </si>
  <si>
    <t>DDD</t>
  </si>
  <si>
    <t>EEE</t>
  </si>
  <si>
    <t>FFF</t>
  </si>
  <si>
    <t>GGG</t>
  </si>
  <si>
    <t>HHH</t>
  </si>
  <si>
    <t>JJJ</t>
  </si>
  <si>
    <t>KKK</t>
  </si>
  <si>
    <t>LLL</t>
  </si>
  <si>
    <t>MMM</t>
  </si>
  <si>
    <t xml:space="preserve">NNN </t>
  </si>
  <si>
    <t>OOO</t>
  </si>
  <si>
    <t>PPP</t>
  </si>
  <si>
    <t>NNN</t>
  </si>
  <si>
    <t>1G1195SL3FF125880</t>
  </si>
  <si>
    <t>3G1J85CC0FS591568</t>
  </si>
  <si>
    <t>3G1J85CC1FS591093</t>
  </si>
  <si>
    <t>3G1J85CC1FS591143</t>
  </si>
  <si>
    <t>3G1J85CC1FS592356</t>
  </si>
  <si>
    <t>3G1J85CC1FS592597</t>
  </si>
  <si>
    <t>3G1J85CC1FS592793</t>
  </si>
  <si>
    <t>3G1J85CC1FS596178</t>
  </si>
  <si>
    <t>3G1J85CC3FS591998</t>
  </si>
  <si>
    <t>3G1J85CC3FS593220</t>
  </si>
  <si>
    <t>3G1J85CC4FS592125</t>
  </si>
  <si>
    <t>3G1J85CC4FS592786</t>
  </si>
  <si>
    <t>3G1J85CC4FS592979</t>
  </si>
  <si>
    <t>3G1J85CC4FS594246</t>
  </si>
  <si>
    <t>3G1J85CC5FS589153</t>
  </si>
  <si>
    <t>3G1J85CC5FS592800</t>
  </si>
  <si>
    <t>3G1J85CC6FS585211</t>
  </si>
  <si>
    <t>3G1J85CC6FS595513</t>
  </si>
  <si>
    <t>3G1J85CC9FS592721</t>
  </si>
  <si>
    <t>3G1J85CC9FS593609</t>
  </si>
  <si>
    <t>3G1J85DC3FS591773</t>
  </si>
  <si>
    <t>3G1J85DC4FS595301</t>
  </si>
  <si>
    <t>3G1J85DC5FS592570</t>
  </si>
  <si>
    <t>3G1J85DC8FS588495</t>
  </si>
  <si>
    <t>3G1TA5AF0FL191904</t>
  </si>
  <si>
    <t>3G1TA5AF0FL193622</t>
  </si>
  <si>
    <t>3G1TA5AF1FL195637</t>
  </si>
  <si>
    <t>3G1TA5AF2FL138590</t>
  </si>
  <si>
    <t>3G1TA5AF2FL187918</t>
  </si>
  <si>
    <t>3G1TA5AF2FL190883</t>
  </si>
  <si>
    <t>3G1TA5AF2FL191564</t>
  </si>
  <si>
    <t>3G1TA5AF2FL193153</t>
  </si>
  <si>
    <t>3G1TA5AF3FL161182</t>
  </si>
  <si>
    <t>3G1TA5AF3FL184865</t>
  </si>
  <si>
    <t>3G1TA5AF5FL148983</t>
  </si>
  <si>
    <t>3G1TA5AF5FL187833</t>
  </si>
  <si>
    <t>3G1TA5AF6FL192796</t>
  </si>
  <si>
    <t>3G1TA5AF6FL193818</t>
  </si>
  <si>
    <t>3G1TA5AFXFL192929</t>
  </si>
  <si>
    <t>3G1TA5AFXFL193529</t>
  </si>
  <si>
    <t>3G1TB5AF6FL192360</t>
  </si>
  <si>
    <t>3G1TB5AF8FL180615</t>
  </si>
  <si>
    <t>3G1TB5AF9FL186195</t>
  </si>
  <si>
    <t>3G1TC5CF7FL157868</t>
  </si>
  <si>
    <t>KL8CD6AD0FC741710</t>
  </si>
  <si>
    <t>KL8CD6AD0FC750648</t>
  </si>
  <si>
    <t>KL8CD6AD3FC741040</t>
  </si>
  <si>
    <t>KL8CJ6AD1FC748058</t>
  </si>
  <si>
    <t>KL8CJ6AD3FC745825</t>
  </si>
  <si>
    <t>KL8CJ6AD4FC745011</t>
  </si>
  <si>
    <t>KL8CJ6AD4FC746093</t>
  </si>
  <si>
    <t>KL8CJ6AD6FC747231</t>
  </si>
  <si>
    <t>KL8CJ6AD8FC741575</t>
  </si>
  <si>
    <t>KL8CM6CD0FC742577</t>
  </si>
  <si>
    <t>KL8CM6CD2FC739387</t>
  </si>
  <si>
    <t>KL8CM6CD2FC741091</t>
  </si>
  <si>
    <t>KL8CM6CD4FC743537</t>
  </si>
  <si>
    <t>KL8CM6CD5FC750738</t>
  </si>
  <si>
    <t>KL8CM6CD6FC748660</t>
  </si>
  <si>
    <t>KL8CM6CD7FC729292</t>
  </si>
  <si>
    <t>KL8CM6CD7FC743693</t>
  </si>
  <si>
    <t>KL8CM6CDXFC742327</t>
  </si>
  <si>
    <t>KL8CM6CDXFC746135</t>
  </si>
  <si>
    <t>KL8MD6A01FC319799</t>
  </si>
  <si>
    <t>KL8MJ6A00FC324162</t>
  </si>
  <si>
    <t>KL8MJ6A00FC325781</t>
  </si>
  <si>
    <t>KL8MJ6A01FC325756</t>
  </si>
  <si>
    <t>KL8MJ6A03FC323037</t>
  </si>
  <si>
    <t>KL8MJ6A04FC323032</t>
  </si>
  <si>
    <t>KL8MJ6A04FC323824</t>
  </si>
  <si>
    <t>KL8MJ6A04FC324567</t>
  </si>
  <si>
    <t>KL8MJ6A05FC320074</t>
  </si>
  <si>
    <t>KL8MJ6A08FC323082</t>
  </si>
  <si>
    <t>KL8MJ6A09FC322961</t>
  </si>
  <si>
    <t>KL8MJ6A09FC324340</t>
  </si>
  <si>
    <t>EX</t>
  </si>
  <si>
    <t>1782-QMN15</t>
  </si>
  <si>
    <t>1793-QMN15</t>
  </si>
  <si>
    <t>1794-QMN15</t>
  </si>
  <si>
    <t>1826-QMN15</t>
  </si>
  <si>
    <t>1798-QMN15</t>
  </si>
  <si>
    <t>1799-QMN15</t>
  </si>
  <si>
    <t>1817-QMN15</t>
  </si>
  <si>
    <t>1827-QMN15</t>
  </si>
  <si>
    <t>1807-QMN15</t>
  </si>
  <si>
    <t>1808-QMN15</t>
  </si>
  <si>
    <t>1828-QMN15</t>
  </si>
  <si>
    <t>1810-QMN15</t>
  </si>
  <si>
    <t>1811-QMN15</t>
  </si>
  <si>
    <t>1829-QMN15</t>
  </si>
  <si>
    <t>2275-QMN15</t>
  </si>
  <si>
    <t>1813-QMN15</t>
  </si>
  <si>
    <t>1653-QMN15</t>
  </si>
  <si>
    <t>1853-QMN15</t>
  </si>
  <si>
    <t>1801-QMN15</t>
  </si>
  <si>
    <t>1795-QMN15</t>
  </si>
  <si>
    <t>1796-QMN15</t>
  </si>
  <si>
    <t>1797-QMN15</t>
  </si>
  <si>
    <t>1707-QMN15</t>
  </si>
  <si>
    <t>1923-QMN15</t>
  </si>
  <si>
    <t>1759-QMN15</t>
  </si>
  <si>
    <t>1778-QMN15</t>
  </si>
  <si>
    <t>1834-QMN15</t>
  </si>
  <si>
    <t>1620-QMN15</t>
  </si>
  <si>
    <t>1688-QMN15</t>
  </si>
  <si>
    <t>1736-QMN15</t>
  </si>
  <si>
    <t>1912-QMN15</t>
  </si>
  <si>
    <t>1835-QMN15</t>
  </si>
  <si>
    <t>1633-QMN15</t>
  </si>
  <si>
    <t>1871-QMN15</t>
  </si>
  <si>
    <t>1658-QMN15</t>
  </si>
  <si>
    <t>1715-QMN15</t>
  </si>
  <si>
    <t>1765-QMN15</t>
  </si>
  <si>
    <t>1713-QMN15</t>
  </si>
  <si>
    <t>1714-QMN15</t>
  </si>
  <si>
    <t xml:space="preserve">1708-QMN15 </t>
  </si>
  <si>
    <t>1641-QMN15</t>
  </si>
  <si>
    <t>1836-QMN15</t>
  </si>
  <si>
    <t>1783-QMN15</t>
  </si>
  <si>
    <t>1812-QMN15</t>
  </si>
  <si>
    <t>1878-QMN15</t>
  </si>
  <si>
    <t>1632-QMN15</t>
  </si>
  <si>
    <t>1845-QMN15</t>
  </si>
  <si>
    <t>1831-QMN15</t>
  </si>
  <si>
    <t>1693-QMN15</t>
  </si>
  <si>
    <t>1895-QMN15</t>
  </si>
  <si>
    <t>1876-QMN15</t>
  </si>
  <si>
    <t>1847-QMN15</t>
  </si>
  <si>
    <t>1885-QMN15</t>
  </si>
  <si>
    <t>1664-QMN15</t>
  </si>
  <si>
    <t>1634-QMN15</t>
  </si>
  <si>
    <t>1731-QMN15</t>
  </si>
  <si>
    <t>1897-QMN15</t>
  </si>
  <si>
    <t>1887-QMN15</t>
  </si>
  <si>
    <t>1867-QMN15</t>
  </si>
  <si>
    <t>1851-QMN15</t>
  </si>
  <si>
    <t>1849-QMN15</t>
  </si>
  <si>
    <t>1832-QMN15</t>
  </si>
  <si>
    <t>1888-QMN15</t>
  </si>
  <si>
    <t>1758-QMN15</t>
  </si>
  <si>
    <t>1899-QMN15</t>
  </si>
  <si>
    <t>1881-QMN15</t>
  </si>
  <si>
    <t>1903-QMN15</t>
  </si>
  <si>
    <t>1904-QMN15</t>
  </si>
  <si>
    <t>1905-QMN15</t>
  </si>
  <si>
    <t>1825-QM1N5</t>
  </si>
  <si>
    <t>1869-QM1N5</t>
  </si>
  <si>
    <t>1921-QM1N5</t>
  </si>
  <si>
    <t>1922-QMN15</t>
  </si>
  <si>
    <t>MALIBU PAQ C LT</t>
  </si>
  <si>
    <t>SONIC PAQ E AUTOMATICO</t>
  </si>
  <si>
    <t>AVEO NUEVA LINEA PAQ C</t>
  </si>
  <si>
    <t>1919-QMN15</t>
  </si>
  <si>
    <t>1344-QMN15</t>
  </si>
  <si>
    <t>AVEO NUEVA LINEA PAQ D</t>
  </si>
  <si>
    <t>TRAX PAQ A</t>
  </si>
  <si>
    <t>3125-QMN14</t>
  </si>
  <si>
    <t>0719-QMN15</t>
  </si>
  <si>
    <t>FA</t>
  </si>
  <si>
    <t>NC</t>
  </si>
  <si>
    <t>DIF</t>
  </si>
  <si>
    <t>SUMA</t>
  </si>
  <si>
    <t>AUX</t>
  </si>
  <si>
    <t>FL176720</t>
  </si>
  <si>
    <t>VA EN QM</t>
  </si>
  <si>
    <t>Al 31 de Enero de 2015</t>
  </si>
  <si>
    <t>PP</t>
  </si>
  <si>
    <t>YY</t>
  </si>
  <si>
    <t>QQQ</t>
  </si>
  <si>
    <t>RRR</t>
  </si>
  <si>
    <t>SSS</t>
  </si>
  <si>
    <t>TTT</t>
  </si>
  <si>
    <t>UUU</t>
  </si>
  <si>
    <t>VVV</t>
  </si>
  <si>
    <t>1G1195SL8FF118617</t>
  </si>
  <si>
    <t>1G1195SX2FF263722</t>
  </si>
  <si>
    <t>1G1195SX2FF268998</t>
  </si>
  <si>
    <t>3G1J85AC0FS611787</t>
  </si>
  <si>
    <t>3G1J85CC0FS608997</t>
  </si>
  <si>
    <t>3G1J85CC1FS609950</t>
  </si>
  <si>
    <t>3G1J85CC1FS610547</t>
  </si>
  <si>
    <t>3G1J85CC3FS602420</t>
  </si>
  <si>
    <t>3G1J85CC5F609420</t>
  </si>
  <si>
    <t>3G1J85CC7FS602503</t>
  </si>
  <si>
    <t>3G1J85CC8FS601568</t>
  </si>
  <si>
    <t>3G1J85CC9FS598826</t>
  </si>
  <si>
    <t>3G1J85CCXFS610420</t>
  </si>
  <si>
    <t>3G1TA5AF3FL200501</t>
  </si>
  <si>
    <t>3G1TA5AF3FL201065</t>
  </si>
  <si>
    <t>3G1TA5AF5FL209457</t>
  </si>
  <si>
    <t>3G1TA5AF6FL207636</t>
  </si>
  <si>
    <t>3G1TC5CF0FL199153</t>
  </si>
  <si>
    <t>KL8CD6AD1FC752845</t>
  </si>
  <si>
    <t>KL8CD6AD9FC749451</t>
  </si>
  <si>
    <t>KL8CM6CD2FC750177</t>
  </si>
  <si>
    <t>KL8CM6CD4FC755011</t>
  </si>
  <si>
    <t>KL8CM6CD7FC754922</t>
  </si>
  <si>
    <t>KL8MJ6A02FC328956</t>
  </si>
  <si>
    <t>KL8MJ6A02FC329427</t>
  </si>
  <si>
    <t>KL8MJ6A04FC327534</t>
  </si>
  <si>
    <t>KL8MJ6A06FC328474</t>
  </si>
  <si>
    <t>KL8MJ6A07FC327611</t>
  </si>
  <si>
    <t>KL8MJ6A08FC329688</t>
  </si>
  <si>
    <t>KL8MJ6A09FC327478</t>
  </si>
  <si>
    <t>KL8MJ6A09FC328422</t>
  </si>
  <si>
    <t>KL8PJ5C50FK022456</t>
  </si>
  <si>
    <t>KL8PJ5C50FK024420</t>
  </si>
  <si>
    <t>KL8PJ5C50FK026443</t>
  </si>
  <si>
    <t>KL8PJ5C51FK025690</t>
  </si>
  <si>
    <t>KL8PJ5C52FK023544</t>
  </si>
  <si>
    <t>KL8PJ5C52FK025360</t>
  </si>
  <si>
    <t>KL8PJ5C53FK022760</t>
  </si>
  <si>
    <t>KL8PJ5C54FK022542</t>
  </si>
  <si>
    <t>KL8PJ5C55FK023327</t>
  </si>
  <si>
    <t>KL8PJ5C55FK026132</t>
  </si>
  <si>
    <t>KL8PJ5C55FK026681</t>
  </si>
  <si>
    <t>KL8PJ5C57FK022387</t>
  </si>
  <si>
    <t>KL8PJ5C58FK022690</t>
  </si>
  <si>
    <t>KL8PJ5C58FK023306</t>
  </si>
  <si>
    <t>KL8PJ5C5XFK023534</t>
  </si>
  <si>
    <t>KL8PM5D80FK024210</t>
  </si>
  <si>
    <t>KL8PM5D80FK025194</t>
  </si>
  <si>
    <t>KL8PM5D82FK023124</t>
  </si>
  <si>
    <t>KL8PM5D87FK023877</t>
  </si>
  <si>
    <t>GE</t>
  </si>
  <si>
    <t>TV</t>
  </si>
  <si>
    <t>2193-QMN15</t>
  </si>
  <si>
    <t>2194-QMN15</t>
  </si>
  <si>
    <t>2239-QMN15</t>
  </si>
  <si>
    <t>2119-QMN15</t>
  </si>
  <si>
    <t>2198-QM1N5</t>
  </si>
  <si>
    <t>2228-QMN15</t>
  </si>
  <si>
    <t>2071-QMN15</t>
  </si>
  <si>
    <t>2229-QMN15</t>
  </si>
  <si>
    <t>2054-QMN15</t>
  </si>
  <si>
    <t>2045-QMN15</t>
  </si>
  <si>
    <t>2026-QM1N5</t>
  </si>
  <si>
    <t>2231-QMN15</t>
  </si>
  <si>
    <t>1979-QMN15</t>
  </si>
  <si>
    <t>2012-QMN15</t>
  </si>
  <si>
    <t>2191-QM1N5</t>
  </si>
  <si>
    <t>2115-QM1N5</t>
  </si>
  <si>
    <t>1937-QMN15</t>
  </si>
  <si>
    <t>1991-QMN15</t>
  </si>
  <si>
    <t>1940-QMN15</t>
  </si>
  <si>
    <t>1960-QMN15</t>
  </si>
  <si>
    <t>2215-QMN15</t>
  </si>
  <si>
    <t>2216-QMN15</t>
  </si>
  <si>
    <t>2184-QMN15</t>
  </si>
  <si>
    <t>2226-QMN15</t>
  </si>
  <si>
    <t>2107-QMN15</t>
  </si>
  <si>
    <t>2185-QMN15</t>
  </si>
  <si>
    <t>2111-QMN15</t>
  </si>
  <si>
    <t>2236-QMN15</t>
  </si>
  <si>
    <t>1993-QMN15</t>
  </si>
  <si>
    <t>2190-QMN15</t>
  </si>
  <si>
    <t>2153-QMN15</t>
  </si>
  <si>
    <t>2157-QMN15</t>
  </si>
  <si>
    <t>2159-QMN15</t>
  </si>
  <si>
    <t>2164-QMN15</t>
  </si>
  <si>
    <t>2131-QMN15</t>
  </si>
  <si>
    <t>2135-QMN15</t>
  </si>
  <si>
    <t>2136-QMN15</t>
  </si>
  <si>
    <t>2140-QMN15</t>
  </si>
  <si>
    <t>2147-QMN15</t>
  </si>
  <si>
    <t>2155-QMN15</t>
  </si>
  <si>
    <t>2156-QMN15</t>
  </si>
  <si>
    <t>2162-QMN15</t>
  </si>
  <si>
    <t>2165-QMN15</t>
  </si>
  <si>
    <t xml:space="preserve">2167-QMN15 </t>
  </si>
  <si>
    <t>2146-QMN15</t>
  </si>
  <si>
    <t>2142-QMN15</t>
  </si>
  <si>
    <t>2223-QMN15</t>
  </si>
  <si>
    <t>2182-QMN15</t>
  </si>
  <si>
    <t>2183-QMN15</t>
  </si>
  <si>
    <t>SONIC PAQ A</t>
  </si>
  <si>
    <t>CRUZE PAQ A</t>
  </si>
  <si>
    <t>CRUZE PAQ M</t>
  </si>
  <si>
    <t>CRUZE MANUAL TURBO</t>
  </si>
  <si>
    <t>CRUZE PAQ F</t>
  </si>
  <si>
    <t>2274-QMN15</t>
  </si>
  <si>
    <t>CRUZE PAQ G TURBO</t>
  </si>
  <si>
    <t xml:space="preserve">M </t>
  </si>
  <si>
    <t>1G1195SL9FF267604</t>
  </si>
  <si>
    <t>1G1195SX0FF259426</t>
  </si>
  <si>
    <t>3G1J85AC1FS616884</t>
  </si>
  <si>
    <t>3G1J85AC9FS613909</t>
  </si>
  <si>
    <t>3G1J85AC9FS620827</t>
  </si>
  <si>
    <t>3G1J85CC0FS621359</t>
  </si>
  <si>
    <t>3G1J85CC1FS615750</t>
  </si>
  <si>
    <t>3G1J85CC2FS614719</t>
  </si>
  <si>
    <t>3G1J85CC2FS616244</t>
  </si>
  <si>
    <t>3G1J85CC5FS618148</t>
  </si>
  <si>
    <t>3G1J85CC6FS612973</t>
  </si>
  <si>
    <t>3G1J85CC8FS617902</t>
  </si>
  <si>
    <t>3G1J85CC9FS616709</t>
  </si>
  <si>
    <t>3G1J85CCXFS614497</t>
  </si>
  <si>
    <t>3G1J85DC3FS622407</t>
  </si>
  <si>
    <t>3G1J85DC8FS612181</t>
  </si>
  <si>
    <t>3G1TA5AF0FL218678</t>
  </si>
  <si>
    <t>3G1TA5AF1FL151301</t>
  </si>
  <si>
    <t>3G1TA5AF1FL192754</t>
  </si>
  <si>
    <t>3G1TA5AF2FL220075</t>
  </si>
  <si>
    <t>3G1TA5AF2FL220710</t>
  </si>
  <si>
    <t>3G1TA5AF2FL223803</t>
  </si>
  <si>
    <t>3G1TA5AF2FL224224</t>
  </si>
  <si>
    <t>3G1TA5AF5FL211970</t>
  </si>
  <si>
    <t>3G1TA5AF5FL224427</t>
  </si>
  <si>
    <t>3G1TA5AF8FL221439</t>
  </si>
  <si>
    <t>3G1TA5AP3FL220697</t>
  </si>
  <si>
    <t>3G1TB5AF2FL223314</t>
  </si>
  <si>
    <t>3G1TC5CF7FL221102</t>
  </si>
  <si>
    <t>KL8CD6AD4FC763161</t>
  </si>
  <si>
    <t>KL8CD6AD7FC761906</t>
  </si>
  <si>
    <t>KL8CJ6ADXFC770785</t>
  </si>
  <si>
    <t>KL8MJ6A02FC332098</t>
  </si>
  <si>
    <t>KL8PM5E88FK029251</t>
  </si>
  <si>
    <t>2247-QMN15</t>
  </si>
  <si>
    <t>2249-QMN15</t>
  </si>
  <si>
    <t>2474-QMN15</t>
  </si>
  <si>
    <t>2338-QMN15</t>
  </si>
  <si>
    <t>2468-QMN15</t>
  </si>
  <si>
    <t>2469-QMN15</t>
  </si>
  <si>
    <t>2431-QMN15</t>
  </si>
  <si>
    <t>2406-QMN15</t>
  </si>
  <si>
    <t>2432-QMN15</t>
  </si>
  <si>
    <t>2471-QMN15</t>
  </si>
  <si>
    <t>2390-QMN15</t>
  </si>
  <si>
    <t>2476-QMN15</t>
  </si>
  <si>
    <t>2477-QMN15</t>
  </si>
  <si>
    <t>2402-QMN15</t>
  </si>
  <si>
    <t>2493-QMN15</t>
  </si>
  <si>
    <t>2305-QMN15</t>
  </si>
  <si>
    <t>2372-QMN15</t>
  </si>
  <si>
    <t>0659-QMN15</t>
  </si>
  <si>
    <t>2332-QMN15</t>
  </si>
  <si>
    <t>2408-QMN15</t>
  </si>
  <si>
    <t>2373-QMN15</t>
  </si>
  <si>
    <t>2447-QMN15</t>
  </si>
  <si>
    <t>2449-QMN15</t>
  </si>
  <si>
    <t>2258-QMN15</t>
  </si>
  <si>
    <t>2453-QMN15</t>
  </si>
  <si>
    <t>2377-QMN15</t>
  </si>
  <si>
    <t>2374-QMN15</t>
  </si>
  <si>
    <t>2482-QMN15</t>
  </si>
  <si>
    <t>2404-QMN15</t>
  </si>
  <si>
    <t>2459-QMN15</t>
  </si>
  <si>
    <t>2460-QMN15</t>
  </si>
  <si>
    <t>2486-QMN15</t>
  </si>
  <si>
    <t>2359-QMN15</t>
  </si>
  <si>
    <t>2333-QMN15</t>
  </si>
  <si>
    <t>CRUZE PAQ G AUTOMATICO</t>
  </si>
  <si>
    <t xml:space="preserve">KL8CJ6ADXFC732991
</t>
  </si>
  <si>
    <t>PASAR VENTA A QM</t>
  </si>
  <si>
    <t>ESTA EN QM</t>
  </si>
  <si>
    <t>1G1195SL6FF302941</t>
  </si>
  <si>
    <t>2G1F91E36F9253436</t>
  </si>
  <si>
    <t>3G1J85CC3FS622392</t>
  </si>
  <si>
    <t>3G1J85CC4FS627083</t>
  </si>
  <si>
    <t>3G1J85CC6FS618790</t>
  </si>
  <si>
    <t>3G1J85CC7FS627479</t>
  </si>
  <si>
    <t>3G1J85CC8FS632027</t>
  </si>
  <si>
    <t>3G1J85DC3FS617868</t>
  </si>
  <si>
    <t>3G1TA5AF0FL234055</t>
  </si>
  <si>
    <t>3G1TA5AF0FL235741</t>
  </si>
  <si>
    <t>3G1TA5AF1FL234159</t>
  </si>
  <si>
    <t>3G1TA5AF2FL235045</t>
  </si>
  <si>
    <t>3G1TA5AF3FL233188</t>
  </si>
  <si>
    <t>3G1TA5AF4FL236889</t>
  </si>
  <si>
    <t>3G1TA5AF4FL239792</t>
  </si>
  <si>
    <t>3G1TA5AF5FL227389</t>
  </si>
  <si>
    <t>3G1TA5AF6FL226090</t>
  </si>
  <si>
    <t>3G1TA5AF6FL235775</t>
  </si>
  <si>
    <t>3G1TA5AF7FL154266</t>
  </si>
  <si>
    <t>3G1TA5AF7FL172234</t>
  </si>
  <si>
    <t>3G1TA5AF7FL206897</t>
  </si>
  <si>
    <t>3G1TA5AF7FL207581</t>
  </si>
  <si>
    <t>3G1TA5AF7FL233453</t>
  </si>
  <si>
    <t>3G1TA5AF8FL240850</t>
  </si>
  <si>
    <t>3G1TA5AFXFL144721</t>
  </si>
  <si>
    <t>3G1TB5AF1FL237480</t>
  </si>
  <si>
    <t>3G1TB5AF4FL235755</t>
  </si>
  <si>
    <t>KL8CD6AD6FC745888</t>
  </si>
  <si>
    <t>KL8CD6AD7FC743017</t>
  </si>
  <si>
    <t>KL8CJ6AD7EC554598</t>
  </si>
  <si>
    <t>KL8CJ6AD9EC456768</t>
  </si>
  <si>
    <t>KL8CM6CD4FC766249</t>
  </si>
  <si>
    <t>KL8CM6CD4FC768826</t>
  </si>
  <si>
    <t>KL8MD6A08FC327396</t>
  </si>
  <si>
    <t>KL8MD6A09FC327326</t>
  </si>
  <si>
    <t>KL8MJ6A02FC331274</t>
  </si>
  <si>
    <t>KL8MJ6A03FC332904</t>
  </si>
  <si>
    <t>KL8PJ5C51FK033269</t>
  </si>
  <si>
    <t>KL8PJ5C52FK035290</t>
  </si>
  <si>
    <t>KL8PJ5C58FK037626</t>
  </si>
  <si>
    <t>KL8PJ5C59FK034024</t>
  </si>
  <si>
    <t>KL8PJ5C59FK040292</t>
  </si>
  <si>
    <t>KL8PM5D87FK036855</t>
  </si>
  <si>
    <t>KL8PM5D88FK034502</t>
  </si>
  <si>
    <t>KL8PM5E8XFK032670</t>
  </si>
  <si>
    <t>2703-QMN15</t>
  </si>
  <si>
    <t>2583-QMN15</t>
  </si>
  <si>
    <t>2510-QMN15</t>
  </si>
  <si>
    <t>2662-QMN15</t>
  </si>
  <si>
    <t>2511-QMN15</t>
  </si>
  <si>
    <t>2663-QM1N5</t>
  </si>
  <si>
    <t>2767-QMN15</t>
  </si>
  <si>
    <t>2547-QMN15</t>
  </si>
  <si>
    <t>2633-QMN15</t>
  </si>
  <si>
    <t>2664-QMN15</t>
  </si>
  <si>
    <t>2635-QMN15</t>
  </si>
  <si>
    <t>2647-QMN15</t>
  </si>
  <si>
    <t>2630-QMN15</t>
  </si>
  <si>
    <t>2666-QMN15</t>
  </si>
  <si>
    <t>2776-QMN15</t>
  </si>
  <si>
    <t>2522-QMN15</t>
  </si>
  <si>
    <t>2523-QMN15</t>
  </si>
  <si>
    <t>2671-QMN15</t>
  </si>
  <si>
    <t>2734-QMN15</t>
  </si>
  <si>
    <t>2735-QMN15</t>
  </si>
  <si>
    <t>2736-QMN15</t>
  </si>
  <si>
    <t>2738-QMN15</t>
  </si>
  <si>
    <t>2631-QMN15</t>
  </si>
  <si>
    <t>2781-QMN15</t>
  </si>
  <si>
    <t>2746-QMN15</t>
  </si>
  <si>
    <t>2696-QMN15</t>
  </si>
  <si>
    <t>2555-QMN15</t>
  </si>
  <si>
    <t>2761-QMN15</t>
  </si>
  <si>
    <t>2773-QMN14</t>
  </si>
  <si>
    <t>2484-QMN14</t>
  </si>
  <si>
    <t>2498-QMN15</t>
  </si>
  <si>
    <t>2584-QMN15</t>
  </si>
  <si>
    <t>2667-QMN15</t>
  </si>
  <si>
    <t>2668-QMN15</t>
  </si>
  <si>
    <t>2501-QMN15</t>
  </si>
  <si>
    <t>2502-QMN15</t>
  </si>
  <si>
    <t>2623-QMN15</t>
  </si>
  <si>
    <t>2656-QMN15</t>
  </si>
  <si>
    <t>2694-QMN15</t>
  </si>
  <si>
    <t>2624-QMN15</t>
  </si>
  <si>
    <t>2697-QMN15</t>
  </si>
  <si>
    <t>2698-QMN15</t>
  </si>
  <si>
    <t>2625-QMN15</t>
  </si>
  <si>
    <t>2619-QMN15</t>
  </si>
  <si>
    <t>3G1J85CC4FS590665</t>
  </si>
  <si>
    <t>1809-QMN15</t>
  </si>
  <si>
    <t>VN</t>
  </si>
  <si>
    <t xml:space="preserve">CRUZE PAQ M </t>
  </si>
  <si>
    <t>Al 30 de Abril de 2015</t>
  </si>
  <si>
    <t>Al 31 de Marzo de 2015</t>
  </si>
  <si>
    <t>Al 28 de Febrero de 2015</t>
  </si>
  <si>
    <t>KL8CM6CD7FC716056</t>
  </si>
  <si>
    <t>Al 31 de Mayo de 2015</t>
  </si>
  <si>
    <t>1G1195SL9FF266243</t>
  </si>
  <si>
    <t>3G1J85CC1FS639787</t>
  </si>
  <si>
    <t>3G1J85CC2FS629608</t>
  </si>
  <si>
    <t>3G1J85CC2FS631181</t>
  </si>
  <si>
    <t>3G1J85CC3FS630721</t>
  </si>
  <si>
    <t>3G1J85CC3FS634221</t>
  </si>
  <si>
    <t>3G1J85CC4FS638777</t>
  </si>
  <si>
    <t>3G1J85CC5FS630770</t>
  </si>
  <si>
    <t>3G1J85CC5FS632454</t>
  </si>
  <si>
    <t>3G1J85CC6FS627506</t>
  </si>
  <si>
    <t>3G1J85CC6FS636710</t>
  </si>
  <si>
    <t>3G1J85CC9FS629573</t>
  </si>
  <si>
    <t>3G1J85CC9FS633171</t>
  </si>
  <si>
    <t>3G1J85CCXFS627511</t>
  </si>
  <si>
    <t>3G1J85DC4FS637059</t>
  </si>
  <si>
    <t>3G1J85DCXFS631587</t>
  </si>
  <si>
    <t>3G1TA5AF1FL240785</t>
  </si>
  <si>
    <t>3G1TA5AFXFL164192</t>
  </si>
  <si>
    <t>3G1TB5AF6FL142767</t>
  </si>
  <si>
    <t>3G1TB5AF9GL101566</t>
  </si>
  <si>
    <t>KL8CM6CD6FC772957</t>
  </si>
  <si>
    <t>KL8CM6CD8FC726062</t>
  </si>
  <si>
    <t>KL8MD6A06EC010599</t>
  </si>
  <si>
    <t>KL8PJ5C51FK040481</t>
  </si>
  <si>
    <t>KL8PJ5C59FK039465</t>
  </si>
  <si>
    <t>KL8PM5D88FK041854</t>
  </si>
  <si>
    <t>3021-QMN15</t>
  </si>
  <si>
    <t>3052-QMN15</t>
  </si>
  <si>
    <t>3039-QMN15</t>
  </si>
  <si>
    <t>2981-QMN15</t>
  </si>
  <si>
    <t>3041-QMN15</t>
  </si>
  <si>
    <t>2849-QMN15</t>
  </si>
  <si>
    <t>2987-QMN15</t>
  </si>
  <si>
    <t>3042-QMN15</t>
  </si>
  <si>
    <t>2841-QMN15</t>
  </si>
  <si>
    <t>2920-QMN15</t>
  </si>
  <si>
    <t>2895-QMN15</t>
  </si>
  <si>
    <t>3046-QMN15</t>
  </si>
  <si>
    <t>3047-QMN15</t>
  </si>
  <si>
    <t>3037-QMN15</t>
  </si>
  <si>
    <t>2909-QMN15</t>
  </si>
  <si>
    <t>2910-QMN15</t>
  </si>
  <si>
    <t>2834-QMN15</t>
  </si>
  <si>
    <t>0922-QMN15</t>
  </si>
  <si>
    <t>3026-QMN15</t>
  </si>
  <si>
    <t>0006-QMN15</t>
  </si>
  <si>
    <t>2964-QMN15</t>
  </si>
  <si>
    <t>2801-QMN15</t>
  </si>
  <si>
    <t>0705-QMN15</t>
  </si>
  <si>
    <t>2850-QMN15</t>
  </si>
  <si>
    <t>2867-QMN15</t>
  </si>
  <si>
    <t>2917-QMN15</t>
  </si>
  <si>
    <t xml:space="preserve">CRUZE MANUAL TURBO </t>
  </si>
  <si>
    <t>3G1J85AC4FS611856</t>
  </si>
  <si>
    <t>3G1TA5AF5FL148661</t>
  </si>
  <si>
    <t>3G1TA5AF5FL206557</t>
  </si>
  <si>
    <t>59-NCCI</t>
  </si>
  <si>
    <t>60-NCCI</t>
  </si>
  <si>
    <t>61-NCCI</t>
  </si>
  <si>
    <t>2368-QMN15</t>
  </si>
  <si>
    <t>2733-QMN15</t>
  </si>
  <si>
    <t>1184-QMN15</t>
  </si>
  <si>
    <t>Al 30 de Junio de 2015</t>
  </si>
  <si>
    <t>1174-QMN14</t>
  </si>
  <si>
    <t>TVN</t>
  </si>
  <si>
    <t>2G1F91EJ5F9287463</t>
  </si>
  <si>
    <t>3G1J85CC7FS631290</t>
  </si>
  <si>
    <t>3G1J85CC7FS641589</t>
  </si>
  <si>
    <t>3G1J85DC2FS641787</t>
  </si>
  <si>
    <t>3G1J85DC7FS641283</t>
  </si>
  <si>
    <t>3G1J85DC8FS640479</t>
  </si>
  <si>
    <t>3G1J85DC9FS641656</t>
  </si>
  <si>
    <t>3G1TA5AF0GL105816</t>
  </si>
  <si>
    <t>3G1TA5AF0GL107369</t>
  </si>
  <si>
    <t>3G1TA5AF0GL109235</t>
  </si>
  <si>
    <t>3G1TA5AF0GL109252</t>
  </si>
  <si>
    <t>3G1TA5AF0GL109848</t>
  </si>
  <si>
    <t>3G1TA5AF1FL235151</t>
  </si>
  <si>
    <t>3G1TA5AF1GL102715</t>
  </si>
  <si>
    <t>3G1TA5AF1GL105680</t>
  </si>
  <si>
    <t>3G1TA5AF1GL109261</t>
  </si>
  <si>
    <t>3G1TA5AF2GL106112</t>
  </si>
  <si>
    <t>3G1TA5AF2GL106174</t>
  </si>
  <si>
    <t>3G1TA5AF2GL106210</t>
  </si>
  <si>
    <t>3G1TA5AF2GL107907</t>
  </si>
  <si>
    <t>3G1TA5AF3FL141028</t>
  </si>
  <si>
    <t>3G1TA5AF3GL105454</t>
  </si>
  <si>
    <t>3G1TA5AF3GL106202</t>
  </si>
  <si>
    <t>3G1TA5AF3GL107057</t>
  </si>
  <si>
    <t>3G1TA5AF4FL124772</t>
  </si>
  <si>
    <t>3G1TA5AF4FL161174</t>
  </si>
  <si>
    <t>3G1TA5AF4GL103440</t>
  </si>
  <si>
    <t>3G1TA5AF4GL106841</t>
  </si>
  <si>
    <t>3G1TA5AF4GL106872</t>
  </si>
  <si>
    <t>3G1TA5AF4GL107522</t>
  </si>
  <si>
    <t>3G1TA5AF4GL110405</t>
  </si>
  <si>
    <t>3G1TA5AF5GL101776</t>
  </si>
  <si>
    <t>3G1TA5AF5GL107139</t>
  </si>
  <si>
    <t>3G1TA5AF5GL108288</t>
  </si>
  <si>
    <t>3G1TA5AF5GL110266</t>
  </si>
  <si>
    <t>3G1TA5AF5GL110557</t>
  </si>
  <si>
    <t>3G1TA5AF6FL136793</t>
  </si>
  <si>
    <t>3G1TA5AF6FL141637</t>
  </si>
  <si>
    <t>3G1TA5AF6GL100068</t>
  </si>
  <si>
    <t>3G1TA5AF6GL102208</t>
  </si>
  <si>
    <t>3G1TA5AF6GL106498</t>
  </si>
  <si>
    <t>3G1TA5AF7GL103626</t>
  </si>
  <si>
    <t>3G1TA5AF8GL105739</t>
  </si>
  <si>
    <t>3G1TA5AF8GL105949</t>
  </si>
  <si>
    <t>3G1TA5AF8GL107801</t>
  </si>
  <si>
    <t>3G1TA5AF9GL109928</t>
  </si>
  <si>
    <t>3G1TA5AFXGL105371</t>
  </si>
  <si>
    <t>3G1TA5AFXGL106052</t>
  </si>
  <si>
    <t>3G1TA5AFXGL106200</t>
  </si>
  <si>
    <t>3G1TB5AF0EL140186</t>
  </si>
  <si>
    <t>3G1TB5AF9GL107321</t>
  </si>
  <si>
    <t>3G1TC5CF0GL105824</t>
  </si>
  <si>
    <t>3G1TC5CF2GL107039</t>
  </si>
  <si>
    <t>KL8CD6AD8FC716022</t>
  </si>
  <si>
    <t>KL8CJ6ADXKL8CJ6ADXFC</t>
  </si>
  <si>
    <t>KL8MJ6A04FC344768</t>
  </si>
  <si>
    <t>KL8MJ6A04FC348237</t>
  </si>
  <si>
    <t>KL8MJ6A06FC307205</t>
  </si>
  <si>
    <t>KL8MJ6A06FC342469</t>
  </si>
  <si>
    <t>KL8MJ6A07FC348684</t>
  </si>
  <si>
    <t>KL8MJ6A0XFC342572</t>
  </si>
  <si>
    <t>KL8MJ6A0XFC346539</t>
  </si>
  <si>
    <t>KL8MJ6A0XFC346735</t>
  </si>
  <si>
    <t>KL8PJ5C54FK023383</t>
  </si>
  <si>
    <t>KL8PM5D89FK046559</t>
  </si>
  <si>
    <t>KL8PM5D8XFK045470</t>
  </si>
  <si>
    <t>3143-QMN15</t>
  </si>
  <si>
    <t>3229-QMN15</t>
  </si>
  <si>
    <t>3118-QMN15</t>
  </si>
  <si>
    <t>3126-QMN15</t>
  </si>
  <si>
    <t>3072-QMN15</t>
  </si>
  <si>
    <t>3058-QMN15</t>
  </si>
  <si>
    <t>3155-QMN15</t>
  </si>
  <si>
    <t>0090-QMN16</t>
  </si>
  <si>
    <t>0075-QMN16</t>
  </si>
  <si>
    <t>0077-QMN16</t>
  </si>
  <si>
    <t>0092-QMN16</t>
  </si>
  <si>
    <t>0080-QMN16</t>
  </si>
  <si>
    <t>3172-QMN15</t>
  </si>
  <si>
    <t>0085-QMN16</t>
  </si>
  <si>
    <t>0089-QMN16</t>
  </si>
  <si>
    <t>0093-QMN16</t>
  </si>
  <si>
    <t>0087-QMN16</t>
  </si>
  <si>
    <t>0091-QMN16</t>
  </si>
  <si>
    <t>0088-QMN16</t>
  </si>
  <si>
    <t>0081-QMN16</t>
  </si>
  <si>
    <t>1246-QMN15</t>
  </si>
  <si>
    <t>0052-QMN16</t>
  </si>
  <si>
    <t>0025-QMN16</t>
  </si>
  <si>
    <t>0029-QMN16</t>
  </si>
  <si>
    <t>3228-QMN15</t>
  </si>
  <si>
    <t>1248-QMN15</t>
  </si>
  <si>
    <t>0046-QMN16</t>
  </si>
  <si>
    <t>0053-QMN16</t>
  </si>
  <si>
    <t>0054-QMN16</t>
  </si>
  <si>
    <t>0022-QMN16</t>
  </si>
  <si>
    <t>0032-QMN16</t>
  </si>
  <si>
    <t>0041-QMN16</t>
  </si>
  <si>
    <t>0049-QMN16</t>
  </si>
  <si>
    <t>0023-QMN16</t>
  </si>
  <si>
    <t>0027-QMN16</t>
  </si>
  <si>
    <t>0024-QMN16</t>
  </si>
  <si>
    <t>0336-QMN15</t>
  </si>
  <si>
    <t>1249-QMN15</t>
  </si>
  <si>
    <t>0028-QMN16</t>
  </si>
  <si>
    <t>0034-QMN16</t>
  </si>
  <si>
    <t>0039-QMN16</t>
  </si>
  <si>
    <t>0037-QMN16</t>
  </si>
  <si>
    <t>0061-QMN16</t>
  </si>
  <si>
    <t>0062-QMN16</t>
  </si>
  <si>
    <t>0066-QMN16</t>
  </si>
  <si>
    <t>0060-QMN16</t>
  </si>
  <si>
    <t>0056-QMN16</t>
  </si>
  <si>
    <t>0058-QMN16</t>
  </si>
  <si>
    <t>0059-QMN16</t>
  </si>
  <si>
    <t>1986-QMN15</t>
  </si>
  <si>
    <t>0019-QMN16</t>
  </si>
  <si>
    <t>0096-QMN16</t>
  </si>
  <si>
    <t>0095-QMN16</t>
  </si>
  <si>
    <t>0591-QMN15</t>
  </si>
  <si>
    <t>3096-QMN15</t>
  </si>
  <si>
    <t>3267-QMN15</t>
  </si>
  <si>
    <t>0544-QMN15</t>
  </si>
  <si>
    <t>3128-QMN15</t>
  </si>
  <si>
    <t>3245-QMN15</t>
  </si>
  <si>
    <t>2961-QM1N5</t>
  </si>
  <si>
    <t>3242-QMN15</t>
  </si>
  <si>
    <t>3233-QMN15</t>
  </si>
  <si>
    <t>2875-QMN15</t>
  </si>
  <si>
    <t>3271-QMN15</t>
  </si>
  <si>
    <t>3166-QMN15</t>
  </si>
  <si>
    <t>CAMARO PAQ C</t>
  </si>
  <si>
    <t>1G1J86SB4F4191804</t>
  </si>
  <si>
    <t>3G1J85AC0FS625902</t>
  </si>
  <si>
    <t>3G1J85AC2FS642247</t>
  </si>
  <si>
    <t>3G1J85CC2FS637191</t>
  </si>
  <si>
    <t>3G1J85CC4FS631683</t>
  </si>
  <si>
    <t>3G1J85CC5FS609420</t>
  </si>
  <si>
    <t>3G1J85CC5FS628856</t>
  </si>
  <si>
    <t>3G1J85CC5FS637265</t>
  </si>
  <si>
    <t>3G1J85CC6FS642622</t>
  </si>
  <si>
    <t>3G1J85CC7FS637011</t>
  </si>
  <si>
    <t>3G1TA5AF0FL240535</t>
  </si>
  <si>
    <t>3G1TA5AF3FL230775</t>
  </si>
  <si>
    <t>3G1TA5AF5FL222967</t>
  </si>
  <si>
    <t>3G1TA5AFXFL206828</t>
  </si>
  <si>
    <t>KL8CJ6AD5FC763520</t>
  </si>
  <si>
    <t>KL8PJ5C59FK025131</t>
  </si>
  <si>
    <t>KL8PJ5C5XFK022982</t>
  </si>
  <si>
    <t>79-NCCI</t>
  </si>
  <si>
    <t>113-NCCI</t>
  </si>
  <si>
    <t>3243-QMN15</t>
  </si>
  <si>
    <t>3140-QMN15</t>
  </si>
  <si>
    <t>3147-QMN15</t>
  </si>
  <si>
    <t>3138-QMN15</t>
  </si>
  <si>
    <t>3087-QMN15</t>
  </si>
  <si>
    <t>3252-QMN15</t>
  </si>
  <si>
    <t>3238-QMN15</t>
  </si>
  <si>
    <t>2903-QMN15</t>
  </si>
  <si>
    <t>3168-QMN15</t>
  </si>
  <si>
    <t>3150-QMN15</t>
  </si>
  <si>
    <t>3219-QMN15</t>
  </si>
  <si>
    <t>3027-QMN15</t>
  </si>
  <si>
    <t>3250-QMN15</t>
  </si>
  <si>
    <t>3227-QMN15</t>
  </si>
  <si>
    <t>3253-QMN15</t>
  </si>
  <si>
    <t>2875-QMN14</t>
  </si>
  <si>
    <t>COMPRA QM</t>
  </si>
  <si>
    <t>AUXILIAR</t>
  </si>
  <si>
    <t xml:space="preserve"> 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</si>
</sst>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mmmm\-yy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color rgb="FF002060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sz val="8"/>
      <color indexed="20"/>
      <name val="Arial"/>
      <family val="2"/>
    </font>
    <font>
      <sz val="8"/>
      <color theme="1"/>
      <name val="Arial"/>
      <family val="2"/>
    </font>
    <font>
      <b/>
      <sz val="8"/>
      <color indexed="20"/>
      <name val="Arial"/>
      <family val="2"/>
    </font>
    <font>
      <i/>
      <sz val="8"/>
      <name val="Arial"/>
      <family val="2"/>
    </font>
    <font>
      <sz val="9"/>
      <color theme="1"/>
      <name val="Calibri"/>
      <family val="2"/>
      <scheme val="minor"/>
    </font>
    <font>
      <i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rgb="FF002060"/>
      <name val="Arial"/>
      <family val="2"/>
    </font>
    <font>
      <b/>
      <sz val="9"/>
      <color indexed="12"/>
      <name val="Arial"/>
      <family val="2"/>
    </font>
    <font>
      <sz val="9"/>
      <color indexed="20"/>
      <name val="Arial"/>
      <family val="2"/>
    </font>
    <font>
      <sz val="9"/>
      <color theme="1"/>
      <name val="Arial"/>
      <family val="2"/>
    </font>
    <font>
      <b/>
      <sz val="9"/>
      <color indexed="20"/>
      <name val="Arial"/>
      <family val="2"/>
    </font>
    <font>
      <b/>
      <sz val="9"/>
      <color indexed="10"/>
      <name val="Arial"/>
      <family val="2"/>
    </font>
    <font>
      <sz val="9"/>
      <name val="MS Sans Serif"/>
      <family val="2"/>
    </font>
    <font>
      <b/>
      <i/>
      <sz val="9"/>
      <name val="Arial"/>
      <family val="2"/>
    </font>
    <font>
      <b/>
      <i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A9D18D"/>
        <bgColor rgb="FF000000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18"/>
      </right>
      <top style="medium">
        <color indexed="64"/>
      </top>
      <bottom style="medium">
        <color indexed="64"/>
      </bottom>
      <diagonal/>
    </border>
    <border>
      <left style="medium">
        <color indexed="18"/>
      </left>
      <right style="medium">
        <color indexed="18"/>
      </right>
      <top style="medium">
        <color indexed="64"/>
      </top>
      <bottom style="medium">
        <color indexed="64"/>
      </bottom>
      <diagonal/>
    </border>
    <border>
      <left style="medium">
        <color indexed="1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 style="thin">
        <color rgb="FFA0A0A0"/>
      </right>
      <top style="thin">
        <color rgb="FFA0A0A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175">
    <xf numFmtId="0" fontId="0" fillId="0" borderId="0" xfId="0"/>
    <xf numFmtId="0" fontId="3" fillId="0" borderId="0" xfId="0" applyFont="1" applyFill="1" applyBorder="1"/>
    <xf numFmtId="0" fontId="3" fillId="0" borderId="0" xfId="0" applyFont="1" applyAlignment="1"/>
    <xf numFmtId="0" fontId="6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8" fillId="0" borderId="0" xfId="0" applyFont="1" applyFill="1"/>
    <xf numFmtId="0" fontId="9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43" fontId="3" fillId="0" borderId="0" xfId="1" applyFont="1" applyFill="1"/>
    <xf numFmtId="0" fontId="4" fillId="0" borderId="0" xfId="1" applyNumberFormat="1" applyFont="1" applyFill="1" applyAlignment="1">
      <alignment horizontal="center"/>
    </xf>
    <xf numFmtId="0" fontId="3" fillId="0" borderId="0" xfId="0" applyFont="1" applyFill="1" applyBorder="1" applyAlignment="1">
      <alignment horizontal="left"/>
    </xf>
    <xf numFmtId="0" fontId="10" fillId="0" borderId="0" xfId="0" applyFont="1" applyFill="1"/>
    <xf numFmtId="0" fontId="4" fillId="0" borderId="0" xfId="1" applyNumberFormat="1" applyFont="1" applyFill="1" applyBorder="1" applyAlignment="1">
      <alignment horizontal="center"/>
    </xf>
    <xf numFmtId="43" fontId="3" fillId="0" borderId="0" xfId="3" applyFont="1" applyFill="1" applyBorder="1" applyAlignment="1" applyProtection="1">
      <alignment horizontal="right" vertical="top"/>
    </xf>
    <xf numFmtId="0" fontId="10" fillId="0" borderId="0" xfId="0" applyFont="1" applyFill="1" applyBorder="1" applyAlignment="1">
      <alignment horizontal="center"/>
    </xf>
    <xf numFmtId="0" fontId="8" fillId="0" borderId="0" xfId="0" applyFont="1" applyBorder="1"/>
    <xf numFmtId="14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43" fontId="3" fillId="0" borderId="0" xfId="1" applyFont="1" applyFill="1" applyBorder="1"/>
    <xf numFmtId="0" fontId="4" fillId="0" borderId="0" xfId="1" applyNumberFormat="1" applyFont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NumberFormat="1" applyFont="1" applyFill="1" applyBorder="1" applyAlignment="1" applyProtection="1">
      <alignment horizontal="right" vertical="top"/>
    </xf>
    <xf numFmtId="0" fontId="3" fillId="0" borderId="0" xfId="0" applyNumberFormat="1" applyFont="1" applyFill="1" applyBorder="1" applyAlignment="1" applyProtection="1">
      <alignment horizontal="left" vertical="top"/>
    </xf>
    <xf numFmtId="14" fontId="3" fillId="0" borderId="0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43" fontId="3" fillId="0" borderId="0" xfId="2" applyFont="1" applyFill="1" applyBorder="1" applyAlignment="1" applyProtection="1">
      <alignment horizontal="right" vertical="top"/>
    </xf>
    <xf numFmtId="43" fontId="3" fillId="2" borderId="0" xfId="2" applyFont="1" applyFill="1" applyBorder="1" applyAlignment="1" applyProtection="1">
      <alignment horizontal="right" vertical="top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3" fontId="5" fillId="0" borderId="6" xfId="1" applyFont="1" applyFill="1" applyBorder="1" applyAlignment="1">
      <alignment horizontal="center" vertical="center"/>
    </xf>
    <xf numFmtId="0" fontId="4" fillId="0" borderId="6" xfId="1" applyNumberFormat="1" applyFont="1" applyFill="1" applyBorder="1" applyAlignment="1">
      <alignment horizontal="center" vertical="center"/>
    </xf>
    <xf numFmtId="43" fontId="5" fillId="0" borderId="7" xfId="1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 applyProtection="1">
      <alignment horizontal="center" vertical="top"/>
    </xf>
    <xf numFmtId="0" fontId="5" fillId="0" borderId="0" xfId="0" applyFont="1" applyFill="1" applyAlignment="1">
      <alignment horizontal="center"/>
    </xf>
    <xf numFmtId="43" fontId="3" fillId="0" borderId="8" xfId="1" applyFont="1" applyFill="1" applyBorder="1"/>
    <xf numFmtId="43" fontId="5" fillId="0" borderId="0" xfId="1" applyFont="1" applyFill="1" applyAlignment="1">
      <alignment horizontal="center"/>
    </xf>
    <xf numFmtId="0" fontId="3" fillId="3" borderId="0" xfId="0" applyNumberFormat="1" applyFont="1" applyFill="1" applyBorder="1" applyAlignment="1" applyProtection="1">
      <alignment horizontal="right" vertical="top"/>
    </xf>
    <xf numFmtId="0" fontId="3" fillId="3" borderId="0" xfId="0" applyNumberFormat="1" applyFont="1" applyFill="1" applyBorder="1" applyAlignment="1" applyProtection="1">
      <alignment horizontal="left" vertical="top"/>
    </xf>
    <xf numFmtId="14" fontId="3" fillId="3" borderId="0" xfId="0" applyNumberFormat="1" applyFont="1" applyFill="1" applyBorder="1" applyAlignment="1" applyProtection="1">
      <alignment horizontal="center" vertical="top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 applyAlignment="1"/>
    <xf numFmtId="0" fontId="8" fillId="0" borderId="0" xfId="0" applyFont="1" applyAlignment="1"/>
    <xf numFmtId="0" fontId="3" fillId="0" borderId="0" xfId="4" applyFont="1" applyFill="1" applyBorder="1" applyAlignment="1">
      <alignment horizontal="center"/>
    </xf>
    <xf numFmtId="0" fontId="10" fillId="0" borderId="0" xfId="0" applyFont="1" applyFill="1" applyBorder="1"/>
    <xf numFmtId="0" fontId="8" fillId="0" borderId="0" xfId="0" applyFont="1" applyFill="1" applyAlignment="1">
      <alignment horizontal="center"/>
    </xf>
    <xf numFmtId="43" fontId="3" fillId="2" borderId="0" xfId="3" applyFont="1" applyFill="1" applyBorder="1" applyAlignment="1" applyProtection="1">
      <alignment horizontal="right" vertical="top"/>
    </xf>
    <xf numFmtId="0" fontId="3" fillId="0" borderId="0" xfId="0" applyFont="1" applyFill="1" applyBorder="1" applyAlignment="1"/>
    <xf numFmtId="43" fontId="3" fillId="5" borderId="9" xfId="3" applyFont="1" applyFill="1" applyBorder="1" applyAlignment="1" applyProtection="1">
      <alignment horizontal="right" vertical="top"/>
    </xf>
    <xf numFmtId="0" fontId="8" fillId="0" borderId="0" xfId="0" applyFont="1" applyBorder="1" applyAlignment="1"/>
    <xf numFmtId="0" fontId="3" fillId="4" borderId="0" xfId="0" applyFont="1" applyFill="1" applyBorder="1" applyAlignment="1">
      <alignment horizontal="center"/>
    </xf>
    <xf numFmtId="43" fontId="3" fillId="0" borderId="10" xfId="3" applyFont="1" applyFill="1" applyBorder="1" applyAlignment="1" applyProtection="1">
      <alignment horizontal="right" vertical="top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left"/>
    </xf>
    <xf numFmtId="14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43" fontId="3" fillId="6" borderId="0" xfId="3" applyFont="1" applyFill="1" applyBorder="1" applyAlignment="1" applyProtection="1">
      <alignment horizontal="right"/>
    </xf>
    <xf numFmtId="43" fontId="3" fillId="0" borderId="0" xfId="3" applyFont="1" applyFill="1" applyBorder="1" applyAlignment="1" applyProtection="1">
      <alignment horizontal="right"/>
    </xf>
    <xf numFmtId="164" fontId="5" fillId="0" borderId="0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43" fontId="14" fillId="0" borderId="0" xfId="1" applyFont="1"/>
    <xf numFmtId="0" fontId="15" fillId="0" borderId="0" xfId="1" applyNumberFormat="1" applyFont="1" applyAlignment="1">
      <alignment horizontal="center"/>
    </xf>
    <xf numFmtId="0" fontId="14" fillId="0" borderId="0" xfId="0" applyFont="1" applyFill="1" applyAlignment="1">
      <alignment horizontal="left"/>
    </xf>
    <xf numFmtId="0" fontId="14" fillId="0" borderId="0" xfId="0" applyFont="1" applyFill="1"/>
    <xf numFmtId="14" fontId="14" fillId="0" borderId="0" xfId="0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43" fontId="14" fillId="0" borderId="0" xfId="1" applyFont="1" applyFill="1"/>
    <xf numFmtId="0" fontId="15" fillId="0" borderId="0" xfId="1" applyNumberFormat="1" applyFont="1" applyFill="1" applyAlignment="1">
      <alignment horizontal="center"/>
    </xf>
    <xf numFmtId="0" fontId="14" fillId="0" borderId="0" xfId="0" applyFont="1" applyFill="1" applyBorder="1" applyAlignment="1">
      <alignment horizontal="left"/>
    </xf>
    <xf numFmtId="0" fontId="12" fillId="0" borderId="0" xfId="0" applyFont="1" applyFill="1"/>
    <xf numFmtId="43" fontId="14" fillId="0" borderId="0" xfId="1" applyFont="1" applyFill="1" applyBorder="1" applyAlignment="1">
      <alignment horizontal="left"/>
    </xf>
    <xf numFmtId="0" fontId="15" fillId="0" borderId="0" xfId="1" applyNumberFormat="1" applyFont="1" applyFill="1" applyBorder="1" applyAlignment="1">
      <alignment horizontal="center"/>
    </xf>
    <xf numFmtId="43" fontId="14" fillId="0" borderId="3" xfId="1" applyFont="1" applyFill="1" applyBorder="1" applyAlignment="1">
      <alignment horizontal="left"/>
    </xf>
    <xf numFmtId="43" fontId="14" fillId="0" borderId="4" xfId="1" applyFont="1" applyFill="1" applyBorder="1" applyAlignment="1">
      <alignment horizontal="left"/>
    </xf>
    <xf numFmtId="0" fontId="16" fillId="0" borderId="0" xfId="0" applyNumberFormat="1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18" fillId="0" borderId="0" xfId="0" applyFont="1" applyFill="1"/>
    <xf numFmtId="0" fontId="19" fillId="0" borderId="0" xfId="0" applyFont="1" applyFill="1" applyAlignment="1">
      <alignment horizontal="center"/>
    </xf>
    <xf numFmtId="0" fontId="18" fillId="0" borderId="0" xfId="0" applyFont="1"/>
    <xf numFmtId="14" fontId="18" fillId="0" borderId="0" xfId="0" applyNumberFormat="1" applyFont="1" applyAlignment="1">
      <alignment horizontal="center"/>
    </xf>
    <xf numFmtId="0" fontId="20" fillId="0" borderId="0" xfId="0" applyNumberFormat="1" applyFont="1" applyFill="1" applyAlignment="1">
      <alignment horizontal="center"/>
    </xf>
    <xf numFmtId="164" fontId="13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3" fontId="14" fillId="0" borderId="0" xfId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12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5" fillId="0" borderId="13" xfId="1" applyNumberFormat="1" applyFont="1" applyFill="1" applyBorder="1" applyAlignment="1">
      <alignment horizontal="center" vertical="center"/>
    </xf>
    <xf numFmtId="0" fontId="13" fillId="7" borderId="12" xfId="0" applyFont="1" applyFill="1" applyBorder="1" applyAlignment="1">
      <alignment horizontal="center" vertical="center"/>
    </xf>
    <xf numFmtId="0" fontId="13" fillId="7" borderId="13" xfId="0" applyFont="1" applyFill="1" applyBorder="1" applyAlignment="1">
      <alignment horizontal="center" vertical="center"/>
    </xf>
    <xf numFmtId="43" fontId="13" fillId="7" borderId="13" xfId="1" applyFont="1" applyFill="1" applyBorder="1" applyAlignment="1">
      <alignment horizontal="center" vertical="center"/>
    </xf>
    <xf numFmtId="0" fontId="15" fillId="7" borderId="13" xfId="1" applyNumberFormat="1" applyFont="1" applyFill="1" applyBorder="1" applyAlignment="1">
      <alignment horizontal="center" vertical="center"/>
    </xf>
    <xf numFmtId="0" fontId="13" fillId="7" borderId="11" xfId="0" applyFont="1" applyFill="1" applyBorder="1" applyAlignment="1">
      <alignment horizontal="center" vertical="center"/>
    </xf>
    <xf numFmtId="43" fontId="13" fillId="7" borderId="11" xfId="1" applyFont="1" applyFill="1" applyBorder="1" applyAlignment="1">
      <alignment horizontal="center" vertical="center"/>
    </xf>
    <xf numFmtId="0" fontId="18" fillId="0" borderId="0" xfId="0" applyFont="1" applyBorder="1"/>
    <xf numFmtId="14" fontId="18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43" fontId="14" fillId="0" borderId="0" xfId="1" applyFont="1" applyFill="1" applyBorder="1"/>
    <xf numFmtId="0" fontId="15" fillId="0" borderId="0" xfId="1" applyNumberFormat="1" applyFont="1" applyBorder="1" applyAlignment="1">
      <alignment horizontal="center"/>
    </xf>
    <xf numFmtId="0" fontId="14" fillId="0" borderId="0" xfId="0" applyFont="1" applyFill="1" applyBorder="1"/>
    <xf numFmtId="14" fontId="14" fillId="0" borderId="0" xfId="0" applyNumberFormat="1" applyFont="1" applyFill="1" applyBorder="1" applyAlignment="1">
      <alignment horizontal="center"/>
    </xf>
    <xf numFmtId="0" fontId="14" fillId="0" borderId="0" xfId="0" applyNumberFormat="1" applyFont="1" applyFill="1" applyBorder="1" applyAlignment="1" applyProtection="1">
      <alignment horizontal="right" vertical="top"/>
    </xf>
    <xf numFmtId="0" fontId="14" fillId="0" borderId="0" xfId="0" applyNumberFormat="1" applyFont="1" applyFill="1" applyBorder="1" applyAlignment="1" applyProtection="1">
      <alignment horizontal="left" vertical="top"/>
    </xf>
    <xf numFmtId="14" fontId="14" fillId="0" borderId="0" xfId="0" applyNumberFormat="1" applyFont="1" applyFill="1" applyBorder="1" applyAlignment="1" applyProtection="1">
      <alignment horizontal="left" vertical="top"/>
    </xf>
    <xf numFmtId="0" fontId="14" fillId="0" borderId="0" xfId="0" applyNumberFormat="1" applyFont="1" applyFill="1" applyBorder="1" applyAlignment="1" applyProtection="1">
      <alignment horizontal="center" vertical="top"/>
    </xf>
    <xf numFmtId="43" fontId="14" fillId="0" borderId="0" xfId="3" applyFont="1" applyFill="1" applyBorder="1" applyAlignment="1" applyProtection="1">
      <alignment horizontal="right" vertical="top"/>
    </xf>
    <xf numFmtId="0" fontId="14" fillId="0" borderId="0" xfId="0" applyFont="1" applyBorder="1"/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/>
    <xf numFmtId="0" fontId="13" fillId="0" borderId="11" xfId="0" applyFont="1" applyFill="1" applyBorder="1" applyAlignment="1">
      <alignment horizontal="center" vertical="center"/>
    </xf>
    <xf numFmtId="43" fontId="13" fillId="0" borderId="11" xfId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3" fontId="3" fillId="0" borderId="0" xfId="1" applyFont="1" applyFill="1" applyBorder="1" applyAlignment="1">
      <alignment horizontal="center"/>
    </xf>
    <xf numFmtId="14" fontId="14" fillId="0" borderId="0" xfId="0" applyNumberFormat="1" applyFont="1" applyFill="1" applyBorder="1" applyAlignment="1" applyProtection="1">
      <alignment horizontal="center" vertical="top"/>
    </xf>
    <xf numFmtId="43" fontId="14" fillId="0" borderId="0" xfId="2" applyFont="1" applyFill="1" applyBorder="1" applyAlignment="1" applyProtection="1">
      <alignment horizontal="right" vertical="top"/>
    </xf>
    <xf numFmtId="0" fontId="14" fillId="3" borderId="0" xfId="0" applyNumberFormat="1" applyFont="1" applyFill="1" applyBorder="1" applyAlignment="1" applyProtection="1">
      <alignment horizontal="right" vertical="top"/>
    </xf>
    <xf numFmtId="0" fontId="14" fillId="3" borderId="0" xfId="0" applyNumberFormat="1" applyFont="1" applyFill="1" applyBorder="1" applyAlignment="1" applyProtection="1">
      <alignment horizontal="left" vertical="top"/>
    </xf>
    <xf numFmtId="14" fontId="14" fillId="3" borderId="0" xfId="0" applyNumberFormat="1" applyFont="1" applyFill="1" applyBorder="1" applyAlignment="1" applyProtection="1">
      <alignment horizontal="center" vertical="top"/>
    </xf>
    <xf numFmtId="0" fontId="14" fillId="3" borderId="0" xfId="0" applyFont="1" applyFill="1" applyBorder="1" applyAlignment="1">
      <alignment horizontal="center"/>
    </xf>
    <xf numFmtId="0" fontId="14" fillId="3" borderId="0" xfId="0" applyFont="1" applyFill="1" applyBorder="1" applyAlignment="1"/>
    <xf numFmtId="43" fontId="14" fillId="2" borderId="0" xfId="2" applyFont="1" applyFill="1" applyBorder="1" applyAlignment="1" applyProtection="1">
      <alignment horizontal="right" vertical="top"/>
    </xf>
    <xf numFmtId="43" fontId="14" fillId="0" borderId="8" xfId="1" applyFont="1" applyFill="1" applyBorder="1"/>
    <xf numFmtId="43" fontId="13" fillId="0" borderId="0" xfId="1" applyFont="1" applyFill="1" applyAlignment="1">
      <alignment horizontal="center"/>
    </xf>
    <xf numFmtId="0" fontId="13" fillId="7" borderId="5" xfId="0" applyFont="1" applyFill="1" applyBorder="1" applyAlignment="1">
      <alignment horizontal="center" vertical="center"/>
    </xf>
    <xf numFmtId="0" fontId="13" fillId="7" borderId="6" xfId="0" applyFont="1" applyFill="1" applyBorder="1" applyAlignment="1">
      <alignment horizontal="center" vertical="center"/>
    </xf>
    <xf numFmtId="43" fontId="13" fillId="7" borderId="6" xfId="1" applyFont="1" applyFill="1" applyBorder="1" applyAlignment="1">
      <alignment horizontal="center" vertical="center"/>
    </xf>
    <xf numFmtId="0" fontId="15" fillId="7" borderId="6" xfId="1" applyNumberFormat="1" applyFont="1" applyFill="1" applyBorder="1" applyAlignment="1">
      <alignment horizontal="center" vertical="center"/>
    </xf>
    <xf numFmtId="43" fontId="13" fillId="7" borderId="7" xfId="1" applyFont="1" applyFill="1" applyBorder="1" applyAlignment="1">
      <alignment horizontal="center" vertical="center"/>
    </xf>
    <xf numFmtId="43" fontId="14" fillId="2" borderId="0" xfId="3" applyFont="1" applyFill="1" applyBorder="1" applyAlignment="1" applyProtection="1">
      <alignment horizontal="right" vertical="top"/>
    </xf>
    <xf numFmtId="14" fontId="21" fillId="0" borderId="0" xfId="0" applyNumberFormat="1" applyFont="1" applyFill="1" applyBorder="1" applyAlignment="1" applyProtection="1">
      <alignment horizontal="center" vertical="top"/>
    </xf>
    <xf numFmtId="0" fontId="14" fillId="0" borderId="0" xfId="4" applyFont="1" applyFill="1" applyBorder="1" applyAlignment="1">
      <alignment horizontal="center"/>
    </xf>
    <xf numFmtId="0" fontId="14" fillId="0" borderId="0" xfId="0" applyFont="1" applyAlignment="1"/>
    <xf numFmtId="0" fontId="18" fillId="0" borderId="0" xfId="0" applyFont="1" applyAlignment="1"/>
    <xf numFmtId="0" fontId="21" fillId="0" borderId="0" xfId="0" applyNumberFormat="1" applyFont="1" applyFill="1" applyBorder="1" applyAlignment="1" applyProtection="1">
      <alignment horizontal="right" vertical="top"/>
    </xf>
    <xf numFmtId="0" fontId="21" fillId="0" borderId="0" xfId="0" applyNumberFormat="1" applyFont="1" applyFill="1" applyBorder="1" applyAlignment="1" applyProtection="1">
      <alignment horizontal="left" vertical="top"/>
    </xf>
    <xf numFmtId="0" fontId="18" fillId="0" borderId="0" xfId="0" applyFont="1" applyFill="1" applyAlignment="1">
      <alignment horizontal="center"/>
    </xf>
    <xf numFmtId="43" fontId="21" fillId="0" borderId="0" xfId="3" applyFont="1" applyFill="1" applyBorder="1" applyAlignment="1" applyProtection="1">
      <alignment horizontal="right" vertical="top"/>
    </xf>
    <xf numFmtId="0" fontId="12" fillId="0" borderId="0" xfId="0" applyFont="1" applyFill="1" applyBorder="1"/>
    <xf numFmtId="0" fontId="11" fillId="0" borderId="0" xfId="0" applyFont="1" applyBorder="1" applyAlignment="1"/>
    <xf numFmtId="0" fontId="22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43" fontId="5" fillId="7" borderId="13" xfId="1" applyFont="1" applyFill="1" applyBorder="1" applyAlignment="1">
      <alignment horizontal="center" vertical="center"/>
    </xf>
    <xf numFmtId="0" fontId="4" fillId="7" borderId="11" xfId="1" applyNumberFormat="1" applyFont="1" applyFill="1" applyBorder="1" applyAlignment="1">
      <alignment horizontal="center" vertical="center"/>
    </xf>
    <xf numFmtId="43" fontId="5" fillId="7" borderId="14" xfId="1" applyFont="1" applyFill="1" applyBorder="1" applyAlignment="1">
      <alignment horizontal="center" vertical="center"/>
    </xf>
    <xf numFmtId="43" fontId="3" fillId="5" borderId="0" xfId="3" applyFont="1" applyFill="1" applyBorder="1" applyAlignment="1" applyProtection="1">
      <alignment horizontal="right" vertical="top"/>
    </xf>
    <xf numFmtId="0" fontId="5" fillId="7" borderId="5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43" fontId="5" fillId="7" borderId="6" xfId="1" applyFont="1" applyFill="1" applyBorder="1" applyAlignment="1">
      <alignment horizontal="center" vertical="center"/>
    </xf>
    <xf numFmtId="0" fontId="4" fillId="7" borderId="7" xfId="1" applyNumberFormat="1" applyFont="1" applyFill="1" applyBorder="1" applyAlignment="1">
      <alignment horizontal="center" vertical="center"/>
    </xf>
    <xf numFmtId="43" fontId="5" fillId="7" borderId="11" xfId="1" applyFont="1" applyFill="1" applyBorder="1" applyAlignment="1">
      <alignment horizontal="center" vertical="center"/>
    </xf>
    <xf numFmtId="0" fontId="4" fillId="7" borderId="6" xfId="1" applyNumberFormat="1" applyFont="1" applyFill="1" applyBorder="1" applyAlignment="1">
      <alignment horizontal="center" vertical="center"/>
    </xf>
    <xf numFmtId="43" fontId="5" fillId="7" borderId="7" xfId="1" applyFont="1" applyFill="1" applyBorder="1" applyAlignment="1">
      <alignment horizontal="center" vertical="center"/>
    </xf>
  </cellXfs>
  <cellStyles count="5">
    <cellStyle name="Millares" xfId="1" builtinId="3"/>
    <cellStyle name="Millares 2" xfId="3"/>
    <cellStyle name="Millares 4" xfId="2"/>
    <cellStyle name="Normal" xfId="0" builtinId="0"/>
    <cellStyle name="Normal 2" xfId="4"/>
  </cellStyles>
  <dxfs count="2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38100</xdr:rowOff>
    </xdr:from>
    <xdr:to>
      <xdr:col>2</xdr:col>
      <xdr:colOff>0</xdr:colOff>
      <xdr:row>2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38100"/>
          <a:ext cx="109537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3</xdr:col>
      <xdr:colOff>476250</xdr:colOff>
      <xdr:row>3</xdr:row>
      <xdr:rowOff>59042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85725"/>
          <a:ext cx="1666875" cy="4305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342901</xdr:colOff>
      <xdr:row>0</xdr:row>
      <xdr:rowOff>0</xdr:rowOff>
    </xdr:from>
    <xdr:to>
      <xdr:col>3</xdr:col>
      <xdr:colOff>323851</xdr:colOff>
      <xdr:row>2</xdr:row>
      <xdr:rowOff>131999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1" y="0"/>
          <a:ext cx="1162050" cy="436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0</xdr:rowOff>
    </xdr:from>
    <xdr:to>
      <xdr:col>3</xdr:col>
      <xdr:colOff>381001</xdr:colOff>
      <xdr:row>2</xdr:row>
      <xdr:rowOff>131999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1" y="0"/>
          <a:ext cx="1162050" cy="436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0</xdr:rowOff>
    </xdr:from>
    <xdr:to>
      <xdr:col>3</xdr:col>
      <xdr:colOff>416502</xdr:colOff>
      <xdr:row>2</xdr:row>
      <xdr:rowOff>112568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1" y="0"/>
          <a:ext cx="1371599" cy="4069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47626</xdr:rowOff>
    </xdr:from>
    <xdr:to>
      <xdr:col>4</xdr:col>
      <xdr:colOff>55414</xdr:colOff>
      <xdr:row>3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1" y="47626"/>
          <a:ext cx="1598463" cy="409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1</xdr:rowOff>
    </xdr:from>
    <xdr:to>
      <xdr:col>3</xdr:col>
      <xdr:colOff>342900</xdr:colOff>
      <xdr:row>2</xdr:row>
      <xdr:rowOff>120398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1" y="1"/>
          <a:ext cx="1533524" cy="4061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1</xdr:rowOff>
    </xdr:from>
    <xdr:to>
      <xdr:col>2</xdr:col>
      <xdr:colOff>276225</xdr:colOff>
      <xdr:row>2</xdr:row>
      <xdr:rowOff>120398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1" y="1"/>
          <a:ext cx="1438274" cy="4061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5"/>
  <sheetViews>
    <sheetView workbookViewId="0">
      <selection activeCell="C5" sqref="C5"/>
    </sheetView>
  </sheetViews>
  <sheetFormatPr baseColWidth="10" defaultRowHeight="12" outlineLevelCol="1"/>
  <cols>
    <col min="1" max="1" width="8.140625" style="82" bestFit="1" customWidth="1"/>
    <col min="2" max="2" width="10.42578125" style="76" bestFit="1" customWidth="1"/>
    <col min="3" max="3" width="10.42578125" style="78" bestFit="1" customWidth="1"/>
    <col min="4" max="4" width="13.5703125" style="78" bestFit="1" customWidth="1"/>
    <col min="5" max="5" width="13.42578125" style="79" bestFit="1" customWidth="1"/>
    <col min="6" max="6" width="2.42578125" style="80" bestFit="1" customWidth="1"/>
    <col min="7" max="7" width="17.85546875" style="75" customWidth="1"/>
    <col min="8" max="8" width="22.7109375" style="87" hidden="1" customWidth="1" outlineLevel="1"/>
    <col min="9" max="9" width="18.5703125" style="90" customWidth="1" collapsed="1"/>
    <col min="10" max="10" width="11.42578125" style="89"/>
    <col min="11" max="11" width="33.85546875" style="89" bestFit="1" customWidth="1"/>
    <col min="12" max="15" width="12.7109375" style="89" bestFit="1" customWidth="1"/>
    <col min="16" max="257" width="11.42578125" style="89"/>
    <col min="258" max="258" width="7.28515625" style="89" customWidth="1"/>
    <col min="259" max="259" width="16.5703125" style="89" customWidth="1"/>
    <col min="260" max="260" width="18.28515625" style="89" customWidth="1"/>
    <col min="261" max="261" width="12.42578125" style="89" customWidth="1"/>
    <col min="262" max="262" width="14.85546875" style="89" bestFit="1" customWidth="1"/>
    <col min="263" max="263" width="26.42578125" style="89" customWidth="1"/>
    <col min="264" max="264" width="22.7109375" style="89" customWidth="1"/>
    <col min="265" max="265" width="18.5703125" style="89" customWidth="1"/>
    <col min="266" max="266" width="11.42578125" style="89"/>
    <col min="267" max="267" width="33.85546875" style="89" bestFit="1" customWidth="1"/>
    <col min="268" max="271" width="12.7109375" style="89" bestFit="1" customWidth="1"/>
    <col min="272" max="513" width="11.42578125" style="89"/>
    <col min="514" max="514" width="7.28515625" style="89" customWidth="1"/>
    <col min="515" max="515" width="16.5703125" style="89" customWidth="1"/>
    <col min="516" max="516" width="18.28515625" style="89" customWidth="1"/>
    <col min="517" max="517" width="12.42578125" style="89" customWidth="1"/>
    <col min="518" max="518" width="14.85546875" style="89" bestFit="1" customWidth="1"/>
    <col min="519" max="519" width="26.42578125" style="89" customWidth="1"/>
    <col min="520" max="520" width="22.7109375" style="89" customWidth="1"/>
    <col min="521" max="521" width="18.5703125" style="89" customWidth="1"/>
    <col min="522" max="522" width="11.42578125" style="89"/>
    <col min="523" max="523" width="33.85546875" style="89" bestFit="1" customWidth="1"/>
    <col min="524" max="527" width="12.7109375" style="89" bestFit="1" customWidth="1"/>
    <col min="528" max="769" width="11.42578125" style="89"/>
    <col min="770" max="770" width="7.28515625" style="89" customWidth="1"/>
    <col min="771" max="771" width="16.5703125" style="89" customWidth="1"/>
    <col min="772" max="772" width="18.28515625" style="89" customWidth="1"/>
    <col min="773" max="773" width="12.42578125" style="89" customWidth="1"/>
    <col min="774" max="774" width="14.85546875" style="89" bestFit="1" customWidth="1"/>
    <col min="775" max="775" width="26.42578125" style="89" customWidth="1"/>
    <col min="776" max="776" width="22.7109375" style="89" customWidth="1"/>
    <col min="777" max="777" width="18.5703125" style="89" customWidth="1"/>
    <col min="778" max="778" width="11.42578125" style="89"/>
    <col min="779" max="779" width="33.85546875" style="89" bestFit="1" customWidth="1"/>
    <col min="780" max="783" width="12.7109375" style="89" bestFit="1" customWidth="1"/>
    <col min="784" max="1025" width="11.42578125" style="89"/>
    <col min="1026" max="1026" width="7.28515625" style="89" customWidth="1"/>
    <col min="1027" max="1027" width="16.5703125" style="89" customWidth="1"/>
    <col min="1028" max="1028" width="18.28515625" style="89" customWidth="1"/>
    <col min="1029" max="1029" width="12.42578125" style="89" customWidth="1"/>
    <col min="1030" max="1030" width="14.85546875" style="89" bestFit="1" customWidth="1"/>
    <col min="1031" max="1031" width="26.42578125" style="89" customWidth="1"/>
    <col min="1032" max="1032" width="22.7109375" style="89" customWidth="1"/>
    <col min="1033" max="1033" width="18.5703125" style="89" customWidth="1"/>
    <col min="1034" max="1034" width="11.42578125" style="89"/>
    <col min="1035" max="1035" width="33.85546875" style="89" bestFit="1" customWidth="1"/>
    <col min="1036" max="1039" width="12.7109375" style="89" bestFit="1" customWidth="1"/>
    <col min="1040" max="1281" width="11.42578125" style="89"/>
    <col min="1282" max="1282" width="7.28515625" style="89" customWidth="1"/>
    <col min="1283" max="1283" width="16.5703125" style="89" customWidth="1"/>
    <col min="1284" max="1284" width="18.28515625" style="89" customWidth="1"/>
    <col min="1285" max="1285" width="12.42578125" style="89" customWidth="1"/>
    <col min="1286" max="1286" width="14.85546875" style="89" bestFit="1" customWidth="1"/>
    <col min="1287" max="1287" width="26.42578125" style="89" customWidth="1"/>
    <col min="1288" max="1288" width="22.7109375" style="89" customWidth="1"/>
    <col min="1289" max="1289" width="18.5703125" style="89" customWidth="1"/>
    <col min="1290" max="1290" width="11.42578125" style="89"/>
    <col min="1291" max="1291" width="33.85546875" style="89" bestFit="1" customWidth="1"/>
    <col min="1292" max="1295" width="12.7109375" style="89" bestFit="1" customWidth="1"/>
    <col min="1296" max="1537" width="11.42578125" style="89"/>
    <col min="1538" max="1538" width="7.28515625" style="89" customWidth="1"/>
    <col min="1539" max="1539" width="16.5703125" style="89" customWidth="1"/>
    <col min="1540" max="1540" width="18.28515625" style="89" customWidth="1"/>
    <col min="1541" max="1541" width="12.42578125" style="89" customWidth="1"/>
    <col min="1542" max="1542" width="14.85546875" style="89" bestFit="1" customWidth="1"/>
    <col min="1543" max="1543" width="26.42578125" style="89" customWidth="1"/>
    <col min="1544" max="1544" width="22.7109375" style="89" customWidth="1"/>
    <col min="1545" max="1545" width="18.5703125" style="89" customWidth="1"/>
    <col min="1546" max="1546" width="11.42578125" style="89"/>
    <col min="1547" max="1547" width="33.85546875" style="89" bestFit="1" customWidth="1"/>
    <col min="1548" max="1551" width="12.7109375" style="89" bestFit="1" customWidth="1"/>
    <col min="1552" max="1793" width="11.42578125" style="89"/>
    <col min="1794" max="1794" width="7.28515625" style="89" customWidth="1"/>
    <col min="1795" max="1795" width="16.5703125" style="89" customWidth="1"/>
    <col min="1796" max="1796" width="18.28515625" style="89" customWidth="1"/>
    <col min="1797" max="1797" width="12.42578125" style="89" customWidth="1"/>
    <col min="1798" max="1798" width="14.85546875" style="89" bestFit="1" customWidth="1"/>
    <col min="1799" max="1799" width="26.42578125" style="89" customWidth="1"/>
    <col min="1800" max="1800" width="22.7109375" style="89" customWidth="1"/>
    <col min="1801" max="1801" width="18.5703125" style="89" customWidth="1"/>
    <col min="1802" max="1802" width="11.42578125" style="89"/>
    <col min="1803" max="1803" width="33.85546875" style="89" bestFit="1" customWidth="1"/>
    <col min="1804" max="1807" width="12.7109375" style="89" bestFit="1" customWidth="1"/>
    <col min="1808" max="2049" width="11.42578125" style="89"/>
    <col min="2050" max="2050" width="7.28515625" style="89" customWidth="1"/>
    <col min="2051" max="2051" width="16.5703125" style="89" customWidth="1"/>
    <col min="2052" max="2052" width="18.28515625" style="89" customWidth="1"/>
    <col min="2053" max="2053" width="12.42578125" style="89" customWidth="1"/>
    <col min="2054" max="2054" width="14.85546875" style="89" bestFit="1" customWidth="1"/>
    <col min="2055" max="2055" width="26.42578125" style="89" customWidth="1"/>
    <col min="2056" max="2056" width="22.7109375" style="89" customWidth="1"/>
    <col min="2057" max="2057" width="18.5703125" style="89" customWidth="1"/>
    <col min="2058" max="2058" width="11.42578125" style="89"/>
    <col min="2059" max="2059" width="33.85546875" style="89" bestFit="1" customWidth="1"/>
    <col min="2060" max="2063" width="12.7109375" style="89" bestFit="1" customWidth="1"/>
    <col min="2064" max="2305" width="11.42578125" style="89"/>
    <col min="2306" max="2306" width="7.28515625" style="89" customWidth="1"/>
    <col min="2307" max="2307" width="16.5703125" style="89" customWidth="1"/>
    <col min="2308" max="2308" width="18.28515625" style="89" customWidth="1"/>
    <col min="2309" max="2309" width="12.42578125" style="89" customWidth="1"/>
    <col min="2310" max="2310" width="14.85546875" style="89" bestFit="1" customWidth="1"/>
    <col min="2311" max="2311" width="26.42578125" style="89" customWidth="1"/>
    <col min="2312" max="2312" width="22.7109375" style="89" customWidth="1"/>
    <col min="2313" max="2313" width="18.5703125" style="89" customWidth="1"/>
    <col min="2314" max="2314" width="11.42578125" style="89"/>
    <col min="2315" max="2315" width="33.85546875" style="89" bestFit="1" customWidth="1"/>
    <col min="2316" max="2319" width="12.7109375" style="89" bestFit="1" customWidth="1"/>
    <col min="2320" max="2561" width="11.42578125" style="89"/>
    <col min="2562" max="2562" width="7.28515625" style="89" customWidth="1"/>
    <col min="2563" max="2563" width="16.5703125" style="89" customWidth="1"/>
    <col min="2564" max="2564" width="18.28515625" style="89" customWidth="1"/>
    <col min="2565" max="2565" width="12.42578125" style="89" customWidth="1"/>
    <col min="2566" max="2566" width="14.85546875" style="89" bestFit="1" customWidth="1"/>
    <col min="2567" max="2567" width="26.42578125" style="89" customWidth="1"/>
    <col min="2568" max="2568" width="22.7109375" style="89" customWidth="1"/>
    <col min="2569" max="2569" width="18.5703125" style="89" customWidth="1"/>
    <col min="2570" max="2570" width="11.42578125" style="89"/>
    <col min="2571" max="2571" width="33.85546875" style="89" bestFit="1" customWidth="1"/>
    <col min="2572" max="2575" width="12.7109375" style="89" bestFit="1" customWidth="1"/>
    <col min="2576" max="2817" width="11.42578125" style="89"/>
    <col min="2818" max="2818" width="7.28515625" style="89" customWidth="1"/>
    <col min="2819" max="2819" width="16.5703125" style="89" customWidth="1"/>
    <col min="2820" max="2820" width="18.28515625" style="89" customWidth="1"/>
    <col min="2821" max="2821" width="12.42578125" style="89" customWidth="1"/>
    <col min="2822" max="2822" width="14.85546875" style="89" bestFit="1" customWidth="1"/>
    <col min="2823" max="2823" width="26.42578125" style="89" customWidth="1"/>
    <col min="2824" max="2824" width="22.7109375" style="89" customWidth="1"/>
    <col min="2825" max="2825" width="18.5703125" style="89" customWidth="1"/>
    <col min="2826" max="2826" width="11.42578125" style="89"/>
    <col min="2827" max="2827" width="33.85546875" style="89" bestFit="1" customWidth="1"/>
    <col min="2828" max="2831" width="12.7109375" style="89" bestFit="1" customWidth="1"/>
    <col min="2832" max="3073" width="11.42578125" style="89"/>
    <col min="3074" max="3074" width="7.28515625" style="89" customWidth="1"/>
    <col min="3075" max="3075" width="16.5703125" style="89" customWidth="1"/>
    <col min="3076" max="3076" width="18.28515625" style="89" customWidth="1"/>
    <col min="3077" max="3077" width="12.42578125" style="89" customWidth="1"/>
    <col min="3078" max="3078" width="14.85546875" style="89" bestFit="1" customWidth="1"/>
    <col min="3079" max="3079" width="26.42578125" style="89" customWidth="1"/>
    <col min="3080" max="3080" width="22.7109375" style="89" customWidth="1"/>
    <col min="3081" max="3081" width="18.5703125" style="89" customWidth="1"/>
    <col min="3082" max="3082" width="11.42578125" style="89"/>
    <col min="3083" max="3083" width="33.85546875" style="89" bestFit="1" customWidth="1"/>
    <col min="3084" max="3087" width="12.7109375" style="89" bestFit="1" customWidth="1"/>
    <col min="3088" max="3329" width="11.42578125" style="89"/>
    <col min="3330" max="3330" width="7.28515625" style="89" customWidth="1"/>
    <col min="3331" max="3331" width="16.5703125" style="89" customWidth="1"/>
    <col min="3332" max="3332" width="18.28515625" style="89" customWidth="1"/>
    <col min="3333" max="3333" width="12.42578125" style="89" customWidth="1"/>
    <col min="3334" max="3334" width="14.85546875" style="89" bestFit="1" customWidth="1"/>
    <col min="3335" max="3335" width="26.42578125" style="89" customWidth="1"/>
    <col min="3336" max="3336" width="22.7109375" style="89" customWidth="1"/>
    <col min="3337" max="3337" width="18.5703125" style="89" customWidth="1"/>
    <col min="3338" max="3338" width="11.42578125" style="89"/>
    <col min="3339" max="3339" width="33.85546875" style="89" bestFit="1" customWidth="1"/>
    <col min="3340" max="3343" width="12.7109375" style="89" bestFit="1" customWidth="1"/>
    <col min="3344" max="3585" width="11.42578125" style="89"/>
    <col min="3586" max="3586" width="7.28515625" style="89" customWidth="1"/>
    <col min="3587" max="3587" width="16.5703125" style="89" customWidth="1"/>
    <col min="3588" max="3588" width="18.28515625" style="89" customWidth="1"/>
    <col min="3589" max="3589" width="12.42578125" style="89" customWidth="1"/>
    <col min="3590" max="3590" width="14.85546875" style="89" bestFit="1" customWidth="1"/>
    <col min="3591" max="3591" width="26.42578125" style="89" customWidth="1"/>
    <col min="3592" max="3592" width="22.7109375" style="89" customWidth="1"/>
    <col min="3593" max="3593" width="18.5703125" style="89" customWidth="1"/>
    <col min="3594" max="3594" width="11.42578125" style="89"/>
    <col min="3595" max="3595" width="33.85546875" style="89" bestFit="1" customWidth="1"/>
    <col min="3596" max="3599" width="12.7109375" style="89" bestFit="1" customWidth="1"/>
    <col min="3600" max="3841" width="11.42578125" style="89"/>
    <col min="3842" max="3842" width="7.28515625" style="89" customWidth="1"/>
    <col min="3843" max="3843" width="16.5703125" style="89" customWidth="1"/>
    <col min="3844" max="3844" width="18.28515625" style="89" customWidth="1"/>
    <col min="3845" max="3845" width="12.42578125" style="89" customWidth="1"/>
    <col min="3846" max="3846" width="14.85546875" style="89" bestFit="1" customWidth="1"/>
    <col min="3847" max="3847" width="26.42578125" style="89" customWidth="1"/>
    <col min="3848" max="3848" width="22.7109375" style="89" customWidth="1"/>
    <col min="3849" max="3849" width="18.5703125" style="89" customWidth="1"/>
    <col min="3850" max="3850" width="11.42578125" style="89"/>
    <col min="3851" max="3851" width="33.85546875" style="89" bestFit="1" customWidth="1"/>
    <col min="3852" max="3855" width="12.7109375" style="89" bestFit="1" customWidth="1"/>
    <col min="3856" max="4097" width="11.42578125" style="89"/>
    <col min="4098" max="4098" width="7.28515625" style="89" customWidth="1"/>
    <col min="4099" max="4099" width="16.5703125" style="89" customWidth="1"/>
    <col min="4100" max="4100" width="18.28515625" style="89" customWidth="1"/>
    <col min="4101" max="4101" width="12.42578125" style="89" customWidth="1"/>
    <col min="4102" max="4102" width="14.85546875" style="89" bestFit="1" customWidth="1"/>
    <col min="4103" max="4103" width="26.42578125" style="89" customWidth="1"/>
    <col min="4104" max="4104" width="22.7109375" style="89" customWidth="1"/>
    <col min="4105" max="4105" width="18.5703125" style="89" customWidth="1"/>
    <col min="4106" max="4106" width="11.42578125" style="89"/>
    <col min="4107" max="4107" width="33.85546875" style="89" bestFit="1" customWidth="1"/>
    <col min="4108" max="4111" width="12.7109375" style="89" bestFit="1" customWidth="1"/>
    <col min="4112" max="4353" width="11.42578125" style="89"/>
    <col min="4354" max="4354" width="7.28515625" style="89" customWidth="1"/>
    <col min="4355" max="4355" width="16.5703125" style="89" customWidth="1"/>
    <col min="4356" max="4356" width="18.28515625" style="89" customWidth="1"/>
    <col min="4357" max="4357" width="12.42578125" style="89" customWidth="1"/>
    <col min="4358" max="4358" width="14.85546875" style="89" bestFit="1" customWidth="1"/>
    <col min="4359" max="4359" width="26.42578125" style="89" customWidth="1"/>
    <col min="4360" max="4360" width="22.7109375" style="89" customWidth="1"/>
    <col min="4361" max="4361" width="18.5703125" style="89" customWidth="1"/>
    <col min="4362" max="4362" width="11.42578125" style="89"/>
    <col min="4363" max="4363" width="33.85546875" style="89" bestFit="1" customWidth="1"/>
    <col min="4364" max="4367" width="12.7109375" style="89" bestFit="1" customWidth="1"/>
    <col min="4368" max="4609" width="11.42578125" style="89"/>
    <col min="4610" max="4610" width="7.28515625" style="89" customWidth="1"/>
    <col min="4611" max="4611" width="16.5703125" style="89" customWidth="1"/>
    <col min="4612" max="4612" width="18.28515625" style="89" customWidth="1"/>
    <col min="4613" max="4613" width="12.42578125" style="89" customWidth="1"/>
    <col min="4614" max="4614" width="14.85546875" style="89" bestFit="1" customWidth="1"/>
    <col min="4615" max="4615" width="26.42578125" style="89" customWidth="1"/>
    <col min="4616" max="4616" width="22.7109375" style="89" customWidth="1"/>
    <col min="4617" max="4617" width="18.5703125" style="89" customWidth="1"/>
    <col min="4618" max="4618" width="11.42578125" style="89"/>
    <col min="4619" max="4619" width="33.85546875" style="89" bestFit="1" customWidth="1"/>
    <col min="4620" max="4623" width="12.7109375" style="89" bestFit="1" customWidth="1"/>
    <col min="4624" max="4865" width="11.42578125" style="89"/>
    <col min="4866" max="4866" width="7.28515625" style="89" customWidth="1"/>
    <col min="4867" max="4867" width="16.5703125" style="89" customWidth="1"/>
    <col min="4868" max="4868" width="18.28515625" style="89" customWidth="1"/>
    <col min="4869" max="4869" width="12.42578125" style="89" customWidth="1"/>
    <col min="4870" max="4870" width="14.85546875" style="89" bestFit="1" customWidth="1"/>
    <col min="4871" max="4871" width="26.42578125" style="89" customWidth="1"/>
    <col min="4872" max="4872" width="22.7109375" style="89" customWidth="1"/>
    <col min="4873" max="4873" width="18.5703125" style="89" customWidth="1"/>
    <col min="4874" max="4874" width="11.42578125" style="89"/>
    <col min="4875" max="4875" width="33.85546875" style="89" bestFit="1" customWidth="1"/>
    <col min="4876" max="4879" width="12.7109375" style="89" bestFit="1" customWidth="1"/>
    <col min="4880" max="5121" width="11.42578125" style="89"/>
    <col min="5122" max="5122" width="7.28515625" style="89" customWidth="1"/>
    <col min="5123" max="5123" width="16.5703125" style="89" customWidth="1"/>
    <col min="5124" max="5124" width="18.28515625" style="89" customWidth="1"/>
    <col min="5125" max="5125" width="12.42578125" style="89" customWidth="1"/>
    <col min="5126" max="5126" width="14.85546875" style="89" bestFit="1" customWidth="1"/>
    <col min="5127" max="5127" width="26.42578125" style="89" customWidth="1"/>
    <col min="5128" max="5128" width="22.7109375" style="89" customWidth="1"/>
    <col min="5129" max="5129" width="18.5703125" style="89" customWidth="1"/>
    <col min="5130" max="5130" width="11.42578125" style="89"/>
    <col min="5131" max="5131" width="33.85546875" style="89" bestFit="1" customWidth="1"/>
    <col min="5132" max="5135" width="12.7109375" style="89" bestFit="1" customWidth="1"/>
    <col min="5136" max="5377" width="11.42578125" style="89"/>
    <col min="5378" max="5378" width="7.28515625" style="89" customWidth="1"/>
    <col min="5379" max="5379" width="16.5703125" style="89" customWidth="1"/>
    <col min="5380" max="5380" width="18.28515625" style="89" customWidth="1"/>
    <col min="5381" max="5381" width="12.42578125" style="89" customWidth="1"/>
    <col min="5382" max="5382" width="14.85546875" style="89" bestFit="1" customWidth="1"/>
    <col min="5383" max="5383" width="26.42578125" style="89" customWidth="1"/>
    <col min="5384" max="5384" width="22.7109375" style="89" customWidth="1"/>
    <col min="5385" max="5385" width="18.5703125" style="89" customWidth="1"/>
    <col min="5386" max="5386" width="11.42578125" style="89"/>
    <col min="5387" max="5387" width="33.85546875" style="89" bestFit="1" customWidth="1"/>
    <col min="5388" max="5391" width="12.7109375" style="89" bestFit="1" customWidth="1"/>
    <col min="5392" max="5633" width="11.42578125" style="89"/>
    <col min="5634" max="5634" width="7.28515625" style="89" customWidth="1"/>
    <col min="5635" max="5635" width="16.5703125" style="89" customWidth="1"/>
    <col min="5636" max="5636" width="18.28515625" style="89" customWidth="1"/>
    <col min="5637" max="5637" width="12.42578125" style="89" customWidth="1"/>
    <col min="5638" max="5638" width="14.85546875" style="89" bestFit="1" customWidth="1"/>
    <col min="5639" max="5639" width="26.42578125" style="89" customWidth="1"/>
    <col min="5640" max="5640" width="22.7109375" style="89" customWidth="1"/>
    <col min="5641" max="5641" width="18.5703125" style="89" customWidth="1"/>
    <col min="5642" max="5642" width="11.42578125" style="89"/>
    <col min="5643" max="5643" width="33.85546875" style="89" bestFit="1" customWidth="1"/>
    <col min="5644" max="5647" width="12.7109375" style="89" bestFit="1" customWidth="1"/>
    <col min="5648" max="5889" width="11.42578125" style="89"/>
    <col min="5890" max="5890" width="7.28515625" style="89" customWidth="1"/>
    <col min="5891" max="5891" width="16.5703125" style="89" customWidth="1"/>
    <col min="5892" max="5892" width="18.28515625" style="89" customWidth="1"/>
    <col min="5893" max="5893" width="12.42578125" style="89" customWidth="1"/>
    <col min="5894" max="5894" width="14.85546875" style="89" bestFit="1" customWidth="1"/>
    <col min="5895" max="5895" width="26.42578125" style="89" customWidth="1"/>
    <col min="5896" max="5896" width="22.7109375" style="89" customWidth="1"/>
    <col min="5897" max="5897" width="18.5703125" style="89" customWidth="1"/>
    <col min="5898" max="5898" width="11.42578125" style="89"/>
    <col min="5899" max="5899" width="33.85546875" style="89" bestFit="1" customWidth="1"/>
    <col min="5900" max="5903" width="12.7109375" style="89" bestFit="1" customWidth="1"/>
    <col min="5904" max="6145" width="11.42578125" style="89"/>
    <col min="6146" max="6146" width="7.28515625" style="89" customWidth="1"/>
    <col min="6147" max="6147" width="16.5703125" style="89" customWidth="1"/>
    <col min="6148" max="6148" width="18.28515625" style="89" customWidth="1"/>
    <col min="6149" max="6149" width="12.42578125" style="89" customWidth="1"/>
    <col min="6150" max="6150" width="14.85546875" style="89" bestFit="1" customWidth="1"/>
    <col min="6151" max="6151" width="26.42578125" style="89" customWidth="1"/>
    <col min="6152" max="6152" width="22.7109375" style="89" customWidth="1"/>
    <col min="6153" max="6153" width="18.5703125" style="89" customWidth="1"/>
    <col min="6154" max="6154" width="11.42578125" style="89"/>
    <col min="6155" max="6155" width="33.85546875" style="89" bestFit="1" customWidth="1"/>
    <col min="6156" max="6159" width="12.7109375" style="89" bestFit="1" customWidth="1"/>
    <col min="6160" max="6401" width="11.42578125" style="89"/>
    <col min="6402" max="6402" width="7.28515625" style="89" customWidth="1"/>
    <col min="6403" max="6403" width="16.5703125" style="89" customWidth="1"/>
    <col min="6404" max="6404" width="18.28515625" style="89" customWidth="1"/>
    <col min="6405" max="6405" width="12.42578125" style="89" customWidth="1"/>
    <col min="6406" max="6406" width="14.85546875" style="89" bestFit="1" customWidth="1"/>
    <col min="6407" max="6407" width="26.42578125" style="89" customWidth="1"/>
    <col min="6408" max="6408" width="22.7109375" style="89" customWidth="1"/>
    <col min="6409" max="6409" width="18.5703125" style="89" customWidth="1"/>
    <col min="6410" max="6410" width="11.42578125" style="89"/>
    <col min="6411" max="6411" width="33.85546875" style="89" bestFit="1" customWidth="1"/>
    <col min="6412" max="6415" width="12.7109375" style="89" bestFit="1" customWidth="1"/>
    <col min="6416" max="6657" width="11.42578125" style="89"/>
    <col min="6658" max="6658" width="7.28515625" style="89" customWidth="1"/>
    <col min="6659" max="6659" width="16.5703125" style="89" customWidth="1"/>
    <col min="6660" max="6660" width="18.28515625" style="89" customWidth="1"/>
    <col min="6661" max="6661" width="12.42578125" style="89" customWidth="1"/>
    <col min="6662" max="6662" width="14.85546875" style="89" bestFit="1" customWidth="1"/>
    <col min="6663" max="6663" width="26.42578125" style="89" customWidth="1"/>
    <col min="6664" max="6664" width="22.7109375" style="89" customWidth="1"/>
    <col min="6665" max="6665" width="18.5703125" style="89" customWidth="1"/>
    <col min="6666" max="6666" width="11.42578125" style="89"/>
    <col min="6667" max="6667" width="33.85546875" style="89" bestFit="1" customWidth="1"/>
    <col min="6668" max="6671" width="12.7109375" style="89" bestFit="1" customWidth="1"/>
    <col min="6672" max="6913" width="11.42578125" style="89"/>
    <col min="6914" max="6914" width="7.28515625" style="89" customWidth="1"/>
    <col min="6915" max="6915" width="16.5703125" style="89" customWidth="1"/>
    <col min="6916" max="6916" width="18.28515625" style="89" customWidth="1"/>
    <col min="6917" max="6917" width="12.42578125" style="89" customWidth="1"/>
    <col min="6918" max="6918" width="14.85546875" style="89" bestFit="1" customWidth="1"/>
    <col min="6919" max="6919" width="26.42578125" style="89" customWidth="1"/>
    <col min="6920" max="6920" width="22.7109375" style="89" customWidth="1"/>
    <col min="6921" max="6921" width="18.5703125" style="89" customWidth="1"/>
    <col min="6922" max="6922" width="11.42578125" style="89"/>
    <col min="6923" max="6923" width="33.85546875" style="89" bestFit="1" customWidth="1"/>
    <col min="6924" max="6927" width="12.7109375" style="89" bestFit="1" customWidth="1"/>
    <col min="6928" max="7169" width="11.42578125" style="89"/>
    <col min="7170" max="7170" width="7.28515625" style="89" customWidth="1"/>
    <col min="7171" max="7171" width="16.5703125" style="89" customWidth="1"/>
    <col min="7172" max="7172" width="18.28515625" style="89" customWidth="1"/>
    <col min="7173" max="7173" width="12.42578125" style="89" customWidth="1"/>
    <col min="7174" max="7174" width="14.85546875" style="89" bestFit="1" customWidth="1"/>
    <col min="7175" max="7175" width="26.42578125" style="89" customWidth="1"/>
    <col min="7176" max="7176" width="22.7109375" style="89" customWidth="1"/>
    <col min="7177" max="7177" width="18.5703125" style="89" customWidth="1"/>
    <col min="7178" max="7178" width="11.42578125" style="89"/>
    <col min="7179" max="7179" width="33.85546875" style="89" bestFit="1" customWidth="1"/>
    <col min="7180" max="7183" width="12.7109375" style="89" bestFit="1" customWidth="1"/>
    <col min="7184" max="7425" width="11.42578125" style="89"/>
    <col min="7426" max="7426" width="7.28515625" style="89" customWidth="1"/>
    <col min="7427" max="7427" width="16.5703125" style="89" customWidth="1"/>
    <col min="7428" max="7428" width="18.28515625" style="89" customWidth="1"/>
    <col min="7429" max="7429" width="12.42578125" style="89" customWidth="1"/>
    <col min="7430" max="7430" width="14.85546875" style="89" bestFit="1" customWidth="1"/>
    <col min="7431" max="7431" width="26.42578125" style="89" customWidth="1"/>
    <col min="7432" max="7432" width="22.7109375" style="89" customWidth="1"/>
    <col min="7433" max="7433" width="18.5703125" style="89" customWidth="1"/>
    <col min="7434" max="7434" width="11.42578125" style="89"/>
    <col min="7435" max="7435" width="33.85546875" style="89" bestFit="1" customWidth="1"/>
    <col min="7436" max="7439" width="12.7109375" style="89" bestFit="1" customWidth="1"/>
    <col min="7440" max="7681" width="11.42578125" style="89"/>
    <col min="7682" max="7682" width="7.28515625" style="89" customWidth="1"/>
    <col min="7683" max="7683" width="16.5703125" style="89" customWidth="1"/>
    <col min="7684" max="7684" width="18.28515625" style="89" customWidth="1"/>
    <col min="7685" max="7685" width="12.42578125" style="89" customWidth="1"/>
    <col min="7686" max="7686" width="14.85546875" style="89" bestFit="1" customWidth="1"/>
    <col min="7687" max="7687" width="26.42578125" style="89" customWidth="1"/>
    <col min="7688" max="7688" width="22.7109375" style="89" customWidth="1"/>
    <col min="7689" max="7689" width="18.5703125" style="89" customWidth="1"/>
    <col min="7690" max="7690" width="11.42578125" style="89"/>
    <col min="7691" max="7691" width="33.85546875" style="89" bestFit="1" customWidth="1"/>
    <col min="7692" max="7695" width="12.7109375" style="89" bestFit="1" customWidth="1"/>
    <col min="7696" max="7937" width="11.42578125" style="89"/>
    <col min="7938" max="7938" width="7.28515625" style="89" customWidth="1"/>
    <col min="7939" max="7939" width="16.5703125" style="89" customWidth="1"/>
    <col min="7940" max="7940" width="18.28515625" style="89" customWidth="1"/>
    <col min="7941" max="7941" width="12.42578125" style="89" customWidth="1"/>
    <col min="7942" max="7942" width="14.85546875" style="89" bestFit="1" customWidth="1"/>
    <col min="7943" max="7943" width="26.42578125" style="89" customWidth="1"/>
    <col min="7944" max="7944" width="22.7109375" style="89" customWidth="1"/>
    <col min="7945" max="7945" width="18.5703125" style="89" customWidth="1"/>
    <col min="7946" max="7946" width="11.42578125" style="89"/>
    <col min="7947" max="7947" width="33.85546875" style="89" bestFit="1" customWidth="1"/>
    <col min="7948" max="7951" width="12.7109375" style="89" bestFit="1" customWidth="1"/>
    <col min="7952" max="8193" width="11.42578125" style="89"/>
    <col min="8194" max="8194" width="7.28515625" style="89" customWidth="1"/>
    <col min="8195" max="8195" width="16.5703125" style="89" customWidth="1"/>
    <col min="8196" max="8196" width="18.28515625" style="89" customWidth="1"/>
    <col min="8197" max="8197" width="12.42578125" style="89" customWidth="1"/>
    <col min="8198" max="8198" width="14.85546875" style="89" bestFit="1" customWidth="1"/>
    <col min="8199" max="8199" width="26.42578125" style="89" customWidth="1"/>
    <col min="8200" max="8200" width="22.7109375" style="89" customWidth="1"/>
    <col min="8201" max="8201" width="18.5703125" style="89" customWidth="1"/>
    <col min="8202" max="8202" width="11.42578125" style="89"/>
    <col min="8203" max="8203" width="33.85546875" style="89" bestFit="1" customWidth="1"/>
    <col min="8204" max="8207" width="12.7109375" style="89" bestFit="1" customWidth="1"/>
    <col min="8208" max="8449" width="11.42578125" style="89"/>
    <col min="8450" max="8450" width="7.28515625" style="89" customWidth="1"/>
    <col min="8451" max="8451" width="16.5703125" style="89" customWidth="1"/>
    <col min="8452" max="8452" width="18.28515625" style="89" customWidth="1"/>
    <col min="8453" max="8453" width="12.42578125" style="89" customWidth="1"/>
    <col min="8454" max="8454" width="14.85546875" style="89" bestFit="1" customWidth="1"/>
    <col min="8455" max="8455" width="26.42578125" style="89" customWidth="1"/>
    <col min="8456" max="8456" width="22.7109375" style="89" customWidth="1"/>
    <col min="8457" max="8457" width="18.5703125" style="89" customWidth="1"/>
    <col min="8458" max="8458" width="11.42578125" style="89"/>
    <col min="8459" max="8459" width="33.85546875" style="89" bestFit="1" customWidth="1"/>
    <col min="8460" max="8463" width="12.7109375" style="89" bestFit="1" customWidth="1"/>
    <col min="8464" max="8705" width="11.42578125" style="89"/>
    <col min="8706" max="8706" width="7.28515625" style="89" customWidth="1"/>
    <col min="8707" max="8707" width="16.5703125" style="89" customWidth="1"/>
    <col min="8708" max="8708" width="18.28515625" style="89" customWidth="1"/>
    <col min="8709" max="8709" width="12.42578125" style="89" customWidth="1"/>
    <col min="8710" max="8710" width="14.85546875" style="89" bestFit="1" customWidth="1"/>
    <col min="8711" max="8711" width="26.42578125" style="89" customWidth="1"/>
    <col min="8712" max="8712" width="22.7109375" style="89" customWidth="1"/>
    <col min="8713" max="8713" width="18.5703125" style="89" customWidth="1"/>
    <col min="8714" max="8714" width="11.42578125" style="89"/>
    <col min="8715" max="8715" width="33.85546875" style="89" bestFit="1" customWidth="1"/>
    <col min="8716" max="8719" width="12.7109375" style="89" bestFit="1" customWidth="1"/>
    <col min="8720" max="8961" width="11.42578125" style="89"/>
    <col min="8962" max="8962" width="7.28515625" style="89" customWidth="1"/>
    <col min="8963" max="8963" width="16.5703125" style="89" customWidth="1"/>
    <col min="8964" max="8964" width="18.28515625" style="89" customWidth="1"/>
    <col min="8965" max="8965" width="12.42578125" style="89" customWidth="1"/>
    <col min="8966" max="8966" width="14.85546875" style="89" bestFit="1" customWidth="1"/>
    <col min="8967" max="8967" width="26.42578125" style="89" customWidth="1"/>
    <col min="8968" max="8968" width="22.7109375" style="89" customWidth="1"/>
    <col min="8969" max="8969" width="18.5703125" style="89" customWidth="1"/>
    <col min="8970" max="8970" width="11.42578125" style="89"/>
    <col min="8971" max="8971" width="33.85546875" style="89" bestFit="1" customWidth="1"/>
    <col min="8972" max="8975" width="12.7109375" style="89" bestFit="1" customWidth="1"/>
    <col min="8976" max="9217" width="11.42578125" style="89"/>
    <col min="9218" max="9218" width="7.28515625" style="89" customWidth="1"/>
    <col min="9219" max="9219" width="16.5703125" style="89" customWidth="1"/>
    <col min="9220" max="9220" width="18.28515625" style="89" customWidth="1"/>
    <col min="9221" max="9221" width="12.42578125" style="89" customWidth="1"/>
    <col min="9222" max="9222" width="14.85546875" style="89" bestFit="1" customWidth="1"/>
    <col min="9223" max="9223" width="26.42578125" style="89" customWidth="1"/>
    <col min="9224" max="9224" width="22.7109375" style="89" customWidth="1"/>
    <col min="9225" max="9225" width="18.5703125" style="89" customWidth="1"/>
    <col min="9226" max="9226" width="11.42578125" style="89"/>
    <col min="9227" max="9227" width="33.85546875" style="89" bestFit="1" customWidth="1"/>
    <col min="9228" max="9231" width="12.7109375" style="89" bestFit="1" customWidth="1"/>
    <col min="9232" max="9473" width="11.42578125" style="89"/>
    <col min="9474" max="9474" width="7.28515625" style="89" customWidth="1"/>
    <col min="9475" max="9475" width="16.5703125" style="89" customWidth="1"/>
    <col min="9476" max="9476" width="18.28515625" style="89" customWidth="1"/>
    <col min="9477" max="9477" width="12.42578125" style="89" customWidth="1"/>
    <col min="9478" max="9478" width="14.85546875" style="89" bestFit="1" customWidth="1"/>
    <col min="9479" max="9479" width="26.42578125" style="89" customWidth="1"/>
    <col min="9480" max="9480" width="22.7109375" style="89" customWidth="1"/>
    <col min="9481" max="9481" width="18.5703125" style="89" customWidth="1"/>
    <col min="9482" max="9482" width="11.42578125" style="89"/>
    <col min="9483" max="9483" width="33.85546875" style="89" bestFit="1" customWidth="1"/>
    <col min="9484" max="9487" width="12.7109375" style="89" bestFit="1" customWidth="1"/>
    <col min="9488" max="9729" width="11.42578125" style="89"/>
    <col min="9730" max="9730" width="7.28515625" style="89" customWidth="1"/>
    <col min="9731" max="9731" width="16.5703125" style="89" customWidth="1"/>
    <col min="9732" max="9732" width="18.28515625" style="89" customWidth="1"/>
    <col min="9733" max="9733" width="12.42578125" style="89" customWidth="1"/>
    <col min="9734" max="9734" width="14.85546875" style="89" bestFit="1" customWidth="1"/>
    <col min="9735" max="9735" width="26.42578125" style="89" customWidth="1"/>
    <col min="9736" max="9736" width="22.7109375" style="89" customWidth="1"/>
    <col min="9737" max="9737" width="18.5703125" style="89" customWidth="1"/>
    <col min="9738" max="9738" width="11.42578125" style="89"/>
    <col min="9739" max="9739" width="33.85546875" style="89" bestFit="1" customWidth="1"/>
    <col min="9740" max="9743" width="12.7109375" style="89" bestFit="1" customWidth="1"/>
    <col min="9744" max="9985" width="11.42578125" style="89"/>
    <col min="9986" max="9986" width="7.28515625" style="89" customWidth="1"/>
    <col min="9987" max="9987" width="16.5703125" style="89" customWidth="1"/>
    <col min="9988" max="9988" width="18.28515625" style="89" customWidth="1"/>
    <col min="9989" max="9989" width="12.42578125" style="89" customWidth="1"/>
    <col min="9990" max="9990" width="14.85546875" style="89" bestFit="1" customWidth="1"/>
    <col min="9991" max="9991" width="26.42578125" style="89" customWidth="1"/>
    <col min="9992" max="9992" width="22.7109375" style="89" customWidth="1"/>
    <col min="9993" max="9993" width="18.5703125" style="89" customWidth="1"/>
    <col min="9994" max="9994" width="11.42578125" style="89"/>
    <col min="9995" max="9995" width="33.85546875" style="89" bestFit="1" customWidth="1"/>
    <col min="9996" max="9999" width="12.7109375" style="89" bestFit="1" customWidth="1"/>
    <col min="10000" max="10241" width="11.42578125" style="89"/>
    <col min="10242" max="10242" width="7.28515625" style="89" customWidth="1"/>
    <col min="10243" max="10243" width="16.5703125" style="89" customWidth="1"/>
    <col min="10244" max="10244" width="18.28515625" style="89" customWidth="1"/>
    <col min="10245" max="10245" width="12.42578125" style="89" customWidth="1"/>
    <col min="10246" max="10246" width="14.85546875" style="89" bestFit="1" customWidth="1"/>
    <col min="10247" max="10247" width="26.42578125" style="89" customWidth="1"/>
    <col min="10248" max="10248" width="22.7109375" style="89" customWidth="1"/>
    <col min="10249" max="10249" width="18.5703125" style="89" customWidth="1"/>
    <col min="10250" max="10250" width="11.42578125" style="89"/>
    <col min="10251" max="10251" width="33.85546875" style="89" bestFit="1" customWidth="1"/>
    <col min="10252" max="10255" width="12.7109375" style="89" bestFit="1" customWidth="1"/>
    <col min="10256" max="10497" width="11.42578125" style="89"/>
    <col min="10498" max="10498" width="7.28515625" style="89" customWidth="1"/>
    <col min="10499" max="10499" width="16.5703125" style="89" customWidth="1"/>
    <col min="10500" max="10500" width="18.28515625" style="89" customWidth="1"/>
    <col min="10501" max="10501" width="12.42578125" style="89" customWidth="1"/>
    <col min="10502" max="10502" width="14.85546875" style="89" bestFit="1" customWidth="1"/>
    <col min="10503" max="10503" width="26.42578125" style="89" customWidth="1"/>
    <col min="10504" max="10504" width="22.7109375" style="89" customWidth="1"/>
    <col min="10505" max="10505" width="18.5703125" style="89" customWidth="1"/>
    <col min="10506" max="10506" width="11.42578125" style="89"/>
    <col min="10507" max="10507" width="33.85546875" style="89" bestFit="1" customWidth="1"/>
    <col min="10508" max="10511" width="12.7109375" style="89" bestFit="1" customWidth="1"/>
    <col min="10512" max="10753" width="11.42578125" style="89"/>
    <col min="10754" max="10754" width="7.28515625" style="89" customWidth="1"/>
    <col min="10755" max="10755" width="16.5703125" style="89" customWidth="1"/>
    <col min="10756" max="10756" width="18.28515625" style="89" customWidth="1"/>
    <col min="10757" max="10757" width="12.42578125" style="89" customWidth="1"/>
    <col min="10758" max="10758" width="14.85546875" style="89" bestFit="1" customWidth="1"/>
    <col min="10759" max="10759" width="26.42578125" style="89" customWidth="1"/>
    <col min="10760" max="10760" width="22.7109375" style="89" customWidth="1"/>
    <col min="10761" max="10761" width="18.5703125" style="89" customWidth="1"/>
    <col min="10762" max="10762" width="11.42578125" style="89"/>
    <col min="10763" max="10763" width="33.85546875" style="89" bestFit="1" customWidth="1"/>
    <col min="10764" max="10767" width="12.7109375" style="89" bestFit="1" customWidth="1"/>
    <col min="10768" max="11009" width="11.42578125" style="89"/>
    <col min="11010" max="11010" width="7.28515625" style="89" customWidth="1"/>
    <col min="11011" max="11011" width="16.5703125" style="89" customWidth="1"/>
    <col min="11012" max="11012" width="18.28515625" style="89" customWidth="1"/>
    <col min="11013" max="11013" width="12.42578125" style="89" customWidth="1"/>
    <col min="11014" max="11014" width="14.85546875" style="89" bestFit="1" customWidth="1"/>
    <col min="11015" max="11015" width="26.42578125" style="89" customWidth="1"/>
    <col min="11016" max="11016" width="22.7109375" style="89" customWidth="1"/>
    <col min="11017" max="11017" width="18.5703125" style="89" customWidth="1"/>
    <col min="11018" max="11018" width="11.42578125" style="89"/>
    <col min="11019" max="11019" width="33.85546875" style="89" bestFit="1" customWidth="1"/>
    <col min="11020" max="11023" width="12.7109375" style="89" bestFit="1" customWidth="1"/>
    <col min="11024" max="11265" width="11.42578125" style="89"/>
    <col min="11266" max="11266" width="7.28515625" style="89" customWidth="1"/>
    <col min="11267" max="11267" width="16.5703125" style="89" customWidth="1"/>
    <col min="11268" max="11268" width="18.28515625" style="89" customWidth="1"/>
    <col min="11269" max="11269" width="12.42578125" style="89" customWidth="1"/>
    <col min="11270" max="11270" width="14.85546875" style="89" bestFit="1" customWidth="1"/>
    <col min="11271" max="11271" width="26.42578125" style="89" customWidth="1"/>
    <col min="11272" max="11272" width="22.7109375" style="89" customWidth="1"/>
    <col min="11273" max="11273" width="18.5703125" style="89" customWidth="1"/>
    <col min="11274" max="11274" width="11.42578125" style="89"/>
    <col min="11275" max="11275" width="33.85546875" style="89" bestFit="1" customWidth="1"/>
    <col min="11276" max="11279" width="12.7109375" style="89" bestFit="1" customWidth="1"/>
    <col min="11280" max="11521" width="11.42578125" style="89"/>
    <col min="11522" max="11522" width="7.28515625" style="89" customWidth="1"/>
    <col min="11523" max="11523" width="16.5703125" style="89" customWidth="1"/>
    <col min="11524" max="11524" width="18.28515625" style="89" customWidth="1"/>
    <col min="11525" max="11525" width="12.42578125" style="89" customWidth="1"/>
    <col min="11526" max="11526" width="14.85546875" style="89" bestFit="1" customWidth="1"/>
    <col min="11527" max="11527" width="26.42578125" style="89" customWidth="1"/>
    <col min="11528" max="11528" width="22.7109375" style="89" customWidth="1"/>
    <col min="11529" max="11529" width="18.5703125" style="89" customWidth="1"/>
    <col min="11530" max="11530" width="11.42578125" style="89"/>
    <col min="11531" max="11531" width="33.85546875" style="89" bestFit="1" customWidth="1"/>
    <col min="11532" max="11535" width="12.7109375" style="89" bestFit="1" customWidth="1"/>
    <col min="11536" max="11777" width="11.42578125" style="89"/>
    <col min="11778" max="11778" width="7.28515625" style="89" customWidth="1"/>
    <col min="11779" max="11779" width="16.5703125" style="89" customWidth="1"/>
    <col min="11780" max="11780" width="18.28515625" style="89" customWidth="1"/>
    <col min="11781" max="11781" width="12.42578125" style="89" customWidth="1"/>
    <col min="11782" max="11782" width="14.85546875" style="89" bestFit="1" customWidth="1"/>
    <col min="11783" max="11783" width="26.42578125" style="89" customWidth="1"/>
    <col min="11784" max="11784" width="22.7109375" style="89" customWidth="1"/>
    <col min="11785" max="11785" width="18.5703125" style="89" customWidth="1"/>
    <col min="11786" max="11786" width="11.42578125" style="89"/>
    <col min="11787" max="11787" width="33.85546875" style="89" bestFit="1" customWidth="1"/>
    <col min="11788" max="11791" width="12.7109375" style="89" bestFit="1" customWidth="1"/>
    <col min="11792" max="12033" width="11.42578125" style="89"/>
    <col min="12034" max="12034" width="7.28515625" style="89" customWidth="1"/>
    <col min="12035" max="12035" width="16.5703125" style="89" customWidth="1"/>
    <col min="12036" max="12036" width="18.28515625" style="89" customWidth="1"/>
    <col min="12037" max="12037" width="12.42578125" style="89" customWidth="1"/>
    <col min="12038" max="12038" width="14.85546875" style="89" bestFit="1" customWidth="1"/>
    <col min="12039" max="12039" width="26.42578125" style="89" customWidth="1"/>
    <col min="12040" max="12040" width="22.7109375" style="89" customWidth="1"/>
    <col min="12041" max="12041" width="18.5703125" style="89" customWidth="1"/>
    <col min="12042" max="12042" width="11.42578125" style="89"/>
    <col min="12043" max="12043" width="33.85546875" style="89" bestFit="1" customWidth="1"/>
    <col min="12044" max="12047" width="12.7109375" style="89" bestFit="1" customWidth="1"/>
    <col min="12048" max="12289" width="11.42578125" style="89"/>
    <col min="12290" max="12290" width="7.28515625" style="89" customWidth="1"/>
    <col min="12291" max="12291" width="16.5703125" style="89" customWidth="1"/>
    <col min="12292" max="12292" width="18.28515625" style="89" customWidth="1"/>
    <col min="12293" max="12293" width="12.42578125" style="89" customWidth="1"/>
    <col min="12294" max="12294" width="14.85546875" style="89" bestFit="1" customWidth="1"/>
    <col min="12295" max="12295" width="26.42578125" style="89" customWidth="1"/>
    <col min="12296" max="12296" width="22.7109375" style="89" customWidth="1"/>
    <col min="12297" max="12297" width="18.5703125" style="89" customWidth="1"/>
    <col min="12298" max="12298" width="11.42578125" style="89"/>
    <col min="12299" max="12299" width="33.85546875" style="89" bestFit="1" customWidth="1"/>
    <col min="12300" max="12303" width="12.7109375" style="89" bestFit="1" customWidth="1"/>
    <col min="12304" max="12545" width="11.42578125" style="89"/>
    <col min="12546" max="12546" width="7.28515625" style="89" customWidth="1"/>
    <col min="12547" max="12547" width="16.5703125" style="89" customWidth="1"/>
    <col min="12548" max="12548" width="18.28515625" style="89" customWidth="1"/>
    <col min="12549" max="12549" width="12.42578125" style="89" customWidth="1"/>
    <col min="12550" max="12550" width="14.85546875" style="89" bestFit="1" customWidth="1"/>
    <col min="12551" max="12551" width="26.42578125" style="89" customWidth="1"/>
    <col min="12552" max="12552" width="22.7109375" style="89" customWidth="1"/>
    <col min="12553" max="12553" width="18.5703125" style="89" customWidth="1"/>
    <col min="12554" max="12554" width="11.42578125" style="89"/>
    <col min="12555" max="12555" width="33.85546875" style="89" bestFit="1" customWidth="1"/>
    <col min="12556" max="12559" width="12.7109375" style="89" bestFit="1" customWidth="1"/>
    <col min="12560" max="12801" width="11.42578125" style="89"/>
    <col min="12802" max="12802" width="7.28515625" style="89" customWidth="1"/>
    <col min="12803" max="12803" width="16.5703125" style="89" customWidth="1"/>
    <col min="12804" max="12804" width="18.28515625" style="89" customWidth="1"/>
    <col min="12805" max="12805" width="12.42578125" style="89" customWidth="1"/>
    <col min="12806" max="12806" width="14.85546875" style="89" bestFit="1" customWidth="1"/>
    <col min="12807" max="12807" width="26.42578125" style="89" customWidth="1"/>
    <col min="12808" max="12808" width="22.7109375" style="89" customWidth="1"/>
    <col min="12809" max="12809" width="18.5703125" style="89" customWidth="1"/>
    <col min="12810" max="12810" width="11.42578125" style="89"/>
    <col min="12811" max="12811" width="33.85546875" style="89" bestFit="1" customWidth="1"/>
    <col min="12812" max="12815" width="12.7109375" style="89" bestFit="1" customWidth="1"/>
    <col min="12816" max="13057" width="11.42578125" style="89"/>
    <col min="13058" max="13058" width="7.28515625" style="89" customWidth="1"/>
    <col min="13059" max="13059" width="16.5703125" style="89" customWidth="1"/>
    <col min="13060" max="13060" width="18.28515625" style="89" customWidth="1"/>
    <col min="13061" max="13061" width="12.42578125" style="89" customWidth="1"/>
    <col min="13062" max="13062" width="14.85546875" style="89" bestFit="1" customWidth="1"/>
    <col min="13063" max="13063" width="26.42578125" style="89" customWidth="1"/>
    <col min="13064" max="13064" width="22.7109375" style="89" customWidth="1"/>
    <col min="13065" max="13065" width="18.5703125" style="89" customWidth="1"/>
    <col min="13066" max="13066" width="11.42578125" style="89"/>
    <col min="13067" max="13067" width="33.85546875" style="89" bestFit="1" customWidth="1"/>
    <col min="13068" max="13071" width="12.7109375" style="89" bestFit="1" customWidth="1"/>
    <col min="13072" max="13313" width="11.42578125" style="89"/>
    <col min="13314" max="13314" width="7.28515625" style="89" customWidth="1"/>
    <col min="13315" max="13315" width="16.5703125" style="89" customWidth="1"/>
    <col min="13316" max="13316" width="18.28515625" style="89" customWidth="1"/>
    <col min="13317" max="13317" width="12.42578125" style="89" customWidth="1"/>
    <col min="13318" max="13318" width="14.85546875" style="89" bestFit="1" customWidth="1"/>
    <col min="13319" max="13319" width="26.42578125" style="89" customWidth="1"/>
    <col min="13320" max="13320" width="22.7109375" style="89" customWidth="1"/>
    <col min="13321" max="13321" width="18.5703125" style="89" customWidth="1"/>
    <col min="13322" max="13322" width="11.42578125" style="89"/>
    <col min="13323" max="13323" width="33.85546875" style="89" bestFit="1" customWidth="1"/>
    <col min="13324" max="13327" width="12.7109375" style="89" bestFit="1" customWidth="1"/>
    <col min="13328" max="13569" width="11.42578125" style="89"/>
    <col min="13570" max="13570" width="7.28515625" style="89" customWidth="1"/>
    <col min="13571" max="13571" width="16.5703125" style="89" customWidth="1"/>
    <col min="13572" max="13572" width="18.28515625" style="89" customWidth="1"/>
    <col min="13573" max="13573" width="12.42578125" style="89" customWidth="1"/>
    <col min="13574" max="13574" width="14.85546875" style="89" bestFit="1" customWidth="1"/>
    <col min="13575" max="13575" width="26.42578125" style="89" customWidth="1"/>
    <col min="13576" max="13576" width="22.7109375" style="89" customWidth="1"/>
    <col min="13577" max="13577" width="18.5703125" style="89" customWidth="1"/>
    <col min="13578" max="13578" width="11.42578125" style="89"/>
    <col min="13579" max="13579" width="33.85546875" style="89" bestFit="1" customWidth="1"/>
    <col min="13580" max="13583" width="12.7109375" style="89" bestFit="1" customWidth="1"/>
    <col min="13584" max="13825" width="11.42578125" style="89"/>
    <col min="13826" max="13826" width="7.28515625" style="89" customWidth="1"/>
    <col min="13827" max="13827" width="16.5703125" style="89" customWidth="1"/>
    <col min="13828" max="13828" width="18.28515625" style="89" customWidth="1"/>
    <col min="13829" max="13829" width="12.42578125" style="89" customWidth="1"/>
    <col min="13830" max="13830" width="14.85546875" style="89" bestFit="1" customWidth="1"/>
    <col min="13831" max="13831" width="26.42578125" style="89" customWidth="1"/>
    <col min="13832" max="13832" width="22.7109375" style="89" customWidth="1"/>
    <col min="13833" max="13833" width="18.5703125" style="89" customWidth="1"/>
    <col min="13834" max="13834" width="11.42578125" style="89"/>
    <col min="13835" max="13835" width="33.85546875" style="89" bestFit="1" customWidth="1"/>
    <col min="13836" max="13839" width="12.7109375" style="89" bestFit="1" customWidth="1"/>
    <col min="13840" max="14081" width="11.42578125" style="89"/>
    <col min="14082" max="14082" width="7.28515625" style="89" customWidth="1"/>
    <col min="14083" max="14083" width="16.5703125" style="89" customWidth="1"/>
    <col min="14084" max="14084" width="18.28515625" style="89" customWidth="1"/>
    <col min="14085" max="14085" width="12.42578125" style="89" customWidth="1"/>
    <col min="14086" max="14086" width="14.85546875" style="89" bestFit="1" customWidth="1"/>
    <col min="14087" max="14087" width="26.42578125" style="89" customWidth="1"/>
    <col min="14088" max="14088" width="22.7109375" style="89" customWidth="1"/>
    <col min="14089" max="14089" width="18.5703125" style="89" customWidth="1"/>
    <col min="14090" max="14090" width="11.42578125" style="89"/>
    <col min="14091" max="14091" width="33.85546875" style="89" bestFit="1" customWidth="1"/>
    <col min="14092" max="14095" width="12.7109375" style="89" bestFit="1" customWidth="1"/>
    <col min="14096" max="14337" width="11.42578125" style="89"/>
    <col min="14338" max="14338" width="7.28515625" style="89" customWidth="1"/>
    <col min="14339" max="14339" width="16.5703125" style="89" customWidth="1"/>
    <col min="14340" max="14340" width="18.28515625" style="89" customWidth="1"/>
    <col min="14341" max="14341" width="12.42578125" style="89" customWidth="1"/>
    <col min="14342" max="14342" width="14.85546875" style="89" bestFit="1" customWidth="1"/>
    <col min="14343" max="14343" width="26.42578125" style="89" customWidth="1"/>
    <col min="14344" max="14344" width="22.7109375" style="89" customWidth="1"/>
    <col min="14345" max="14345" width="18.5703125" style="89" customWidth="1"/>
    <col min="14346" max="14346" width="11.42578125" style="89"/>
    <col min="14347" max="14347" width="33.85546875" style="89" bestFit="1" customWidth="1"/>
    <col min="14348" max="14351" width="12.7109375" style="89" bestFit="1" customWidth="1"/>
    <col min="14352" max="14593" width="11.42578125" style="89"/>
    <col min="14594" max="14594" width="7.28515625" style="89" customWidth="1"/>
    <col min="14595" max="14595" width="16.5703125" style="89" customWidth="1"/>
    <col min="14596" max="14596" width="18.28515625" style="89" customWidth="1"/>
    <col min="14597" max="14597" width="12.42578125" style="89" customWidth="1"/>
    <col min="14598" max="14598" width="14.85546875" style="89" bestFit="1" customWidth="1"/>
    <col min="14599" max="14599" width="26.42578125" style="89" customWidth="1"/>
    <col min="14600" max="14600" width="22.7109375" style="89" customWidth="1"/>
    <col min="14601" max="14601" width="18.5703125" style="89" customWidth="1"/>
    <col min="14602" max="14602" width="11.42578125" style="89"/>
    <col min="14603" max="14603" width="33.85546875" style="89" bestFit="1" customWidth="1"/>
    <col min="14604" max="14607" width="12.7109375" style="89" bestFit="1" customWidth="1"/>
    <col min="14608" max="14849" width="11.42578125" style="89"/>
    <col min="14850" max="14850" width="7.28515625" style="89" customWidth="1"/>
    <col min="14851" max="14851" width="16.5703125" style="89" customWidth="1"/>
    <col min="14852" max="14852" width="18.28515625" style="89" customWidth="1"/>
    <col min="14853" max="14853" width="12.42578125" style="89" customWidth="1"/>
    <col min="14854" max="14854" width="14.85546875" style="89" bestFit="1" customWidth="1"/>
    <col min="14855" max="14855" width="26.42578125" style="89" customWidth="1"/>
    <col min="14856" max="14856" width="22.7109375" style="89" customWidth="1"/>
    <col min="14857" max="14857" width="18.5703125" style="89" customWidth="1"/>
    <col min="14858" max="14858" width="11.42578125" style="89"/>
    <col min="14859" max="14859" width="33.85546875" style="89" bestFit="1" customWidth="1"/>
    <col min="14860" max="14863" width="12.7109375" style="89" bestFit="1" customWidth="1"/>
    <col min="14864" max="15105" width="11.42578125" style="89"/>
    <col min="15106" max="15106" width="7.28515625" style="89" customWidth="1"/>
    <col min="15107" max="15107" width="16.5703125" style="89" customWidth="1"/>
    <col min="15108" max="15108" width="18.28515625" style="89" customWidth="1"/>
    <col min="15109" max="15109" width="12.42578125" style="89" customWidth="1"/>
    <col min="15110" max="15110" width="14.85546875" style="89" bestFit="1" customWidth="1"/>
    <col min="15111" max="15111" width="26.42578125" style="89" customWidth="1"/>
    <col min="15112" max="15112" width="22.7109375" style="89" customWidth="1"/>
    <col min="15113" max="15113" width="18.5703125" style="89" customWidth="1"/>
    <col min="15114" max="15114" width="11.42578125" style="89"/>
    <col min="15115" max="15115" width="33.85546875" style="89" bestFit="1" customWidth="1"/>
    <col min="15116" max="15119" width="12.7109375" style="89" bestFit="1" customWidth="1"/>
    <col min="15120" max="15361" width="11.42578125" style="89"/>
    <col min="15362" max="15362" width="7.28515625" style="89" customWidth="1"/>
    <col min="15363" max="15363" width="16.5703125" style="89" customWidth="1"/>
    <col min="15364" max="15364" width="18.28515625" style="89" customWidth="1"/>
    <col min="15365" max="15365" width="12.42578125" style="89" customWidth="1"/>
    <col min="15366" max="15366" width="14.85546875" style="89" bestFit="1" customWidth="1"/>
    <col min="15367" max="15367" width="26.42578125" style="89" customWidth="1"/>
    <col min="15368" max="15368" width="22.7109375" style="89" customWidth="1"/>
    <col min="15369" max="15369" width="18.5703125" style="89" customWidth="1"/>
    <col min="15370" max="15370" width="11.42578125" style="89"/>
    <col min="15371" max="15371" width="33.85546875" style="89" bestFit="1" customWidth="1"/>
    <col min="15372" max="15375" width="12.7109375" style="89" bestFit="1" customWidth="1"/>
    <col min="15376" max="15617" width="11.42578125" style="89"/>
    <col min="15618" max="15618" width="7.28515625" style="89" customWidth="1"/>
    <col min="15619" max="15619" width="16.5703125" style="89" customWidth="1"/>
    <col min="15620" max="15620" width="18.28515625" style="89" customWidth="1"/>
    <col min="15621" max="15621" width="12.42578125" style="89" customWidth="1"/>
    <col min="15622" max="15622" width="14.85546875" style="89" bestFit="1" customWidth="1"/>
    <col min="15623" max="15623" width="26.42578125" style="89" customWidth="1"/>
    <col min="15624" max="15624" width="22.7109375" style="89" customWidth="1"/>
    <col min="15625" max="15625" width="18.5703125" style="89" customWidth="1"/>
    <col min="15626" max="15626" width="11.42578125" style="89"/>
    <col min="15627" max="15627" width="33.85546875" style="89" bestFit="1" customWidth="1"/>
    <col min="15628" max="15631" width="12.7109375" style="89" bestFit="1" customWidth="1"/>
    <col min="15632" max="15873" width="11.42578125" style="89"/>
    <col min="15874" max="15874" width="7.28515625" style="89" customWidth="1"/>
    <col min="15875" max="15875" width="16.5703125" style="89" customWidth="1"/>
    <col min="15876" max="15876" width="18.28515625" style="89" customWidth="1"/>
    <col min="15877" max="15877" width="12.42578125" style="89" customWidth="1"/>
    <col min="15878" max="15878" width="14.85546875" style="89" bestFit="1" customWidth="1"/>
    <col min="15879" max="15879" width="26.42578125" style="89" customWidth="1"/>
    <col min="15880" max="15880" width="22.7109375" style="89" customWidth="1"/>
    <col min="15881" max="15881" width="18.5703125" style="89" customWidth="1"/>
    <col min="15882" max="15882" width="11.42578125" style="89"/>
    <col min="15883" max="15883" width="33.85546875" style="89" bestFit="1" customWidth="1"/>
    <col min="15884" max="15887" width="12.7109375" style="89" bestFit="1" customWidth="1"/>
    <col min="15888" max="16129" width="11.42578125" style="89"/>
    <col min="16130" max="16130" width="7.28515625" style="89" customWidth="1"/>
    <col min="16131" max="16131" width="16.5703125" style="89" customWidth="1"/>
    <col min="16132" max="16132" width="18.28515625" style="89" customWidth="1"/>
    <col min="16133" max="16133" width="12.42578125" style="89" customWidth="1"/>
    <col min="16134" max="16134" width="14.85546875" style="89" bestFit="1" customWidth="1"/>
    <col min="16135" max="16135" width="26.42578125" style="89" customWidth="1"/>
    <col min="16136" max="16136" width="22.7109375" style="89" customWidth="1"/>
    <col min="16137" max="16137" width="18.5703125" style="89" customWidth="1"/>
    <col min="16138" max="16138" width="11.42578125" style="89"/>
    <col min="16139" max="16139" width="33.85546875" style="89" bestFit="1" customWidth="1"/>
    <col min="16140" max="16143" width="12.7109375" style="89" bestFit="1" customWidth="1"/>
    <col min="16144" max="16384" width="11.42578125" style="89"/>
  </cols>
  <sheetData>
    <row r="1" spans="1:9">
      <c r="A1" s="94" t="s">
        <v>0</v>
      </c>
      <c r="B1" s="94"/>
      <c r="C1" s="94"/>
      <c r="D1" s="94"/>
      <c r="E1" s="94"/>
      <c r="F1" s="94"/>
      <c r="G1" s="94"/>
      <c r="I1" s="88"/>
    </row>
    <row r="2" spans="1:9">
      <c r="A2" s="95" t="s">
        <v>1</v>
      </c>
      <c r="B2" s="95"/>
      <c r="C2" s="95"/>
      <c r="D2" s="95"/>
      <c r="E2" s="95"/>
      <c r="F2" s="95"/>
      <c r="G2" s="95"/>
      <c r="I2" s="88"/>
    </row>
    <row r="3" spans="1:9">
      <c r="A3" s="96" t="s">
        <v>2</v>
      </c>
      <c r="B3" s="96"/>
      <c r="C3" s="96"/>
      <c r="D3" s="96"/>
      <c r="E3" s="96"/>
      <c r="F3" s="96"/>
      <c r="G3" s="96"/>
    </row>
    <row r="4" spans="1:9" ht="12.75" thickBot="1">
      <c r="A4" s="97"/>
      <c r="B4" s="98"/>
      <c r="C4" s="99"/>
      <c r="D4" s="99"/>
      <c r="E4" s="100"/>
      <c r="F4" s="84"/>
      <c r="G4" s="99"/>
    </row>
    <row r="5" spans="1:9" ht="12.75" thickBot="1">
      <c r="A5" s="106" t="s">
        <v>3</v>
      </c>
      <c r="B5" s="110" t="s">
        <v>4</v>
      </c>
      <c r="C5" s="107" t="s">
        <v>5</v>
      </c>
      <c r="D5" s="110" t="s">
        <v>6</v>
      </c>
      <c r="E5" s="108" t="s">
        <v>7</v>
      </c>
      <c r="F5" s="109"/>
      <c r="G5" s="111" t="s">
        <v>8</v>
      </c>
    </row>
    <row r="6" spans="1:9">
      <c r="A6" s="72">
        <v>1</v>
      </c>
      <c r="B6" s="91" t="s">
        <v>9</v>
      </c>
      <c r="C6" s="92">
        <v>41978</v>
      </c>
      <c r="D6" s="101" t="s">
        <v>10</v>
      </c>
      <c r="E6" s="73">
        <v>134548.07999999999</v>
      </c>
      <c r="F6" s="74"/>
      <c r="G6" s="75" t="s">
        <v>11</v>
      </c>
    </row>
    <row r="7" spans="1:9">
      <c r="A7" s="72">
        <f t="shared" ref="A7:A70" si="0">+A6+1</f>
        <v>2</v>
      </c>
      <c r="B7" s="91" t="s">
        <v>12</v>
      </c>
      <c r="C7" s="92">
        <v>41984</v>
      </c>
      <c r="D7" s="101" t="s">
        <v>13</v>
      </c>
      <c r="E7" s="73">
        <v>134548.07999999999</v>
      </c>
      <c r="F7" s="74"/>
      <c r="G7" s="75" t="s">
        <v>11</v>
      </c>
    </row>
    <row r="8" spans="1:9">
      <c r="A8" s="72">
        <f t="shared" si="0"/>
        <v>3</v>
      </c>
      <c r="B8" s="91" t="s">
        <v>14</v>
      </c>
      <c r="C8" s="92">
        <v>41996</v>
      </c>
      <c r="D8" s="101" t="s">
        <v>15</v>
      </c>
      <c r="E8" s="73">
        <v>134548.07999999999</v>
      </c>
      <c r="F8" s="74"/>
      <c r="G8" s="75" t="s">
        <v>11</v>
      </c>
    </row>
    <row r="9" spans="1:9">
      <c r="A9" s="72">
        <f t="shared" si="0"/>
        <v>4</v>
      </c>
      <c r="B9" s="91" t="s">
        <v>16</v>
      </c>
      <c r="C9" s="92">
        <v>42004</v>
      </c>
      <c r="D9" s="101" t="s">
        <v>17</v>
      </c>
      <c r="E9" s="73">
        <v>134548.07999999999</v>
      </c>
      <c r="F9" s="74"/>
      <c r="G9" s="75" t="s">
        <v>11</v>
      </c>
    </row>
    <row r="10" spans="1:9">
      <c r="A10" s="72">
        <f t="shared" si="0"/>
        <v>5</v>
      </c>
      <c r="B10" s="91" t="s">
        <v>18</v>
      </c>
      <c r="C10" s="92">
        <v>42004</v>
      </c>
      <c r="D10" s="101" t="s">
        <v>19</v>
      </c>
      <c r="E10" s="73">
        <v>134548.07999999999</v>
      </c>
      <c r="F10" s="74"/>
      <c r="G10" s="75" t="s">
        <v>11</v>
      </c>
    </row>
    <row r="11" spans="1:9">
      <c r="A11" s="72">
        <f t="shared" si="0"/>
        <v>6</v>
      </c>
      <c r="B11" s="91" t="s">
        <v>20</v>
      </c>
      <c r="C11" s="92">
        <v>42004</v>
      </c>
      <c r="D11" s="101" t="s">
        <v>21</v>
      </c>
      <c r="E11" s="73">
        <v>134548.07999999999</v>
      </c>
      <c r="F11" s="74"/>
      <c r="G11" s="75" t="s">
        <v>11</v>
      </c>
    </row>
    <row r="12" spans="1:9">
      <c r="A12" s="72">
        <f t="shared" si="0"/>
        <v>7</v>
      </c>
      <c r="B12" s="91" t="s">
        <v>22</v>
      </c>
      <c r="C12" s="92">
        <v>42004</v>
      </c>
      <c r="D12" s="101" t="s">
        <v>23</v>
      </c>
      <c r="E12" s="73">
        <v>134548.07999999999</v>
      </c>
      <c r="F12" s="74"/>
      <c r="G12" s="75" t="s">
        <v>11</v>
      </c>
    </row>
    <row r="13" spans="1:9">
      <c r="A13" s="72">
        <f t="shared" si="0"/>
        <v>8</v>
      </c>
      <c r="B13" s="91" t="s">
        <v>24</v>
      </c>
      <c r="C13" s="92">
        <v>42004</v>
      </c>
      <c r="D13" s="101" t="s">
        <v>25</v>
      </c>
      <c r="E13" s="73">
        <v>134548.07999999999</v>
      </c>
      <c r="F13" s="74"/>
      <c r="G13" s="75" t="s">
        <v>11</v>
      </c>
    </row>
    <row r="14" spans="1:9">
      <c r="A14" s="72">
        <f t="shared" si="0"/>
        <v>9</v>
      </c>
      <c r="B14" s="91" t="s">
        <v>26</v>
      </c>
      <c r="C14" s="92">
        <v>42004</v>
      </c>
      <c r="D14" s="101" t="s">
        <v>27</v>
      </c>
      <c r="E14" s="73">
        <v>134548.07999999999</v>
      </c>
      <c r="F14" s="74"/>
      <c r="G14" s="75" t="s">
        <v>11</v>
      </c>
    </row>
    <row r="15" spans="1:9">
      <c r="A15" s="72">
        <f t="shared" si="0"/>
        <v>10</v>
      </c>
      <c r="B15" s="91" t="s">
        <v>28</v>
      </c>
      <c r="C15" s="92">
        <v>42004</v>
      </c>
      <c r="D15" s="101" t="s">
        <v>29</v>
      </c>
      <c r="E15" s="73">
        <v>134548.07999999999</v>
      </c>
      <c r="F15" s="74"/>
      <c r="G15" s="75" t="s">
        <v>11</v>
      </c>
    </row>
    <row r="16" spans="1:9">
      <c r="A16" s="72">
        <f t="shared" si="0"/>
        <v>11</v>
      </c>
      <c r="B16" s="91" t="s">
        <v>30</v>
      </c>
      <c r="C16" s="92">
        <v>41981</v>
      </c>
      <c r="D16" s="101" t="s">
        <v>31</v>
      </c>
      <c r="E16" s="73">
        <v>146572.15</v>
      </c>
      <c r="F16" s="74"/>
      <c r="G16" s="75" t="s">
        <v>32</v>
      </c>
    </row>
    <row r="17" spans="1:7">
      <c r="A17" s="72">
        <f t="shared" si="0"/>
        <v>12</v>
      </c>
      <c r="B17" s="91" t="s">
        <v>33</v>
      </c>
      <c r="C17" s="92">
        <v>41981</v>
      </c>
      <c r="D17" s="101" t="s">
        <v>34</v>
      </c>
      <c r="E17" s="73">
        <v>146960.07999999999</v>
      </c>
      <c r="F17" s="74"/>
      <c r="G17" s="75" t="s">
        <v>32</v>
      </c>
    </row>
    <row r="18" spans="1:7">
      <c r="A18" s="72">
        <f t="shared" si="0"/>
        <v>13</v>
      </c>
      <c r="B18" s="91" t="s">
        <v>35</v>
      </c>
      <c r="C18" s="92">
        <v>41984</v>
      </c>
      <c r="D18" s="101" t="s">
        <v>36</v>
      </c>
      <c r="E18" s="73">
        <v>146961.87</v>
      </c>
      <c r="F18" s="74"/>
      <c r="G18" s="75" t="s">
        <v>32</v>
      </c>
    </row>
    <row r="19" spans="1:7">
      <c r="A19" s="72">
        <f t="shared" si="0"/>
        <v>14</v>
      </c>
      <c r="B19" s="91" t="s">
        <v>37</v>
      </c>
      <c r="C19" s="92">
        <v>41996</v>
      </c>
      <c r="D19" s="101" t="s">
        <v>38</v>
      </c>
      <c r="E19" s="73">
        <v>146961.87</v>
      </c>
      <c r="F19" s="74"/>
      <c r="G19" s="75" t="s">
        <v>32</v>
      </c>
    </row>
    <row r="20" spans="1:7">
      <c r="A20" s="72">
        <f t="shared" si="0"/>
        <v>15</v>
      </c>
      <c r="B20" s="76" t="s">
        <v>39</v>
      </c>
      <c r="C20" s="77">
        <v>41922</v>
      </c>
      <c r="D20" s="78" t="s">
        <v>40</v>
      </c>
      <c r="E20" s="79">
        <v>150141.1</v>
      </c>
      <c r="G20" s="81" t="s">
        <v>41</v>
      </c>
    </row>
    <row r="21" spans="1:7">
      <c r="A21" s="72">
        <f t="shared" si="0"/>
        <v>16</v>
      </c>
      <c r="B21" s="76" t="s">
        <v>42</v>
      </c>
      <c r="C21" s="77">
        <v>41922</v>
      </c>
      <c r="D21" s="78" t="s">
        <v>43</v>
      </c>
      <c r="E21" s="79">
        <v>150141.1</v>
      </c>
      <c r="G21" s="81" t="s">
        <v>41</v>
      </c>
    </row>
    <row r="22" spans="1:7">
      <c r="A22" s="72">
        <f t="shared" si="0"/>
        <v>17</v>
      </c>
      <c r="B22" s="76" t="s">
        <v>44</v>
      </c>
      <c r="C22" s="77">
        <v>41835</v>
      </c>
      <c r="D22" s="78" t="s">
        <v>45</v>
      </c>
      <c r="E22" s="79">
        <v>164416.97</v>
      </c>
      <c r="G22" s="75" t="s">
        <v>46</v>
      </c>
    </row>
    <row r="23" spans="1:7">
      <c r="A23" s="72">
        <f t="shared" si="0"/>
        <v>18</v>
      </c>
      <c r="B23" s="76" t="s">
        <v>47</v>
      </c>
      <c r="C23" s="77">
        <v>41923</v>
      </c>
      <c r="D23" s="78" t="s">
        <v>48</v>
      </c>
      <c r="E23" s="79">
        <v>164804.9</v>
      </c>
      <c r="G23" s="75" t="s">
        <v>46</v>
      </c>
    </row>
    <row r="24" spans="1:7">
      <c r="A24" s="72">
        <f t="shared" si="0"/>
        <v>19</v>
      </c>
      <c r="B24" s="91" t="s">
        <v>49</v>
      </c>
      <c r="C24" s="92">
        <v>42002</v>
      </c>
      <c r="D24" s="101" t="s">
        <v>50</v>
      </c>
      <c r="E24" s="73">
        <v>164806.71</v>
      </c>
      <c r="F24" s="74"/>
      <c r="G24" s="75" t="s">
        <v>46</v>
      </c>
    </row>
    <row r="25" spans="1:7">
      <c r="A25" s="72">
        <f t="shared" si="0"/>
        <v>20</v>
      </c>
      <c r="B25" s="91" t="s">
        <v>51</v>
      </c>
      <c r="C25" s="92">
        <v>42003</v>
      </c>
      <c r="D25" s="101" t="s">
        <v>52</v>
      </c>
      <c r="E25" s="73">
        <v>164806.71</v>
      </c>
      <c r="F25" s="74"/>
      <c r="G25" s="75" t="s">
        <v>46</v>
      </c>
    </row>
    <row r="26" spans="1:7">
      <c r="A26" s="72">
        <f t="shared" si="0"/>
        <v>21</v>
      </c>
      <c r="B26" s="91" t="s">
        <v>53</v>
      </c>
      <c r="C26" s="92">
        <v>42004</v>
      </c>
      <c r="D26" s="101" t="s">
        <v>54</v>
      </c>
      <c r="E26" s="73">
        <v>164806.71</v>
      </c>
      <c r="F26" s="74"/>
      <c r="G26" s="75" t="s">
        <v>46</v>
      </c>
    </row>
    <row r="27" spans="1:7">
      <c r="A27" s="72">
        <f t="shared" si="0"/>
        <v>22</v>
      </c>
      <c r="B27" s="91" t="s">
        <v>55</v>
      </c>
      <c r="C27" s="92">
        <v>41996</v>
      </c>
      <c r="D27" s="101" t="s">
        <v>56</v>
      </c>
      <c r="E27" s="73">
        <v>136875.66</v>
      </c>
      <c r="F27" s="74"/>
      <c r="G27" s="75" t="s">
        <v>57</v>
      </c>
    </row>
    <row r="28" spans="1:7">
      <c r="A28" s="72">
        <f t="shared" si="0"/>
        <v>23</v>
      </c>
      <c r="B28" s="91" t="s">
        <v>58</v>
      </c>
      <c r="C28" s="92">
        <v>41996</v>
      </c>
      <c r="D28" s="101" t="s">
        <v>59</v>
      </c>
      <c r="E28" s="73">
        <v>136875.66</v>
      </c>
      <c r="F28" s="74"/>
      <c r="G28" s="75" t="s">
        <v>57</v>
      </c>
    </row>
    <row r="29" spans="1:7">
      <c r="A29" s="72">
        <f t="shared" si="0"/>
        <v>24</v>
      </c>
      <c r="B29" s="91" t="s">
        <v>60</v>
      </c>
      <c r="C29" s="92">
        <v>42003</v>
      </c>
      <c r="D29" s="101" t="s">
        <v>61</v>
      </c>
      <c r="E29" s="73">
        <v>121356.63</v>
      </c>
      <c r="F29" s="74"/>
      <c r="G29" s="75" t="s">
        <v>62</v>
      </c>
    </row>
    <row r="30" spans="1:7">
      <c r="A30" s="72">
        <f t="shared" si="0"/>
        <v>25</v>
      </c>
      <c r="B30" s="91" t="s">
        <v>63</v>
      </c>
      <c r="C30" s="92">
        <v>42000</v>
      </c>
      <c r="D30" s="101" t="s">
        <v>64</v>
      </c>
      <c r="E30" s="73">
        <v>121358.42</v>
      </c>
      <c r="F30" s="74"/>
      <c r="G30" s="75" t="s">
        <v>62</v>
      </c>
    </row>
    <row r="31" spans="1:7">
      <c r="A31" s="72">
        <f t="shared" si="0"/>
        <v>26</v>
      </c>
      <c r="B31" s="91" t="s">
        <v>65</v>
      </c>
      <c r="C31" s="92">
        <v>42004</v>
      </c>
      <c r="D31" s="101" t="s">
        <v>66</v>
      </c>
      <c r="E31" s="73">
        <v>121358.42</v>
      </c>
      <c r="F31" s="74"/>
      <c r="G31" s="75" t="s">
        <v>62</v>
      </c>
    </row>
    <row r="32" spans="1:7">
      <c r="A32" s="72">
        <f t="shared" si="0"/>
        <v>27</v>
      </c>
      <c r="B32" s="91" t="s">
        <v>67</v>
      </c>
      <c r="C32" s="92">
        <v>42004</v>
      </c>
      <c r="D32" s="101" t="s">
        <v>68</v>
      </c>
      <c r="E32" s="73">
        <v>121358.42</v>
      </c>
      <c r="F32" s="74"/>
      <c r="G32" s="75" t="s">
        <v>62</v>
      </c>
    </row>
    <row r="33" spans="1:8">
      <c r="A33" s="72">
        <f t="shared" si="0"/>
        <v>28</v>
      </c>
      <c r="B33" s="91" t="s">
        <v>69</v>
      </c>
      <c r="C33" s="92">
        <v>42004</v>
      </c>
      <c r="D33" s="101" t="s">
        <v>70</v>
      </c>
      <c r="E33" s="73">
        <v>121358.42</v>
      </c>
      <c r="F33" s="74"/>
      <c r="G33" s="75" t="s">
        <v>62</v>
      </c>
    </row>
    <row r="34" spans="1:8">
      <c r="A34" s="72">
        <f t="shared" si="0"/>
        <v>29</v>
      </c>
      <c r="B34" s="91" t="s">
        <v>71</v>
      </c>
      <c r="C34" s="92">
        <v>42004</v>
      </c>
      <c r="D34" s="101" t="s">
        <v>72</v>
      </c>
      <c r="E34" s="73">
        <v>121358.42</v>
      </c>
      <c r="F34" s="74" t="s">
        <v>73</v>
      </c>
      <c r="G34" s="75" t="s">
        <v>62</v>
      </c>
      <c r="H34" s="93"/>
    </row>
    <row r="35" spans="1:8">
      <c r="A35" s="72">
        <f t="shared" si="0"/>
        <v>30</v>
      </c>
      <c r="B35" s="91" t="s">
        <v>74</v>
      </c>
      <c r="C35" s="92">
        <v>42004</v>
      </c>
      <c r="D35" s="101" t="s">
        <v>75</v>
      </c>
      <c r="E35" s="73">
        <v>121358.42</v>
      </c>
      <c r="F35" s="74"/>
      <c r="G35" s="75" t="s">
        <v>62</v>
      </c>
    </row>
    <row r="36" spans="1:8">
      <c r="A36" s="72">
        <f t="shared" si="0"/>
        <v>31</v>
      </c>
      <c r="B36" s="91" t="s">
        <v>76</v>
      </c>
      <c r="C36" s="92">
        <v>42004</v>
      </c>
      <c r="D36" s="101" t="s">
        <v>77</v>
      </c>
      <c r="E36" s="73">
        <v>121358.42</v>
      </c>
      <c r="F36" s="74"/>
      <c r="G36" s="75" t="s">
        <v>62</v>
      </c>
    </row>
    <row r="37" spans="1:8">
      <c r="A37" s="72">
        <f t="shared" si="0"/>
        <v>32</v>
      </c>
      <c r="B37" s="91" t="s">
        <v>78</v>
      </c>
      <c r="C37" s="92">
        <v>42004</v>
      </c>
      <c r="D37" s="101" t="s">
        <v>79</v>
      </c>
      <c r="E37" s="73">
        <v>121358.42</v>
      </c>
      <c r="F37" s="74"/>
      <c r="G37" s="75" t="s">
        <v>62</v>
      </c>
    </row>
    <row r="38" spans="1:8">
      <c r="A38" s="72">
        <f t="shared" si="0"/>
        <v>33</v>
      </c>
      <c r="B38" s="91" t="s">
        <v>80</v>
      </c>
      <c r="C38" s="92">
        <v>42004</v>
      </c>
      <c r="D38" s="101" t="s">
        <v>81</v>
      </c>
      <c r="E38" s="73">
        <v>121358.42</v>
      </c>
      <c r="F38" s="74"/>
      <c r="G38" s="75" t="s">
        <v>62</v>
      </c>
    </row>
    <row r="39" spans="1:8">
      <c r="A39" s="72">
        <f t="shared" si="0"/>
        <v>34</v>
      </c>
      <c r="B39" s="91" t="s">
        <v>82</v>
      </c>
      <c r="C39" s="92">
        <v>42004</v>
      </c>
      <c r="D39" s="101" t="s">
        <v>83</v>
      </c>
      <c r="E39" s="73">
        <v>121358.42</v>
      </c>
      <c r="F39" s="74"/>
      <c r="G39" s="75" t="s">
        <v>62</v>
      </c>
    </row>
    <row r="40" spans="1:8">
      <c r="A40" s="72">
        <f t="shared" si="0"/>
        <v>35</v>
      </c>
      <c r="B40" s="91" t="s">
        <v>84</v>
      </c>
      <c r="C40" s="92">
        <v>42004</v>
      </c>
      <c r="D40" s="101" t="s">
        <v>85</v>
      </c>
      <c r="E40" s="73">
        <v>121358.42</v>
      </c>
      <c r="F40" s="74"/>
      <c r="G40" s="75" t="s">
        <v>62</v>
      </c>
    </row>
    <row r="41" spans="1:8">
      <c r="A41" s="72">
        <f t="shared" si="0"/>
        <v>36</v>
      </c>
      <c r="B41" s="91" t="s">
        <v>86</v>
      </c>
      <c r="C41" s="92">
        <v>42004</v>
      </c>
      <c r="D41" s="101" t="s">
        <v>87</v>
      </c>
      <c r="E41" s="73">
        <v>121358.42</v>
      </c>
      <c r="F41" s="74"/>
      <c r="G41" s="75" t="s">
        <v>62</v>
      </c>
    </row>
    <row r="42" spans="1:8">
      <c r="A42" s="72">
        <f t="shared" si="0"/>
        <v>37</v>
      </c>
      <c r="B42" s="91" t="s">
        <v>88</v>
      </c>
      <c r="C42" s="92">
        <v>42004</v>
      </c>
      <c r="D42" s="101" t="s">
        <v>89</v>
      </c>
      <c r="E42" s="73">
        <v>121358.42</v>
      </c>
      <c r="F42" s="74"/>
      <c r="G42" s="75" t="s">
        <v>62</v>
      </c>
    </row>
    <row r="43" spans="1:8">
      <c r="A43" s="72">
        <f t="shared" si="0"/>
        <v>38</v>
      </c>
      <c r="B43" s="91" t="s">
        <v>90</v>
      </c>
      <c r="C43" s="92">
        <v>42004</v>
      </c>
      <c r="D43" s="101" t="s">
        <v>91</v>
      </c>
      <c r="E43" s="73">
        <v>121358.42</v>
      </c>
      <c r="F43" s="74"/>
      <c r="G43" s="75" t="s">
        <v>62</v>
      </c>
    </row>
    <row r="44" spans="1:8">
      <c r="A44" s="72">
        <f t="shared" si="0"/>
        <v>39</v>
      </c>
      <c r="B44" s="91" t="s">
        <v>92</v>
      </c>
      <c r="C44" s="92">
        <v>42004</v>
      </c>
      <c r="D44" s="101" t="s">
        <v>93</v>
      </c>
      <c r="E44" s="73">
        <v>121358.42</v>
      </c>
      <c r="F44" s="74"/>
      <c r="G44" s="75" t="s">
        <v>62</v>
      </c>
    </row>
    <row r="45" spans="1:8">
      <c r="A45" s="72">
        <f t="shared" si="0"/>
        <v>40</v>
      </c>
      <c r="B45" s="91" t="s">
        <v>94</v>
      </c>
      <c r="C45" s="92">
        <v>42004</v>
      </c>
      <c r="D45" s="101" t="s">
        <v>95</v>
      </c>
      <c r="E45" s="73">
        <v>121358.42</v>
      </c>
      <c r="F45" s="74"/>
      <c r="G45" s="75" t="s">
        <v>62</v>
      </c>
    </row>
    <row r="46" spans="1:8">
      <c r="A46" s="72">
        <f t="shared" si="0"/>
        <v>41</v>
      </c>
      <c r="B46" s="91" t="s">
        <v>96</v>
      </c>
      <c r="C46" s="92">
        <v>42004</v>
      </c>
      <c r="D46" s="101" t="s">
        <v>97</v>
      </c>
      <c r="E46" s="73">
        <v>121358.42</v>
      </c>
      <c r="F46" s="74"/>
      <c r="G46" s="75" t="s">
        <v>62</v>
      </c>
    </row>
    <row r="47" spans="1:8">
      <c r="A47" s="72">
        <f t="shared" si="0"/>
        <v>42</v>
      </c>
      <c r="B47" s="91" t="s">
        <v>98</v>
      </c>
      <c r="C47" s="92">
        <v>42004</v>
      </c>
      <c r="D47" s="101" t="s">
        <v>99</v>
      </c>
      <c r="E47" s="73">
        <v>121358.42</v>
      </c>
      <c r="F47" s="74"/>
      <c r="G47" s="75" t="s">
        <v>62</v>
      </c>
    </row>
    <row r="48" spans="1:8">
      <c r="A48" s="72">
        <f t="shared" si="0"/>
        <v>43</v>
      </c>
      <c r="B48" s="91" t="s">
        <v>100</v>
      </c>
      <c r="C48" s="92">
        <v>42004</v>
      </c>
      <c r="D48" s="101" t="s">
        <v>101</v>
      </c>
      <c r="E48" s="73">
        <v>121358.42</v>
      </c>
      <c r="F48" s="74"/>
      <c r="G48" s="75" t="s">
        <v>62</v>
      </c>
    </row>
    <row r="49" spans="1:8">
      <c r="A49" s="72">
        <f t="shared" si="0"/>
        <v>44</v>
      </c>
      <c r="B49" s="91" t="s">
        <v>102</v>
      </c>
      <c r="C49" s="92">
        <v>42004</v>
      </c>
      <c r="D49" s="101" t="s">
        <v>103</v>
      </c>
      <c r="E49" s="73">
        <v>121358.42</v>
      </c>
      <c r="F49" s="74"/>
      <c r="G49" s="75" t="s">
        <v>62</v>
      </c>
    </row>
    <row r="50" spans="1:8">
      <c r="A50" s="72">
        <f t="shared" si="0"/>
        <v>45</v>
      </c>
      <c r="B50" s="91" t="s">
        <v>104</v>
      </c>
      <c r="C50" s="92">
        <v>42004</v>
      </c>
      <c r="D50" s="101" t="s">
        <v>105</v>
      </c>
      <c r="E50" s="73">
        <v>121358.42</v>
      </c>
      <c r="F50" s="74"/>
      <c r="G50" s="75" t="s">
        <v>62</v>
      </c>
    </row>
    <row r="51" spans="1:8">
      <c r="A51" s="72">
        <f t="shared" si="0"/>
        <v>46</v>
      </c>
      <c r="B51" s="91" t="s">
        <v>106</v>
      </c>
      <c r="C51" s="92">
        <v>42004</v>
      </c>
      <c r="D51" s="101" t="s">
        <v>107</v>
      </c>
      <c r="E51" s="73">
        <v>121358.42</v>
      </c>
      <c r="F51" s="74"/>
      <c r="G51" s="75" t="s">
        <v>62</v>
      </c>
    </row>
    <row r="52" spans="1:8">
      <c r="A52" s="72">
        <f t="shared" si="0"/>
        <v>47</v>
      </c>
      <c r="B52" s="76" t="s">
        <v>108</v>
      </c>
      <c r="C52" s="77">
        <v>41908</v>
      </c>
      <c r="D52" s="78" t="s">
        <v>109</v>
      </c>
      <c r="E52" s="79">
        <v>315686.65999999997</v>
      </c>
      <c r="G52" s="81" t="s">
        <v>110</v>
      </c>
    </row>
    <row r="53" spans="1:8">
      <c r="A53" s="72">
        <f t="shared" si="0"/>
        <v>48</v>
      </c>
      <c r="B53" s="76" t="s">
        <v>111</v>
      </c>
      <c r="C53" s="77">
        <v>41948</v>
      </c>
      <c r="D53" s="78" t="s">
        <v>112</v>
      </c>
      <c r="E53" s="79">
        <v>191265.54</v>
      </c>
      <c r="G53" s="75" t="s">
        <v>113</v>
      </c>
    </row>
    <row r="54" spans="1:8">
      <c r="A54" s="72">
        <f t="shared" si="0"/>
        <v>49</v>
      </c>
      <c r="B54" s="76" t="s">
        <v>114</v>
      </c>
      <c r="C54" s="77">
        <v>41948</v>
      </c>
      <c r="D54" s="78" t="s">
        <v>115</v>
      </c>
      <c r="E54" s="79">
        <v>202403.53</v>
      </c>
      <c r="F54" s="80" t="s">
        <v>253</v>
      </c>
      <c r="G54" s="75" t="s">
        <v>116</v>
      </c>
      <c r="H54" s="93"/>
    </row>
    <row r="55" spans="1:8">
      <c r="A55" s="72">
        <f t="shared" si="0"/>
        <v>50</v>
      </c>
      <c r="B55" s="76" t="s">
        <v>118</v>
      </c>
      <c r="C55" s="77">
        <v>41948</v>
      </c>
      <c r="D55" s="78" t="s">
        <v>119</v>
      </c>
      <c r="E55" s="79">
        <v>220191.57</v>
      </c>
      <c r="G55" s="75" t="s">
        <v>120</v>
      </c>
    </row>
    <row r="56" spans="1:8">
      <c r="A56" s="72">
        <f t="shared" si="0"/>
        <v>51</v>
      </c>
      <c r="B56" s="76" t="s">
        <v>121</v>
      </c>
      <c r="C56" s="77">
        <v>41908</v>
      </c>
      <c r="D56" s="78" t="s">
        <v>122</v>
      </c>
      <c r="E56" s="79">
        <v>286415.39</v>
      </c>
      <c r="G56" s="81" t="s">
        <v>123</v>
      </c>
    </row>
    <row r="57" spans="1:8">
      <c r="A57" s="72">
        <f t="shared" si="0"/>
        <v>52</v>
      </c>
      <c r="B57" s="76" t="s">
        <v>124</v>
      </c>
      <c r="C57" s="77">
        <v>41955</v>
      </c>
      <c r="D57" s="78" t="s">
        <v>125</v>
      </c>
      <c r="E57" s="79">
        <v>324601.27</v>
      </c>
      <c r="G57" s="81" t="s">
        <v>126</v>
      </c>
    </row>
    <row r="58" spans="1:8">
      <c r="A58" s="72">
        <f t="shared" si="0"/>
        <v>53</v>
      </c>
      <c r="B58" s="76" t="s">
        <v>127</v>
      </c>
      <c r="C58" s="77">
        <v>41961</v>
      </c>
      <c r="D58" s="78" t="s">
        <v>128</v>
      </c>
      <c r="E58" s="79">
        <v>324601.27</v>
      </c>
      <c r="G58" s="81" t="s">
        <v>126</v>
      </c>
    </row>
    <row r="59" spans="1:8">
      <c r="A59" s="72">
        <f t="shared" si="0"/>
        <v>54</v>
      </c>
      <c r="B59" s="91" t="s">
        <v>129</v>
      </c>
      <c r="C59" s="92">
        <v>41984</v>
      </c>
      <c r="D59" s="101" t="s">
        <v>130</v>
      </c>
      <c r="E59" s="73">
        <v>324603.09000000003</v>
      </c>
      <c r="F59" s="74"/>
      <c r="G59" s="81" t="s">
        <v>126</v>
      </c>
    </row>
    <row r="60" spans="1:8">
      <c r="A60" s="72">
        <f t="shared" si="0"/>
        <v>55</v>
      </c>
      <c r="B60" s="76" t="s">
        <v>131</v>
      </c>
      <c r="C60" s="77">
        <v>41916</v>
      </c>
      <c r="D60" s="78" t="s">
        <v>132</v>
      </c>
      <c r="E60" s="79">
        <v>258145.82</v>
      </c>
      <c r="F60" s="80" t="s">
        <v>134</v>
      </c>
      <c r="G60" s="81" t="s">
        <v>133</v>
      </c>
      <c r="H60" s="93"/>
    </row>
    <row r="61" spans="1:8">
      <c r="A61" s="72">
        <f t="shared" si="0"/>
        <v>56</v>
      </c>
      <c r="B61" s="76" t="s">
        <v>135</v>
      </c>
      <c r="C61" s="77">
        <v>41948</v>
      </c>
      <c r="D61" s="78" t="s">
        <v>136</v>
      </c>
      <c r="E61" s="79">
        <v>80546.28</v>
      </c>
      <c r="G61" s="75" t="s">
        <v>137</v>
      </c>
    </row>
    <row r="62" spans="1:8">
      <c r="A62" s="72">
        <f t="shared" si="0"/>
        <v>57</v>
      </c>
      <c r="B62" s="91" t="s">
        <v>138</v>
      </c>
      <c r="C62" s="92">
        <v>41993</v>
      </c>
      <c r="D62" s="101" t="s">
        <v>139</v>
      </c>
      <c r="E62" s="73">
        <v>80548.08</v>
      </c>
      <c r="F62" s="74" t="s">
        <v>252</v>
      </c>
      <c r="G62" s="75" t="s">
        <v>137</v>
      </c>
      <c r="H62" s="93"/>
    </row>
    <row r="63" spans="1:8">
      <c r="A63" s="72">
        <f t="shared" si="0"/>
        <v>58</v>
      </c>
      <c r="B63" s="91" t="s">
        <v>141</v>
      </c>
      <c r="C63" s="92">
        <v>41991</v>
      </c>
      <c r="D63" s="101" t="s">
        <v>142</v>
      </c>
      <c r="E63" s="73">
        <v>80548.94</v>
      </c>
      <c r="F63" s="74"/>
      <c r="G63" s="75" t="s">
        <v>137</v>
      </c>
    </row>
    <row r="64" spans="1:8">
      <c r="A64" s="72">
        <f t="shared" si="0"/>
        <v>59</v>
      </c>
      <c r="B64" s="76" t="s">
        <v>143</v>
      </c>
      <c r="C64" s="77">
        <v>41935</v>
      </c>
      <c r="D64" s="78" t="s">
        <v>144</v>
      </c>
      <c r="E64" s="79">
        <v>211370.4</v>
      </c>
      <c r="G64" s="81" t="s">
        <v>145</v>
      </c>
    </row>
    <row r="65" spans="1:8">
      <c r="A65" s="72">
        <f t="shared" si="0"/>
        <v>60</v>
      </c>
      <c r="B65" s="91" t="s">
        <v>146</v>
      </c>
      <c r="C65" s="92">
        <v>41988</v>
      </c>
      <c r="D65" s="101" t="s">
        <v>147</v>
      </c>
      <c r="E65" s="73">
        <v>211372.2</v>
      </c>
      <c r="F65" s="74"/>
      <c r="G65" s="81" t="s">
        <v>145</v>
      </c>
    </row>
    <row r="66" spans="1:8">
      <c r="A66" s="72">
        <f t="shared" si="0"/>
        <v>61</v>
      </c>
      <c r="B66" s="91" t="s">
        <v>148</v>
      </c>
      <c r="C66" s="92">
        <v>41983</v>
      </c>
      <c r="D66" s="101" t="s">
        <v>149</v>
      </c>
      <c r="E66" s="73">
        <v>96141.1</v>
      </c>
      <c r="F66" s="74" t="s">
        <v>151</v>
      </c>
      <c r="G66" s="81" t="s">
        <v>150</v>
      </c>
      <c r="H66" s="93"/>
    </row>
    <row r="67" spans="1:8">
      <c r="A67" s="72">
        <f t="shared" si="0"/>
        <v>62</v>
      </c>
      <c r="B67" s="76" t="s">
        <v>152</v>
      </c>
      <c r="C67" s="77">
        <v>41922</v>
      </c>
      <c r="D67" s="78" t="s">
        <v>153</v>
      </c>
      <c r="E67" s="79">
        <v>96529.03</v>
      </c>
      <c r="G67" s="81" t="s">
        <v>150</v>
      </c>
    </row>
    <row r="68" spans="1:8">
      <c r="A68" s="72">
        <f t="shared" si="0"/>
        <v>63</v>
      </c>
      <c r="B68" s="91" t="s">
        <v>154</v>
      </c>
      <c r="C68" s="92">
        <v>41989</v>
      </c>
      <c r="D68" s="101" t="s">
        <v>155</v>
      </c>
      <c r="E68" s="73">
        <v>96530.83</v>
      </c>
      <c r="F68" s="74"/>
      <c r="G68" s="81" t="s">
        <v>150</v>
      </c>
    </row>
    <row r="69" spans="1:8">
      <c r="A69" s="72">
        <f t="shared" si="0"/>
        <v>64</v>
      </c>
      <c r="B69" s="91" t="s">
        <v>156</v>
      </c>
      <c r="C69" s="92">
        <v>41990</v>
      </c>
      <c r="D69" s="101" t="s">
        <v>157</v>
      </c>
      <c r="E69" s="73">
        <v>96530.83</v>
      </c>
      <c r="F69" s="74"/>
      <c r="G69" s="81" t="s">
        <v>150</v>
      </c>
    </row>
    <row r="70" spans="1:8">
      <c r="A70" s="72">
        <f t="shared" si="0"/>
        <v>65</v>
      </c>
      <c r="B70" s="91" t="s">
        <v>158</v>
      </c>
      <c r="C70" s="92">
        <v>41996</v>
      </c>
      <c r="D70" s="101" t="s">
        <v>159</v>
      </c>
      <c r="E70" s="73">
        <v>96530.83</v>
      </c>
      <c r="F70" s="74"/>
      <c r="G70" s="81" t="s">
        <v>150</v>
      </c>
    </row>
    <row r="71" spans="1:8">
      <c r="A71" s="72">
        <f t="shared" ref="A71:A109" si="1">+A70+1</f>
        <v>66</v>
      </c>
      <c r="B71" s="91" t="s">
        <v>160</v>
      </c>
      <c r="C71" s="92">
        <v>41996</v>
      </c>
      <c r="D71" s="101" t="s">
        <v>161</v>
      </c>
      <c r="E71" s="73">
        <v>96530.83</v>
      </c>
      <c r="F71" s="74"/>
      <c r="G71" s="81" t="s">
        <v>150</v>
      </c>
    </row>
    <row r="72" spans="1:8">
      <c r="A72" s="72">
        <f t="shared" si="1"/>
        <v>67</v>
      </c>
      <c r="B72" s="91" t="s">
        <v>162</v>
      </c>
      <c r="C72" s="92">
        <v>42000</v>
      </c>
      <c r="D72" s="101" t="s">
        <v>163</v>
      </c>
      <c r="E72" s="73">
        <v>96530.83</v>
      </c>
      <c r="F72" s="74"/>
      <c r="G72" s="81" t="s">
        <v>150</v>
      </c>
    </row>
    <row r="73" spans="1:8">
      <c r="A73" s="72">
        <f t="shared" si="1"/>
        <v>68</v>
      </c>
      <c r="B73" s="91" t="s">
        <v>164</v>
      </c>
      <c r="C73" s="92">
        <v>42000</v>
      </c>
      <c r="D73" s="101" t="s">
        <v>165</v>
      </c>
      <c r="E73" s="73">
        <v>96530.83</v>
      </c>
      <c r="F73" s="74"/>
      <c r="G73" s="81" t="s">
        <v>150</v>
      </c>
    </row>
    <row r="74" spans="1:8">
      <c r="A74" s="72">
        <f t="shared" si="1"/>
        <v>69</v>
      </c>
      <c r="B74" s="91" t="s">
        <v>166</v>
      </c>
      <c r="C74" s="92">
        <v>42000</v>
      </c>
      <c r="D74" s="101" t="s">
        <v>167</v>
      </c>
      <c r="E74" s="73">
        <v>96530.83</v>
      </c>
      <c r="F74" s="74"/>
      <c r="G74" s="81" t="s">
        <v>150</v>
      </c>
    </row>
    <row r="75" spans="1:8">
      <c r="A75" s="72">
        <f t="shared" si="1"/>
        <v>70</v>
      </c>
      <c r="B75" s="91" t="s">
        <v>168</v>
      </c>
      <c r="C75" s="92">
        <v>41995</v>
      </c>
      <c r="D75" s="101" t="s">
        <v>169</v>
      </c>
      <c r="E75" s="73">
        <v>105250.96</v>
      </c>
      <c r="F75" s="74"/>
      <c r="G75" s="75" t="s">
        <v>170</v>
      </c>
    </row>
    <row r="76" spans="1:8">
      <c r="A76" s="72">
        <f t="shared" si="1"/>
        <v>71</v>
      </c>
      <c r="B76" s="91" t="s">
        <v>171</v>
      </c>
      <c r="C76" s="92">
        <v>41991</v>
      </c>
      <c r="D76" s="101" t="s">
        <v>172</v>
      </c>
      <c r="E76" s="73">
        <v>105250.96</v>
      </c>
      <c r="F76" s="74"/>
      <c r="G76" s="75" t="s">
        <v>170</v>
      </c>
    </row>
    <row r="77" spans="1:8">
      <c r="A77" s="72">
        <f t="shared" si="1"/>
        <v>72</v>
      </c>
      <c r="B77" s="91" t="s">
        <v>173</v>
      </c>
      <c r="C77" s="92">
        <v>41991</v>
      </c>
      <c r="D77" s="101" t="s">
        <v>174</v>
      </c>
      <c r="E77" s="73">
        <v>105252.94</v>
      </c>
      <c r="F77" s="74"/>
      <c r="G77" s="75" t="s">
        <v>170</v>
      </c>
    </row>
    <row r="78" spans="1:8">
      <c r="A78" s="72">
        <f t="shared" si="1"/>
        <v>73</v>
      </c>
      <c r="B78" s="91" t="s">
        <v>175</v>
      </c>
      <c r="C78" s="92">
        <v>41999</v>
      </c>
      <c r="D78" s="101" t="s">
        <v>176</v>
      </c>
      <c r="E78" s="73">
        <v>105252.94</v>
      </c>
      <c r="F78" s="74" t="s">
        <v>177</v>
      </c>
      <c r="G78" s="75" t="s">
        <v>170</v>
      </c>
      <c r="H78" s="93"/>
    </row>
    <row r="79" spans="1:8">
      <c r="A79" s="72">
        <f t="shared" si="1"/>
        <v>74</v>
      </c>
      <c r="B79" s="91" t="s">
        <v>178</v>
      </c>
      <c r="C79" s="92">
        <v>41999</v>
      </c>
      <c r="D79" s="101" t="s">
        <v>179</v>
      </c>
      <c r="E79" s="73">
        <v>105252.94</v>
      </c>
      <c r="F79" s="74" t="s">
        <v>180</v>
      </c>
      <c r="G79" s="75" t="s">
        <v>170</v>
      </c>
      <c r="H79" s="93"/>
    </row>
    <row r="80" spans="1:8">
      <c r="A80" s="72">
        <f t="shared" si="1"/>
        <v>75</v>
      </c>
      <c r="B80" s="91" t="s">
        <v>181</v>
      </c>
      <c r="C80" s="92">
        <v>42000</v>
      </c>
      <c r="D80" s="101" t="s">
        <v>182</v>
      </c>
      <c r="E80" s="73">
        <v>105252.94</v>
      </c>
      <c r="F80" s="74" t="s">
        <v>183</v>
      </c>
      <c r="G80" s="75" t="s">
        <v>170</v>
      </c>
      <c r="H80" s="93"/>
    </row>
    <row r="81" spans="1:8">
      <c r="A81" s="72">
        <f t="shared" si="1"/>
        <v>76</v>
      </c>
      <c r="B81" s="91" t="s">
        <v>184</v>
      </c>
      <c r="C81" s="92">
        <v>42000</v>
      </c>
      <c r="D81" s="101" t="s">
        <v>185</v>
      </c>
      <c r="E81" s="73">
        <v>105252.94</v>
      </c>
      <c r="F81" s="74" t="s">
        <v>186</v>
      </c>
      <c r="G81" s="75" t="s">
        <v>170</v>
      </c>
      <c r="H81" s="93"/>
    </row>
    <row r="82" spans="1:8">
      <c r="A82" s="72">
        <f t="shared" si="1"/>
        <v>77</v>
      </c>
      <c r="B82" s="91" t="s">
        <v>187</v>
      </c>
      <c r="C82" s="92">
        <v>42000</v>
      </c>
      <c r="D82" s="101" t="s">
        <v>188</v>
      </c>
      <c r="E82" s="73">
        <v>105252.94</v>
      </c>
      <c r="F82" s="74" t="s">
        <v>221</v>
      </c>
      <c r="G82" s="75" t="s">
        <v>170</v>
      </c>
      <c r="H82" s="93"/>
    </row>
    <row r="83" spans="1:8">
      <c r="A83" s="72">
        <f t="shared" si="1"/>
        <v>78</v>
      </c>
      <c r="B83" s="91" t="s">
        <v>190</v>
      </c>
      <c r="C83" s="92">
        <v>42002</v>
      </c>
      <c r="D83" s="101" t="s">
        <v>191</v>
      </c>
      <c r="E83" s="73">
        <v>105252.94</v>
      </c>
      <c r="F83" s="74" t="s">
        <v>189</v>
      </c>
      <c r="G83" s="75" t="s">
        <v>170</v>
      </c>
      <c r="H83" s="93"/>
    </row>
    <row r="84" spans="1:8">
      <c r="A84" s="72">
        <f t="shared" si="1"/>
        <v>79</v>
      </c>
      <c r="B84" s="91" t="s">
        <v>192</v>
      </c>
      <c r="C84" s="92">
        <v>42002</v>
      </c>
      <c r="D84" s="101" t="s">
        <v>193</v>
      </c>
      <c r="E84" s="73">
        <v>105252.94</v>
      </c>
      <c r="F84" s="74" t="s">
        <v>249</v>
      </c>
      <c r="G84" s="75" t="s">
        <v>170</v>
      </c>
      <c r="H84" s="93"/>
    </row>
    <row r="85" spans="1:8">
      <c r="A85" s="72">
        <f t="shared" si="1"/>
        <v>80</v>
      </c>
      <c r="B85" s="91" t="s">
        <v>194</v>
      </c>
      <c r="C85" s="92">
        <v>42002</v>
      </c>
      <c r="D85" s="101" t="s">
        <v>195</v>
      </c>
      <c r="E85" s="73">
        <v>105252.94</v>
      </c>
      <c r="F85" s="74"/>
      <c r="G85" s="75" t="s">
        <v>170</v>
      </c>
    </row>
    <row r="86" spans="1:8">
      <c r="A86" s="72">
        <f t="shared" si="1"/>
        <v>81</v>
      </c>
      <c r="B86" s="76" t="s">
        <v>196</v>
      </c>
      <c r="C86" s="77">
        <v>41941</v>
      </c>
      <c r="D86" s="78" t="s">
        <v>197</v>
      </c>
      <c r="E86" s="79">
        <v>124585.44</v>
      </c>
      <c r="F86" s="80" t="s">
        <v>140</v>
      </c>
      <c r="G86" s="81" t="s">
        <v>198</v>
      </c>
      <c r="H86" s="93"/>
    </row>
    <row r="87" spans="1:8">
      <c r="A87" s="72">
        <f t="shared" si="1"/>
        <v>82</v>
      </c>
      <c r="B87" s="76" t="s">
        <v>199</v>
      </c>
      <c r="C87" s="77">
        <v>41941</v>
      </c>
      <c r="D87" s="78" t="s">
        <v>200</v>
      </c>
      <c r="E87" s="79">
        <v>124585.44</v>
      </c>
      <c r="G87" s="81" t="s">
        <v>198</v>
      </c>
    </row>
    <row r="88" spans="1:8">
      <c r="A88" s="72">
        <f t="shared" si="1"/>
        <v>83</v>
      </c>
      <c r="B88" s="76" t="s">
        <v>201</v>
      </c>
      <c r="C88" s="77">
        <v>41971</v>
      </c>
      <c r="D88" s="78" t="s">
        <v>202</v>
      </c>
      <c r="E88" s="79">
        <v>124585.44</v>
      </c>
      <c r="G88" s="81" t="s">
        <v>198</v>
      </c>
    </row>
    <row r="89" spans="1:8">
      <c r="A89" s="72">
        <f t="shared" si="1"/>
        <v>84</v>
      </c>
      <c r="B89" s="76" t="s">
        <v>203</v>
      </c>
      <c r="C89" s="77">
        <v>41971</v>
      </c>
      <c r="D89" s="78" t="s">
        <v>204</v>
      </c>
      <c r="E89" s="79">
        <v>124585.44</v>
      </c>
      <c r="G89" s="81" t="s">
        <v>198</v>
      </c>
    </row>
    <row r="90" spans="1:8">
      <c r="A90" s="72">
        <f t="shared" si="1"/>
        <v>85</v>
      </c>
      <c r="B90" s="76" t="s">
        <v>205</v>
      </c>
      <c r="C90" s="77">
        <v>41971</v>
      </c>
      <c r="D90" s="78" t="s">
        <v>206</v>
      </c>
      <c r="E90" s="79">
        <v>124585.44</v>
      </c>
      <c r="G90" s="81" t="s">
        <v>198</v>
      </c>
    </row>
    <row r="91" spans="1:8">
      <c r="A91" s="72">
        <f t="shared" si="1"/>
        <v>86</v>
      </c>
      <c r="B91" s="76" t="s">
        <v>207</v>
      </c>
      <c r="C91" s="77">
        <v>41971</v>
      </c>
      <c r="D91" s="78" t="s">
        <v>208</v>
      </c>
      <c r="E91" s="79">
        <v>124585.44</v>
      </c>
      <c r="G91" s="81" t="s">
        <v>198</v>
      </c>
    </row>
    <row r="92" spans="1:8">
      <c r="A92" s="72">
        <f t="shared" si="1"/>
        <v>87</v>
      </c>
      <c r="B92" s="76" t="s">
        <v>209</v>
      </c>
      <c r="C92" s="77">
        <v>41971</v>
      </c>
      <c r="D92" s="78" t="s">
        <v>210</v>
      </c>
      <c r="E92" s="79">
        <v>124585.44</v>
      </c>
      <c r="G92" s="81" t="s">
        <v>198</v>
      </c>
    </row>
    <row r="93" spans="1:8">
      <c r="A93" s="72">
        <f t="shared" si="1"/>
        <v>88</v>
      </c>
      <c r="B93" s="76" t="s">
        <v>211</v>
      </c>
      <c r="C93" s="77">
        <v>41973</v>
      </c>
      <c r="D93" s="78" t="s">
        <v>212</v>
      </c>
      <c r="E93" s="79">
        <v>124585.44</v>
      </c>
      <c r="G93" s="81" t="s">
        <v>198</v>
      </c>
    </row>
    <row r="94" spans="1:8">
      <c r="A94" s="72">
        <f t="shared" si="1"/>
        <v>89</v>
      </c>
      <c r="B94" s="91" t="s">
        <v>213</v>
      </c>
      <c r="C94" s="92">
        <v>41975</v>
      </c>
      <c r="D94" s="101" t="s">
        <v>214</v>
      </c>
      <c r="E94" s="73">
        <v>124585.44</v>
      </c>
      <c r="F94" s="74"/>
      <c r="G94" s="81" t="s">
        <v>198</v>
      </c>
    </row>
    <row r="95" spans="1:8">
      <c r="A95" s="72">
        <f t="shared" si="1"/>
        <v>90</v>
      </c>
      <c r="B95" s="91" t="s">
        <v>215</v>
      </c>
      <c r="C95" s="92">
        <v>41988</v>
      </c>
      <c r="D95" s="101" t="s">
        <v>216</v>
      </c>
      <c r="E95" s="73">
        <v>124587.42</v>
      </c>
      <c r="F95" s="74"/>
      <c r="G95" s="81" t="s">
        <v>198</v>
      </c>
    </row>
    <row r="96" spans="1:8">
      <c r="A96" s="72">
        <f t="shared" si="1"/>
        <v>91</v>
      </c>
      <c r="B96" s="91" t="s">
        <v>217</v>
      </c>
      <c r="C96" s="92">
        <v>41990</v>
      </c>
      <c r="D96" s="101" t="s">
        <v>218</v>
      </c>
      <c r="E96" s="73">
        <v>124587.42</v>
      </c>
      <c r="F96" s="74"/>
      <c r="G96" s="81" t="s">
        <v>198</v>
      </c>
    </row>
    <row r="97" spans="1:8">
      <c r="A97" s="72">
        <f t="shared" si="1"/>
        <v>92</v>
      </c>
      <c r="B97" s="91" t="s">
        <v>219</v>
      </c>
      <c r="C97" s="92">
        <v>41991</v>
      </c>
      <c r="D97" s="101" t="s">
        <v>220</v>
      </c>
      <c r="E97" s="73">
        <v>124587.42</v>
      </c>
      <c r="F97" s="74" t="s">
        <v>117</v>
      </c>
      <c r="G97" s="81" t="s">
        <v>198</v>
      </c>
      <c r="H97" s="93"/>
    </row>
    <row r="98" spans="1:8">
      <c r="A98" s="72">
        <f t="shared" si="1"/>
        <v>93</v>
      </c>
      <c r="B98" s="91" t="s">
        <v>222</v>
      </c>
      <c r="C98" s="92">
        <v>41991</v>
      </c>
      <c r="D98" s="101" t="s">
        <v>223</v>
      </c>
      <c r="E98" s="73">
        <v>124587.42</v>
      </c>
      <c r="F98" s="74"/>
      <c r="G98" s="81" t="s">
        <v>198</v>
      </c>
    </row>
    <row r="99" spans="1:8">
      <c r="A99" s="72">
        <f t="shared" si="1"/>
        <v>94</v>
      </c>
      <c r="B99" s="91" t="s">
        <v>224</v>
      </c>
      <c r="C99" s="92">
        <v>41996</v>
      </c>
      <c r="D99" s="101" t="s">
        <v>225</v>
      </c>
      <c r="E99" s="73">
        <v>124587.42</v>
      </c>
      <c r="F99" s="74"/>
      <c r="G99" s="81" t="s">
        <v>198</v>
      </c>
    </row>
    <row r="100" spans="1:8">
      <c r="A100" s="72">
        <f t="shared" si="1"/>
        <v>95</v>
      </c>
      <c r="B100" s="91" t="s">
        <v>226</v>
      </c>
      <c r="C100" s="92">
        <v>42000</v>
      </c>
      <c r="D100" s="101" t="s">
        <v>227</v>
      </c>
      <c r="E100" s="73">
        <v>124587.42</v>
      </c>
      <c r="F100" s="74"/>
      <c r="G100" s="81" t="s">
        <v>198</v>
      </c>
    </row>
    <row r="101" spans="1:8">
      <c r="A101" s="72">
        <f t="shared" si="1"/>
        <v>96</v>
      </c>
      <c r="B101" s="91" t="s">
        <v>228</v>
      </c>
      <c r="C101" s="92">
        <v>42002</v>
      </c>
      <c r="D101" s="101" t="s">
        <v>229</v>
      </c>
      <c r="E101" s="73">
        <v>124587.42</v>
      </c>
      <c r="F101" s="74" t="s">
        <v>250</v>
      </c>
      <c r="G101" s="81" t="s">
        <v>198</v>
      </c>
      <c r="H101" s="93"/>
    </row>
    <row r="102" spans="1:8">
      <c r="A102" s="72">
        <f t="shared" si="1"/>
        <v>97</v>
      </c>
      <c r="B102" s="91" t="s">
        <v>231</v>
      </c>
      <c r="C102" s="92">
        <v>42002</v>
      </c>
      <c r="D102" s="101" t="s">
        <v>232</v>
      </c>
      <c r="E102" s="73">
        <v>124587.42</v>
      </c>
      <c r="F102" s="74" t="s">
        <v>251</v>
      </c>
      <c r="G102" s="81" t="s">
        <v>198</v>
      </c>
      <c r="H102" s="93"/>
    </row>
    <row r="103" spans="1:8">
      <c r="A103" s="72">
        <f t="shared" si="1"/>
        <v>98</v>
      </c>
      <c r="B103" s="91" t="s">
        <v>234</v>
      </c>
      <c r="C103" s="92">
        <v>42002</v>
      </c>
      <c r="D103" s="101" t="s">
        <v>235</v>
      </c>
      <c r="E103" s="73">
        <v>124587.42</v>
      </c>
      <c r="F103" s="74"/>
      <c r="G103" s="81" t="s">
        <v>198</v>
      </c>
    </row>
    <row r="104" spans="1:8">
      <c r="A104" s="72">
        <f t="shared" si="1"/>
        <v>99</v>
      </c>
      <c r="B104" s="76" t="s">
        <v>236</v>
      </c>
      <c r="C104" s="77">
        <v>41899</v>
      </c>
      <c r="D104" s="78" t="s">
        <v>237</v>
      </c>
      <c r="E104" s="79">
        <v>129419.07</v>
      </c>
      <c r="G104" s="81" t="s">
        <v>238</v>
      </c>
    </row>
    <row r="105" spans="1:8">
      <c r="A105" s="72">
        <f t="shared" si="1"/>
        <v>100</v>
      </c>
      <c r="B105" s="76" t="s">
        <v>239</v>
      </c>
      <c r="C105" s="77">
        <v>41907</v>
      </c>
      <c r="D105" s="78" t="s">
        <v>240</v>
      </c>
      <c r="E105" s="79">
        <v>129419.07</v>
      </c>
      <c r="G105" s="81" t="s">
        <v>238</v>
      </c>
    </row>
    <row r="106" spans="1:8">
      <c r="A106" s="72">
        <f t="shared" si="1"/>
        <v>101</v>
      </c>
      <c r="B106" s="76" t="s">
        <v>241</v>
      </c>
      <c r="C106" s="77">
        <v>41941</v>
      </c>
      <c r="D106" s="78" t="s">
        <v>242</v>
      </c>
      <c r="E106" s="79">
        <v>129802.69</v>
      </c>
      <c r="G106" s="81" t="s">
        <v>238</v>
      </c>
    </row>
    <row r="107" spans="1:8">
      <c r="A107" s="72">
        <f t="shared" si="1"/>
        <v>102</v>
      </c>
      <c r="B107" s="76" t="s">
        <v>243</v>
      </c>
      <c r="C107" s="77">
        <v>41948</v>
      </c>
      <c r="D107" s="78" t="s">
        <v>244</v>
      </c>
      <c r="E107" s="79">
        <v>129802.69</v>
      </c>
      <c r="G107" s="81" t="s">
        <v>238</v>
      </c>
    </row>
    <row r="108" spans="1:8">
      <c r="A108" s="72">
        <f t="shared" si="1"/>
        <v>103</v>
      </c>
      <c r="B108" s="91" t="s">
        <v>245</v>
      </c>
      <c r="C108" s="92">
        <v>42002</v>
      </c>
      <c r="D108" s="101" t="s">
        <v>246</v>
      </c>
      <c r="E108" s="73">
        <v>129804.66</v>
      </c>
      <c r="F108" s="74" t="s">
        <v>230</v>
      </c>
      <c r="G108" s="81" t="s">
        <v>238</v>
      </c>
      <c r="H108" s="93"/>
    </row>
    <row r="109" spans="1:8">
      <c r="A109" s="72">
        <f t="shared" si="1"/>
        <v>104</v>
      </c>
      <c r="B109" s="91" t="s">
        <v>247</v>
      </c>
      <c r="C109" s="92">
        <v>42002</v>
      </c>
      <c r="D109" s="101" t="s">
        <v>248</v>
      </c>
      <c r="E109" s="73">
        <v>129804.66</v>
      </c>
      <c r="F109" s="74" t="s">
        <v>233</v>
      </c>
      <c r="G109" s="81" t="s">
        <v>238</v>
      </c>
      <c r="H109" s="93"/>
    </row>
    <row r="112" spans="1:8">
      <c r="D112" s="102" t="s">
        <v>646</v>
      </c>
      <c r="E112" s="83">
        <f>SUM(E6:E109)</f>
        <v>14280927.099999988</v>
      </c>
      <c r="F112" s="84"/>
    </row>
    <row r="113" spans="4:6" ht="12.75" thickBot="1">
      <c r="D113" s="102" t="s">
        <v>1171</v>
      </c>
      <c r="E113" s="85">
        <v>14280927.1</v>
      </c>
      <c r="F113" s="84"/>
    </row>
    <row r="114" spans="4:6" ht="12.75" thickBot="1">
      <c r="D114" s="102" t="s">
        <v>645</v>
      </c>
      <c r="E114" s="86">
        <f>+E113-E112</f>
        <v>0</v>
      </c>
      <c r="F114" s="84"/>
    </row>
    <row r="115" spans="4:6" ht="12.75" thickTop="1"/>
  </sheetData>
  <mergeCells count="3">
    <mergeCell ref="A1:G1"/>
    <mergeCell ref="A2:G2"/>
    <mergeCell ref="A3:G3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79"/>
  <sheetViews>
    <sheetView workbookViewId="0">
      <selection activeCell="E10" sqref="E10"/>
    </sheetView>
  </sheetViews>
  <sheetFormatPr baseColWidth="10" defaultRowHeight="12" outlineLevelCol="1"/>
  <cols>
    <col min="1" max="1" width="8" style="82" bestFit="1" customWidth="1"/>
    <col min="2" max="2" width="5" style="82" bestFit="1" customWidth="1"/>
    <col min="3" max="3" width="7.5703125" style="76" bestFit="1" customWidth="1"/>
    <col min="4" max="4" width="9.85546875" style="78" bestFit="1" customWidth="1"/>
    <col min="5" max="5" width="19.7109375" style="78" bestFit="1" customWidth="1"/>
    <col min="6" max="6" width="12.140625" style="78" bestFit="1" customWidth="1"/>
    <col min="7" max="7" width="13.42578125" style="79" bestFit="1" customWidth="1"/>
    <col min="8" max="8" width="3.85546875" style="80" bestFit="1" customWidth="1"/>
    <col min="9" max="9" width="20" style="75" bestFit="1" customWidth="1"/>
    <col min="10" max="10" width="22.7109375" style="87" hidden="1" customWidth="1" outlineLevel="1"/>
    <col min="11" max="11" width="18.5703125" style="90" customWidth="1" collapsed="1"/>
    <col min="12" max="12" width="11.42578125" style="89"/>
    <col min="13" max="13" width="33.85546875" style="89" bestFit="1" customWidth="1"/>
    <col min="14" max="17" width="12.7109375" style="89" bestFit="1" customWidth="1"/>
    <col min="18" max="259" width="11.42578125" style="89"/>
    <col min="260" max="260" width="7.28515625" style="89" customWidth="1"/>
    <col min="261" max="261" width="16.5703125" style="89" customWidth="1"/>
    <col min="262" max="262" width="18.28515625" style="89" customWidth="1"/>
    <col min="263" max="263" width="12.42578125" style="89" customWidth="1"/>
    <col min="264" max="264" width="14.85546875" style="89" bestFit="1" customWidth="1"/>
    <col min="265" max="265" width="26.42578125" style="89" customWidth="1"/>
    <col min="266" max="266" width="22.7109375" style="89" customWidth="1"/>
    <col min="267" max="267" width="18.5703125" style="89" customWidth="1"/>
    <col min="268" max="268" width="11.42578125" style="89"/>
    <col min="269" max="269" width="33.85546875" style="89" bestFit="1" customWidth="1"/>
    <col min="270" max="273" width="12.7109375" style="89" bestFit="1" customWidth="1"/>
    <col min="274" max="515" width="11.42578125" style="89"/>
    <col min="516" max="516" width="7.28515625" style="89" customWidth="1"/>
    <col min="517" max="517" width="16.5703125" style="89" customWidth="1"/>
    <col min="518" max="518" width="18.28515625" style="89" customWidth="1"/>
    <col min="519" max="519" width="12.42578125" style="89" customWidth="1"/>
    <col min="520" max="520" width="14.85546875" style="89" bestFit="1" customWidth="1"/>
    <col min="521" max="521" width="26.42578125" style="89" customWidth="1"/>
    <col min="522" max="522" width="22.7109375" style="89" customWidth="1"/>
    <col min="523" max="523" width="18.5703125" style="89" customWidth="1"/>
    <col min="524" max="524" width="11.42578125" style="89"/>
    <col min="525" max="525" width="33.85546875" style="89" bestFit="1" customWidth="1"/>
    <col min="526" max="529" width="12.7109375" style="89" bestFit="1" customWidth="1"/>
    <col min="530" max="771" width="11.42578125" style="89"/>
    <col min="772" max="772" width="7.28515625" style="89" customWidth="1"/>
    <col min="773" max="773" width="16.5703125" style="89" customWidth="1"/>
    <col min="774" max="774" width="18.28515625" style="89" customWidth="1"/>
    <col min="775" max="775" width="12.42578125" style="89" customWidth="1"/>
    <col min="776" max="776" width="14.85546875" style="89" bestFit="1" customWidth="1"/>
    <col min="777" max="777" width="26.42578125" style="89" customWidth="1"/>
    <col min="778" max="778" width="22.7109375" style="89" customWidth="1"/>
    <col min="779" max="779" width="18.5703125" style="89" customWidth="1"/>
    <col min="780" max="780" width="11.42578125" style="89"/>
    <col min="781" max="781" width="33.85546875" style="89" bestFit="1" customWidth="1"/>
    <col min="782" max="785" width="12.7109375" style="89" bestFit="1" customWidth="1"/>
    <col min="786" max="1027" width="11.42578125" style="89"/>
    <col min="1028" max="1028" width="7.28515625" style="89" customWidth="1"/>
    <col min="1029" max="1029" width="16.5703125" style="89" customWidth="1"/>
    <col min="1030" max="1030" width="18.28515625" style="89" customWidth="1"/>
    <col min="1031" max="1031" width="12.42578125" style="89" customWidth="1"/>
    <col min="1032" max="1032" width="14.85546875" style="89" bestFit="1" customWidth="1"/>
    <col min="1033" max="1033" width="26.42578125" style="89" customWidth="1"/>
    <col min="1034" max="1034" width="22.7109375" style="89" customWidth="1"/>
    <col min="1035" max="1035" width="18.5703125" style="89" customWidth="1"/>
    <col min="1036" max="1036" width="11.42578125" style="89"/>
    <col min="1037" max="1037" width="33.85546875" style="89" bestFit="1" customWidth="1"/>
    <col min="1038" max="1041" width="12.7109375" style="89" bestFit="1" customWidth="1"/>
    <col min="1042" max="1283" width="11.42578125" style="89"/>
    <col min="1284" max="1284" width="7.28515625" style="89" customWidth="1"/>
    <col min="1285" max="1285" width="16.5703125" style="89" customWidth="1"/>
    <col min="1286" max="1286" width="18.28515625" style="89" customWidth="1"/>
    <col min="1287" max="1287" width="12.42578125" style="89" customWidth="1"/>
    <col min="1288" max="1288" width="14.85546875" style="89" bestFit="1" customWidth="1"/>
    <col min="1289" max="1289" width="26.42578125" style="89" customWidth="1"/>
    <col min="1290" max="1290" width="22.7109375" style="89" customWidth="1"/>
    <col min="1291" max="1291" width="18.5703125" style="89" customWidth="1"/>
    <col min="1292" max="1292" width="11.42578125" style="89"/>
    <col min="1293" max="1293" width="33.85546875" style="89" bestFit="1" customWidth="1"/>
    <col min="1294" max="1297" width="12.7109375" style="89" bestFit="1" customWidth="1"/>
    <col min="1298" max="1539" width="11.42578125" style="89"/>
    <col min="1540" max="1540" width="7.28515625" style="89" customWidth="1"/>
    <col min="1541" max="1541" width="16.5703125" style="89" customWidth="1"/>
    <col min="1542" max="1542" width="18.28515625" style="89" customWidth="1"/>
    <col min="1543" max="1543" width="12.42578125" style="89" customWidth="1"/>
    <col min="1544" max="1544" width="14.85546875" style="89" bestFit="1" customWidth="1"/>
    <col min="1545" max="1545" width="26.42578125" style="89" customWidth="1"/>
    <col min="1546" max="1546" width="22.7109375" style="89" customWidth="1"/>
    <col min="1547" max="1547" width="18.5703125" style="89" customWidth="1"/>
    <col min="1548" max="1548" width="11.42578125" style="89"/>
    <col min="1549" max="1549" width="33.85546875" style="89" bestFit="1" customWidth="1"/>
    <col min="1550" max="1553" width="12.7109375" style="89" bestFit="1" customWidth="1"/>
    <col min="1554" max="1795" width="11.42578125" style="89"/>
    <col min="1796" max="1796" width="7.28515625" style="89" customWidth="1"/>
    <col min="1797" max="1797" width="16.5703125" style="89" customWidth="1"/>
    <col min="1798" max="1798" width="18.28515625" style="89" customWidth="1"/>
    <col min="1799" max="1799" width="12.42578125" style="89" customWidth="1"/>
    <col min="1800" max="1800" width="14.85546875" style="89" bestFit="1" customWidth="1"/>
    <col min="1801" max="1801" width="26.42578125" style="89" customWidth="1"/>
    <col min="1802" max="1802" width="22.7109375" style="89" customWidth="1"/>
    <col min="1803" max="1803" width="18.5703125" style="89" customWidth="1"/>
    <col min="1804" max="1804" width="11.42578125" style="89"/>
    <col min="1805" max="1805" width="33.85546875" style="89" bestFit="1" customWidth="1"/>
    <col min="1806" max="1809" width="12.7109375" style="89" bestFit="1" customWidth="1"/>
    <col min="1810" max="2051" width="11.42578125" style="89"/>
    <col min="2052" max="2052" width="7.28515625" style="89" customWidth="1"/>
    <col min="2053" max="2053" width="16.5703125" style="89" customWidth="1"/>
    <col min="2054" max="2054" width="18.28515625" style="89" customWidth="1"/>
    <col min="2055" max="2055" width="12.42578125" style="89" customWidth="1"/>
    <col min="2056" max="2056" width="14.85546875" style="89" bestFit="1" customWidth="1"/>
    <col min="2057" max="2057" width="26.42578125" style="89" customWidth="1"/>
    <col min="2058" max="2058" width="22.7109375" style="89" customWidth="1"/>
    <col min="2059" max="2059" width="18.5703125" style="89" customWidth="1"/>
    <col min="2060" max="2060" width="11.42578125" style="89"/>
    <col min="2061" max="2061" width="33.85546875" style="89" bestFit="1" customWidth="1"/>
    <col min="2062" max="2065" width="12.7109375" style="89" bestFit="1" customWidth="1"/>
    <col min="2066" max="2307" width="11.42578125" style="89"/>
    <col min="2308" max="2308" width="7.28515625" style="89" customWidth="1"/>
    <col min="2309" max="2309" width="16.5703125" style="89" customWidth="1"/>
    <col min="2310" max="2310" width="18.28515625" style="89" customWidth="1"/>
    <col min="2311" max="2311" width="12.42578125" style="89" customWidth="1"/>
    <col min="2312" max="2312" width="14.85546875" style="89" bestFit="1" customWidth="1"/>
    <col min="2313" max="2313" width="26.42578125" style="89" customWidth="1"/>
    <col min="2314" max="2314" width="22.7109375" style="89" customWidth="1"/>
    <col min="2315" max="2315" width="18.5703125" style="89" customWidth="1"/>
    <col min="2316" max="2316" width="11.42578125" style="89"/>
    <col min="2317" max="2317" width="33.85546875" style="89" bestFit="1" customWidth="1"/>
    <col min="2318" max="2321" width="12.7109375" style="89" bestFit="1" customWidth="1"/>
    <col min="2322" max="2563" width="11.42578125" style="89"/>
    <col min="2564" max="2564" width="7.28515625" style="89" customWidth="1"/>
    <col min="2565" max="2565" width="16.5703125" style="89" customWidth="1"/>
    <col min="2566" max="2566" width="18.28515625" style="89" customWidth="1"/>
    <col min="2567" max="2567" width="12.42578125" style="89" customWidth="1"/>
    <col min="2568" max="2568" width="14.85546875" style="89" bestFit="1" customWidth="1"/>
    <col min="2569" max="2569" width="26.42578125" style="89" customWidth="1"/>
    <col min="2570" max="2570" width="22.7109375" style="89" customWidth="1"/>
    <col min="2571" max="2571" width="18.5703125" style="89" customWidth="1"/>
    <col min="2572" max="2572" width="11.42578125" style="89"/>
    <col min="2573" max="2573" width="33.85546875" style="89" bestFit="1" customWidth="1"/>
    <col min="2574" max="2577" width="12.7109375" style="89" bestFit="1" customWidth="1"/>
    <col min="2578" max="2819" width="11.42578125" style="89"/>
    <col min="2820" max="2820" width="7.28515625" style="89" customWidth="1"/>
    <col min="2821" max="2821" width="16.5703125" style="89" customWidth="1"/>
    <col min="2822" max="2822" width="18.28515625" style="89" customWidth="1"/>
    <col min="2823" max="2823" width="12.42578125" style="89" customWidth="1"/>
    <col min="2824" max="2824" width="14.85546875" style="89" bestFit="1" customWidth="1"/>
    <col min="2825" max="2825" width="26.42578125" style="89" customWidth="1"/>
    <col min="2826" max="2826" width="22.7109375" style="89" customWidth="1"/>
    <col min="2827" max="2827" width="18.5703125" style="89" customWidth="1"/>
    <col min="2828" max="2828" width="11.42578125" style="89"/>
    <col min="2829" max="2829" width="33.85546875" style="89" bestFit="1" customWidth="1"/>
    <col min="2830" max="2833" width="12.7109375" style="89" bestFit="1" customWidth="1"/>
    <col min="2834" max="3075" width="11.42578125" style="89"/>
    <col min="3076" max="3076" width="7.28515625" style="89" customWidth="1"/>
    <col min="3077" max="3077" width="16.5703125" style="89" customWidth="1"/>
    <col min="3078" max="3078" width="18.28515625" style="89" customWidth="1"/>
    <col min="3079" max="3079" width="12.42578125" style="89" customWidth="1"/>
    <col min="3080" max="3080" width="14.85546875" style="89" bestFit="1" customWidth="1"/>
    <col min="3081" max="3081" width="26.42578125" style="89" customWidth="1"/>
    <col min="3082" max="3082" width="22.7109375" style="89" customWidth="1"/>
    <col min="3083" max="3083" width="18.5703125" style="89" customWidth="1"/>
    <col min="3084" max="3084" width="11.42578125" style="89"/>
    <col min="3085" max="3085" width="33.85546875" style="89" bestFit="1" customWidth="1"/>
    <col min="3086" max="3089" width="12.7109375" style="89" bestFit="1" customWidth="1"/>
    <col min="3090" max="3331" width="11.42578125" style="89"/>
    <col min="3332" max="3332" width="7.28515625" style="89" customWidth="1"/>
    <col min="3333" max="3333" width="16.5703125" style="89" customWidth="1"/>
    <col min="3334" max="3334" width="18.28515625" style="89" customWidth="1"/>
    <col min="3335" max="3335" width="12.42578125" style="89" customWidth="1"/>
    <col min="3336" max="3336" width="14.85546875" style="89" bestFit="1" customWidth="1"/>
    <col min="3337" max="3337" width="26.42578125" style="89" customWidth="1"/>
    <col min="3338" max="3338" width="22.7109375" style="89" customWidth="1"/>
    <col min="3339" max="3339" width="18.5703125" style="89" customWidth="1"/>
    <col min="3340" max="3340" width="11.42578125" style="89"/>
    <col min="3341" max="3341" width="33.85546875" style="89" bestFit="1" customWidth="1"/>
    <col min="3342" max="3345" width="12.7109375" style="89" bestFit="1" customWidth="1"/>
    <col min="3346" max="3587" width="11.42578125" style="89"/>
    <col min="3588" max="3588" width="7.28515625" style="89" customWidth="1"/>
    <col min="3589" max="3589" width="16.5703125" style="89" customWidth="1"/>
    <col min="3590" max="3590" width="18.28515625" style="89" customWidth="1"/>
    <col min="3591" max="3591" width="12.42578125" style="89" customWidth="1"/>
    <col min="3592" max="3592" width="14.85546875" style="89" bestFit="1" customWidth="1"/>
    <col min="3593" max="3593" width="26.42578125" style="89" customWidth="1"/>
    <col min="3594" max="3594" width="22.7109375" style="89" customWidth="1"/>
    <col min="3595" max="3595" width="18.5703125" style="89" customWidth="1"/>
    <col min="3596" max="3596" width="11.42578125" style="89"/>
    <col min="3597" max="3597" width="33.85546875" style="89" bestFit="1" customWidth="1"/>
    <col min="3598" max="3601" width="12.7109375" style="89" bestFit="1" customWidth="1"/>
    <col min="3602" max="3843" width="11.42578125" style="89"/>
    <col min="3844" max="3844" width="7.28515625" style="89" customWidth="1"/>
    <col min="3845" max="3845" width="16.5703125" style="89" customWidth="1"/>
    <col min="3846" max="3846" width="18.28515625" style="89" customWidth="1"/>
    <col min="3847" max="3847" width="12.42578125" style="89" customWidth="1"/>
    <col min="3848" max="3848" width="14.85546875" style="89" bestFit="1" customWidth="1"/>
    <col min="3849" max="3849" width="26.42578125" style="89" customWidth="1"/>
    <col min="3850" max="3850" width="22.7109375" style="89" customWidth="1"/>
    <col min="3851" max="3851" width="18.5703125" style="89" customWidth="1"/>
    <col min="3852" max="3852" width="11.42578125" style="89"/>
    <col min="3853" max="3853" width="33.85546875" style="89" bestFit="1" customWidth="1"/>
    <col min="3854" max="3857" width="12.7109375" style="89" bestFit="1" customWidth="1"/>
    <col min="3858" max="4099" width="11.42578125" style="89"/>
    <col min="4100" max="4100" width="7.28515625" style="89" customWidth="1"/>
    <col min="4101" max="4101" width="16.5703125" style="89" customWidth="1"/>
    <col min="4102" max="4102" width="18.28515625" style="89" customWidth="1"/>
    <col min="4103" max="4103" width="12.42578125" style="89" customWidth="1"/>
    <col min="4104" max="4104" width="14.85546875" style="89" bestFit="1" customWidth="1"/>
    <col min="4105" max="4105" width="26.42578125" style="89" customWidth="1"/>
    <col min="4106" max="4106" width="22.7109375" style="89" customWidth="1"/>
    <col min="4107" max="4107" width="18.5703125" style="89" customWidth="1"/>
    <col min="4108" max="4108" width="11.42578125" style="89"/>
    <col min="4109" max="4109" width="33.85546875" style="89" bestFit="1" customWidth="1"/>
    <col min="4110" max="4113" width="12.7109375" style="89" bestFit="1" customWidth="1"/>
    <col min="4114" max="4355" width="11.42578125" style="89"/>
    <col min="4356" max="4356" width="7.28515625" style="89" customWidth="1"/>
    <col min="4357" max="4357" width="16.5703125" style="89" customWidth="1"/>
    <col min="4358" max="4358" width="18.28515625" style="89" customWidth="1"/>
    <col min="4359" max="4359" width="12.42578125" style="89" customWidth="1"/>
    <col min="4360" max="4360" width="14.85546875" style="89" bestFit="1" customWidth="1"/>
    <col min="4361" max="4361" width="26.42578125" style="89" customWidth="1"/>
    <col min="4362" max="4362" width="22.7109375" style="89" customWidth="1"/>
    <col min="4363" max="4363" width="18.5703125" style="89" customWidth="1"/>
    <col min="4364" max="4364" width="11.42578125" style="89"/>
    <col min="4365" max="4365" width="33.85546875" style="89" bestFit="1" customWidth="1"/>
    <col min="4366" max="4369" width="12.7109375" style="89" bestFit="1" customWidth="1"/>
    <col min="4370" max="4611" width="11.42578125" style="89"/>
    <col min="4612" max="4612" width="7.28515625" style="89" customWidth="1"/>
    <col min="4613" max="4613" width="16.5703125" style="89" customWidth="1"/>
    <col min="4614" max="4614" width="18.28515625" style="89" customWidth="1"/>
    <col min="4615" max="4615" width="12.42578125" style="89" customWidth="1"/>
    <col min="4616" max="4616" width="14.85546875" style="89" bestFit="1" customWidth="1"/>
    <col min="4617" max="4617" width="26.42578125" style="89" customWidth="1"/>
    <col min="4618" max="4618" width="22.7109375" style="89" customWidth="1"/>
    <col min="4619" max="4619" width="18.5703125" style="89" customWidth="1"/>
    <col min="4620" max="4620" width="11.42578125" style="89"/>
    <col min="4621" max="4621" width="33.85546875" style="89" bestFit="1" customWidth="1"/>
    <col min="4622" max="4625" width="12.7109375" style="89" bestFit="1" customWidth="1"/>
    <col min="4626" max="4867" width="11.42578125" style="89"/>
    <col min="4868" max="4868" width="7.28515625" style="89" customWidth="1"/>
    <col min="4869" max="4869" width="16.5703125" style="89" customWidth="1"/>
    <col min="4870" max="4870" width="18.28515625" style="89" customWidth="1"/>
    <col min="4871" max="4871" width="12.42578125" style="89" customWidth="1"/>
    <col min="4872" max="4872" width="14.85546875" style="89" bestFit="1" customWidth="1"/>
    <col min="4873" max="4873" width="26.42578125" style="89" customWidth="1"/>
    <col min="4874" max="4874" width="22.7109375" style="89" customWidth="1"/>
    <col min="4875" max="4875" width="18.5703125" style="89" customWidth="1"/>
    <col min="4876" max="4876" width="11.42578125" style="89"/>
    <col min="4877" max="4877" width="33.85546875" style="89" bestFit="1" customWidth="1"/>
    <col min="4878" max="4881" width="12.7109375" style="89" bestFit="1" customWidth="1"/>
    <col min="4882" max="5123" width="11.42578125" style="89"/>
    <col min="5124" max="5124" width="7.28515625" style="89" customWidth="1"/>
    <col min="5125" max="5125" width="16.5703125" style="89" customWidth="1"/>
    <col min="5126" max="5126" width="18.28515625" style="89" customWidth="1"/>
    <col min="5127" max="5127" width="12.42578125" style="89" customWidth="1"/>
    <col min="5128" max="5128" width="14.85546875" style="89" bestFit="1" customWidth="1"/>
    <col min="5129" max="5129" width="26.42578125" style="89" customWidth="1"/>
    <col min="5130" max="5130" width="22.7109375" style="89" customWidth="1"/>
    <col min="5131" max="5131" width="18.5703125" style="89" customWidth="1"/>
    <col min="5132" max="5132" width="11.42578125" style="89"/>
    <col min="5133" max="5133" width="33.85546875" style="89" bestFit="1" customWidth="1"/>
    <col min="5134" max="5137" width="12.7109375" style="89" bestFit="1" customWidth="1"/>
    <col min="5138" max="5379" width="11.42578125" style="89"/>
    <col min="5380" max="5380" width="7.28515625" style="89" customWidth="1"/>
    <col min="5381" max="5381" width="16.5703125" style="89" customWidth="1"/>
    <col min="5382" max="5382" width="18.28515625" style="89" customWidth="1"/>
    <col min="5383" max="5383" width="12.42578125" style="89" customWidth="1"/>
    <col min="5384" max="5384" width="14.85546875" style="89" bestFit="1" customWidth="1"/>
    <col min="5385" max="5385" width="26.42578125" style="89" customWidth="1"/>
    <col min="5386" max="5386" width="22.7109375" style="89" customWidth="1"/>
    <col min="5387" max="5387" width="18.5703125" style="89" customWidth="1"/>
    <col min="5388" max="5388" width="11.42578125" style="89"/>
    <col min="5389" max="5389" width="33.85546875" style="89" bestFit="1" customWidth="1"/>
    <col min="5390" max="5393" width="12.7109375" style="89" bestFit="1" customWidth="1"/>
    <col min="5394" max="5635" width="11.42578125" style="89"/>
    <col min="5636" max="5636" width="7.28515625" style="89" customWidth="1"/>
    <col min="5637" max="5637" width="16.5703125" style="89" customWidth="1"/>
    <col min="5638" max="5638" width="18.28515625" style="89" customWidth="1"/>
    <col min="5639" max="5639" width="12.42578125" style="89" customWidth="1"/>
    <col min="5640" max="5640" width="14.85546875" style="89" bestFit="1" customWidth="1"/>
    <col min="5641" max="5641" width="26.42578125" style="89" customWidth="1"/>
    <col min="5642" max="5642" width="22.7109375" style="89" customWidth="1"/>
    <col min="5643" max="5643" width="18.5703125" style="89" customWidth="1"/>
    <col min="5644" max="5644" width="11.42578125" style="89"/>
    <col min="5645" max="5645" width="33.85546875" style="89" bestFit="1" customWidth="1"/>
    <col min="5646" max="5649" width="12.7109375" style="89" bestFit="1" customWidth="1"/>
    <col min="5650" max="5891" width="11.42578125" style="89"/>
    <col min="5892" max="5892" width="7.28515625" style="89" customWidth="1"/>
    <col min="5893" max="5893" width="16.5703125" style="89" customWidth="1"/>
    <col min="5894" max="5894" width="18.28515625" style="89" customWidth="1"/>
    <col min="5895" max="5895" width="12.42578125" style="89" customWidth="1"/>
    <col min="5896" max="5896" width="14.85546875" style="89" bestFit="1" customWidth="1"/>
    <col min="5897" max="5897" width="26.42578125" style="89" customWidth="1"/>
    <col min="5898" max="5898" width="22.7109375" style="89" customWidth="1"/>
    <col min="5899" max="5899" width="18.5703125" style="89" customWidth="1"/>
    <col min="5900" max="5900" width="11.42578125" style="89"/>
    <col min="5901" max="5901" width="33.85546875" style="89" bestFit="1" customWidth="1"/>
    <col min="5902" max="5905" width="12.7109375" style="89" bestFit="1" customWidth="1"/>
    <col min="5906" max="6147" width="11.42578125" style="89"/>
    <col min="6148" max="6148" width="7.28515625" style="89" customWidth="1"/>
    <col min="6149" max="6149" width="16.5703125" style="89" customWidth="1"/>
    <col min="6150" max="6150" width="18.28515625" style="89" customWidth="1"/>
    <col min="6151" max="6151" width="12.42578125" style="89" customWidth="1"/>
    <col min="6152" max="6152" width="14.85546875" style="89" bestFit="1" customWidth="1"/>
    <col min="6153" max="6153" width="26.42578125" style="89" customWidth="1"/>
    <col min="6154" max="6154" width="22.7109375" style="89" customWidth="1"/>
    <col min="6155" max="6155" width="18.5703125" style="89" customWidth="1"/>
    <col min="6156" max="6156" width="11.42578125" style="89"/>
    <col min="6157" max="6157" width="33.85546875" style="89" bestFit="1" customWidth="1"/>
    <col min="6158" max="6161" width="12.7109375" style="89" bestFit="1" customWidth="1"/>
    <col min="6162" max="6403" width="11.42578125" style="89"/>
    <col min="6404" max="6404" width="7.28515625" style="89" customWidth="1"/>
    <col min="6405" max="6405" width="16.5703125" style="89" customWidth="1"/>
    <col min="6406" max="6406" width="18.28515625" style="89" customWidth="1"/>
    <col min="6407" max="6407" width="12.42578125" style="89" customWidth="1"/>
    <col min="6408" max="6408" width="14.85546875" style="89" bestFit="1" customWidth="1"/>
    <col min="6409" max="6409" width="26.42578125" style="89" customWidth="1"/>
    <col min="6410" max="6410" width="22.7109375" style="89" customWidth="1"/>
    <col min="6411" max="6411" width="18.5703125" style="89" customWidth="1"/>
    <col min="6412" max="6412" width="11.42578125" style="89"/>
    <col min="6413" max="6413" width="33.85546875" style="89" bestFit="1" customWidth="1"/>
    <col min="6414" max="6417" width="12.7109375" style="89" bestFit="1" customWidth="1"/>
    <col min="6418" max="6659" width="11.42578125" style="89"/>
    <col min="6660" max="6660" width="7.28515625" style="89" customWidth="1"/>
    <col min="6661" max="6661" width="16.5703125" style="89" customWidth="1"/>
    <col min="6662" max="6662" width="18.28515625" style="89" customWidth="1"/>
    <col min="6663" max="6663" width="12.42578125" style="89" customWidth="1"/>
    <col min="6664" max="6664" width="14.85546875" style="89" bestFit="1" customWidth="1"/>
    <col min="6665" max="6665" width="26.42578125" style="89" customWidth="1"/>
    <col min="6666" max="6666" width="22.7109375" style="89" customWidth="1"/>
    <col min="6667" max="6667" width="18.5703125" style="89" customWidth="1"/>
    <col min="6668" max="6668" width="11.42578125" style="89"/>
    <col min="6669" max="6669" width="33.85546875" style="89" bestFit="1" customWidth="1"/>
    <col min="6670" max="6673" width="12.7109375" style="89" bestFit="1" customWidth="1"/>
    <col min="6674" max="6915" width="11.42578125" style="89"/>
    <col min="6916" max="6916" width="7.28515625" style="89" customWidth="1"/>
    <col min="6917" max="6917" width="16.5703125" style="89" customWidth="1"/>
    <col min="6918" max="6918" width="18.28515625" style="89" customWidth="1"/>
    <col min="6919" max="6919" width="12.42578125" style="89" customWidth="1"/>
    <col min="6920" max="6920" width="14.85546875" style="89" bestFit="1" customWidth="1"/>
    <col min="6921" max="6921" width="26.42578125" style="89" customWidth="1"/>
    <col min="6922" max="6922" width="22.7109375" style="89" customWidth="1"/>
    <col min="6923" max="6923" width="18.5703125" style="89" customWidth="1"/>
    <col min="6924" max="6924" width="11.42578125" style="89"/>
    <col min="6925" max="6925" width="33.85546875" style="89" bestFit="1" customWidth="1"/>
    <col min="6926" max="6929" width="12.7109375" style="89" bestFit="1" customWidth="1"/>
    <col min="6930" max="7171" width="11.42578125" style="89"/>
    <col min="7172" max="7172" width="7.28515625" style="89" customWidth="1"/>
    <col min="7173" max="7173" width="16.5703125" style="89" customWidth="1"/>
    <col min="7174" max="7174" width="18.28515625" style="89" customWidth="1"/>
    <col min="7175" max="7175" width="12.42578125" style="89" customWidth="1"/>
    <col min="7176" max="7176" width="14.85546875" style="89" bestFit="1" customWidth="1"/>
    <col min="7177" max="7177" width="26.42578125" style="89" customWidth="1"/>
    <col min="7178" max="7178" width="22.7109375" style="89" customWidth="1"/>
    <col min="7179" max="7179" width="18.5703125" style="89" customWidth="1"/>
    <col min="7180" max="7180" width="11.42578125" style="89"/>
    <col min="7181" max="7181" width="33.85546875" style="89" bestFit="1" customWidth="1"/>
    <col min="7182" max="7185" width="12.7109375" style="89" bestFit="1" customWidth="1"/>
    <col min="7186" max="7427" width="11.42578125" style="89"/>
    <col min="7428" max="7428" width="7.28515625" style="89" customWidth="1"/>
    <col min="7429" max="7429" width="16.5703125" style="89" customWidth="1"/>
    <col min="7430" max="7430" width="18.28515625" style="89" customWidth="1"/>
    <col min="7431" max="7431" width="12.42578125" style="89" customWidth="1"/>
    <col min="7432" max="7432" width="14.85546875" style="89" bestFit="1" customWidth="1"/>
    <col min="7433" max="7433" width="26.42578125" style="89" customWidth="1"/>
    <col min="7434" max="7434" width="22.7109375" style="89" customWidth="1"/>
    <col min="7435" max="7435" width="18.5703125" style="89" customWidth="1"/>
    <col min="7436" max="7436" width="11.42578125" style="89"/>
    <col min="7437" max="7437" width="33.85546875" style="89" bestFit="1" customWidth="1"/>
    <col min="7438" max="7441" width="12.7109375" style="89" bestFit="1" customWidth="1"/>
    <col min="7442" max="7683" width="11.42578125" style="89"/>
    <col min="7684" max="7684" width="7.28515625" style="89" customWidth="1"/>
    <col min="7685" max="7685" width="16.5703125" style="89" customWidth="1"/>
    <col min="7686" max="7686" width="18.28515625" style="89" customWidth="1"/>
    <col min="7687" max="7687" width="12.42578125" style="89" customWidth="1"/>
    <col min="7688" max="7688" width="14.85546875" style="89" bestFit="1" customWidth="1"/>
    <col min="7689" max="7689" width="26.42578125" style="89" customWidth="1"/>
    <col min="7690" max="7690" width="22.7109375" style="89" customWidth="1"/>
    <col min="7691" max="7691" width="18.5703125" style="89" customWidth="1"/>
    <col min="7692" max="7692" width="11.42578125" style="89"/>
    <col min="7693" max="7693" width="33.85546875" style="89" bestFit="1" customWidth="1"/>
    <col min="7694" max="7697" width="12.7109375" style="89" bestFit="1" customWidth="1"/>
    <col min="7698" max="7939" width="11.42578125" style="89"/>
    <col min="7940" max="7940" width="7.28515625" style="89" customWidth="1"/>
    <col min="7941" max="7941" width="16.5703125" style="89" customWidth="1"/>
    <col min="7942" max="7942" width="18.28515625" style="89" customWidth="1"/>
    <col min="7943" max="7943" width="12.42578125" style="89" customWidth="1"/>
    <col min="7944" max="7944" width="14.85546875" style="89" bestFit="1" customWidth="1"/>
    <col min="7945" max="7945" width="26.42578125" style="89" customWidth="1"/>
    <col min="7946" max="7946" width="22.7109375" style="89" customWidth="1"/>
    <col min="7947" max="7947" width="18.5703125" style="89" customWidth="1"/>
    <col min="7948" max="7948" width="11.42578125" style="89"/>
    <col min="7949" max="7949" width="33.85546875" style="89" bestFit="1" customWidth="1"/>
    <col min="7950" max="7953" width="12.7109375" style="89" bestFit="1" customWidth="1"/>
    <col min="7954" max="8195" width="11.42578125" style="89"/>
    <col min="8196" max="8196" width="7.28515625" style="89" customWidth="1"/>
    <col min="8197" max="8197" width="16.5703125" style="89" customWidth="1"/>
    <col min="8198" max="8198" width="18.28515625" style="89" customWidth="1"/>
    <col min="8199" max="8199" width="12.42578125" style="89" customWidth="1"/>
    <col min="8200" max="8200" width="14.85546875" style="89" bestFit="1" customWidth="1"/>
    <col min="8201" max="8201" width="26.42578125" style="89" customWidth="1"/>
    <col min="8202" max="8202" width="22.7109375" style="89" customWidth="1"/>
    <col min="8203" max="8203" width="18.5703125" style="89" customWidth="1"/>
    <col min="8204" max="8204" width="11.42578125" style="89"/>
    <col min="8205" max="8205" width="33.85546875" style="89" bestFit="1" customWidth="1"/>
    <col min="8206" max="8209" width="12.7109375" style="89" bestFit="1" customWidth="1"/>
    <col min="8210" max="8451" width="11.42578125" style="89"/>
    <col min="8452" max="8452" width="7.28515625" style="89" customWidth="1"/>
    <col min="8453" max="8453" width="16.5703125" style="89" customWidth="1"/>
    <col min="8454" max="8454" width="18.28515625" style="89" customWidth="1"/>
    <col min="8455" max="8455" width="12.42578125" style="89" customWidth="1"/>
    <col min="8456" max="8456" width="14.85546875" style="89" bestFit="1" customWidth="1"/>
    <col min="8457" max="8457" width="26.42578125" style="89" customWidth="1"/>
    <col min="8458" max="8458" width="22.7109375" style="89" customWidth="1"/>
    <col min="8459" max="8459" width="18.5703125" style="89" customWidth="1"/>
    <col min="8460" max="8460" width="11.42578125" style="89"/>
    <col min="8461" max="8461" width="33.85546875" style="89" bestFit="1" customWidth="1"/>
    <col min="8462" max="8465" width="12.7109375" style="89" bestFit="1" customWidth="1"/>
    <col min="8466" max="8707" width="11.42578125" style="89"/>
    <col min="8708" max="8708" width="7.28515625" style="89" customWidth="1"/>
    <col min="8709" max="8709" width="16.5703125" style="89" customWidth="1"/>
    <col min="8710" max="8710" width="18.28515625" style="89" customWidth="1"/>
    <col min="8711" max="8711" width="12.42578125" style="89" customWidth="1"/>
    <col min="8712" max="8712" width="14.85546875" style="89" bestFit="1" customWidth="1"/>
    <col min="8713" max="8713" width="26.42578125" style="89" customWidth="1"/>
    <col min="8714" max="8714" width="22.7109375" style="89" customWidth="1"/>
    <col min="8715" max="8715" width="18.5703125" style="89" customWidth="1"/>
    <col min="8716" max="8716" width="11.42578125" style="89"/>
    <col min="8717" max="8717" width="33.85546875" style="89" bestFit="1" customWidth="1"/>
    <col min="8718" max="8721" width="12.7109375" style="89" bestFit="1" customWidth="1"/>
    <col min="8722" max="8963" width="11.42578125" style="89"/>
    <col min="8964" max="8964" width="7.28515625" style="89" customWidth="1"/>
    <col min="8965" max="8965" width="16.5703125" style="89" customWidth="1"/>
    <col min="8966" max="8966" width="18.28515625" style="89" customWidth="1"/>
    <col min="8967" max="8967" width="12.42578125" style="89" customWidth="1"/>
    <col min="8968" max="8968" width="14.85546875" style="89" bestFit="1" customWidth="1"/>
    <col min="8969" max="8969" width="26.42578125" style="89" customWidth="1"/>
    <col min="8970" max="8970" width="22.7109375" style="89" customWidth="1"/>
    <col min="8971" max="8971" width="18.5703125" style="89" customWidth="1"/>
    <col min="8972" max="8972" width="11.42578125" style="89"/>
    <col min="8973" max="8973" width="33.85546875" style="89" bestFit="1" customWidth="1"/>
    <col min="8974" max="8977" width="12.7109375" style="89" bestFit="1" customWidth="1"/>
    <col min="8978" max="9219" width="11.42578125" style="89"/>
    <col min="9220" max="9220" width="7.28515625" style="89" customWidth="1"/>
    <col min="9221" max="9221" width="16.5703125" style="89" customWidth="1"/>
    <col min="9222" max="9222" width="18.28515625" style="89" customWidth="1"/>
    <col min="9223" max="9223" width="12.42578125" style="89" customWidth="1"/>
    <col min="9224" max="9224" width="14.85546875" style="89" bestFit="1" customWidth="1"/>
    <col min="9225" max="9225" width="26.42578125" style="89" customWidth="1"/>
    <col min="9226" max="9226" width="22.7109375" style="89" customWidth="1"/>
    <col min="9227" max="9227" width="18.5703125" style="89" customWidth="1"/>
    <col min="9228" max="9228" width="11.42578125" style="89"/>
    <col min="9229" max="9229" width="33.85546875" style="89" bestFit="1" customWidth="1"/>
    <col min="9230" max="9233" width="12.7109375" style="89" bestFit="1" customWidth="1"/>
    <col min="9234" max="9475" width="11.42578125" style="89"/>
    <col min="9476" max="9476" width="7.28515625" style="89" customWidth="1"/>
    <col min="9477" max="9477" width="16.5703125" style="89" customWidth="1"/>
    <col min="9478" max="9478" width="18.28515625" style="89" customWidth="1"/>
    <col min="9479" max="9479" width="12.42578125" style="89" customWidth="1"/>
    <col min="9480" max="9480" width="14.85546875" style="89" bestFit="1" customWidth="1"/>
    <col min="9481" max="9481" width="26.42578125" style="89" customWidth="1"/>
    <col min="9482" max="9482" width="22.7109375" style="89" customWidth="1"/>
    <col min="9483" max="9483" width="18.5703125" style="89" customWidth="1"/>
    <col min="9484" max="9484" width="11.42578125" style="89"/>
    <col min="9485" max="9485" width="33.85546875" style="89" bestFit="1" customWidth="1"/>
    <col min="9486" max="9489" width="12.7109375" style="89" bestFit="1" customWidth="1"/>
    <col min="9490" max="9731" width="11.42578125" style="89"/>
    <col min="9732" max="9732" width="7.28515625" style="89" customWidth="1"/>
    <col min="9733" max="9733" width="16.5703125" style="89" customWidth="1"/>
    <col min="9734" max="9734" width="18.28515625" style="89" customWidth="1"/>
    <col min="9735" max="9735" width="12.42578125" style="89" customWidth="1"/>
    <col min="9736" max="9736" width="14.85546875" style="89" bestFit="1" customWidth="1"/>
    <col min="9737" max="9737" width="26.42578125" style="89" customWidth="1"/>
    <col min="9738" max="9738" width="22.7109375" style="89" customWidth="1"/>
    <col min="9739" max="9739" width="18.5703125" style="89" customWidth="1"/>
    <col min="9740" max="9740" width="11.42578125" style="89"/>
    <col min="9741" max="9741" width="33.85546875" style="89" bestFit="1" customWidth="1"/>
    <col min="9742" max="9745" width="12.7109375" style="89" bestFit="1" customWidth="1"/>
    <col min="9746" max="9987" width="11.42578125" style="89"/>
    <col min="9988" max="9988" width="7.28515625" style="89" customWidth="1"/>
    <col min="9989" max="9989" width="16.5703125" style="89" customWidth="1"/>
    <col min="9990" max="9990" width="18.28515625" style="89" customWidth="1"/>
    <col min="9991" max="9991" width="12.42578125" style="89" customWidth="1"/>
    <col min="9992" max="9992" width="14.85546875" style="89" bestFit="1" customWidth="1"/>
    <col min="9993" max="9993" width="26.42578125" style="89" customWidth="1"/>
    <col min="9994" max="9994" width="22.7109375" style="89" customWidth="1"/>
    <col min="9995" max="9995" width="18.5703125" style="89" customWidth="1"/>
    <col min="9996" max="9996" width="11.42578125" style="89"/>
    <col min="9997" max="9997" width="33.85546875" style="89" bestFit="1" customWidth="1"/>
    <col min="9998" max="10001" width="12.7109375" style="89" bestFit="1" customWidth="1"/>
    <col min="10002" max="10243" width="11.42578125" style="89"/>
    <col min="10244" max="10244" width="7.28515625" style="89" customWidth="1"/>
    <col min="10245" max="10245" width="16.5703125" style="89" customWidth="1"/>
    <col min="10246" max="10246" width="18.28515625" style="89" customWidth="1"/>
    <col min="10247" max="10247" width="12.42578125" style="89" customWidth="1"/>
    <col min="10248" max="10248" width="14.85546875" style="89" bestFit="1" customWidth="1"/>
    <col min="10249" max="10249" width="26.42578125" style="89" customWidth="1"/>
    <col min="10250" max="10250" width="22.7109375" style="89" customWidth="1"/>
    <col min="10251" max="10251" width="18.5703125" style="89" customWidth="1"/>
    <col min="10252" max="10252" width="11.42578125" style="89"/>
    <col min="10253" max="10253" width="33.85546875" style="89" bestFit="1" customWidth="1"/>
    <col min="10254" max="10257" width="12.7109375" style="89" bestFit="1" customWidth="1"/>
    <col min="10258" max="10499" width="11.42578125" style="89"/>
    <col min="10500" max="10500" width="7.28515625" style="89" customWidth="1"/>
    <col min="10501" max="10501" width="16.5703125" style="89" customWidth="1"/>
    <col min="10502" max="10502" width="18.28515625" style="89" customWidth="1"/>
    <col min="10503" max="10503" width="12.42578125" style="89" customWidth="1"/>
    <col min="10504" max="10504" width="14.85546875" style="89" bestFit="1" customWidth="1"/>
    <col min="10505" max="10505" width="26.42578125" style="89" customWidth="1"/>
    <col min="10506" max="10506" width="22.7109375" style="89" customWidth="1"/>
    <col min="10507" max="10507" width="18.5703125" style="89" customWidth="1"/>
    <col min="10508" max="10508" width="11.42578125" style="89"/>
    <col min="10509" max="10509" width="33.85546875" style="89" bestFit="1" customWidth="1"/>
    <col min="10510" max="10513" width="12.7109375" style="89" bestFit="1" customWidth="1"/>
    <col min="10514" max="10755" width="11.42578125" style="89"/>
    <col min="10756" max="10756" width="7.28515625" style="89" customWidth="1"/>
    <col min="10757" max="10757" width="16.5703125" style="89" customWidth="1"/>
    <col min="10758" max="10758" width="18.28515625" style="89" customWidth="1"/>
    <col min="10759" max="10759" width="12.42578125" style="89" customWidth="1"/>
    <col min="10760" max="10760" width="14.85546875" style="89" bestFit="1" customWidth="1"/>
    <col min="10761" max="10761" width="26.42578125" style="89" customWidth="1"/>
    <col min="10762" max="10762" width="22.7109375" style="89" customWidth="1"/>
    <col min="10763" max="10763" width="18.5703125" style="89" customWidth="1"/>
    <col min="10764" max="10764" width="11.42578125" style="89"/>
    <col min="10765" max="10765" width="33.85546875" style="89" bestFit="1" customWidth="1"/>
    <col min="10766" max="10769" width="12.7109375" style="89" bestFit="1" customWidth="1"/>
    <col min="10770" max="11011" width="11.42578125" style="89"/>
    <col min="11012" max="11012" width="7.28515625" style="89" customWidth="1"/>
    <col min="11013" max="11013" width="16.5703125" style="89" customWidth="1"/>
    <col min="11014" max="11014" width="18.28515625" style="89" customWidth="1"/>
    <col min="11015" max="11015" width="12.42578125" style="89" customWidth="1"/>
    <col min="11016" max="11016" width="14.85546875" style="89" bestFit="1" customWidth="1"/>
    <col min="11017" max="11017" width="26.42578125" style="89" customWidth="1"/>
    <col min="11018" max="11018" width="22.7109375" style="89" customWidth="1"/>
    <col min="11019" max="11019" width="18.5703125" style="89" customWidth="1"/>
    <col min="11020" max="11020" width="11.42578125" style="89"/>
    <col min="11021" max="11021" width="33.85546875" style="89" bestFit="1" customWidth="1"/>
    <col min="11022" max="11025" width="12.7109375" style="89" bestFit="1" customWidth="1"/>
    <col min="11026" max="11267" width="11.42578125" style="89"/>
    <col min="11268" max="11268" width="7.28515625" style="89" customWidth="1"/>
    <col min="11269" max="11269" width="16.5703125" style="89" customWidth="1"/>
    <col min="11270" max="11270" width="18.28515625" style="89" customWidth="1"/>
    <col min="11271" max="11271" width="12.42578125" style="89" customWidth="1"/>
    <col min="11272" max="11272" width="14.85546875" style="89" bestFit="1" customWidth="1"/>
    <col min="11273" max="11273" width="26.42578125" style="89" customWidth="1"/>
    <col min="11274" max="11274" width="22.7109375" style="89" customWidth="1"/>
    <col min="11275" max="11275" width="18.5703125" style="89" customWidth="1"/>
    <col min="11276" max="11276" width="11.42578125" style="89"/>
    <col min="11277" max="11277" width="33.85546875" style="89" bestFit="1" customWidth="1"/>
    <col min="11278" max="11281" width="12.7109375" style="89" bestFit="1" customWidth="1"/>
    <col min="11282" max="11523" width="11.42578125" style="89"/>
    <col min="11524" max="11524" width="7.28515625" style="89" customWidth="1"/>
    <col min="11525" max="11525" width="16.5703125" style="89" customWidth="1"/>
    <col min="11526" max="11526" width="18.28515625" style="89" customWidth="1"/>
    <col min="11527" max="11527" width="12.42578125" style="89" customWidth="1"/>
    <col min="11528" max="11528" width="14.85546875" style="89" bestFit="1" customWidth="1"/>
    <col min="11529" max="11529" width="26.42578125" style="89" customWidth="1"/>
    <col min="11530" max="11530" width="22.7109375" style="89" customWidth="1"/>
    <col min="11531" max="11531" width="18.5703125" style="89" customWidth="1"/>
    <col min="11532" max="11532" width="11.42578125" style="89"/>
    <col min="11533" max="11533" width="33.85546875" style="89" bestFit="1" customWidth="1"/>
    <col min="11534" max="11537" width="12.7109375" style="89" bestFit="1" customWidth="1"/>
    <col min="11538" max="11779" width="11.42578125" style="89"/>
    <col min="11780" max="11780" width="7.28515625" style="89" customWidth="1"/>
    <col min="11781" max="11781" width="16.5703125" style="89" customWidth="1"/>
    <col min="11782" max="11782" width="18.28515625" style="89" customWidth="1"/>
    <col min="11783" max="11783" width="12.42578125" style="89" customWidth="1"/>
    <col min="11784" max="11784" width="14.85546875" style="89" bestFit="1" customWidth="1"/>
    <col min="11785" max="11785" width="26.42578125" style="89" customWidth="1"/>
    <col min="11786" max="11786" width="22.7109375" style="89" customWidth="1"/>
    <col min="11787" max="11787" width="18.5703125" style="89" customWidth="1"/>
    <col min="11788" max="11788" width="11.42578125" style="89"/>
    <col min="11789" max="11789" width="33.85546875" style="89" bestFit="1" customWidth="1"/>
    <col min="11790" max="11793" width="12.7109375" style="89" bestFit="1" customWidth="1"/>
    <col min="11794" max="12035" width="11.42578125" style="89"/>
    <col min="12036" max="12036" width="7.28515625" style="89" customWidth="1"/>
    <col min="12037" max="12037" width="16.5703125" style="89" customWidth="1"/>
    <col min="12038" max="12038" width="18.28515625" style="89" customWidth="1"/>
    <col min="12039" max="12039" width="12.42578125" style="89" customWidth="1"/>
    <col min="12040" max="12040" width="14.85546875" style="89" bestFit="1" customWidth="1"/>
    <col min="12041" max="12041" width="26.42578125" style="89" customWidth="1"/>
    <col min="12042" max="12042" width="22.7109375" style="89" customWidth="1"/>
    <col min="12043" max="12043" width="18.5703125" style="89" customWidth="1"/>
    <col min="12044" max="12044" width="11.42578125" style="89"/>
    <col min="12045" max="12045" width="33.85546875" style="89" bestFit="1" customWidth="1"/>
    <col min="12046" max="12049" width="12.7109375" style="89" bestFit="1" customWidth="1"/>
    <col min="12050" max="12291" width="11.42578125" style="89"/>
    <col min="12292" max="12292" width="7.28515625" style="89" customWidth="1"/>
    <col min="12293" max="12293" width="16.5703125" style="89" customWidth="1"/>
    <col min="12294" max="12294" width="18.28515625" style="89" customWidth="1"/>
    <col min="12295" max="12295" width="12.42578125" style="89" customWidth="1"/>
    <col min="12296" max="12296" width="14.85546875" style="89" bestFit="1" customWidth="1"/>
    <col min="12297" max="12297" width="26.42578125" style="89" customWidth="1"/>
    <col min="12298" max="12298" width="22.7109375" style="89" customWidth="1"/>
    <col min="12299" max="12299" width="18.5703125" style="89" customWidth="1"/>
    <col min="12300" max="12300" width="11.42578125" style="89"/>
    <col min="12301" max="12301" width="33.85546875" style="89" bestFit="1" customWidth="1"/>
    <col min="12302" max="12305" width="12.7109375" style="89" bestFit="1" customWidth="1"/>
    <col min="12306" max="12547" width="11.42578125" style="89"/>
    <col min="12548" max="12548" width="7.28515625" style="89" customWidth="1"/>
    <col min="12549" max="12549" width="16.5703125" style="89" customWidth="1"/>
    <col min="12550" max="12550" width="18.28515625" style="89" customWidth="1"/>
    <col min="12551" max="12551" width="12.42578125" style="89" customWidth="1"/>
    <col min="12552" max="12552" width="14.85546875" style="89" bestFit="1" customWidth="1"/>
    <col min="12553" max="12553" width="26.42578125" style="89" customWidth="1"/>
    <col min="12554" max="12554" width="22.7109375" style="89" customWidth="1"/>
    <col min="12555" max="12555" width="18.5703125" style="89" customWidth="1"/>
    <col min="12556" max="12556" width="11.42578125" style="89"/>
    <col min="12557" max="12557" width="33.85546875" style="89" bestFit="1" customWidth="1"/>
    <col min="12558" max="12561" width="12.7109375" style="89" bestFit="1" customWidth="1"/>
    <col min="12562" max="12803" width="11.42578125" style="89"/>
    <col min="12804" max="12804" width="7.28515625" style="89" customWidth="1"/>
    <col min="12805" max="12805" width="16.5703125" style="89" customWidth="1"/>
    <col min="12806" max="12806" width="18.28515625" style="89" customWidth="1"/>
    <col min="12807" max="12807" width="12.42578125" style="89" customWidth="1"/>
    <col min="12808" max="12808" width="14.85546875" style="89" bestFit="1" customWidth="1"/>
    <col min="12809" max="12809" width="26.42578125" style="89" customWidth="1"/>
    <col min="12810" max="12810" width="22.7109375" style="89" customWidth="1"/>
    <col min="12811" max="12811" width="18.5703125" style="89" customWidth="1"/>
    <col min="12812" max="12812" width="11.42578125" style="89"/>
    <col min="12813" max="12813" width="33.85546875" style="89" bestFit="1" customWidth="1"/>
    <col min="12814" max="12817" width="12.7109375" style="89" bestFit="1" customWidth="1"/>
    <col min="12818" max="13059" width="11.42578125" style="89"/>
    <col min="13060" max="13060" width="7.28515625" style="89" customWidth="1"/>
    <col min="13061" max="13061" width="16.5703125" style="89" customWidth="1"/>
    <col min="13062" max="13062" width="18.28515625" style="89" customWidth="1"/>
    <col min="13063" max="13063" width="12.42578125" style="89" customWidth="1"/>
    <col min="13064" max="13064" width="14.85546875" style="89" bestFit="1" customWidth="1"/>
    <col min="13065" max="13065" width="26.42578125" style="89" customWidth="1"/>
    <col min="13066" max="13066" width="22.7109375" style="89" customWidth="1"/>
    <col min="13067" max="13067" width="18.5703125" style="89" customWidth="1"/>
    <col min="13068" max="13068" width="11.42578125" style="89"/>
    <col min="13069" max="13069" width="33.85546875" style="89" bestFit="1" customWidth="1"/>
    <col min="13070" max="13073" width="12.7109375" style="89" bestFit="1" customWidth="1"/>
    <col min="13074" max="13315" width="11.42578125" style="89"/>
    <col min="13316" max="13316" width="7.28515625" style="89" customWidth="1"/>
    <col min="13317" max="13317" width="16.5703125" style="89" customWidth="1"/>
    <col min="13318" max="13318" width="18.28515625" style="89" customWidth="1"/>
    <col min="13319" max="13319" width="12.42578125" style="89" customWidth="1"/>
    <col min="13320" max="13320" width="14.85546875" style="89" bestFit="1" customWidth="1"/>
    <col min="13321" max="13321" width="26.42578125" style="89" customWidth="1"/>
    <col min="13322" max="13322" width="22.7109375" style="89" customWidth="1"/>
    <col min="13323" max="13323" width="18.5703125" style="89" customWidth="1"/>
    <col min="13324" max="13324" width="11.42578125" style="89"/>
    <col min="13325" max="13325" width="33.85546875" style="89" bestFit="1" customWidth="1"/>
    <col min="13326" max="13329" width="12.7109375" style="89" bestFit="1" customWidth="1"/>
    <col min="13330" max="13571" width="11.42578125" style="89"/>
    <col min="13572" max="13572" width="7.28515625" style="89" customWidth="1"/>
    <col min="13573" max="13573" width="16.5703125" style="89" customWidth="1"/>
    <col min="13574" max="13574" width="18.28515625" style="89" customWidth="1"/>
    <col min="13575" max="13575" width="12.42578125" style="89" customWidth="1"/>
    <col min="13576" max="13576" width="14.85546875" style="89" bestFit="1" customWidth="1"/>
    <col min="13577" max="13577" width="26.42578125" style="89" customWidth="1"/>
    <col min="13578" max="13578" width="22.7109375" style="89" customWidth="1"/>
    <col min="13579" max="13579" width="18.5703125" style="89" customWidth="1"/>
    <col min="13580" max="13580" width="11.42578125" style="89"/>
    <col min="13581" max="13581" width="33.85546875" style="89" bestFit="1" customWidth="1"/>
    <col min="13582" max="13585" width="12.7109375" style="89" bestFit="1" customWidth="1"/>
    <col min="13586" max="13827" width="11.42578125" style="89"/>
    <col min="13828" max="13828" width="7.28515625" style="89" customWidth="1"/>
    <col min="13829" max="13829" width="16.5703125" style="89" customWidth="1"/>
    <col min="13830" max="13830" width="18.28515625" style="89" customWidth="1"/>
    <col min="13831" max="13831" width="12.42578125" style="89" customWidth="1"/>
    <col min="13832" max="13832" width="14.85546875" style="89" bestFit="1" customWidth="1"/>
    <col min="13833" max="13833" width="26.42578125" style="89" customWidth="1"/>
    <col min="13834" max="13834" width="22.7109375" style="89" customWidth="1"/>
    <col min="13835" max="13835" width="18.5703125" style="89" customWidth="1"/>
    <col min="13836" max="13836" width="11.42578125" style="89"/>
    <col min="13837" max="13837" width="33.85546875" style="89" bestFit="1" customWidth="1"/>
    <col min="13838" max="13841" width="12.7109375" style="89" bestFit="1" customWidth="1"/>
    <col min="13842" max="14083" width="11.42578125" style="89"/>
    <col min="14084" max="14084" width="7.28515625" style="89" customWidth="1"/>
    <col min="14085" max="14085" width="16.5703125" style="89" customWidth="1"/>
    <col min="14086" max="14086" width="18.28515625" style="89" customWidth="1"/>
    <col min="14087" max="14087" width="12.42578125" style="89" customWidth="1"/>
    <col min="14088" max="14088" width="14.85546875" style="89" bestFit="1" customWidth="1"/>
    <col min="14089" max="14089" width="26.42578125" style="89" customWidth="1"/>
    <col min="14090" max="14090" width="22.7109375" style="89" customWidth="1"/>
    <col min="14091" max="14091" width="18.5703125" style="89" customWidth="1"/>
    <col min="14092" max="14092" width="11.42578125" style="89"/>
    <col min="14093" max="14093" width="33.85546875" style="89" bestFit="1" customWidth="1"/>
    <col min="14094" max="14097" width="12.7109375" style="89" bestFit="1" customWidth="1"/>
    <col min="14098" max="14339" width="11.42578125" style="89"/>
    <col min="14340" max="14340" width="7.28515625" style="89" customWidth="1"/>
    <col min="14341" max="14341" width="16.5703125" style="89" customWidth="1"/>
    <col min="14342" max="14342" width="18.28515625" style="89" customWidth="1"/>
    <col min="14343" max="14343" width="12.42578125" style="89" customWidth="1"/>
    <col min="14344" max="14344" width="14.85546875" style="89" bestFit="1" customWidth="1"/>
    <col min="14345" max="14345" width="26.42578125" style="89" customWidth="1"/>
    <col min="14346" max="14346" width="22.7109375" style="89" customWidth="1"/>
    <col min="14347" max="14347" width="18.5703125" style="89" customWidth="1"/>
    <col min="14348" max="14348" width="11.42578125" style="89"/>
    <col min="14349" max="14349" width="33.85546875" style="89" bestFit="1" customWidth="1"/>
    <col min="14350" max="14353" width="12.7109375" style="89" bestFit="1" customWidth="1"/>
    <col min="14354" max="14595" width="11.42578125" style="89"/>
    <col min="14596" max="14596" width="7.28515625" style="89" customWidth="1"/>
    <col min="14597" max="14597" width="16.5703125" style="89" customWidth="1"/>
    <col min="14598" max="14598" width="18.28515625" style="89" customWidth="1"/>
    <col min="14599" max="14599" width="12.42578125" style="89" customWidth="1"/>
    <col min="14600" max="14600" width="14.85546875" style="89" bestFit="1" customWidth="1"/>
    <col min="14601" max="14601" width="26.42578125" style="89" customWidth="1"/>
    <col min="14602" max="14602" width="22.7109375" style="89" customWidth="1"/>
    <col min="14603" max="14603" width="18.5703125" style="89" customWidth="1"/>
    <col min="14604" max="14604" width="11.42578125" style="89"/>
    <col min="14605" max="14605" width="33.85546875" style="89" bestFit="1" customWidth="1"/>
    <col min="14606" max="14609" width="12.7109375" style="89" bestFit="1" customWidth="1"/>
    <col min="14610" max="14851" width="11.42578125" style="89"/>
    <col min="14852" max="14852" width="7.28515625" style="89" customWidth="1"/>
    <col min="14853" max="14853" width="16.5703125" style="89" customWidth="1"/>
    <col min="14854" max="14854" width="18.28515625" style="89" customWidth="1"/>
    <col min="14855" max="14855" width="12.42578125" style="89" customWidth="1"/>
    <col min="14856" max="14856" width="14.85546875" style="89" bestFit="1" customWidth="1"/>
    <col min="14857" max="14857" width="26.42578125" style="89" customWidth="1"/>
    <col min="14858" max="14858" width="22.7109375" style="89" customWidth="1"/>
    <col min="14859" max="14859" width="18.5703125" style="89" customWidth="1"/>
    <col min="14860" max="14860" width="11.42578125" style="89"/>
    <col min="14861" max="14861" width="33.85546875" style="89" bestFit="1" customWidth="1"/>
    <col min="14862" max="14865" width="12.7109375" style="89" bestFit="1" customWidth="1"/>
    <col min="14866" max="15107" width="11.42578125" style="89"/>
    <col min="15108" max="15108" width="7.28515625" style="89" customWidth="1"/>
    <col min="15109" max="15109" width="16.5703125" style="89" customWidth="1"/>
    <col min="15110" max="15110" width="18.28515625" style="89" customWidth="1"/>
    <col min="15111" max="15111" width="12.42578125" style="89" customWidth="1"/>
    <col min="15112" max="15112" width="14.85546875" style="89" bestFit="1" customWidth="1"/>
    <col min="15113" max="15113" width="26.42578125" style="89" customWidth="1"/>
    <col min="15114" max="15114" width="22.7109375" style="89" customWidth="1"/>
    <col min="15115" max="15115" width="18.5703125" style="89" customWidth="1"/>
    <col min="15116" max="15116" width="11.42578125" style="89"/>
    <col min="15117" max="15117" width="33.85546875" style="89" bestFit="1" customWidth="1"/>
    <col min="15118" max="15121" width="12.7109375" style="89" bestFit="1" customWidth="1"/>
    <col min="15122" max="15363" width="11.42578125" style="89"/>
    <col min="15364" max="15364" width="7.28515625" style="89" customWidth="1"/>
    <col min="15365" max="15365" width="16.5703125" style="89" customWidth="1"/>
    <col min="15366" max="15366" width="18.28515625" style="89" customWidth="1"/>
    <col min="15367" max="15367" width="12.42578125" style="89" customWidth="1"/>
    <col min="15368" max="15368" width="14.85546875" style="89" bestFit="1" customWidth="1"/>
    <col min="15369" max="15369" width="26.42578125" style="89" customWidth="1"/>
    <col min="15370" max="15370" width="22.7109375" style="89" customWidth="1"/>
    <col min="15371" max="15371" width="18.5703125" style="89" customWidth="1"/>
    <col min="15372" max="15372" width="11.42578125" style="89"/>
    <col min="15373" max="15373" width="33.85546875" style="89" bestFit="1" customWidth="1"/>
    <col min="15374" max="15377" width="12.7109375" style="89" bestFit="1" customWidth="1"/>
    <col min="15378" max="15619" width="11.42578125" style="89"/>
    <col min="15620" max="15620" width="7.28515625" style="89" customWidth="1"/>
    <col min="15621" max="15621" width="16.5703125" style="89" customWidth="1"/>
    <col min="15622" max="15622" width="18.28515625" style="89" customWidth="1"/>
    <col min="15623" max="15623" width="12.42578125" style="89" customWidth="1"/>
    <col min="15624" max="15624" width="14.85546875" style="89" bestFit="1" customWidth="1"/>
    <col min="15625" max="15625" width="26.42578125" style="89" customWidth="1"/>
    <col min="15626" max="15626" width="22.7109375" style="89" customWidth="1"/>
    <col min="15627" max="15627" width="18.5703125" style="89" customWidth="1"/>
    <col min="15628" max="15628" width="11.42578125" style="89"/>
    <col min="15629" max="15629" width="33.85546875" style="89" bestFit="1" customWidth="1"/>
    <col min="15630" max="15633" width="12.7109375" style="89" bestFit="1" customWidth="1"/>
    <col min="15634" max="15875" width="11.42578125" style="89"/>
    <col min="15876" max="15876" width="7.28515625" style="89" customWidth="1"/>
    <col min="15877" max="15877" width="16.5703125" style="89" customWidth="1"/>
    <col min="15878" max="15878" width="18.28515625" style="89" customWidth="1"/>
    <col min="15879" max="15879" width="12.42578125" style="89" customWidth="1"/>
    <col min="15880" max="15880" width="14.85546875" style="89" bestFit="1" customWidth="1"/>
    <col min="15881" max="15881" width="26.42578125" style="89" customWidth="1"/>
    <col min="15882" max="15882" width="22.7109375" style="89" customWidth="1"/>
    <col min="15883" max="15883" width="18.5703125" style="89" customWidth="1"/>
    <col min="15884" max="15884" width="11.42578125" style="89"/>
    <col min="15885" max="15885" width="33.85546875" style="89" bestFit="1" customWidth="1"/>
    <col min="15886" max="15889" width="12.7109375" style="89" bestFit="1" customWidth="1"/>
    <col min="15890" max="16131" width="11.42578125" style="89"/>
    <col min="16132" max="16132" width="7.28515625" style="89" customWidth="1"/>
    <col min="16133" max="16133" width="16.5703125" style="89" customWidth="1"/>
    <col min="16134" max="16134" width="18.28515625" style="89" customWidth="1"/>
    <col min="16135" max="16135" width="12.42578125" style="89" customWidth="1"/>
    <col min="16136" max="16136" width="14.85546875" style="89" bestFit="1" customWidth="1"/>
    <col min="16137" max="16137" width="26.42578125" style="89" customWidth="1"/>
    <col min="16138" max="16138" width="22.7109375" style="89" customWidth="1"/>
    <col min="16139" max="16139" width="18.5703125" style="89" customWidth="1"/>
    <col min="16140" max="16140" width="11.42578125" style="89"/>
    <col min="16141" max="16141" width="33.85546875" style="89" bestFit="1" customWidth="1"/>
    <col min="16142" max="16145" width="12.7109375" style="89" bestFit="1" customWidth="1"/>
    <col min="16146" max="16384" width="11.42578125" style="89"/>
  </cols>
  <sheetData>
    <row r="1" spans="1:11">
      <c r="A1" s="94" t="s">
        <v>0</v>
      </c>
      <c r="B1" s="94"/>
      <c r="C1" s="94"/>
      <c r="D1" s="94"/>
      <c r="E1" s="94"/>
      <c r="F1" s="94"/>
      <c r="G1" s="94"/>
      <c r="H1" s="94"/>
      <c r="I1" s="94"/>
      <c r="K1" s="88"/>
    </row>
    <row r="2" spans="1:11">
      <c r="A2" s="94" t="s">
        <v>1</v>
      </c>
      <c r="B2" s="94"/>
      <c r="C2" s="94"/>
      <c r="D2" s="94"/>
      <c r="E2" s="94"/>
      <c r="F2" s="94"/>
      <c r="G2" s="94"/>
      <c r="H2" s="94"/>
      <c r="I2" s="94"/>
      <c r="K2" s="88"/>
    </row>
    <row r="3" spans="1:11">
      <c r="A3" s="129" t="s">
        <v>650</v>
      </c>
      <c r="B3" s="129"/>
      <c r="C3" s="129"/>
      <c r="D3" s="129"/>
      <c r="E3" s="129"/>
      <c r="F3" s="129"/>
      <c r="G3" s="129"/>
      <c r="H3" s="129"/>
      <c r="I3" s="129"/>
    </row>
    <row r="4" spans="1:11" ht="12.75" thickBot="1">
      <c r="A4" s="97"/>
      <c r="B4" s="97"/>
      <c r="C4" s="98"/>
      <c r="D4" s="99"/>
      <c r="E4" s="99"/>
      <c r="F4" s="99"/>
      <c r="G4" s="100"/>
      <c r="H4" s="84"/>
      <c r="I4" s="99"/>
    </row>
    <row r="5" spans="1:11" ht="12.75" thickBot="1">
      <c r="A5" s="103" t="s">
        <v>3</v>
      </c>
      <c r="B5" s="127"/>
      <c r="C5" s="104" t="s">
        <v>4</v>
      </c>
      <c r="D5" s="127" t="s">
        <v>5</v>
      </c>
      <c r="E5" s="104"/>
      <c r="F5" s="127" t="s">
        <v>6</v>
      </c>
      <c r="G5" s="128" t="s">
        <v>7</v>
      </c>
      <c r="H5" s="105"/>
      <c r="I5" s="128" t="s">
        <v>8</v>
      </c>
    </row>
    <row r="6" spans="1:11">
      <c r="A6" s="97">
        <v>1</v>
      </c>
      <c r="B6" s="97"/>
      <c r="C6" s="112" t="s">
        <v>12</v>
      </c>
      <c r="D6" s="113">
        <v>41984</v>
      </c>
      <c r="E6" s="113"/>
      <c r="F6" s="114" t="s">
        <v>13</v>
      </c>
      <c r="G6" s="115">
        <v>134548.07999999999</v>
      </c>
      <c r="H6" s="116"/>
      <c r="I6" s="81" t="s">
        <v>11</v>
      </c>
    </row>
    <row r="7" spans="1:11">
      <c r="A7" s="97">
        <f>+A6+1</f>
        <v>2</v>
      </c>
      <c r="B7" s="97"/>
      <c r="C7" s="112" t="s">
        <v>16</v>
      </c>
      <c r="D7" s="113">
        <v>42004</v>
      </c>
      <c r="E7" s="113"/>
      <c r="F7" s="114" t="s">
        <v>17</v>
      </c>
      <c r="G7" s="115">
        <v>134548.07999999999</v>
      </c>
      <c r="H7" s="116" t="s">
        <v>448</v>
      </c>
      <c r="I7" s="81" t="s">
        <v>11</v>
      </c>
    </row>
    <row r="8" spans="1:11">
      <c r="A8" s="97">
        <f t="shared" ref="A8:A71" si="0">+A7+1</f>
        <v>3</v>
      </c>
      <c r="B8" s="97"/>
      <c r="C8" s="112" t="s">
        <v>18</v>
      </c>
      <c r="D8" s="113">
        <v>42004</v>
      </c>
      <c r="E8" s="113"/>
      <c r="F8" s="114" t="s">
        <v>19</v>
      </c>
      <c r="G8" s="115">
        <v>134548.07999999999</v>
      </c>
      <c r="H8" s="116"/>
      <c r="I8" s="81" t="s">
        <v>11</v>
      </c>
    </row>
    <row r="9" spans="1:11">
      <c r="A9" s="97">
        <f t="shared" si="0"/>
        <v>4</v>
      </c>
      <c r="B9" s="97"/>
      <c r="C9" s="112" t="s">
        <v>20</v>
      </c>
      <c r="D9" s="113">
        <v>42004</v>
      </c>
      <c r="E9" s="113"/>
      <c r="F9" s="114" t="s">
        <v>21</v>
      </c>
      <c r="G9" s="115">
        <v>134548.07999999999</v>
      </c>
      <c r="H9" s="116"/>
      <c r="I9" s="81" t="s">
        <v>11</v>
      </c>
    </row>
    <row r="10" spans="1:11">
      <c r="A10" s="97">
        <f t="shared" si="0"/>
        <v>5</v>
      </c>
      <c r="B10" s="97"/>
      <c r="C10" s="112" t="s">
        <v>22</v>
      </c>
      <c r="D10" s="113">
        <v>42004</v>
      </c>
      <c r="E10" s="113"/>
      <c r="F10" s="114" t="s">
        <v>23</v>
      </c>
      <c r="G10" s="115">
        <v>134548.07999999999</v>
      </c>
      <c r="H10" s="116"/>
      <c r="I10" s="81" t="s">
        <v>11</v>
      </c>
    </row>
    <row r="11" spans="1:11">
      <c r="A11" s="97">
        <f t="shared" si="0"/>
        <v>6</v>
      </c>
      <c r="B11" s="97"/>
      <c r="C11" s="112" t="s">
        <v>24</v>
      </c>
      <c r="D11" s="113">
        <v>42004</v>
      </c>
      <c r="E11" s="113"/>
      <c r="F11" s="114" t="s">
        <v>25</v>
      </c>
      <c r="G11" s="115">
        <v>134548.07999999999</v>
      </c>
      <c r="H11" s="116"/>
      <c r="I11" s="81" t="s">
        <v>11</v>
      </c>
    </row>
    <row r="12" spans="1:11">
      <c r="A12" s="97">
        <f t="shared" si="0"/>
        <v>7</v>
      </c>
      <c r="B12" s="97"/>
      <c r="C12" s="112" t="s">
        <v>26</v>
      </c>
      <c r="D12" s="113">
        <v>42004</v>
      </c>
      <c r="E12" s="113"/>
      <c r="F12" s="114" t="s">
        <v>27</v>
      </c>
      <c r="G12" s="115">
        <v>134548.07999999999</v>
      </c>
      <c r="H12" s="116"/>
      <c r="I12" s="81" t="s">
        <v>11</v>
      </c>
    </row>
    <row r="13" spans="1:11">
      <c r="A13" s="97">
        <f t="shared" si="0"/>
        <v>8</v>
      </c>
      <c r="B13" s="97"/>
      <c r="C13" s="112" t="s">
        <v>28</v>
      </c>
      <c r="D13" s="113">
        <v>42004</v>
      </c>
      <c r="E13" s="113"/>
      <c r="F13" s="114" t="s">
        <v>29</v>
      </c>
      <c r="G13" s="115">
        <v>134548.07999999999</v>
      </c>
      <c r="H13" s="116" t="s">
        <v>444</v>
      </c>
      <c r="I13" s="81" t="s">
        <v>11</v>
      </c>
    </row>
    <row r="14" spans="1:11">
      <c r="A14" s="97">
        <f t="shared" si="0"/>
        <v>9</v>
      </c>
      <c r="B14" s="97"/>
      <c r="C14" s="112" t="s">
        <v>30</v>
      </c>
      <c r="D14" s="113">
        <v>41981</v>
      </c>
      <c r="E14" s="113"/>
      <c r="F14" s="114" t="s">
        <v>31</v>
      </c>
      <c r="G14" s="115">
        <v>146572.15</v>
      </c>
      <c r="H14" s="116"/>
      <c r="I14" s="81" t="s">
        <v>32</v>
      </c>
    </row>
    <row r="15" spans="1:11">
      <c r="A15" s="97">
        <f t="shared" si="0"/>
        <v>10</v>
      </c>
      <c r="B15" s="97"/>
      <c r="C15" s="112" t="s">
        <v>33</v>
      </c>
      <c r="D15" s="113">
        <v>41981</v>
      </c>
      <c r="E15" s="113"/>
      <c r="F15" s="114" t="s">
        <v>34</v>
      </c>
      <c r="G15" s="115">
        <v>146960.07999999999</v>
      </c>
      <c r="H15" s="116"/>
      <c r="I15" s="81" t="s">
        <v>32</v>
      </c>
    </row>
    <row r="16" spans="1:11">
      <c r="A16" s="97">
        <f t="shared" si="0"/>
        <v>11</v>
      </c>
      <c r="B16" s="97"/>
      <c r="C16" s="112" t="s">
        <v>35</v>
      </c>
      <c r="D16" s="113">
        <v>41984</v>
      </c>
      <c r="E16" s="113"/>
      <c r="F16" s="114" t="s">
        <v>36</v>
      </c>
      <c r="G16" s="115">
        <v>146961.87</v>
      </c>
      <c r="H16" s="116" t="s">
        <v>450</v>
      </c>
      <c r="I16" s="81" t="s">
        <v>32</v>
      </c>
    </row>
    <row r="17" spans="1:9">
      <c r="A17" s="97">
        <f t="shared" si="0"/>
        <v>12</v>
      </c>
      <c r="B17" s="97"/>
      <c r="C17" s="112" t="s">
        <v>37</v>
      </c>
      <c r="D17" s="113">
        <v>41996</v>
      </c>
      <c r="E17" s="113"/>
      <c r="F17" s="114" t="s">
        <v>38</v>
      </c>
      <c r="G17" s="115">
        <v>146961.87</v>
      </c>
      <c r="H17" s="116"/>
      <c r="I17" s="81" t="s">
        <v>32</v>
      </c>
    </row>
    <row r="18" spans="1:9">
      <c r="A18" s="97">
        <f t="shared" si="0"/>
        <v>13</v>
      </c>
      <c r="B18" s="97"/>
      <c r="C18" s="117" t="s">
        <v>39</v>
      </c>
      <c r="D18" s="118">
        <v>41922</v>
      </c>
      <c r="E18" s="118"/>
      <c r="F18" s="99" t="s">
        <v>40</v>
      </c>
      <c r="G18" s="115">
        <v>150141.1</v>
      </c>
      <c r="H18" s="84"/>
      <c r="I18" s="81" t="s">
        <v>41</v>
      </c>
    </row>
    <row r="19" spans="1:9">
      <c r="A19" s="97">
        <f t="shared" si="0"/>
        <v>14</v>
      </c>
      <c r="B19" s="97"/>
      <c r="C19" s="117" t="s">
        <v>42</v>
      </c>
      <c r="D19" s="118">
        <v>41922</v>
      </c>
      <c r="E19" s="118"/>
      <c r="F19" s="99" t="s">
        <v>43</v>
      </c>
      <c r="G19" s="115">
        <v>150141.1</v>
      </c>
      <c r="H19" s="84"/>
      <c r="I19" s="81" t="s">
        <v>41</v>
      </c>
    </row>
    <row r="20" spans="1:9">
      <c r="A20" s="97">
        <f t="shared" si="0"/>
        <v>15</v>
      </c>
      <c r="B20" s="97"/>
      <c r="C20" s="117" t="s">
        <v>44</v>
      </c>
      <c r="D20" s="118">
        <v>41835</v>
      </c>
      <c r="E20" s="118"/>
      <c r="F20" s="99" t="s">
        <v>45</v>
      </c>
      <c r="G20" s="115">
        <v>164416.97</v>
      </c>
      <c r="H20" s="84"/>
      <c r="I20" s="81" t="s">
        <v>46</v>
      </c>
    </row>
    <row r="21" spans="1:9">
      <c r="A21" s="97">
        <f t="shared" si="0"/>
        <v>16</v>
      </c>
      <c r="B21" s="97"/>
      <c r="C21" s="117" t="s">
        <v>47</v>
      </c>
      <c r="D21" s="118">
        <v>41923</v>
      </c>
      <c r="E21" s="118"/>
      <c r="F21" s="99" t="s">
        <v>48</v>
      </c>
      <c r="G21" s="115">
        <v>164804.9</v>
      </c>
      <c r="H21" s="84" t="s">
        <v>451</v>
      </c>
      <c r="I21" s="81" t="s">
        <v>46</v>
      </c>
    </row>
    <row r="22" spans="1:9">
      <c r="A22" s="97">
        <f t="shared" si="0"/>
        <v>17</v>
      </c>
      <c r="B22" s="97"/>
      <c r="C22" s="112" t="s">
        <v>49</v>
      </c>
      <c r="D22" s="113">
        <v>42002</v>
      </c>
      <c r="E22" s="113"/>
      <c r="F22" s="114" t="s">
        <v>50</v>
      </c>
      <c r="G22" s="115">
        <v>164806.71</v>
      </c>
      <c r="H22" s="116"/>
      <c r="I22" s="81" t="s">
        <v>46</v>
      </c>
    </row>
    <row r="23" spans="1:9">
      <c r="A23" s="97">
        <f t="shared" si="0"/>
        <v>18</v>
      </c>
      <c r="B23" s="97"/>
      <c r="C23" s="112" t="s">
        <v>51</v>
      </c>
      <c r="D23" s="113">
        <v>42003</v>
      </c>
      <c r="E23" s="113"/>
      <c r="F23" s="114" t="s">
        <v>52</v>
      </c>
      <c r="G23" s="115">
        <v>164806.71</v>
      </c>
      <c r="H23" s="116"/>
      <c r="I23" s="81" t="s">
        <v>46</v>
      </c>
    </row>
    <row r="24" spans="1:9">
      <c r="A24" s="97">
        <f t="shared" si="0"/>
        <v>19</v>
      </c>
      <c r="B24" s="97"/>
      <c r="C24" s="112" t="s">
        <v>53</v>
      </c>
      <c r="D24" s="113">
        <v>42004</v>
      </c>
      <c r="E24" s="113"/>
      <c r="F24" s="114" t="s">
        <v>54</v>
      </c>
      <c r="G24" s="115">
        <v>164806.71</v>
      </c>
      <c r="H24" s="116"/>
      <c r="I24" s="81" t="s">
        <v>46</v>
      </c>
    </row>
    <row r="25" spans="1:9">
      <c r="A25" s="97">
        <f t="shared" si="0"/>
        <v>20</v>
      </c>
      <c r="B25" s="97"/>
      <c r="C25" s="112" t="s">
        <v>55</v>
      </c>
      <c r="D25" s="113">
        <v>41996</v>
      </c>
      <c r="E25" s="113"/>
      <c r="F25" s="114" t="s">
        <v>56</v>
      </c>
      <c r="G25" s="115">
        <v>136875.66</v>
      </c>
      <c r="H25" s="116"/>
      <c r="I25" s="81" t="s">
        <v>57</v>
      </c>
    </row>
    <row r="26" spans="1:9">
      <c r="A26" s="97">
        <f t="shared" si="0"/>
        <v>21</v>
      </c>
      <c r="B26" s="97"/>
      <c r="C26" s="112" t="s">
        <v>58</v>
      </c>
      <c r="D26" s="113">
        <v>41996</v>
      </c>
      <c r="E26" s="113"/>
      <c r="F26" s="114" t="s">
        <v>59</v>
      </c>
      <c r="G26" s="115">
        <v>136875.66</v>
      </c>
      <c r="H26" s="116"/>
      <c r="I26" s="81" t="s">
        <v>57</v>
      </c>
    </row>
    <row r="27" spans="1:9">
      <c r="A27" s="97">
        <f t="shared" si="0"/>
        <v>22</v>
      </c>
      <c r="B27" s="97"/>
      <c r="C27" s="112" t="s">
        <v>60</v>
      </c>
      <c r="D27" s="113">
        <v>42003</v>
      </c>
      <c r="E27" s="113"/>
      <c r="F27" s="114" t="s">
        <v>61</v>
      </c>
      <c r="G27" s="115">
        <v>121356.63</v>
      </c>
      <c r="H27" s="116"/>
      <c r="I27" s="81" t="s">
        <v>62</v>
      </c>
    </row>
    <row r="28" spans="1:9">
      <c r="A28" s="97">
        <f t="shared" si="0"/>
        <v>23</v>
      </c>
      <c r="B28" s="97"/>
      <c r="C28" s="112" t="s">
        <v>63</v>
      </c>
      <c r="D28" s="113">
        <v>42000</v>
      </c>
      <c r="E28" s="113"/>
      <c r="F28" s="114" t="s">
        <v>64</v>
      </c>
      <c r="G28" s="115">
        <v>121358.42</v>
      </c>
      <c r="H28" s="116" t="s">
        <v>140</v>
      </c>
      <c r="I28" s="81" t="s">
        <v>62</v>
      </c>
    </row>
    <row r="29" spans="1:9">
      <c r="A29" s="97">
        <f t="shared" si="0"/>
        <v>24</v>
      </c>
      <c r="B29" s="97"/>
      <c r="C29" s="112" t="s">
        <v>65</v>
      </c>
      <c r="D29" s="113">
        <v>42004</v>
      </c>
      <c r="E29" s="113"/>
      <c r="F29" s="114" t="s">
        <v>66</v>
      </c>
      <c r="G29" s="115">
        <v>121358.42</v>
      </c>
      <c r="H29" s="116"/>
      <c r="I29" s="81" t="s">
        <v>62</v>
      </c>
    </row>
    <row r="30" spans="1:9">
      <c r="A30" s="97">
        <f t="shared" si="0"/>
        <v>25</v>
      </c>
      <c r="B30" s="97"/>
      <c r="C30" s="112" t="s">
        <v>67</v>
      </c>
      <c r="D30" s="113">
        <v>42004</v>
      </c>
      <c r="E30" s="113"/>
      <c r="F30" s="114" t="s">
        <v>68</v>
      </c>
      <c r="G30" s="115">
        <v>121358.42</v>
      </c>
      <c r="H30" s="116"/>
      <c r="I30" s="81" t="s">
        <v>62</v>
      </c>
    </row>
    <row r="31" spans="1:9">
      <c r="A31" s="97">
        <f t="shared" si="0"/>
        <v>26</v>
      </c>
      <c r="B31" s="97"/>
      <c r="C31" s="112" t="s">
        <v>74</v>
      </c>
      <c r="D31" s="113">
        <v>42004</v>
      </c>
      <c r="E31" s="113"/>
      <c r="F31" s="114" t="s">
        <v>75</v>
      </c>
      <c r="G31" s="115">
        <v>121358.42</v>
      </c>
      <c r="H31" s="116"/>
      <c r="I31" s="81" t="s">
        <v>62</v>
      </c>
    </row>
    <row r="32" spans="1:9">
      <c r="A32" s="97">
        <f t="shared" si="0"/>
        <v>27</v>
      </c>
      <c r="B32" s="97"/>
      <c r="C32" s="112" t="s">
        <v>76</v>
      </c>
      <c r="D32" s="113">
        <v>42004</v>
      </c>
      <c r="E32" s="113"/>
      <c r="F32" s="114" t="s">
        <v>77</v>
      </c>
      <c r="G32" s="115">
        <v>121358.42</v>
      </c>
      <c r="H32" s="116"/>
      <c r="I32" s="81" t="s">
        <v>62</v>
      </c>
    </row>
    <row r="33" spans="1:9">
      <c r="A33" s="97">
        <f t="shared" si="0"/>
        <v>28</v>
      </c>
      <c r="B33" s="97"/>
      <c r="C33" s="112" t="s">
        <v>78</v>
      </c>
      <c r="D33" s="113">
        <v>42004</v>
      </c>
      <c r="E33" s="113"/>
      <c r="F33" s="114" t="s">
        <v>79</v>
      </c>
      <c r="G33" s="115">
        <v>121358.42</v>
      </c>
      <c r="H33" s="116"/>
      <c r="I33" s="81" t="s">
        <v>62</v>
      </c>
    </row>
    <row r="34" spans="1:9">
      <c r="A34" s="97">
        <f t="shared" si="0"/>
        <v>29</v>
      </c>
      <c r="B34" s="97"/>
      <c r="C34" s="112" t="s">
        <v>80</v>
      </c>
      <c r="D34" s="113">
        <v>42004</v>
      </c>
      <c r="E34" s="113"/>
      <c r="F34" s="114" t="s">
        <v>81</v>
      </c>
      <c r="G34" s="115">
        <v>121358.42</v>
      </c>
      <c r="H34" s="116"/>
      <c r="I34" s="81" t="s">
        <v>62</v>
      </c>
    </row>
    <row r="35" spans="1:9">
      <c r="A35" s="97">
        <f t="shared" si="0"/>
        <v>30</v>
      </c>
      <c r="B35" s="97"/>
      <c r="C35" s="112" t="s">
        <v>82</v>
      </c>
      <c r="D35" s="113">
        <v>42004</v>
      </c>
      <c r="E35" s="113"/>
      <c r="F35" s="114" t="s">
        <v>83</v>
      </c>
      <c r="G35" s="115">
        <v>121358.42</v>
      </c>
      <c r="H35" s="116"/>
      <c r="I35" s="81" t="s">
        <v>62</v>
      </c>
    </row>
    <row r="36" spans="1:9">
      <c r="A36" s="97">
        <f t="shared" si="0"/>
        <v>31</v>
      </c>
      <c r="B36" s="97"/>
      <c r="C36" s="112" t="s">
        <v>86</v>
      </c>
      <c r="D36" s="113">
        <v>42004</v>
      </c>
      <c r="E36" s="113"/>
      <c r="F36" s="114" t="s">
        <v>87</v>
      </c>
      <c r="G36" s="115">
        <v>121358.42</v>
      </c>
      <c r="H36" s="116"/>
      <c r="I36" s="81" t="s">
        <v>62</v>
      </c>
    </row>
    <row r="37" spans="1:9">
      <c r="A37" s="97">
        <f t="shared" si="0"/>
        <v>32</v>
      </c>
      <c r="B37" s="97"/>
      <c r="C37" s="112" t="s">
        <v>88</v>
      </c>
      <c r="D37" s="113">
        <v>42004</v>
      </c>
      <c r="E37" s="113"/>
      <c r="F37" s="114" t="s">
        <v>89</v>
      </c>
      <c r="G37" s="115">
        <v>121358.42</v>
      </c>
      <c r="H37" s="116" t="s">
        <v>250</v>
      </c>
      <c r="I37" s="81" t="s">
        <v>62</v>
      </c>
    </row>
    <row r="38" spans="1:9">
      <c r="A38" s="97">
        <f t="shared" si="0"/>
        <v>33</v>
      </c>
      <c r="B38" s="97"/>
      <c r="C38" s="112" t="s">
        <v>90</v>
      </c>
      <c r="D38" s="113">
        <v>42004</v>
      </c>
      <c r="E38" s="113"/>
      <c r="F38" s="114" t="s">
        <v>91</v>
      </c>
      <c r="G38" s="115">
        <v>121358.42</v>
      </c>
      <c r="H38" s="116" t="s">
        <v>439</v>
      </c>
      <c r="I38" s="81" t="s">
        <v>62</v>
      </c>
    </row>
    <row r="39" spans="1:9">
      <c r="A39" s="97">
        <f t="shared" si="0"/>
        <v>34</v>
      </c>
      <c r="B39" s="97"/>
      <c r="C39" s="112" t="s">
        <v>92</v>
      </c>
      <c r="D39" s="113">
        <v>42004</v>
      </c>
      <c r="E39" s="113"/>
      <c r="F39" s="114" t="s">
        <v>93</v>
      </c>
      <c r="G39" s="115">
        <v>121358.42</v>
      </c>
      <c r="H39" s="116"/>
      <c r="I39" s="81" t="s">
        <v>62</v>
      </c>
    </row>
    <row r="40" spans="1:9">
      <c r="A40" s="97">
        <f t="shared" si="0"/>
        <v>35</v>
      </c>
      <c r="B40" s="97"/>
      <c r="C40" s="112" t="s">
        <v>94</v>
      </c>
      <c r="D40" s="113">
        <v>42004</v>
      </c>
      <c r="E40" s="113"/>
      <c r="F40" s="114" t="s">
        <v>95</v>
      </c>
      <c r="G40" s="115">
        <v>121358.42</v>
      </c>
      <c r="H40" s="116"/>
      <c r="I40" s="81" t="s">
        <v>62</v>
      </c>
    </row>
    <row r="41" spans="1:9">
      <c r="A41" s="97">
        <f t="shared" si="0"/>
        <v>36</v>
      </c>
      <c r="B41" s="97"/>
      <c r="C41" s="112" t="s">
        <v>98</v>
      </c>
      <c r="D41" s="113">
        <v>42004</v>
      </c>
      <c r="E41" s="113"/>
      <c r="F41" s="114" t="s">
        <v>99</v>
      </c>
      <c r="G41" s="115">
        <v>121358.42</v>
      </c>
      <c r="H41" s="116" t="s">
        <v>440</v>
      </c>
      <c r="I41" s="81" t="s">
        <v>62</v>
      </c>
    </row>
    <row r="42" spans="1:9">
      <c r="A42" s="97">
        <f t="shared" si="0"/>
        <v>37</v>
      </c>
      <c r="B42" s="97"/>
      <c r="C42" s="112" t="s">
        <v>100</v>
      </c>
      <c r="D42" s="113">
        <v>42004</v>
      </c>
      <c r="E42" s="113"/>
      <c r="F42" s="114" t="s">
        <v>101</v>
      </c>
      <c r="G42" s="115">
        <v>121358.42</v>
      </c>
      <c r="H42" s="116"/>
      <c r="I42" s="81" t="s">
        <v>62</v>
      </c>
    </row>
    <row r="43" spans="1:9">
      <c r="A43" s="97">
        <f t="shared" si="0"/>
        <v>38</v>
      </c>
      <c r="B43" s="97"/>
      <c r="C43" s="112" t="s">
        <v>102</v>
      </c>
      <c r="D43" s="113">
        <v>42004</v>
      </c>
      <c r="E43" s="113"/>
      <c r="F43" s="114" t="s">
        <v>103</v>
      </c>
      <c r="G43" s="115">
        <v>121358.42</v>
      </c>
      <c r="H43" s="116" t="s">
        <v>442</v>
      </c>
      <c r="I43" s="81" t="s">
        <v>62</v>
      </c>
    </row>
    <row r="44" spans="1:9">
      <c r="A44" s="97">
        <f t="shared" si="0"/>
        <v>39</v>
      </c>
      <c r="B44" s="97"/>
      <c r="C44" s="112" t="s">
        <v>104</v>
      </c>
      <c r="D44" s="113">
        <v>42004</v>
      </c>
      <c r="E44" s="113"/>
      <c r="F44" s="114" t="s">
        <v>105</v>
      </c>
      <c r="G44" s="115">
        <v>121358.42</v>
      </c>
      <c r="H44" s="116"/>
      <c r="I44" s="81" t="s">
        <v>62</v>
      </c>
    </row>
    <row r="45" spans="1:9">
      <c r="A45" s="97">
        <f t="shared" si="0"/>
        <v>40</v>
      </c>
      <c r="B45" s="97"/>
      <c r="C45" s="112" t="s">
        <v>106</v>
      </c>
      <c r="D45" s="113">
        <v>42004</v>
      </c>
      <c r="E45" s="113"/>
      <c r="F45" s="114" t="s">
        <v>107</v>
      </c>
      <c r="G45" s="115">
        <v>121358.42</v>
      </c>
      <c r="H45" s="116"/>
      <c r="I45" s="81" t="s">
        <v>62</v>
      </c>
    </row>
    <row r="46" spans="1:9">
      <c r="A46" s="97">
        <f t="shared" si="0"/>
        <v>41</v>
      </c>
      <c r="B46" s="97"/>
      <c r="C46" s="117" t="s">
        <v>108</v>
      </c>
      <c r="D46" s="118">
        <v>41908</v>
      </c>
      <c r="E46" s="118"/>
      <c r="F46" s="99" t="s">
        <v>109</v>
      </c>
      <c r="G46" s="115">
        <v>315686.65999999997</v>
      </c>
      <c r="H46" s="84"/>
      <c r="I46" s="81" t="s">
        <v>110</v>
      </c>
    </row>
    <row r="47" spans="1:9">
      <c r="A47" s="97">
        <f t="shared" si="0"/>
        <v>42</v>
      </c>
      <c r="B47" s="97"/>
      <c r="C47" s="117" t="s">
        <v>111</v>
      </c>
      <c r="D47" s="118">
        <v>41948</v>
      </c>
      <c r="E47" s="118"/>
      <c r="F47" s="99" t="s">
        <v>112</v>
      </c>
      <c r="G47" s="115">
        <v>191265.54</v>
      </c>
      <c r="H47" s="84"/>
      <c r="I47" s="81" t="s">
        <v>113</v>
      </c>
    </row>
    <row r="48" spans="1:9">
      <c r="A48" s="97">
        <f t="shared" si="0"/>
        <v>43</v>
      </c>
      <c r="B48" s="97"/>
      <c r="C48" s="117" t="s">
        <v>118</v>
      </c>
      <c r="D48" s="118">
        <v>41948</v>
      </c>
      <c r="E48" s="118"/>
      <c r="F48" s="99" t="s">
        <v>119</v>
      </c>
      <c r="G48" s="115">
        <v>220191.57</v>
      </c>
      <c r="H48" s="84" t="s">
        <v>483</v>
      </c>
      <c r="I48" s="81" t="s">
        <v>120</v>
      </c>
    </row>
    <row r="49" spans="1:9">
      <c r="A49" s="97">
        <f t="shared" si="0"/>
        <v>44</v>
      </c>
      <c r="B49" s="97"/>
      <c r="C49" s="117" t="s">
        <v>121</v>
      </c>
      <c r="D49" s="118">
        <v>41908</v>
      </c>
      <c r="E49" s="118"/>
      <c r="F49" s="99" t="s">
        <v>122</v>
      </c>
      <c r="G49" s="115">
        <v>286415.39</v>
      </c>
      <c r="H49" s="84"/>
      <c r="I49" s="81" t="s">
        <v>123</v>
      </c>
    </row>
    <row r="50" spans="1:9">
      <c r="A50" s="97">
        <f t="shared" si="0"/>
        <v>45</v>
      </c>
      <c r="B50" s="97"/>
      <c r="C50" s="117" t="s">
        <v>124</v>
      </c>
      <c r="D50" s="118">
        <v>41955</v>
      </c>
      <c r="E50" s="118"/>
      <c r="F50" s="99" t="s">
        <v>125</v>
      </c>
      <c r="G50" s="115">
        <v>324601.27</v>
      </c>
      <c r="H50" s="84"/>
      <c r="I50" s="81" t="s">
        <v>126</v>
      </c>
    </row>
    <row r="51" spans="1:9">
      <c r="A51" s="97">
        <f t="shared" si="0"/>
        <v>46</v>
      </c>
      <c r="B51" s="97"/>
      <c r="C51" s="117" t="s">
        <v>127</v>
      </c>
      <c r="D51" s="118">
        <v>41961</v>
      </c>
      <c r="E51" s="118"/>
      <c r="F51" s="99" t="s">
        <v>128</v>
      </c>
      <c r="G51" s="115">
        <v>324601.27</v>
      </c>
      <c r="H51" s="84" t="s">
        <v>134</v>
      </c>
      <c r="I51" s="81" t="s">
        <v>126</v>
      </c>
    </row>
    <row r="52" spans="1:9">
      <c r="A52" s="97">
        <f t="shared" si="0"/>
        <v>47</v>
      </c>
      <c r="B52" s="97"/>
      <c r="C52" s="112" t="s">
        <v>129</v>
      </c>
      <c r="D52" s="113">
        <v>41984</v>
      </c>
      <c r="E52" s="113"/>
      <c r="F52" s="114" t="s">
        <v>130</v>
      </c>
      <c r="G52" s="115">
        <v>324603.09000000003</v>
      </c>
      <c r="H52" s="116"/>
      <c r="I52" s="81" t="s">
        <v>126</v>
      </c>
    </row>
    <row r="53" spans="1:9">
      <c r="A53" s="97">
        <f t="shared" si="0"/>
        <v>48</v>
      </c>
      <c r="B53" s="97"/>
      <c r="C53" s="112" t="s">
        <v>141</v>
      </c>
      <c r="D53" s="113">
        <v>41991</v>
      </c>
      <c r="E53" s="113"/>
      <c r="F53" s="114" t="s">
        <v>142</v>
      </c>
      <c r="G53" s="115">
        <v>80548.94</v>
      </c>
      <c r="H53" s="116"/>
      <c r="I53" s="81" t="s">
        <v>137</v>
      </c>
    </row>
    <row r="54" spans="1:9">
      <c r="A54" s="97">
        <f t="shared" si="0"/>
        <v>49</v>
      </c>
      <c r="B54" s="97"/>
      <c r="C54" s="117" t="s">
        <v>143</v>
      </c>
      <c r="D54" s="118">
        <v>41935</v>
      </c>
      <c r="E54" s="118"/>
      <c r="F54" s="99" t="s">
        <v>144</v>
      </c>
      <c r="G54" s="115">
        <v>211370.4</v>
      </c>
      <c r="H54" s="84" t="s">
        <v>73</v>
      </c>
      <c r="I54" s="81" t="s">
        <v>145</v>
      </c>
    </row>
    <row r="55" spans="1:9">
      <c r="A55" s="97">
        <f t="shared" si="0"/>
        <v>50</v>
      </c>
      <c r="B55" s="97"/>
      <c r="C55" s="112" t="s">
        <v>146</v>
      </c>
      <c r="D55" s="113">
        <v>41988</v>
      </c>
      <c r="E55" s="113"/>
      <c r="F55" s="114" t="s">
        <v>147</v>
      </c>
      <c r="G55" s="115">
        <v>211372.2</v>
      </c>
      <c r="H55" s="116" t="s">
        <v>151</v>
      </c>
      <c r="I55" s="81" t="s">
        <v>145</v>
      </c>
    </row>
    <row r="56" spans="1:9">
      <c r="A56" s="97">
        <f t="shared" si="0"/>
        <v>51</v>
      </c>
      <c r="B56" s="97"/>
      <c r="C56" s="112" t="s">
        <v>156</v>
      </c>
      <c r="D56" s="113">
        <v>41990</v>
      </c>
      <c r="E56" s="113"/>
      <c r="F56" s="114" t="s">
        <v>157</v>
      </c>
      <c r="G56" s="115">
        <v>96530.83</v>
      </c>
      <c r="H56" s="116"/>
      <c r="I56" s="81" t="s">
        <v>150</v>
      </c>
    </row>
    <row r="57" spans="1:9">
      <c r="A57" s="97">
        <f t="shared" si="0"/>
        <v>52</v>
      </c>
      <c r="B57" s="97"/>
      <c r="C57" s="112" t="s">
        <v>158</v>
      </c>
      <c r="D57" s="113">
        <v>41996</v>
      </c>
      <c r="E57" s="113"/>
      <c r="F57" s="114" t="s">
        <v>159</v>
      </c>
      <c r="G57" s="115">
        <v>96530.83</v>
      </c>
      <c r="H57" s="116" t="s">
        <v>452</v>
      </c>
      <c r="I57" s="81" t="s">
        <v>150</v>
      </c>
    </row>
    <row r="58" spans="1:9">
      <c r="A58" s="97">
        <f t="shared" si="0"/>
        <v>53</v>
      </c>
      <c r="B58" s="97"/>
      <c r="C58" s="112" t="s">
        <v>160</v>
      </c>
      <c r="D58" s="113">
        <v>41996</v>
      </c>
      <c r="E58" s="113"/>
      <c r="F58" s="114" t="s">
        <v>161</v>
      </c>
      <c r="G58" s="115">
        <v>96530.83</v>
      </c>
      <c r="H58" s="116" t="s">
        <v>457</v>
      </c>
      <c r="I58" s="81" t="s">
        <v>150</v>
      </c>
    </row>
    <row r="59" spans="1:9">
      <c r="A59" s="97">
        <f t="shared" si="0"/>
        <v>54</v>
      </c>
      <c r="B59" s="97"/>
      <c r="C59" s="112" t="s">
        <v>162</v>
      </c>
      <c r="D59" s="113">
        <v>42000</v>
      </c>
      <c r="E59" s="113"/>
      <c r="F59" s="114" t="s">
        <v>163</v>
      </c>
      <c r="G59" s="115">
        <v>96530.83</v>
      </c>
      <c r="H59" s="116"/>
      <c r="I59" s="81" t="s">
        <v>150</v>
      </c>
    </row>
    <row r="60" spans="1:9">
      <c r="A60" s="97">
        <f t="shared" si="0"/>
        <v>55</v>
      </c>
      <c r="B60" s="97"/>
      <c r="C60" s="112" t="s">
        <v>164</v>
      </c>
      <c r="D60" s="113">
        <v>42000</v>
      </c>
      <c r="E60" s="113"/>
      <c r="F60" s="114" t="s">
        <v>165</v>
      </c>
      <c r="G60" s="115">
        <v>96530.83</v>
      </c>
      <c r="H60" s="116"/>
      <c r="I60" s="81" t="s">
        <v>150</v>
      </c>
    </row>
    <row r="61" spans="1:9">
      <c r="A61" s="97">
        <f t="shared" si="0"/>
        <v>56</v>
      </c>
      <c r="B61" s="97"/>
      <c r="C61" s="112" t="s">
        <v>166</v>
      </c>
      <c r="D61" s="113">
        <v>42000</v>
      </c>
      <c r="E61" s="113"/>
      <c r="F61" s="114" t="s">
        <v>167</v>
      </c>
      <c r="G61" s="115">
        <v>96530.83</v>
      </c>
      <c r="H61" s="116"/>
      <c r="I61" s="81" t="s">
        <v>150</v>
      </c>
    </row>
    <row r="62" spans="1:9">
      <c r="A62" s="97">
        <f t="shared" si="0"/>
        <v>57</v>
      </c>
      <c r="B62" s="97"/>
      <c r="C62" s="112" t="s">
        <v>168</v>
      </c>
      <c r="D62" s="113">
        <v>41995</v>
      </c>
      <c r="E62" s="113"/>
      <c r="F62" s="114" t="s">
        <v>169</v>
      </c>
      <c r="G62" s="115">
        <v>105250.96</v>
      </c>
      <c r="H62" s="116" t="s">
        <v>460</v>
      </c>
      <c r="I62" s="81" t="s">
        <v>170</v>
      </c>
    </row>
    <row r="63" spans="1:9">
      <c r="A63" s="97">
        <f t="shared" si="0"/>
        <v>58</v>
      </c>
      <c r="B63" s="97"/>
      <c r="C63" s="112" t="s">
        <v>171</v>
      </c>
      <c r="D63" s="113">
        <v>41991</v>
      </c>
      <c r="E63" s="113"/>
      <c r="F63" s="114" t="s">
        <v>172</v>
      </c>
      <c r="G63" s="115">
        <v>105250.96</v>
      </c>
      <c r="H63" s="116"/>
      <c r="I63" s="81" t="s">
        <v>170</v>
      </c>
    </row>
    <row r="64" spans="1:9">
      <c r="A64" s="97">
        <f t="shared" si="0"/>
        <v>59</v>
      </c>
      <c r="B64" s="97"/>
      <c r="C64" s="112" t="s">
        <v>194</v>
      </c>
      <c r="D64" s="113">
        <v>42002</v>
      </c>
      <c r="E64" s="113"/>
      <c r="F64" s="114" t="s">
        <v>195</v>
      </c>
      <c r="G64" s="115">
        <v>105252.94</v>
      </c>
      <c r="H64" s="116"/>
      <c r="I64" s="81" t="s">
        <v>170</v>
      </c>
    </row>
    <row r="65" spans="1:9">
      <c r="A65" s="97">
        <f t="shared" si="0"/>
        <v>60</v>
      </c>
      <c r="B65" s="97"/>
      <c r="C65" s="117" t="s">
        <v>199</v>
      </c>
      <c r="D65" s="118">
        <v>41941</v>
      </c>
      <c r="E65" s="118"/>
      <c r="F65" s="99" t="s">
        <v>200</v>
      </c>
      <c r="G65" s="115">
        <v>124585.44</v>
      </c>
      <c r="H65" s="84"/>
      <c r="I65" s="81" t="s">
        <v>198</v>
      </c>
    </row>
    <row r="66" spans="1:9">
      <c r="A66" s="97">
        <f t="shared" si="0"/>
        <v>61</v>
      </c>
      <c r="B66" s="97"/>
      <c r="C66" s="117" t="s">
        <v>201</v>
      </c>
      <c r="D66" s="118">
        <v>41971</v>
      </c>
      <c r="E66" s="118"/>
      <c r="F66" s="99" t="s">
        <v>202</v>
      </c>
      <c r="G66" s="115">
        <v>124585.44</v>
      </c>
      <c r="H66" s="84" t="s">
        <v>467</v>
      </c>
      <c r="I66" s="81" t="s">
        <v>198</v>
      </c>
    </row>
    <row r="67" spans="1:9">
      <c r="A67" s="97">
        <f t="shared" si="0"/>
        <v>62</v>
      </c>
      <c r="B67" s="97"/>
      <c r="C67" s="117" t="s">
        <v>203</v>
      </c>
      <c r="D67" s="118">
        <v>41971</v>
      </c>
      <c r="E67" s="118"/>
      <c r="F67" s="99" t="s">
        <v>204</v>
      </c>
      <c r="G67" s="115">
        <v>124585.44</v>
      </c>
      <c r="H67" s="84" t="s">
        <v>474</v>
      </c>
      <c r="I67" s="81" t="s">
        <v>198</v>
      </c>
    </row>
    <row r="68" spans="1:9">
      <c r="A68" s="97">
        <f t="shared" si="0"/>
        <v>63</v>
      </c>
      <c r="B68" s="97"/>
      <c r="C68" s="117" t="s">
        <v>205</v>
      </c>
      <c r="D68" s="118">
        <v>41971</v>
      </c>
      <c r="E68" s="118"/>
      <c r="F68" s="99" t="s">
        <v>206</v>
      </c>
      <c r="G68" s="115">
        <v>124585.44</v>
      </c>
      <c r="H68" s="84"/>
      <c r="I68" s="81" t="s">
        <v>198</v>
      </c>
    </row>
    <row r="69" spans="1:9">
      <c r="A69" s="97">
        <f t="shared" si="0"/>
        <v>64</v>
      </c>
      <c r="B69" s="97"/>
      <c r="C69" s="117" t="s">
        <v>207</v>
      </c>
      <c r="D69" s="118">
        <v>41971</v>
      </c>
      <c r="E69" s="118"/>
      <c r="F69" s="99" t="s">
        <v>208</v>
      </c>
      <c r="G69" s="115">
        <v>124585.44</v>
      </c>
      <c r="H69" s="84"/>
      <c r="I69" s="81" t="s">
        <v>198</v>
      </c>
    </row>
    <row r="70" spans="1:9">
      <c r="A70" s="97">
        <f t="shared" si="0"/>
        <v>65</v>
      </c>
      <c r="B70" s="97"/>
      <c r="C70" s="117" t="s">
        <v>209</v>
      </c>
      <c r="D70" s="118">
        <v>41971</v>
      </c>
      <c r="E70" s="118"/>
      <c r="F70" s="99" t="s">
        <v>210</v>
      </c>
      <c r="G70" s="115">
        <v>124585.44</v>
      </c>
      <c r="H70" s="84"/>
      <c r="I70" s="81" t="s">
        <v>198</v>
      </c>
    </row>
    <row r="71" spans="1:9">
      <c r="A71" s="97">
        <f t="shared" si="0"/>
        <v>66</v>
      </c>
      <c r="B71" s="97"/>
      <c r="C71" s="117" t="s">
        <v>211</v>
      </c>
      <c r="D71" s="118">
        <v>41973</v>
      </c>
      <c r="E71" s="118"/>
      <c r="F71" s="99" t="s">
        <v>212</v>
      </c>
      <c r="G71" s="115">
        <v>124585.44</v>
      </c>
      <c r="H71" s="84"/>
      <c r="I71" s="81" t="s">
        <v>198</v>
      </c>
    </row>
    <row r="72" spans="1:9">
      <c r="A72" s="97">
        <f t="shared" ref="A72:A135" si="1">+A71+1</f>
        <v>67</v>
      </c>
      <c r="B72" s="97"/>
      <c r="C72" s="112" t="s">
        <v>213</v>
      </c>
      <c r="D72" s="113">
        <v>41975</v>
      </c>
      <c r="E72" s="113"/>
      <c r="F72" s="114" t="s">
        <v>214</v>
      </c>
      <c r="G72" s="115">
        <v>124585.44</v>
      </c>
      <c r="H72" s="116" t="s">
        <v>469</v>
      </c>
      <c r="I72" s="81" t="s">
        <v>198</v>
      </c>
    </row>
    <row r="73" spans="1:9">
      <c r="A73" s="97">
        <f t="shared" si="1"/>
        <v>68</v>
      </c>
      <c r="B73" s="97"/>
      <c r="C73" s="112" t="s">
        <v>215</v>
      </c>
      <c r="D73" s="113">
        <v>41988</v>
      </c>
      <c r="E73" s="113"/>
      <c r="F73" s="114" t="s">
        <v>216</v>
      </c>
      <c r="G73" s="115">
        <v>124587.42</v>
      </c>
      <c r="H73" s="116"/>
      <c r="I73" s="81" t="s">
        <v>198</v>
      </c>
    </row>
    <row r="74" spans="1:9">
      <c r="A74" s="97">
        <f t="shared" si="1"/>
        <v>69</v>
      </c>
      <c r="B74" s="97"/>
      <c r="C74" s="112" t="s">
        <v>217</v>
      </c>
      <c r="D74" s="113">
        <v>41990</v>
      </c>
      <c r="E74" s="113"/>
      <c r="F74" s="114" t="s">
        <v>218</v>
      </c>
      <c r="G74" s="115">
        <v>124587.42</v>
      </c>
      <c r="H74" s="116"/>
      <c r="I74" s="81" t="s">
        <v>198</v>
      </c>
    </row>
    <row r="75" spans="1:9">
      <c r="A75" s="97">
        <f t="shared" si="1"/>
        <v>70</v>
      </c>
      <c r="B75" s="97"/>
      <c r="C75" s="112" t="s">
        <v>222</v>
      </c>
      <c r="D75" s="113">
        <v>41991</v>
      </c>
      <c r="E75" s="113"/>
      <c r="F75" s="114" t="s">
        <v>223</v>
      </c>
      <c r="G75" s="115">
        <v>124587.42</v>
      </c>
      <c r="H75" s="116"/>
      <c r="I75" s="81" t="s">
        <v>198</v>
      </c>
    </row>
    <row r="76" spans="1:9">
      <c r="A76" s="97">
        <f t="shared" si="1"/>
        <v>71</v>
      </c>
      <c r="B76" s="97"/>
      <c r="C76" s="112" t="s">
        <v>224</v>
      </c>
      <c r="D76" s="113">
        <v>41996</v>
      </c>
      <c r="E76" s="113"/>
      <c r="F76" s="114" t="s">
        <v>225</v>
      </c>
      <c r="G76" s="115">
        <v>124587.42</v>
      </c>
      <c r="H76" s="116" t="s">
        <v>477</v>
      </c>
      <c r="I76" s="81" t="s">
        <v>198</v>
      </c>
    </row>
    <row r="77" spans="1:9">
      <c r="A77" s="97">
        <f t="shared" si="1"/>
        <v>72</v>
      </c>
      <c r="B77" s="97"/>
      <c r="C77" s="112" t="s">
        <v>226</v>
      </c>
      <c r="D77" s="113">
        <v>42000</v>
      </c>
      <c r="E77" s="113"/>
      <c r="F77" s="114" t="s">
        <v>227</v>
      </c>
      <c r="G77" s="115">
        <v>124587.42</v>
      </c>
      <c r="H77" s="116" t="s">
        <v>471</v>
      </c>
      <c r="I77" s="81" t="s">
        <v>198</v>
      </c>
    </row>
    <row r="78" spans="1:9">
      <c r="A78" s="97">
        <f t="shared" si="1"/>
        <v>73</v>
      </c>
      <c r="B78" s="97"/>
      <c r="C78" s="112" t="s">
        <v>234</v>
      </c>
      <c r="D78" s="113">
        <v>42002</v>
      </c>
      <c r="E78" s="113"/>
      <c r="F78" s="114" t="s">
        <v>235</v>
      </c>
      <c r="G78" s="115">
        <v>124587.42</v>
      </c>
      <c r="H78" s="116"/>
      <c r="I78" s="81" t="s">
        <v>198</v>
      </c>
    </row>
    <row r="79" spans="1:9">
      <c r="A79" s="97">
        <f t="shared" si="1"/>
        <v>74</v>
      </c>
      <c r="B79" s="97"/>
      <c r="C79" s="117" t="s">
        <v>236</v>
      </c>
      <c r="D79" s="118">
        <v>41899</v>
      </c>
      <c r="E79" s="118"/>
      <c r="F79" s="99" t="s">
        <v>237</v>
      </c>
      <c r="G79" s="115">
        <v>129419.07</v>
      </c>
      <c r="H79" s="84" t="s">
        <v>453</v>
      </c>
      <c r="I79" s="81" t="s">
        <v>238</v>
      </c>
    </row>
    <row r="80" spans="1:9">
      <c r="A80" s="97">
        <f t="shared" si="1"/>
        <v>75</v>
      </c>
      <c r="B80" s="97"/>
      <c r="C80" s="117" t="s">
        <v>239</v>
      </c>
      <c r="D80" s="118">
        <v>41907</v>
      </c>
      <c r="E80" s="118"/>
      <c r="F80" s="99" t="s">
        <v>240</v>
      </c>
      <c r="G80" s="115">
        <v>129419.07</v>
      </c>
      <c r="H80" s="84"/>
      <c r="I80" s="81" t="s">
        <v>238</v>
      </c>
    </row>
    <row r="81" spans="1:9">
      <c r="A81" s="97">
        <f t="shared" si="1"/>
        <v>76</v>
      </c>
      <c r="B81" s="97"/>
      <c r="C81" s="117" t="s">
        <v>241</v>
      </c>
      <c r="D81" s="118">
        <v>41941</v>
      </c>
      <c r="E81" s="118"/>
      <c r="F81" s="99" t="s">
        <v>242</v>
      </c>
      <c r="G81" s="115">
        <v>129802.69</v>
      </c>
      <c r="H81" s="84"/>
      <c r="I81" s="81" t="s">
        <v>238</v>
      </c>
    </row>
    <row r="82" spans="1:9">
      <c r="A82" s="97">
        <f t="shared" si="1"/>
        <v>77</v>
      </c>
      <c r="B82" s="97"/>
      <c r="C82" s="117" t="s">
        <v>243</v>
      </c>
      <c r="D82" s="118">
        <v>41948</v>
      </c>
      <c r="E82" s="118"/>
      <c r="F82" s="99" t="s">
        <v>244</v>
      </c>
      <c r="G82" s="115">
        <v>129802.69</v>
      </c>
      <c r="H82" s="84"/>
      <c r="I82" s="81" t="s">
        <v>238</v>
      </c>
    </row>
    <row r="83" spans="1:9">
      <c r="A83" s="97">
        <f t="shared" si="1"/>
        <v>78</v>
      </c>
      <c r="B83" s="119">
        <v>878</v>
      </c>
      <c r="C83" s="120" t="s">
        <v>429</v>
      </c>
      <c r="D83" s="121">
        <v>42032</v>
      </c>
      <c r="E83" s="120" t="s">
        <v>254</v>
      </c>
      <c r="F83" s="122" t="s">
        <v>341</v>
      </c>
      <c r="G83" s="123">
        <v>328773.53000000003</v>
      </c>
      <c r="H83" s="84"/>
      <c r="I83" s="124" t="s">
        <v>424</v>
      </c>
    </row>
    <row r="84" spans="1:9">
      <c r="A84" s="97">
        <f t="shared" si="1"/>
        <v>79</v>
      </c>
      <c r="B84" s="119">
        <v>1000</v>
      </c>
      <c r="C84" s="120" t="s">
        <v>429</v>
      </c>
      <c r="D84" s="121">
        <v>42033</v>
      </c>
      <c r="E84" s="120" t="s">
        <v>255</v>
      </c>
      <c r="F84" s="122" t="s">
        <v>342</v>
      </c>
      <c r="G84" s="123">
        <v>153571.28</v>
      </c>
      <c r="H84" s="84" t="s">
        <v>177</v>
      </c>
      <c r="I84" s="124" t="s">
        <v>425</v>
      </c>
    </row>
    <row r="85" spans="1:9">
      <c r="A85" s="97">
        <f t="shared" si="1"/>
        <v>80</v>
      </c>
      <c r="B85" s="119">
        <v>1509</v>
      </c>
      <c r="C85" s="120" t="s">
        <v>429</v>
      </c>
      <c r="D85" s="121">
        <v>42006</v>
      </c>
      <c r="E85" s="120" t="s">
        <v>256</v>
      </c>
      <c r="F85" s="122" t="s">
        <v>343</v>
      </c>
      <c r="G85" s="123">
        <v>182572.15</v>
      </c>
      <c r="H85" s="84"/>
      <c r="I85" s="124" t="s">
        <v>426</v>
      </c>
    </row>
    <row r="86" spans="1:9">
      <c r="A86" s="97">
        <f t="shared" si="1"/>
        <v>81</v>
      </c>
      <c r="B86" s="119">
        <v>561</v>
      </c>
      <c r="C86" s="120" t="s">
        <v>429</v>
      </c>
      <c r="D86" s="121">
        <v>42024</v>
      </c>
      <c r="E86" s="120" t="s">
        <v>257</v>
      </c>
      <c r="F86" s="122" t="s">
        <v>344</v>
      </c>
      <c r="G86" s="123">
        <v>135867.04</v>
      </c>
      <c r="H86" s="84" t="s">
        <v>180</v>
      </c>
      <c r="I86" s="120" t="s">
        <v>11</v>
      </c>
    </row>
    <row r="87" spans="1:9">
      <c r="A87" s="97">
        <f t="shared" si="1"/>
        <v>82</v>
      </c>
      <c r="B87" s="119">
        <v>874</v>
      </c>
      <c r="C87" s="120" t="s">
        <v>429</v>
      </c>
      <c r="D87" s="121">
        <v>42032</v>
      </c>
      <c r="E87" s="120" t="s">
        <v>258</v>
      </c>
      <c r="F87" s="122" t="s">
        <v>345</v>
      </c>
      <c r="G87" s="123">
        <v>138272.20000000001</v>
      </c>
      <c r="H87" s="84"/>
      <c r="I87" s="117" t="s">
        <v>57</v>
      </c>
    </row>
    <row r="88" spans="1:9">
      <c r="A88" s="97">
        <f t="shared" si="1"/>
        <v>83</v>
      </c>
      <c r="B88" s="119">
        <v>1006</v>
      </c>
      <c r="C88" s="120" t="s">
        <v>429</v>
      </c>
      <c r="D88" s="121">
        <v>42033</v>
      </c>
      <c r="E88" s="120" t="s">
        <v>259</v>
      </c>
      <c r="F88" s="122" t="s">
        <v>346</v>
      </c>
      <c r="G88" s="123">
        <v>135867.04</v>
      </c>
      <c r="H88" s="84"/>
      <c r="I88" s="124" t="s">
        <v>11</v>
      </c>
    </row>
    <row r="89" spans="1:9">
      <c r="A89" s="97">
        <f t="shared" si="1"/>
        <v>84</v>
      </c>
      <c r="B89" s="119">
        <v>741</v>
      </c>
      <c r="C89" s="120" t="s">
        <v>429</v>
      </c>
      <c r="D89" s="121">
        <v>42030</v>
      </c>
      <c r="E89" s="120" t="s">
        <v>260</v>
      </c>
      <c r="F89" s="122" t="s">
        <v>347</v>
      </c>
      <c r="G89" s="123">
        <v>122599.8</v>
      </c>
      <c r="H89" s="84" t="s">
        <v>183</v>
      </c>
      <c r="I89" s="124" t="s">
        <v>62</v>
      </c>
    </row>
    <row r="90" spans="1:9">
      <c r="A90" s="97">
        <f t="shared" si="1"/>
        <v>85</v>
      </c>
      <c r="B90" s="119">
        <v>781</v>
      </c>
      <c r="C90" s="120" t="s">
        <v>429</v>
      </c>
      <c r="D90" s="121">
        <v>42016</v>
      </c>
      <c r="E90" s="120" t="s">
        <v>261</v>
      </c>
      <c r="F90" s="122" t="s">
        <v>348</v>
      </c>
      <c r="G90" s="123">
        <v>135867.04</v>
      </c>
      <c r="H90" s="84" t="s">
        <v>186</v>
      </c>
      <c r="I90" s="124" t="s">
        <v>11</v>
      </c>
    </row>
    <row r="91" spans="1:9">
      <c r="A91" s="97">
        <f t="shared" si="1"/>
        <v>86</v>
      </c>
      <c r="B91" s="119">
        <v>743</v>
      </c>
      <c r="C91" s="120" t="s">
        <v>429</v>
      </c>
      <c r="D91" s="121">
        <v>42030</v>
      </c>
      <c r="E91" s="120" t="s">
        <v>262</v>
      </c>
      <c r="F91" s="122" t="s">
        <v>349</v>
      </c>
      <c r="G91" s="123">
        <v>138272.20000000001</v>
      </c>
      <c r="H91" s="84"/>
      <c r="I91" s="124" t="s">
        <v>57</v>
      </c>
    </row>
    <row r="92" spans="1:9">
      <c r="A92" s="97">
        <f t="shared" si="1"/>
        <v>87</v>
      </c>
      <c r="B92" s="119">
        <v>533</v>
      </c>
      <c r="C92" s="120" t="s">
        <v>429</v>
      </c>
      <c r="D92" s="121">
        <v>42024</v>
      </c>
      <c r="E92" s="120" t="s">
        <v>263</v>
      </c>
      <c r="F92" s="122" t="s">
        <v>350</v>
      </c>
      <c r="G92" s="123">
        <v>122599.8</v>
      </c>
      <c r="H92" s="84" t="s">
        <v>189</v>
      </c>
      <c r="I92" s="124" t="s">
        <v>62</v>
      </c>
    </row>
    <row r="93" spans="1:9">
      <c r="A93" s="97">
        <f t="shared" si="1"/>
        <v>88</v>
      </c>
      <c r="B93" s="119">
        <v>436</v>
      </c>
      <c r="C93" s="120" t="s">
        <v>429</v>
      </c>
      <c r="D93" s="121">
        <v>42027</v>
      </c>
      <c r="E93" s="120" t="s">
        <v>264</v>
      </c>
      <c r="F93" s="122" t="s">
        <v>351</v>
      </c>
      <c r="G93" s="123">
        <v>122599.8</v>
      </c>
      <c r="H93" s="84"/>
      <c r="I93" s="120" t="s">
        <v>62</v>
      </c>
    </row>
    <row r="94" spans="1:9">
      <c r="A94" s="97">
        <f t="shared" si="1"/>
        <v>89</v>
      </c>
      <c r="B94" s="119">
        <v>875</v>
      </c>
      <c r="C94" s="120" t="s">
        <v>429</v>
      </c>
      <c r="D94" s="121">
        <v>42032</v>
      </c>
      <c r="E94" s="120" t="s">
        <v>265</v>
      </c>
      <c r="F94" s="122" t="s">
        <v>352</v>
      </c>
      <c r="G94" s="123">
        <v>122599.8</v>
      </c>
      <c r="H94" s="84" t="s">
        <v>249</v>
      </c>
      <c r="I94" s="120" t="s">
        <v>62</v>
      </c>
    </row>
    <row r="95" spans="1:9">
      <c r="A95" s="97">
        <f t="shared" si="1"/>
        <v>90</v>
      </c>
      <c r="B95" s="119">
        <v>1031</v>
      </c>
      <c r="C95" s="120" t="s">
        <v>429</v>
      </c>
      <c r="D95" s="121">
        <v>42034</v>
      </c>
      <c r="E95" s="120" t="s">
        <v>266</v>
      </c>
      <c r="F95" s="122" t="s">
        <v>353</v>
      </c>
      <c r="G95" s="123">
        <v>135867.04</v>
      </c>
      <c r="H95" s="84" t="s">
        <v>221</v>
      </c>
      <c r="I95" s="124" t="s">
        <v>11</v>
      </c>
    </row>
    <row r="96" spans="1:9">
      <c r="A96" s="97">
        <f t="shared" si="1"/>
        <v>91</v>
      </c>
      <c r="B96" s="119">
        <v>1012</v>
      </c>
      <c r="C96" s="120" t="s">
        <v>429</v>
      </c>
      <c r="D96" s="121">
        <v>42033</v>
      </c>
      <c r="E96" s="120" t="s">
        <v>267</v>
      </c>
      <c r="F96" s="122" t="s">
        <v>354</v>
      </c>
      <c r="G96" s="123">
        <v>138272.20000000001</v>
      </c>
      <c r="H96" s="84"/>
      <c r="I96" s="124" t="s">
        <v>57</v>
      </c>
    </row>
    <row r="97" spans="1:9">
      <c r="A97" s="97">
        <f t="shared" si="1"/>
        <v>92</v>
      </c>
      <c r="B97" s="119">
        <v>571</v>
      </c>
      <c r="C97" s="120" t="s">
        <v>429</v>
      </c>
      <c r="D97" s="121">
        <v>42024</v>
      </c>
      <c r="E97" s="120" t="s">
        <v>268</v>
      </c>
      <c r="F97" s="125" t="s">
        <v>355</v>
      </c>
      <c r="G97" s="123">
        <v>135867.04</v>
      </c>
      <c r="H97" s="84" t="s">
        <v>230</v>
      </c>
      <c r="I97" s="120" t="s">
        <v>11</v>
      </c>
    </row>
    <row r="98" spans="1:9">
      <c r="A98" s="97">
        <f t="shared" si="1"/>
        <v>93</v>
      </c>
      <c r="B98" s="119">
        <v>1014</v>
      </c>
      <c r="C98" s="120" t="s">
        <v>429</v>
      </c>
      <c r="D98" s="121">
        <v>42033</v>
      </c>
      <c r="E98" s="120" t="s">
        <v>269</v>
      </c>
      <c r="F98" s="122" t="s">
        <v>356</v>
      </c>
      <c r="G98" s="123">
        <v>122599.8</v>
      </c>
      <c r="H98" s="84" t="s">
        <v>233</v>
      </c>
      <c r="I98" s="124"/>
    </row>
    <row r="99" spans="1:9">
      <c r="A99" s="97">
        <f t="shared" si="1"/>
        <v>94</v>
      </c>
      <c r="B99" s="119">
        <v>785</v>
      </c>
      <c r="C99" s="120" t="s">
        <v>429</v>
      </c>
      <c r="D99" s="121">
        <v>42019</v>
      </c>
      <c r="E99" s="120" t="s">
        <v>270</v>
      </c>
      <c r="F99" s="122" t="s">
        <v>357</v>
      </c>
      <c r="G99" s="123">
        <v>135867.04</v>
      </c>
      <c r="H99" s="84" t="s">
        <v>117</v>
      </c>
      <c r="I99" s="124" t="s">
        <v>11</v>
      </c>
    </row>
    <row r="100" spans="1:9">
      <c r="A100" s="97">
        <f t="shared" si="1"/>
        <v>95</v>
      </c>
      <c r="B100" s="119">
        <v>701</v>
      </c>
      <c r="C100" s="120" t="s">
        <v>429</v>
      </c>
      <c r="D100" s="121">
        <v>42023</v>
      </c>
      <c r="E100" s="120" t="s">
        <v>271</v>
      </c>
      <c r="F100" s="122" t="s">
        <v>358</v>
      </c>
      <c r="G100" s="123">
        <v>138272.20000000001</v>
      </c>
      <c r="H100" s="84"/>
      <c r="I100" s="124" t="s">
        <v>57</v>
      </c>
    </row>
    <row r="101" spans="1:9">
      <c r="A101" s="97">
        <f t="shared" si="1"/>
        <v>96</v>
      </c>
      <c r="B101" s="119">
        <v>513</v>
      </c>
      <c r="C101" s="120" t="s">
        <v>429</v>
      </c>
      <c r="D101" s="121">
        <v>42025</v>
      </c>
      <c r="E101" s="120" t="s">
        <v>272</v>
      </c>
      <c r="F101" s="122" t="s">
        <v>359</v>
      </c>
      <c r="G101" s="123">
        <v>135867.04999999999</v>
      </c>
      <c r="H101" s="84"/>
      <c r="I101" s="124" t="s">
        <v>11</v>
      </c>
    </row>
    <row r="102" spans="1:9">
      <c r="A102" s="97">
        <f t="shared" si="1"/>
        <v>97</v>
      </c>
      <c r="B102" s="119">
        <v>1015</v>
      </c>
      <c r="C102" s="120" t="s">
        <v>429</v>
      </c>
      <c r="D102" s="121">
        <v>42033</v>
      </c>
      <c r="E102" s="120" t="s">
        <v>273</v>
      </c>
      <c r="F102" s="122" t="s">
        <v>360</v>
      </c>
      <c r="G102" s="123">
        <v>138272.20000000001</v>
      </c>
      <c r="H102" s="84"/>
      <c r="I102" s="124" t="s">
        <v>57</v>
      </c>
    </row>
    <row r="103" spans="1:9">
      <c r="A103" s="97">
        <f t="shared" si="1"/>
        <v>98</v>
      </c>
      <c r="B103" s="119">
        <v>876</v>
      </c>
      <c r="C103" s="120" t="s">
        <v>429</v>
      </c>
      <c r="D103" s="121">
        <v>42032</v>
      </c>
      <c r="E103" s="120" t="s">
        <v>274</v>
      </c>
      <c r="F103" s="122" t="s">
        <v>361</v>
      </c>
      <c r="G103" s="123">
        <v>138272.20000000001</v>
      </c>
      <c r="H103" s="84"/>
      <c r="I103" s="124" t="s">
        <v>57</v>
      </c>
    </row>
    <row r="104" spans="1:9">
      <c r="A104" s="97">
        <f t="shared" si="1"/>
        <v>99</v>
      </c>
      <c r="B104" s="119">
        <v>877</v>
      </c>
      <c r="C104" s="120" t="s">
        <v>429</v>
      </c>
      <c r="D104" s="121">
        <v>42032</v>
      </c>
      <c r="E104" s="120" t="s">
        <v>275</v>
      </c>
      <c r="F104" s="122" t="s">
        <v>362</v>
      </c>
      <c r="G104" s="123">
        <v>138272.20000000001</v>
      </c>
      <c r="H104" s="84"/>
      <c r="I104" s="124" t="s">
        <v>57</v>
      </c>
    </row>
    <row r="105" spans="1:9">
      <c r="A105" s="97">
        <f t="shared" si="1"/>
        <v>100</v>
      </c>
      <c r="B105" s="119">
        <v>697</v>
      </c>
      <c r="C105" s="120" t="s">
        <v>429</v>
      </c>
      <c r="D105" s="121">
        <v>42023</v>
      </c>
      <c r="E105" s="120" t="s">
        <v>276</v>
      </c>
      <c r="F105" s="122" t="s">
        <v>363</v>
      </c>
      <c r="G105" s="123">
        <v>122599.8</v>
      </c>
      <c r="H105" s="84" t="s">
        <v>251</v>
      </c>
      <c r="I105" s="124" t="s">
        <v>62</v>
      </c>
    </row>
    <row r="106" spans="1:9">
      <c r="A106" s="97">
        <f t="shared" si="1"/>
        <v>101</v>
      </c>
      <c r="B106" s="119">
        <v>573</v>
      </c>
      <c r="C106" s="120" t="s">
        <v>429</v>
      </c>
      <c r="D106" s="121">
        <v>42024</v>
      </c>
      <c r="E106" s="120" t="s">
        <v>277</v>
      </c>
      <c r="F106" s="122" t="s">
        <v>364</v>
      </c>
      <c r="G106" s="123">
        <v>122599.8</v>
      </c>
      <c r="H106" s="84" t="s">
        <v>252</v>
      </c>
      <c r="I106" s="124" t="s">
        <v>62</v>
      </c>
    </row>
    <row r="107" spans="1:9">
      <c r="A107" s="97">
        <f t="shared" si="1"/>
        <v>102</v>
      </c>
      <c r="B107" s="119">
        <v>725</v>
      </c>
      <c r="C107" s="120" t="s">
        <v>429</v>
      </c>
      <c r="D107" s="121">
        <v>42030</v>
      </c>
      <c r="E107" s="120" t="s">
        <v>278</v>
      </c>
      <c r="F107" s="122" t="s">
        <v>365</v>
      </c>
      <c r="G107" s="123">
        <v>135867.04</v>
      </c>
      <c r="H107" s="84" t="s">
        <v>253</v>
      </c>
      <c r="I107" s="124" t="s">
        <v>11</v>
      </c>
    </row>
    <row r="108" spans="1:9">
      <c r="A108" s="97">
        <f t="shared" si="1"/>
        <v>103</v>
      </c>
      <c r="B108" s="119">
        <v>1027</v>
      </c>
      <c r="C108" s="120" t="s">
        <v>429</v>
      </c>
      <c r="D108" s="121">
        <v>42034</v>
      </c>
      <c r="E108" s="120" t="s">
        <v>279</v>
      </c>
      <c r="F108" s="122" t="s">
        <v>366</v>
      </c>
      <c r="G108" s="123">
        <v>135867.04</v>
      </c>
      <c r="H108" s="84" t="s">
        <v>438</v>
      </c>
      <c r="I108" s="124" t="s">
        <v>11</v>
      </c>
    </row>
    <row r="109" spans="1:9">
      <c r="A109" s="97">
        <f t="shared" si="1"/>
        <v>104</v>
      </c>
      <c r="B109" s="119">
        <v>1032</v>
      </c>
      <c r="C109" s="120" t="s">
        <v>429</v>
      </c>
      <c r="D109" s="121">
        <v>42034</v>
      </c>
      <c r="E109" s="120" t="s">
        <v>280</v>
      </c>
      <c r="F109" s="122" t="s">
        <v>367</v>
      </c>
      <c r="G109" s="123">
        <v>135867.04</v>
      </c>
      <c r="H109" s="84"/>
      <c r="I109" s="124" t="s">
        <v>11</v>
      </c>
    </row>
    <row r="110" spans="1:9">
      <c r="A110" s="97">
        <f t="shared" si="1"/>
        <v>105</v>
      </c>
      <c r="B110" s="119">
        <v>1168</v>
      </c>
      <c r="C110" s="120" t="s">
        <v>429</v>
      </c>
      <c r="D110" s="121">
        <v>42006</v>
      </c>
      <c r="E110" s="120" t="s">
        <v>281</v>
      </c>
      <c r="F110" s="122" t="s">
        <v>368</v>
      </c>
      <c r="G110" s="123">
        <v>134548.07999999999</v>
      </c>
      <c r="H110" s="84"/>
      <c r="I110" s="124" t="s">
        <v>11</v>
      </c>
    </row>
    <row r="111" spans="1:9">
      <c r="A111" s="97">
        <f t="shared" si="1"/>
        <v>106</v>
      </c>
      <c r="B111" s="119">
        <v>1169</v>
      </c>
      <c r="C111" s="120" t="s">
        <v>429</v>
      </c>
      <c r="D111" s="121">
        <v>42006</v>
      </c>
      <c r="E111" s="120" t="s">
        <v>282</v>
      </c>
      <c r="F111" s="122" t="s">
        <v>369</v>
      </c>
      <c r="G111" s="123">
        <v>120968.7</v>
      </c>
      <c r="H111" s="84"/>
      <c r="I111" s="124" t="s">
        <v>62</v>
      </c>
    </row>
    <row r="112" spans="1:9">
      <c r="A112" s="97">
        <f t="shared" si="1"/>
        <v>107</v>
      </c>
      <c r="B112" s="119">
        <v>575</v>
      </c>
      <c r="C112" s="120" t="s">
        <v>429</v>
      </c>
      <c r="D112" s="121">
        <v>42024</v>
      </c>
      <c r="E112" s="120" t="s">
        <v>283</v>
      </c>
      <c r="F112" s="122" t="s">
        <v>370</v>
      </c>
      <c r="G112" s="123">
        <v>135867.04</v>
      </c>
      <c r="H112" s="84" t="s">
        <v>441</v>
      </c>
      <c r="I112" s="124" t="s">
        <v>62</v>
      </c>
    </row>
    <row r="113" spans="1:9">
      <c r="A113" s="97">
        <f t="shared" si="1"/>
        <v>108</v>
      </c>
      <c r="B113" s="119">
        <v>428</v>
      </c>
      <c r="C113" s="120" t="s">
        <v>429</v>
      </c>
      <c r="D113" s="121">
        <v>42016</v>
      </c>
      <c r="E113" s="120" t="s">
        <v>284</v>
      </c>
      <c r="F113" s="122" t="s">
        <v>371</v>
      </c>
      <c r="G113" s="123">
        <v>122599.8</v>
      </c>
      <c r="H113" s="84" t="s">
        <v>443</v>
      </c>
      <c r="I113" s="124" t="s">
        <v>62</v>
      </c>
    </row>
    <row r="114" spans="1:9">
      <c r="A114" s="97">
        <f t="shared" si="1"/>
        <v>109</v>
      </c>
      <c r="B114" s="119">
        <v>599</v>
      </c>
      <c r="C114" s="120" t="s">
        <v>429</v>
      </c>
      <c r="D114" s="121">
        <v>42019</v>
      </c>
      <c r="E114" s="120" t="s">
        <v>285</v>
      </c>
      <c r="F114" s="122" t="s">
        <v>372</v>
      </c>
      <c r="G114" s="123">
        <v>122599.8</v>
      </c>
      <c r="H114" s="84"/>
      <c r="I114" s="124" t="s">
        <v>62</v>
      </c>
    </row>
    <row r="115" spans="1:9">
      <c r="A115" s="97">
        <f t="shared" si="1"/>
        <v>110</v>
      </c>
      <c r="B115" s="119">
        <v>577</v>
      </c>
      <c r="C115" s="120" t="s">
        <v>429</v>
      </c>
      <c r="D115" s="121">
        <v>42024</v>
      </c>
      <c r="E115" s="120" t="s">
        <v>286</v>
      </c>
      <c r="F115" s="122" t="s">
        <v>373</v>
      </c>
      <c r="G115" s="123">
        <v>135867.04</v>
      </c>
      <c r="H115" s="84"/>
      <c r="I115" s="124" t="s">
        <v>11</v>
      </c>
    </row>
    <row r="116" spans="1:9">
      <c r="A116" s="97">
        <f t="shared" si="1"/>
        <v>111</v>
      </c>
      <c r="B116" s="119">
        <v>537</v>
      </c>
      <c r="C116" s="120" t="s">
        <v>429</v>
      </c>
      <c r="D116" s="121">
        <v>42024</v>
      </c>
      <c r="E116" s="120" t="s">
        <v>287</v>
      </c>
      <c r="F116" s="122" t="s">
        <v>374</v>
      </c>
      <c r="G116" s="123">
        <v>135867.04</v>
      </c>
      <c r="H116" s="84"/>
      <c r="I116" s="124" t="s">
        <v>11</v>
      </c>
    </row>
    <row r="117" spans="1:9">
      <c r="A117" s="97">
        <f t="shared" si="1"/>
        <v>112</v>
      </c>
      <c r="B117" s="119">
        <v>1170</v>
      </c>
      <c r="C117" s="120" t="s">
        <v>429</v>
      </c>
      <c r="D117" s="121">
        <v>42006</v>
      </c>
      <c r="E117" s="120" t="s">
        <v>288</v>
      </c>
      <c r="F117" s="122" t="s">
        <v>375</v>
      </c>
      <c r="G117" s="123">
        <v>121358.42</v>
      </c>
      <c r="H117" s="84"/>
      <c r="I117" s="124" t="s">
        <v>62</v>
      </c>
    </row>
    <row r="118" spans="1:9">
      <c r="A118" s="97">
        <f t="shared" si="1"/>
        <v>113</v>
      </c>
      <c r="B118" s="119">
        <v>539</v>
      </c>
      <c r="C118" s="120" t="s">
        <v>429</v>
      </c>
      <c r="D118" s="121">
        <v>42024</v>
      </c>
      <c r="E118" s="120" t="s">
        <v>289</v>
      </c>
      <c r="F118" s="125" t="s">
        <v>376</v>
      </c>
      <c r="G118" s="123">
        <v>122599.8</v>
      </c>
      <c r="H118" s="84" t="s">
        <v>445</v>
      </c>
      <c r="I118" s="120" t="s">
        <v>62</v>
      </c>
    </row>
    <row r="119" spans="1:9">
      <c r="A119" s="97">
        <f t="shared" si="1"/>
        <v>114</v>
      </c>
      <c r="B119" s="119">
        <v>699</v>
      </c>
      <c r="C119" s="120" t="s">
        <v>429</v>
      </c>
      <c r="D119" s="121">
        <v>42023</v>
      </c>
      <c r="E119" s="120" t="s">
        <v>290</v>
      </c>
      <c r="F119" s="125" t="s">
        <v>377</v>
      </c>
      <c r="G119" s="123">
        <v>122599.8</v>
      </c>
      <c r="H119" s="84" t="s">
        <v>446</v>
      </c>
      <c r="I119" s="120" t="s">
        <v>62</v>
      </c>
    </row>
    <row r="120" spans="1:9">
      <c r="A120" s="97">
        <f t="shared" si="1"/>
        <v>115</v>
      </c>
      <c r="B120" s="119">
        <v>1007</v>
      </c>
      <c r="C120" s="120" t="s">
        <v>429</v>
      </c>
      <c r="D120" s="121">
        <v>42033</v>
      </c>
      <c r="E120" s="120" t="s">
        <v>291</v>
      </c>
      <c r="F120" s="122" t="s">
        <v>378</v>
      </c>
      <c r="G120" s="123">
        <v>122599.8</v>
      </c>
      <c r="H120" s="84" t="s">
        <v>447</v>
      </c>
      <c r="I120" s="120" t="s">
        <v>62</v>
      </c>
    </row>
    <row r="121" spans="1:9">
      <c r="A121" s="97">
        <f t="shared" si="1"/>
        <v>116</v>
      </c>
      <c r="B121" s="119">
        <v>607</v>
      </c>
      <c r="C121" s="120" t="s">
        <v>429</v>
      </c>
      <c r="D121" s="121">
        <v>42020</v>
      </c>
      <c r="E121" s="120" t="s">
        <v>292</v>
      </c>
      <c r="F121" s="122" t="s">
        <v>379</v>
      </c>
      <c r="G121" s="123">
        <v>122599.8</v>
      </c>
      <c r="H121" s="84" t="s">
        <v>449</v>
      </c>
      <c r="I121" s="124" t="s">
        <v>11</v>
      </c>
    </row>
    <row r="122" spans="1:9">
      <c r="A122" s="97">
        <f t="shared" si="1"/>
        <v>117</v>
      </c>
      <c r="B122" s="119">
        <v>358</v>
      </c>
      <c r="C122" s="120" t="s">
        <v>429</v>
      </c>
      <c r="D122" s="121">
        <v>42006</v>
      </c>
      <c r="E122" s="120" t="s">
        <v>293</v>
      </c>
      <c r="F122" s="122" t="s">
        <v>380</v>
      </c>
      <c r="G122" s="123">
        <v>153942.82999999999</v>
      </c>
      <c r="H122" s="84"/>
      <c r="I122" s="112" t="s">
        <v>41</v>
      </c>
    </row>
    <row r="123" spans="1:9">
      <c r="A123" s="97">
        <f t="shared" si="1"/>
        <v>118</v>
      </c>
      <c r="B123" s="119">
        <v>1016</v>
      </c>
      <c r="C123" s="120" t="s">
        <v>429</v>
      </c>
      <c r="D123" s="121">
        <v>42033</v>
      </c>
      <c r="E123" s="120" t="s">
        <v>294</v>
      </c>
      <c r="F123" s="122" t="s">
        <v>381</v>
      </c>
      <c r="G123" s="123">
        <v>166436.01999999999</v>
      </c>
      <c r="H123" s="84"/>
      <c r="I123" s="112" t="s">
        <v>46</v>
      </c>
    </row>
    <row r="124" spans="1:9">
      <c r="A124" s="97">
        <f t="shared" si="1"/>
        <v>119</v>
      </c>
      <c r="B124" s="119">
        <v>354</v>
      </c>
      <c r="C124" s="120" t="s">
        <v>429</v>
      </c>
      <c r="D124" s="121">
        <v>42028</v>
      </c>
      <c r="E124" s="120" t="s">
        <v>295</v>
      </c>
      <c r="F124" s="122" t="s">
        <v>382</v>
      </c>
      <c r="G124" s="123">
        <v>167444.63</v>
      </c>
      <c r="H124" s="84"/>
      <c r="I124" s="112" t="s">
        <v>427</v>
      </c>
    </row>
    <row r="125" spans="1:9">
      <c r="A125" s="97">
        <f t="shared" si="1"/>
        <v>120</v>
      </c>
      <c r="B125" s="119">
        <v>640</v>
      </c>
      <c r="C125" s="120" t="s">
        <v>430</v>
      </c>
      <c r="D125" s="121">
        <v>42018</v>
      </c>
      <c r="E125" s="120" t="s">
        <v>437</v>
      </c>
      <c r="F125" s="122"/>
      <c r="G125" s="123">
        <v>252676.41</v>
      </c>
      <c r="H125" s="84"/>
      <c r="I125" s="126"/>
    </row>
    <row r="126" spans="1:9">
      <c r="A126" s="97">
        <f t="shared" si="1"/>
        <v>121</v>
      </c>
      <c r="B126" s="119">
        <v>455</v>
      </c>
      <c r="C126" s="120" t="s">
        <v>429</v>
      </c>
      <c r="D126" s="121">
        <v>42025</v>
      </c>
      <c r="E126" s="120" t="s">
        <v>296</v>
      </c>
      <c r="F126" s="122" t="s">
        <v>383</v>
      </c>
      <c r="G126" s="123">
        <v>100953.25</v>
      </c>
      <c r="H126" s="84"/>
      <c r="I126" s="112" t="s">
        <v>150</v>
      </c>
    </row>
    <row r="127" spans="1:9">
      <c r="A127" s="97">
        <f t="shared" si="1"/>
        <v>122</v>
      </c>
      <c r="B127" s="119">
        <v>547</v>
      </c>
      <c r="C127" s="120" t="s">
        <v>429</v>
      </c>
      <c r="D127" s="121">
        <v>42024</v>
      </c>
      <c r="E127" s="120" t="s">
        <v>297</v>
      </c>
      <c r="F127" s="122" t="s">
        <v>384</v>
      </c>
      <c r="G127" s="123">
        <v>100953.25</v>
      </c>
      <c r="H127" s="84" t="s">
        <v>454</v>
      </c>
      <c r="I127" s="120" t="s">
        <v>150</v>
      </c>
    </row>
    <row r="128" spans="1:9">
      <c r="A128" s="97">
        <f t="shared" si="1"/>
        <v>123</v>
      </c>
      <c r="B128" s="119">
        <v>549</v>
      </c>
      <c r="C128" s="120" t="s">
        <v>429</v>
      </c>
      <c r="D128" s="121">
        <v>42024</v>
      </c>
      <c r="E128" s="120" t="s">
        <v>298</v>
      </c>
      <c r="F128" s="122" t="s">
        <v>385</v>
      </c>
      <c r="G128" s="123">
        <v>100953.25</v>
      </c>
      <c r="H128" s="84"/>
      <c r="I128" s="120" t="s">
        <v>150</v>
      </c>
    </row>
    <row r="129" spans="1:9">
      <c r="A129" s="97">
        <f t="shared" si="1"/>
        <v>124</v>
      </c>
      <c r="B129" s="119">
        <v>467</v>
      </c>
      <c r="C129" s="120" t="s">
        <v>429</v>
      </c>
      <c r="D129" s="121">
        <v>42025</v>
      </c>
      <c r="E129" s="120" t="s">
        <v>299</v>
      </c>
      <c r="F129" s="122" t="s">
        <v>386</v>
      </c>
      <c r="G129" s="123">
        <v>100953.25</v>
      </c>
      <c r="H129" s="84" t="s">
        <v>455</v>
      </c>
      <c r="I129" s="120" t="s">
        <v>150</v>
      </c>
    </row>
    <row r="130" spans="1:9">
      <c r="A130" s="97">
        <f t="shared" si="1"/>
        <v>125</v>
      </c>
      <c r="B130" s="119">
        <v>465</v>
      </c>
      <c r="C130" s="120" t="s">
        <v>429</v>
      </c>
      <c r="D130" s="121">
        <v>42025</v>
      </c>
      <c r="E130" s="120" t="s">
        <v>300</v>
      </c>
      <c r="F130" s="122" t="s">
        <v>387</v>
      </c>
      <c r="G130" s="123">
        <v>100953.25</v>
      </c>
      <c r="H130" s="84"/>
      <c r="I130" s="120" t="s">
        <v>150</v>
      </c>
    </row>
    <row r="131" spans="1:9">
      <c r="A131" s="97">
        <f t="shared" si="1"/>
        <v>126</v>
      </c>
      <c r="B131" s="119">
        <v>1029</v>
      </c>
      <c r="C131" s="120" t="s">
        <v>429</v>
      </c>
      <c r="D131" s="121">
        <v>42034</v>
      </c>
      <c r="E131" s="120" t="s">
        <v>301</v>
      </c>
      <c r="F131" s="122" t="s">
        <v>388</v>
      </c>
      <c r="G131" s="123">
        <v>97461.87</v>
      </c>
      <c r="H131" s="84"/>
      <c r="I131" s="120" t="s">
        <v>150</v>
      </c>
    </row>
    <row r="132" spans="1:9">
      <c r="A132" s="97">
        <f t="shared" si="1"/>
        <v>127</v>
      </c>
      <c r="B132" s="119">
        <v>378</v>
      </c>
      <c r="C132" s="120" t="s">
        <v>429</v>
      </c>
      <c r="D132" s="121">
        <v>42028</v>
      </c>
      <c r="E132" s="120" t="s">
        <v>302</v>
      </c>
      <c r="F132" s="122" t="s">
        <v>389</v>
      </c>
      <c r="G132" s="123">
        <v>100953.25</v>
      </c>
      <c r="H132" s="84" t="s">
        <v>456</v>
      </c>
      <c r="I132" s="112" t="s">
        <v>150</v>
      </c>
    </row>
    <row r="133" spans="1:9">
      <c r="A133" s="97">
        <f t="shared" si="1"/>
        <v>128</v>
      </c>
      <c r="B133" s="119">
        <v>1024</v>
      </c>
      <c r="C133" s="120" t="s">
        <v>429</v>
      </c>
      <c r="D133" s="121">
        <v>42034</v>
      </c>
      <c r="E133" s="120" t="s">
        <v>303</v>
      </c>
      <c r="F133" s="122" t="s">
        <v>390</v>
      </c>
      <c r="G133" s="123">
        <v>97461.87</v>
      </c>
      <c r="H133" s="84"/>
      <c r="I133" s="112" t="s">
        <v>150</v>
      </c>
    </row>
    <row r="134" spans="1:9">
      <c r="A134" s="97">
        <f t="shared" si="1"/>
        <v>129</v>
      </c>
      <c r="B134" s="119">
        <v>463</v>
      </c>
      <c r="C134" s="120" t="s">
        <v>429</v>
      </c>
      <c r="D134" s="121">
        <v>42025</v>
      </c>
      <c r="E134" s="120" t="s">
        <v>304</v>
      </c>
      <c r="F134" s="122" t="s">
        <v>391</v>
      </c>
      <c r="G134" s="123">
        <v>100953.25</v>
      </c>
      <c r="H134" s="84"/>
      <c r="I134" s="120" t="s">
        <v>150</v>
      </c>
    </row>
    <row r="135" spans="1:9">
      <c r="A135" s="97">
        <f t="shared" si="1"/>
        <v>130</v>
      </c>
      <c r="B135" s="119">
        <v>1508</v>
      </c>
      <c r="C135" s="120" t="s">
        <v>429</v>
      </c>
      <c r="D135" s="121">
        <v>42018</v>
      </c>
      <c r="E135" s="120" t="s">
        <v>305</v>
      </c>
      <c r="F135" s="122" t="s">
        <v>392</v>
      </c>
      <c r="G135" s="123">
        <v>97461.87</v>
      </c>
      <c r="H135" s="84"/>
      <c r="I135" s="120" t="s">
        <v>150</v>
      </c>
    </row>
    <row r="136" spans="1:9">
      <c r="A136" s="97">
        <f t="shared" ref="A136:A172" si="2">+A135+1</f>
        <v>131</v>
      </c>
      <c r="B136" s="119">
        <v>505</v>
      </c>
      <c r="C136" s="120" t="s">
        <v>429</v>
      </c>
      <c r="D136" s="121">
        <v>42025</v>
      </c>
      <c r="E136" s="120" t="s">
        <v>306</v>
      </c>
      <c r="F136" s="122" t="s">
        <v>393</v>
      </c>
      <c r="G136" s="123">
        <v>100953.25</v>
      </c>
      <c r="H136" s="84" t="s">
        <v>458</v>
      </c>
      <c r="I136" s="120" t="s">
        <v>150</v>
      </c>
    </row>
    <row r="137" spans="1:9">
      <c r="A137" s="97">
        <f t="shared" si="2"/>
        <v>132</v>
      </c>
      <c r="B137" s="119">
        <v>500</v>
      </c>
      <c r="C137" s="120" t="s">
        <v>429</v>
      </c>
      <c r="D137" s="121">
        <v>42025</v>
      </c>
      <c r="E137" s="120" t="s">
        <v>307</v>
      </c>
      <c r="F137" s="122" t="s">
        <v>394</v>
      </c>
      <c r="G137" s="123">
        <v>100953.25</v>
      </c>
      <c r="H137" s="84" t="s">
        <v>459</v>
      </c>
      <c r="I137" s="120" t="s">
        <v>150</v>
      </c>
    </row>
    <row r="138" spans="1:9">
      <c r="A138" s="97">
        <f t="shared" si="2"/>
        <v>133</v>
      </c>
      <c r="B138" s="119">
        <v>498</v>
      </c>
      <c r="C138" s="120" t="s">
        <v>429</v>
      </c>
      <c r="D138" s="121">
        <v>42025</v>
      </c>
      <c r="E138" s="120" t="s">
        <v>308</v>
      </c>
      <c r="F138" s="122" t="s">
        <v>395</v>
      </c>
      <c r="G138" s="123">
        <v>100953.25</v>
      </c>
      <c r="H138" s="84"/>
      <c r="I138" s="120" t="s">
        <v>150</v>
      </c>
    </row>
    <row r="139" spans="1:9">
      <c r="A139" s="97">
        <f t="shared" si="2"/>
        <v>134</v>
      </c>
      <c r="B139" s="119">
        <v>644</v>
      </c>
      <c r="C139" s="120" t="s">
        <v>429</v>
      </c>
      <c r="D139" s="121">
        <v>42017</v>
      </c>
      <c r="E139" s="120" t="s">
        <v>309</v>
      </c>
      <c r="F139" s="122" t="s">
        <v>396</v>
      </c>
      <c r="G139" s="123">
        <v>105250.96</v>
      </c>
      <c r="H139" s="84" t="s">
        <v>461</v>
      </c>
      <c r="I139" s="112" t="s">
        <v>170</v>
      </c>
    </row>
    <row r="140" spans="1:9">
      <c r="A140" s="97">
        <f t="shared" si="2"/>
        <v>135</v>
      </c>
      <c r="B140" s="119">
        <v>492</v>
      </c>
      <c r="C140" s="120" t="s">
        <v>429</v>
      </c>
      <c r="D140" s="121">
        <v>42025</v>
      </c>
      <c r="E140" s="120" t="s">
        <v>310</v>
      </c>
      <c r="F140" s="122" t="s">
        <v>397</v>
      </c>
      <c r="G140" s="123">
        <v>106327.07</v>
      </c>
      <c r="H140" s="84" t="s">
        <v>462</v>
      </c>
      <c r="I140" s="112" t="s">
        <v>170</v>
      </c>
    </row>
    <row r="141" spans="1:9">
      <c r="A141" s="97">
        <f t="shared" si="2"/>
        <v>136</v>
      </c>
      <c r="B141" s="119">
        <v>555</v>
      </c>
      <c r="C141" s="120" t="s">
        <v>429</v>
      </c>
      <c r="D141" s="121">
        <v>42024</v>
      </c>
      <c r="E141" s="120" t="s">
        <v>311</v>
      </c>
      <c r="F141" s="122" t="s">
        <v>398</v>
      </c>
      <c r="G141" s="123">
        <v>106327.07</v>
      </c>
      <c r="H141" s="84" t="s">
        <v>463</v>
      </c>
      <c r="I141" s="112" t="s">
        <v>170</v>
      </c>
    </row>
    <row r="142" spans="1:9">
      <c r="A142" s="97">
        <f t="shared" si="2"/>
        <v>137</v>
      </c>
      <c r="B142" s="119">
        <v>626</v>
      </c>
      <c r="C142" s="120" t="s">
        <v>429</v>
      </c>
      <c r="D142" s="121">
        <v>42018</v>
      </c>
      <c r="E142" s="120" t="s">
        <v>312</v>
      </c>
      <c r="F142" s="122" t="s">
        <v>399</v>
      </c>
      <c r="G142" s="123">
        <v>105250.96</v>
      </c>
      <c r="H142" s="84"/>
      <c r="I142" s="112" t="s">
        <v>170</v>
      </c>
    </row>
    <row r="143" spans="1:9">
      <c r="A143" s="97">
        <f t="shared" si="2"/>
        <v>138</v>
      </c>
      <c r="B143" s="119">
        <v>393</v>
      </c>
      <c r="C143" s="120" t="s">
        <v>429</v>
      </c>
      <c r="D143" s="121">
        <v>42030</v>
      </c>
      <c r="E143" s="120" t="s">
        <v>313</v>
      </c>
      <c r="F143" s="122" t="s">
        <v>434</v>
      </c>
      <c r="G143" s="123">
        <v>105252.94</v>
      </c>
      <c r="H143" s="84"/>
      <c r="I143" s="126"/>
    </row>
    <row r="144" spans="1:9">
      <c r="A144" s="97">
        <f t="shared" si="2"/>
        <v>139</v>
      </c>
      <c r="B144" s="119">
        <v>461</v>
      </c>
      <c r="C144" s="120" t="s">
        <v>429</v>
      </c>
      <c r="D144" s="121">
        <v>42025</v>
      </c>
      <c r="E144" s="120" t="s">
        <v>314</v>
      </c>
      <c r="F144" s="122" t="s">
        <v>400</v>
      </c>
      <c r="G144" s="123">
        <v>106327.07</v>
      </c>
      <c r="H144" s="84"/>
      <c r="I144" s="120" t="s">
        <v>170</v>
      </c>
    </row>
    <row r="145" spans="1:9">
      <c r="A145" s="97">
        <f t="shared" si="2"/>
        <v>140</v>
      </c>
      <c r="B145" s="119">
        <v>653</v>
      </c>
      <c r="C145" s="120" t="s">
        <v>429</v>
      </c>
      <c r="D145" s="121">
        <v>42026</v>
      </c>
      <c r="E145" s="120" t="s">
        <v>315</v>
      </c>
      <c r="F145" s="122" t="s">
        <v>401</v>
      </c>
      <c r="G145" s="123">
        <v>106327.07</v>
      </c>
      <c r="H145" s="84"/>
      <c r="I145" s="120" t="s">
        <v>170</v>
      </c>
    </row>
    <row r="146" spans="1:9">
      <c r="A146" s="97">
        <f t="shared" si="2"/>
        <v>141</v>
      </c>
      <c r="B146" s="119">
        <v>503</v>
      </c>
      <c r="C146" s="120" t="s">
        <v>429</v>
      </c>
      <c r="D146" s="121">
        <v>42025</v>
      </c>
      <c r="E146" s="120" t="s">
        <v>316</v>
      </c>
      <c r="F146" s="122" t="s">
        <v>402</v>
      </c>
      <c r="G146" s="123">
        <v>106327.07</v>
      </c>
      <c r="H146" s="84" t="s">
        <v>464</v>
      </c>
      <c r="I146" s="120" t="s">
        <v>170</v>
      </c>
    </row>
    <row r="147" spans="1:9">
      <c r="A147" s="97">
        <f t="shared" si="2"/>
        <v>142</v>
      </c>
      <c r="B147" s="119">
        <v>559</v>
      </c>
      <c r="C147" s="120" t="s">
        <v>429</v>
      </c>
      <c r="D147" s="121">
        <v>42024</v>
      </c>
      <c r="E147" s="120" t="s">
        <v>317</v>
      </c>
      <c r="F147" s="122" t="s">
        <v>403</v>
      </c>
      <c r="G147" s="123">
        <v>106327.07</v>
      </c>
      <c r="H147" s="84"/>
      <c r="I147" s="112" t="s">
        <v>170</v>
      </c>
    </row>
    <row r="148" spans="1:9">
      <c r="A148" s="97">
        <f t="shared" si="2"/>
        <v>143</v>
      </c>
      <c r="B148" s="119">
        <v>369</v>
      </c>
      <c r="C148" s="120" t="s">
        <v>429</v>
      </c>
      <c r="D148" s="121">
        <v>42025</v>
      </c>
      <c r="E148" s="120" t="s">
        <v>318</v>
      </c>
      <c r="F148" s="122" t="s">
        <v>404</v>
      </c>
      <c r="G148" s="123">
        <v>106327.07</v>
      </c>
      <c r="H148" s="84" t="s">
        <v>465</v>
      </c>
      <c r="I148" s="112" t="s">
        <v>170</v>
      </c>
    </row>
    <row r="149" spans="1:9">
      <c r="A149" s="97">
        <f t="shared" si="2"/>
        <v>144</v>
      </c>
      <c r="B149" s="119">
        <v>386</v>
      </c>
      <c r="C149" s="120" t="s">
        <v>429</v>
      </c>
      <c r="D149" s="121">
        <v>42026</v>
      </c>
      <c r="E149" s="120" t="s">
        <v>319</v>
      </c>
      <c r="F149" s="122" t="s">
        <v>405</v>
      </c>
      <c r="G149" s="123">
        <v>106327.07</v>
      </c>
      <c r="H149" s="84"/>
      <c r="I149" s="112" t="s">
        <v>170</v>
      </c>
    </row>
    <row r="150" spans="1:9">
      <c r="A150" s="97">
        <f t="shared" si="2"/>
        <v>145</v>
      </c>
      <c r="B150" s="119">
        <v>402</v>
      </c>
      <c r="C150" s="120" t="s">
        <v>429</v>
      </c>
      <c r="D150" s="121">
        <v>42025</v>
      </c>
      <c r="E150" s="120" t="s">
        <v>320</v>
      </c>
      <c r="F150" s="122" t="s">
        <v>170</v>
      </c>
      <c r="G150" s="123">
        <v>106327.07</v>
      </c>
      <c r="H150" s="84"/>
      <c r="I150" s="126"/>
    </row>
    <row r="151" spans="1:9">
      <c r="A151" s="97">
        <f t="shared" si="2"/>
        <v>146</v>
      </c>
      <c r="B151" s="119">
        <v>312</v>
      </c>
      <c r="C151" s="120" t="s">
        <v>429</v>
      </c>
      <c r="D151" s="121">
        <v>42027</v>
      </c>
      <c r="E151" s="120" t="s">
        <v>321</v>
      </c>
      <c r="F151" s="122" t="s">
        <v>435</v>
      </c>
      <c r="G151" s="123">
        <v>105250.96</v>
      </c>
      <c r="H151" s="84"/>
      <c r="I151" s="126"/>
    </row>
    <row r="152" spans="1:9">
      <c r="A152" s="97">
        <f t="shared" si="2"/>
        <v>147</v>
      </c>
      <c r="B152" s="119">
        <v>616</v>
      </c>
      <c r="C152" s="120" t="s">
        <v>429</v>
      </c>
      <c r="D152" s="121">
        <v>42017</v>
      </c>
      <c r="E152" s="120" t="s">
        <v>322</v>
      </c>
      <c r="F152" s="122" t="s">
        <v>406</v>
      </c>
      <c r="G152" s="123">
        <v>106327.07</v>
      </c>
      <c r="H152" s="84" t="s">
        <v>466</v>
      </c>
      <c r="I152" s="120" t="s">
        <v>170</v>
      </c>
    </row>
    <row r="153" spans="1:9">
      <c r="A153" s="97">
        <f t="shared" si="2"/>
        <v>148</v>
      </c>
      <c r="B153" s="119">
        <v>494</v>
      </c>
      <c r="C153" s="120" t="s">
        <v>429</v>
      </c>
      <c r="D153" s="121">
        <v>42025</v>
      </c>
      <c r="E153" s="120" t="s">
        <v>323</v>
      </c>
      <c r="F153" s="122" t="s">
        <v>407</v>
      </c>
      <c r="G153" s="123">
        <v>106327.07</v>
      </c>
      <c r="H153" s="84"/>
      <c r="I153" s="112" t="s">
        <v>170</v>
      </c>
    </row>
    <row r="154" spans="1:9">
      <c r="A154" s="97">
        <f t="shared" si="2"/>
        <v>149</v>
      </c>
      <c r="B154" s="119">
        <v>457</v>
      </c>
      <c r="C154" s="120" t="s">
        <v>429</v>
      </c>
      <c r="D154" s="121">
        <v>42025</v>
      </c>
      <c r="E154" s="120" t="s">
        <v>324</v>
      </c>
      <c r="F154" s="122" t="s">
        <v>408</v>
      </c>
      <c r="G154" s="123">
        <v>125815</v>
      </c>
      <c r="H154" s="84"/>
      <c r="I154" s="120" t="s">
        <v>198</v>
      </c>
    </row>
    <row r="155" spans="1:9">
      <c r="A155" s="97">
        <f t="shared" si="2"/>
        <v>150</v>
      </c>
      <c r="B155" s="119">
        <v>486</v>
      </c>
      <c r="C155" s="120" t="s">
        <v>429</v>
      </c>
      <c r="D155" s="121">
        <v>42025</v>
      </c>
      <c r="E155" s="120" t="s">
        <v>325</v>
      </c>
      <c r="F155" s="122" t="s">
        <v>409</v>
      </c>
      <c r="G155" s="123">
        <v>125815</v>
      </c>
      <c r="H155" s="84" t="s">
        <v>468</v>
      </c>
      <c r="I155" s="120" t="s">
        <v>198</v>
      </c>
    </row>
    <row r="156" spans="1:9">
      <c r="A156" s="97">
        <f t="shared" si="2"/>
        <v>151</v>
      </c>
      <c r="B156" s="119">
        <v>569</v>
      </c>
      <c r="C156" s="120" t="s">
        <v>429</v>
      </c>
      <c r="D156" s="121">
        <v>42024</v>
      </c>
      <c r="E156" s="120" t="s">
        <v>326</v>
      </c>
      <c r="F156" s="122" t="s">
        <v>410</v>
      </c>
      <c r="G156" s="123">
        <v>125815</v>
      </c>
      <c r="H156" s="84"/>
      <c r="I156" s="120" t="s">
        <v>198</v>
      </c>
    </row>
    <row r="157" spans="1:9">
      <c r="A157" s="97">
        <f t="shared" si="2"/>
        <v>152</v>
      </c>
      <c r="B157" s="119">
        <v>591</v>
      </c>
      <c r="C157" s="120" t="s">
        <v>429</v>
      </c>
      <c r="D157" s="121">
        <v>42018</v>
      </c>
      <c r="E157" s="120" t="s">
        <v>327</v>
      </c>
      <c r="F157" s="122" t="s">
        <v>431</v>
      </c>
      <c r="G157" s="123">
        <v>125815</v>
      </c>
      <c r="H157" s="84"/>
      <c r="I157" s="120" t="s">
        <v>198</v>
      </c>
    </row>
    <row r="158" spans="1:9">
      <c r="A158" s="97">
        <f t="shared" si="2"/>
        <v>153</v>
      </c>
      <c r="B158" s="119">
        <v>1415</v>
      </c>
      <c r="C158" s="120" t="s">
        <v>429</v>
      </c>
      <c r="D158" s="121">
        <v>42035</v>
      </c>
      <c r="E158" s="120" t="s">
        <v>328</v>
      </c>
      <c r="F158" s="122" t="s">
        <v>411</v>
      </c>
      <c r="G158" s="123">
        <v>125815</v>
      </c>
      <c r="H158" s="84"/>
      <c r="I158" s="120" t="s">
        <v>198</v>
      </c>
    </row>
    <row r="159" spans="1:9">
      <c r="A159" s="97">
        <f t="shared" si="2"/>
        <v>154</v>
      </c>
      <c r="B159" s="119">
        <v>496</v>
      </c>
      <c r="C159" s="120" t="s">
        <v>429</v>
      </c>
      <c r="D159" s="121">
        <v>42025</v>
      </c>
      <c r="E159" s="120" t="s">
        <v>329</v>
      </c>
      <c r="F159" s="122" t="s">
        <v>412</v>
      </c>
      <c r="G159" s="123">
        <v>125815</v>
      </c>
      <c r="H159" s="84" t="s">
        <v>470</v>
      </c>
      <c r="I159" s="112" t="s">
        <v>198</v>
      </c>
    </row>
    <row r="160" spans="1:9">
      <c r="A160" s="97">
        <f t="shared" si="2"/>
        <v>155</v>
      </c>
      <c r="B160" s="119">
        <v>480</v>
      </c>
      <c r="C160" s="120" t="s">
        <v>429</v>
      </c>
      <c r="D160" s="121">
        <v>42025</v>
      </c>
      <c r="E160" s="120" t="s">
        <v>330</v>
      </c>
      <c r="F160" s="122" t="s">
        <v>413</v>
      </c>
      <c r="G160" s="123">
        <v>125815</v>
      </c>
      <c r="H160" s="84"/>
      <c r="I160" s="112" t="s">
        <v>198</v>
      </c>
    </row>
    <row r="161" spans="1:9">
      <c r="A161" s="97">
        <f t="shared" si="2"/>
        <v>156</v>
      </c>
      <c r="B161" s="119">
        <v>481</v>
      </c>
      <c r="C161" s="120" t="s">
        <v>429</v>
      </c>
      <c r="D161" s="121">
        <v>42025</v>
      </c>
      <c r="E161" s="120" t="s">
        <v>330</v>
      </c>
      <c r="F161" s="122"/>
      <c r="G161" s="123">
        <v>81323.94</v>
      </c>
      <c r="H161" s="84"/>
      <c r="I161" s="112"/>
    </row>
    <row r="162" spans="1:9">
      <c r="A162" s="97">
        <f t="shared" si="2"/>
        <v>157</v>
      </c>
      <c r="B162" s="119">
        <v>382</v>
      </c>
      <c r="C162" s="120" t="s">
        <v>429</v>
      </c>
      <c r="D162" s="121">
        <v>42025</v>
      </c>
      <c r="E162" s="120" t="s">
        <v>331</v>
      </c>
      <c r="F162" s="122" t="s">
        <v>414</v>
      </c>
      <c r="G162" s="123">
        <v>125815</v>
      </c>
      <c r="H162" s="84" t="s">
        <v>472</v>
      </c>
      <c r="I162" s="112" t="s">
        <v>198</v>
      </c>
    </row>
    <row r="163" spans="1:9">
      <c r="A163" s="97">
        <f t="shared" si="2"/>
        <v>158</v>
      </c>
      <c r="B163" s="119">
        <v>1416</v>
      </c>
      <c r="C163" s="120" t="s">
        <v>429</v>
      </c>
      <c r="D163" s="121">
        <v>42035</v>
      </c>
      <c r="E163" s="120" t="s">
        <v>332</v>
      </c>
      <c r="F163" s="122" t="s">
        <v>415</v>
      </c>
      <c r="G163" s="123">
        <v>131108.98000000001</v>
      </c>
      <c r="H163" s="84" t="s">
        <v>473</v>
      </c>
      <c r="I163" s="112" t="s">
        <v>238</v>
      </c>
    </row>
    <row r="164" spans="1:9">
      <c r="A164" s="97">
        <f t="shared" si="2"/>
        <v>159</v>
      </c>
      <c r="B164" s="119">
        <v>406</v>
      </c>
      <c r="C164" s="120" t="s">
        <v>429</v>
      </c>
      <c r="D164" s="121">
        <v>42025</v>
      </c>
      <c r="E164" s="120" t="s">
        <v>333</v>
      </c>
      <c r="F164" s="122" t="s">
        <v>416</v>
      </c>
      <c r="G164" s="123">
        <v>131108.98000000001</v>
      </c>
      <c r="H164" s="84" t="s">
        <v>475</v>
      </c>
      <c r="I164" s="112" t="s">
        <v>238</v>
      </c>
    </row>
    <row r="165" spans="1:9">
      <c r="A165" s="97">
        <f t="shared" si="2"/>
        <v>160</v>
      </c>
      <c r="B165" s="119">
        <v>618</v>
      </c>
      <c r="C165" s="120" t="s">
        <v>429</v>
      </c>
      <c r="D165" s="121">
        <v>42017</v>
      </c>
      <c r="E165" s="120" t="s">
        <v>334</v>
      </c>
      <c r="F165" s="122" t="s">
        <v>417</v>
      </c>
      <c r="G165" s="123">
        <v>125815</v>
      </c>
      <c r="H165" s="84" t="s">
        <v>476</v>
      </c>
      <c r="I165" s="112" t="s">
        <v>198</v>
      </c>
    </row>
    <row r="166" spans="1:9">
      <c r="A166" s="97">
        <f t="shared" si="2"/>
        <v>161</v>
      </c>
      <c r="B166" s="119">
        <v>1417</v>
      </c>
      <c r="C166" s="120" t="s">
        <v>429</v>
      </c>
      <c r="D166" s="121">
        <v>42035</v>
      </c>
      <c r="E166" s="120" t="s">
        <v>335</v>
      </c>
      <c r="F166" s="122" t="s">
        <v>418</v>
      </c>
      <c r="G166" s="123">
        <v>131108.98000000001</v>
      </c>
      <c r="H166" s="84"/>
      <c r="I166" s="112" t="s">
        <v>238</v>
      </c>
    </row>
    <row r="167" spans="1:9">
      <c r="A167" s="97">
        <f t="shared" si="2"/>
        <v>162</v>
      </c>
      <c r="B167" s="119">
        <v>687</v>
      </c>
      <c r="C167" s="120" t="s">
        <v>429</v>
      </c>
      <c r="D167" s="121">
        <v>42023</v>
      </c>
      <c r="E167" s="120" t="s">
        <v>336</v>
      </c>
      <c r="F167" s="122" t="s">
        <v>419</v>
      </c>
      <c r="G167" s="123">
        <v>77444.63</v>
      </c>
      <c r="H167" s="84" t="s">
        <v>478</v>
      </c>
      <c r="I167" s="112" t="s">
        <v>428</v>
      </c>
    </row>
    <row r="168" spans="1:9">
      <c r="A168" s="97">
        <f t="shared" si="2"/>
        <v>163</v>
      </c>
      <c r="B168" s="119">
        <v>671</v>
      </c>
      <c r="C168" s="120" t="s">
        <v>429</v>
      </c>
      <c r="D168" s="121">
        <v>42020</v>
      </c>
      <c r="E168" s="120" t="s">
        <v>337</v>
      </c>
      <c r="F168" s="122" t="s">
        <v>420</v>
      </c>
      <c r="G168" s="123">
        <v>81323.94</v>
      </c>
      <c r="H168" s="84" t="s">
        <v>479</v>
      </c>
      <c r="I168" s="120" t="s">
        <v>137</v>
      </c>
    </row>
    <row r="169" spans="1:9">
      <c r="A169" s="97">
        <f t="shared" si="2"/>
        <v>164</v>
      </c>
      <c r="B169" s="119">
        <v>1506</v>
      </c>
      <c r="C169" s="120" t="s">
        <v>429</v>
      </c>
      <c r="D169" s="121">
        <v>42006</v>
      </c>
      <c r="E169" s="120" t="s">
        <v>338</v>
      </c>
      <c r="F169" s="122" t="s">
        <v>421</v>
      </c>
      <c r="G169" s="123">
        <v>95210.07</v>
      </c>
      <c r="H169" s="84" t="s">
        <v>480</v>
      </c>
      <c r="I169" s="124" t="s">
        <v>137</v>
      </c>
    </row>
    <row r="170" spans="1:9">
      <c r="A170" s="97">
        <f t="shared" si="2"/>
        <v>165</v>
      </c>
      <c r="B170" s="119">
        <v>517</v>
      </c>
      <c r="C170" s="120" t="s">
        <v>429</v>
      </c>
      <c r="D170" s="121">
        <v>42025</v>
      </c>
      <c r="E170" s="120" t="s">
        <v>339</v>
      </c>
      <c r="F170" s="122" t="s">
        <v>422</v>
      </c>
      <c r="G170" s="123">
        <v>81323.94</v>
      </c>
      <c r="H170" s="84" t="s">
        <v>481</v>
      </c>
      <c r="I170" s="112" t="s">
        <v>137</v>
      </c>
    </row>
    <row r="171" spans="1:9">
      <c r="A171" s="97">
        <f t="shared" si="2"/>
        <v>166</v>
      </c>
      <c r="B171" s="119">
        <v>1030</v>
      </c>
      <c r="C171" s="120" t="s">
        <v>429</v>
      </c>
      <c r="D171" s="121">
        <v>42034</v>
      </c>
      <c r="E171" s="120" t="s">
        <v>340</v>
      </c>
      <c r="F171" s="122" t="s">
        <v>423</v>
      </c>
      <c r="G171" s="123">
        <v>81323.94</v>
      </c>
      <c r="H171" s="84" t="s">
        <v>482</v>
      </c>
      <c r="I171" s="112" t="s">
        <v>137</v>
      </c>
    </row>
    <row r="172" spans="1:9">
      <c r="A172" s="97">
        <f t="shared" si="2"/>
        <v>167</v>
      </c>
      <c r="B172" s="119">
        <v>1213</v>
      </c>
      <c r="C172" s="120" t="s">
        <v>433</v>
      </c>
      <c r="D172" s="121">
        <v>42014</v>
      </c>
      <c r="E172" s="120" t="s">
        <v>432</v>
      </c>
      <c r="F172" s="122" t="s">
        <v>436</v>
      </c>
      <c r="G172" s="123">
        <v>124585.44</v>
      </c>
      <c r="H172" s="84"/>
      <c r="I172" s="81"/>
    </row>
    <row r="173" spans="1:9">
      <c r="A173" s="72"/>
      <c r="B173" s="72"/>
      <c r="D173" s="77"/>
      <c r="E173" s="77"/>
      <c r="I173" s="81"/>
    </row>
    <row r="176" spans="1:9">
      <c r="F176" s="102" t="s">
        <v>646</v>
      </c>
      <c r="G176" s="83">
        <f>SUM(G6:G172)</f>
        <v>22166557.970000006</v>
      </c>
      <c r="H176" s="84"/>
    </row>
    <row r="177" spans="6:8" ht="12.75" thickBot="1">
      <c r="F177" s="102" t="s">
        <v>1171</v>
      </c>
      <c r="G177" s="85">
        <v>22166557.96999998</v>
      </c>
      <c r="H177" s="84"/>
    </row>
    <row r="178" spans="6:8" ht="12.75" thickBot="1">
      <c r="G178" s="86">
        <f>+G177-G176</f>
        <v>0</v>
      </c>
      <c r="H178" s="84"/>
    </row>
    <row r="179" spans="6:8" ht="12.75" thickTop="1"/>
  </sheetData>
  <mergeCells count="3">
    <mergeCell ref="A1:I1"/>
    <mergeCell ref="A2:I2"/>
    <mergeCell ref="A3:I3"/>
  </mergeCells>
  <conditionalFormatting sqref="F1:F1048576">
    <cfRule type="duplicateValues" dxfId="28" priority="1"/>
  </conditionalFormatting>
  <conditionalFormatting sqref="F6:F171">
    <cfRule type="duplicateValues" dxfId="27" priority="35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87"/>
  <sheetViews>
    <sheetView workbookViewId="0">
      <selection activeCell="A5" sqref="A5:A182"/>
    </sheetView>
  </sheetViews>
  <sheetFormatPr baseColWidth="10" defaultRowHeight="12" outlineLevelCol="1"/>
  <cols>
    <col min="1" max="1" width="4.5703125" style="82" bestFit="1" customWidth="1"/>
    <col min="2" max="2" width="5" style="82" bestFit="1" customWidth="1"/>
    <col min="3" max="3" width="7.5703125" style="76" bestFit="1" customWidth="1"/>
    <col min="4" max="4" width="9.85546875" style="78" bestFit="1" customWidth="1"/>
    <col min="5" max="5" width="19.7109375" style="78" bestFit="1" customWidth="1"/>
    <col min="6" max="6" width="11.85546875" style="78" bestFit="1" customWidth="1"/>
    <col min="7" max="7" width="13.42578125" style="79" bestFit="1" customWidth="1"/>
    <col min="8" max="8" width="5.28515625" style="80" bestFit="1" customWidth="1"/>
    <col min="9" max="9" width="23.42578125" style="75" bestFit="1" customWidth="1"/>
    <col min="10" max="10" width="22.7109375" style="87" hidden="1" customWidth="1" outlineLevel="1"/>
    <col min="11" max="11" width="9" style="90" bestFit="1" customWidth="1" collapsed="1"/>
    <col min="12" max="12" width="11.42578125" style="89"/>
    <col min="13" max="13" width="33.85546875" style="89" bestFit="1" customWidth="1"/>
    <col min="14" max="17" width="12.7109375" style="89" bestFit="1" customWidth="1"/>
    <col min="18" max="259" width="11.42578125" style="89"/>
    <col min="260" max="260" width="7.28515625" style="89" customWidth="1"/>
    <col min="261" max="261" width="16.5703125" style="89" customWidth="1"/>
    <col min="262" max="262" width="18.28515625" style="89" customWidth="1"/>
    <col min="263" max="263" width="12.42578125" style="89" customWidth="1"/>
    <col min="264" max="264" width="14.85546875" style="89" bestFit="1" customWidth="1"/>
    <col min="265" max="265" width="26.42578125" style="89" customWidth="1"/>
    <col min="266" max="266" width="22.7109375" style="89" customWidth="1"/>
    <col min="267" max="267" width="18.5703125" style="89" customWidth="1"/>
    <col min="268" max="268" width="11.42578125" style="89"/>
    <col min="269" max="269" width="33.85546875" style="89" bestFit="1" customWidth="1"/>
    <col min="270" max="273" width="12.7109375" style="89" bestFit="1" customWidth="1"/>
    <col min="274" max="515" width="11.42578125" style="89"/>
    <col min="516" max="516" width="7.28515625" style="89" customWidth="1"/>
    <col min="517" max="517" width="16.5703125" style="89" customWidth="1"/>
    <col min="518" max="518" width="18.28515625" style="89" customWidth="1"/>
    <col min="519" max="519" width="12.42578125" style="89" customWidth="1"/>
    <col min="520" max="520" width="14.85546875" style="89" bestFit="1" customWidth="1"/>
    <col min="521" max="521" width="26.42578125" style="89" customWidth="1"/>
    <col min="522" max="522" width="22.7109375" style="89" customWidth="1"/>
    <col min="523" max="523" width="18.5703125" style="89" customWidth="1"/>
    <col min="524" max="524" width="11.42578125" style="89"/>
    <col min="525" max="525" width="33.85546875" style="89" bestFit="1" customWidth="1"/>
    <col min="526" max="529" width="12.7109375" style="89" bestFit="1" customWidth="1"/>
    <col min="530" max="771" width="11.42578125" style="89"/>
    <col min="772" max="772" width="7.28515625" style="89" customWidth="1"/>
    <col min="773" max="773" width="16.5703125" style="89" customWidth="1"/>
    <col min="774" max="774" width="18.28515625" style="89" customWidth="1"/>
    <col min="775" max="775" width="12.42578125" style="89" customWidth="1"/>
    <col min="776" max="776" width="14.85546875" style="89" bestFit="1" customWidth="1"/>
    <col min="777" max="777" width="26.42578125" style="89" customWidth="1"/>
    <col min="778" max="778" width="22.7109375" style="89" customWidth="1"/>
    <col min="779" max="779" width="18.5703125" style="89" customWidth="1"/>
    <col min="780" max="780" width="11.42578125" style="89"/>
    <col min="781" max="781" width="33.85546875" style="89" bestFit="1" customWidth="1"/>
    <col min="782" max="785" width="12.7109375" style="89" bestFit="1" customWidth="1"/>
    <col min="786" max="1027" width="11.42578125" style="89"/>
    <col min="1028" max="1028" width="7.28515625" style="89" customWidth="1"/>
    <col min="1029" max="1029" width="16.5703125" style="89" customWidth="1"/>
    <col min="1030" max="1030" width="18.28515625" style="89" customWidth="1"/>
    <col min="1031" max="1031" width="12.42578125" style="89" customWidth="1"/>
    <col min="1032" max="1032" width="14.85546875" style="89" bestFit="1" customWidth="1"/>
    <col min="1033" max="1033" width="26.42578125" style="89" customWidth="1"/>
    <col min="1034" max="1034" width="22.7109375" style="89" customWidth="1"/>
    <col min="1035" max="1035" width="18.5703125" style="89" customWidth="1"/>
    <col min="1036" max="1036" width="11.42578125" style="89"/>
    <col min="1037" max="1037" width="33.85546875" style="89" bestFit="1" customWidth="1"/>
    <col min="1038" max="1041" width="12.7109375" style="89" bestFit="1" customWidth="1"/>
    <col min="1042" max="1283" width="11.42578125" style="89"/>
    <col min="1284" max="1284" width="7.28515625" style="89" customWidth="1"/>
    <col min="1285" max="1285" width="16.5703125" style="89" customWidth="1"/>
    <col min="1286" max="1286" width="18.28515625" style="89" customWidth="1"/>
    <col min="1287" max="1287" width="12.42578125" style="89" customWidth="1"/>
    <col min="1288" max="1288" width="14.85546875" style="89" bestFit="1" customWidth="1"/>
    <col min="1289" max="1289" width="26.42578125" style="89" customWidth="1"/>
    <col min="1290" max="1290" width="22.7109375" style="89" customWidth="1"/>
    <col min="1291" max="1291" width="18.5703125" style="89" customWidth="1"/>
    <col min="1292" max="1292" width="11.42578125" style="89"/>
    <col min="1293" max="1293" width="33.85546875" style="89" bestFit="1" customWidth="1"/>
    <col min="1294" max="1297" width="12.7109375" style="89" bestFit="1" customWidth="1"/>
    <col min="1298" max="1539" width="11.42578125" style="89"/>
    <col min="1540" max="1540" width="7.28515625" style="89" customWidth="1"/>
    <col min="1541" max="1541" width="16.5703125" style="89" customWidth="1"/>
    <col min="1542" max="1542" width="18.28515625" style="89" customWidth="1"/>
    <col min="1543" max="1543" width="12.42578125" style="89" customWidth="1"/>
    <col min="1544" max="1544" width="14.85546875" style="89" bestFit="1" customWidth="1"/>
    <col min="1545" max="1545" width="26.42578125" style="89" customWidth="1"/>
    <col min="1546" max="1546" width="22.7109375" style="89" customWidth="1"/>
    <col min="1547" max="1547" width="18.5703125" style="89" customWidth="1"/>
    <col min="1548" max="1548" width="11.42578125" style="89"/>
    <col min="1549" max="1549" width="33.85546875" style="89" bestFit="1" customWidth="1"/>
    <col min="1550" max="1553" width="12.7109375" style="89" bestFit="1" customWidth="1"/>
    <col min="1554" max="1795" width="11.42578125" style="89"/>
    <col min="1796" max="1796" width="7.28515625" style="89" customWidth="1"/>
    <col min="1797" max="1797" width="16.5703125" style="89" customWidth="1"/>
    <col min="1798" max="1798" width="18.28515625" style="89" customWidth="1"/>
    <col min="1799" max="1799" width="12.42578125" style="89" customWidth="1"/>
    <col min="1800" max="1800" width="14.85546875" style="89" bestFit="1" customWidth="1"/>
    <col min="1801" max="1801" width="26.42578125" style="89" customWidth="1"/>
    <col min="1802" max="1802" width="22.7109375" style="89" customWidth="1"/>
    <col min="1803" max="1803" width="18.5703125" style="89" customWidth="1"/>
    <col min="1804" max="1804" width="11.42578125" style="89"/>
    <col min="1805" max="1805" width="33.85546875" style="89" bestFit="1" customWidth="1"/>
    <col min="1806" max="1809" width="12.7109375" style="89" bestFit="1" customWidth="1"/>
    <col min="1810" max="2051" width="11.42578125" style="89"/>
    <col min="2052" max="2052" width="7.28515625" style="89" customWidth="1"/>
    <col min="2053" max="2053" width="16.5703125" style="89" customWidth="1"/>
    <col min="2054" max="2054" width="18.28515625" style="89" customWidth="1"/>
    <col min="2055" max="2055" width="12.42578125" style="89" customWidth="1"/>
    <col min="2056" max="2056" width="14.85546875" style="89" bestFit="1" customWidth="1"/>
    <col min="2057" max="2057" width="26.42578125" style="89" customWidth="1"/>
    <col min="2058" max="2058" width="22.7109375" style="89" customWidth="1"/>
    <col min="2059" max="2059" width="18.5703125" style="89" customWidth="1"/>
    <col min="2060" max="2060" width="11.42578125" style="89"/>
    <col min="2061" max="2061" width="33.85546875" style="89" bestFit="1" customWidth="1"/>
    <col min="2062" max="2065" width="12.7109375" style="89" bestFit="1" customWidth="1"/>
    <col min="2066" max="2307" width="11.42578125" style="89"/>
    <col min="2308" max="2308" width="7.28515625" style="89" customWidth="1"/>
    <col min="2309" max="2309" width="16.5703125" style="89" customWidth="1"/>
    <col min="2310" max="2310" width="18.28515625" style="89" customWidth="1"/>
    <col min="2311" max="2311" width="12.42578125" style="89" customWidth="1"/>
    <col min="2312" max="2312" width="14.85546875" style="89" bestFit="1" customWidth="1"/>
    <col min="2313" max="2313" width="26.42578125" style="89" customWidth="1"/>
    <col min="2314" max="2314" width="22.7109375" style="89" customWidth="1"/>
    <col min="2315" max="2315" width="18.5703125" style="89" customWidth="1"/>
    <col min="2316" max="2316" width="11.42578125" style="89"/>
    <col min="2317" max="2317" width="33.85546875" style="89" bestFit="1" customWidth="1"/>
    <col min="2318" max="2321" width="12.7109375" style="89" bestFit="1" customWidth="1"/>
    <col min="2322" max="2563" width="11.42578125" style="89"/>
    <col min="2564" max="2564" width="7.28515625" style="89" customWidth="1"/>
    <col min="2565" max="2565" width="16.5703125" style="89" customWidth="1"/>
    <col min="2566" max="2566" width="18.28515625" style="89" customWidth="1"/>
    <col min="2567" max="2567" width="12.42578125" style="89" customWidth="1"/>
    <col min="2568" max="2568" width="14.85546875" style="89" bestFit="1" customWidth="1"/>
    <col min="2569" max="2569" width="26.42578125" style="89" customWidth="1"/>
    <col min="2570" max="2570" width="22.7109375" style="89" customWidth="1"/>
    <col min="2571" max="2571" width="18.5703125" style="89" customWidth="1"/>
    <col min="2572" max="2572" width="11.42578125" style="89"/>
    <col min="2573" max="2573" width="33.85546875" style="89" bestFit="1" customWidth="1"/>
    <col min="2574" max="2577" width="12.7109375" style="89" bestFit="1" customWidth="1"/>
    <col min="2578" max="2819" width="11.42578125" style="89"/>
    <col min="2820" max="2820" width="7.28515625" style="89" customWidth="1"/>
    <col min="2821" max="2821" width="16.5703125" style="89" customWidth="1"/>
    <col min="2822" max="2822" width="18.28515625" style="89" customWidth="1"/>
    <col min="2823" max="2823" width="12.42578125" style="89" customWidth="1"/>
    <col min="2824" max="2824" width="14.85546875" style="89" bestFit="1" customWidth="1"/>
    <col min="2825" max="2825" width="26.42578125" style="89" customWidth="1"/>
    <col min="2826" max="2826" width="22.7109375" style="89" customWidth="1"/>
    <col min="2827" max="2827" width="18.5703125" style="89" customWidth="1"/>
    <col min="2828" max="2828" width="11.42578125" style="89"/>
    <col min="2829" max="2829" width="33.85546875" style="89" bestFit="1" customWidth="1"/>
    <col min="2830" max="2833" width="12.7109375" style="89" bestFit="1" customWidth="1"/>
    <col min="2834" max="3075" width="11.42578125" style="89"/>
    <col min="3076" max="3076" width="7.28515625" style="89" customWidth="1"/>
    <col min="3077" max="3077" width="16.5703125" style="89" customWidth="1"/>
    <col min="3078" max="3078" width="18.28515625" style="89" customWidth="1"/>
    <col min="3079" max="3079" width="12.42578125" style="89" customWidth="1"/>
    <col min="3080" max="3080" width="14.85546875" style="89" bestFit="1" customWidth="1"/>
    <col min="3081" max="3081" width="26.42578125" style="89" customWidth="1"/>
    <col min="3082" max="3082" width="22.7109375" style="89" customWidth="1"/>
    <col min="3083" max="3083" width="18.5703125" style="89" customWidth="1"/>
    <col min="3084" max="3084" width="11.42578125" style="89"/>
    <col min="3085" max="3085" width="33.85546875" style="89" bestFit="1" customWidth="1"/>
    <col min="3086" max="3089" width="12.7109375" style="89" bestFit="1" customWidth="1"/>
    <col min="3090" max="3331" width="11.42578125" style="89"/>
    <col min="3332" max="3332" width="7.28515625" style="89" customWidth="1"/>
    <col min="3333" max="3333" width="16.5703125" style="89" customWidth="1"/>
    <col min="3334" max="3334" width="18.28515625" style="89" customWidth="1"/>
    <col min="3335" max="3335" width="12.42578125" style="89" customWidth="1"/>
    <col min="3336" max="3336" width="14.85546875" style="89" bestFit="1" customWidth="1"/>
    <col min="3337" max="3337" width="26.42578125" style="89" customWidth="1"/>
    <col min="3338" max="3338" width="22.7109375" style="89" customWidth="1"/>
    <col min="3339" max="3339" width="18.5703125" style="89" customWidth="1"/>
    <col min="3340" max="3340" width="11.42578125" style="89"/>
    <col min="3341" max="3341" width="33.85546875" style="89" bestFit="1" customWidth="1"/>
    <col min="3342" max="3345" width="12.7109375" style="89" bestFit="1" customWidth="1"/>
    <col min="3346" max="3587" width="11.42578125" style="89"/>
    <col min="3588" max="3588" width="7.28515625" style="89" customWidth="1"/>
    <col min="3589" max="3589" width="16.5703125" style="89" customWidth="1"/>
    <col min="3590" max="3590" width="18.28515625" style="89" customWidth="1"/>
    <col min="3591" max="3591" width="12.42578125" style="89" customWidth="1"/>
    <col min="3592" max="3592" width="14.85546875" style="89" bestFit="1" customWidth="1"/>
    <col min="3593" max="3593" width="26.42578125" style="89" customWidth="1"/>
    <col min="3594" max="3594" width="22.7109375" style="89" customWidth="1"/>
    <col min="3595" max="3595" width="18.5703125" style="89" customWidth="1"/>
    <col min="3596" max="3596" width="11.42578125" style="89"/>
    <col min="3597" max="3597" width="33.85546875" style="89" bestFit="1" customWidth="1"/>
    <col min="3598" max="3601" width="12.7109375" style="89" bestFit="1" customWidth="1"/>
    <col min="3602" max="3843" width="11.42578125" style="89"/>
    <col min="3844" max="3844" width="7.28515625" style="89" customWidth="1"/>
    <col min="3845" max="3845" width="16.5703125" style="89" customWidth="1"/>
    <col min="3846" max="3846" width="18.28515625" style="89" customWidth="1"/>
    <col min="3847" max="3847" width="12.42578125" style="89" customWidth="1"/>
    <col min="3848" max="3848" width="14.85546875" style="89" bestFit="1" customWidth="1"/>
    <col min="3849" max="3849" width="26.42578125" style="89" customWidth="1"/>
    <col min="3850" max="3850" width="22.7109375" style="89" customWidth="1"/>
    <col min="3851" max="3851" width="18.5703125" style="89" customWidth="1"/>
    <col min="3852" max="3852" width="11.42578125" style="89"/>
    <col min="3853" max="3853" width="33.85546875" style="89" bestFit="1" customWidth="1"/>
    <col min="3854" max="3857" width="12.7109375" style="89" bestFit="1" customWidth="1"/>
    <col min="3858" max="4099" width="11.42578125" style="89"/>
    <col min="4100" max="4100" width="7.28515625" style="89" customWidth="1"/>
    <col min="4101" max="4101" width="16.5703125" style="89" customWidth="1"/>
    <col min="4102" max="4102" width="18.28515625" style="89" customWidth="1"/>
    <col min="4103" max="4103" width="12.42578125" style="89" customWidth="1"/>
    <col min="4104" max="4104" width="14.85546875" style="89" bestFit="1" customWidth="1"/>
    <col min="4105" max="4105" width="26.42578125" style="89" customWidth="1"/>
    <col min="4106" max="4106" width="22.7109375" style="89" customWidth="1"/>
    <col min="4107" max="4107" width="18.5703125" style="89" customWidth="1"/>
    <col min="4108" max="4108" width="11.42578125" style="89"/>
    <col min="4109" max="4109" width="33.85546875" style="89" bestFit="1" customWidth="1"/>
    <col min="4110" max="4113" width="12.7109375" style="89" bestFit="1" customWidth="1"/>
    <col min="4114" max="4355" width="11.42578125" style="89"/>
    <col min="4356" max="4356" width="7.28515625" style="89" customWidth="1"/>
    <col min="4357" max="4357" width="16.5703125" style="89" customWidth="1"/>
    <col min="4358" max="4358" width="18.28515625" style="89" customWidth="1"/>
    <col min="4359" max="4359" width="12.42578125" style="89" customWidth="1"/>
    <col min="4360" max="4360" width="14.85546875" style="89" bestFit="1" customWidth="1"/>
    <col min="4361" max="4361" width="26.42578125" style="89" customWidth="1"/>
    <col min="4362" max="4362" width="22.7109375" style="89" customWidth="1"/>
    <col min="4363" max="4363" width="18.5703125" style="89" customWidth="1"/>
    <col min="4364" max="4364" width="11.42578125" style="89"/>
    <col min="4365" max="4365" width="33.85546875" style="89" bestFit="1" customWidth="1"/>
    <col min="4366" max="4369" width="12.7109375" style="89" bestFit="1" customWidth="1"/>
    <col min="4370" max="4611" width="11.42578125" style="89"/>
    <col min="4612" max="4612" width="7.28515625" style="89" customWidth="1"/>
    <col min="4613" max="4613" width="16.5703125" style="89" customWidth="1"/>
    <col min="4614" max="4614" width="18.28515625" style="89" customWidth="1"/>
    <col min="4615" max="4615" width="12.42578125" style="89" customWidth="1"/>
    <col min="4616" max="4616" width="14.85546875" style="89" bestFit="1" customWidth="1"/>
    <col min="4617" max="4617" width="26.42578125" style="89" customWidth="1"/>
    <col min="4618" max="4618" width="22.7109375" style="89" customWidth="1"/>
    <col min="4619" max="4619" width="18.5703125" style="89" customWidth="1"/>
    <col min="4620" max="4620" width="11.42578125" style="89"/>
    <col min="4621" max="4621" width="33.85546875" style="89" bestFit="1" customWidth="1"/>
    <col min="4622" max="4625" width="12.7109375" style="89" bestFit="1" customWidth="1"/>
    <col min="4626" max="4867" width="11.42578125" style="89"/>
    <col min="4868" max="4868" width="7.28515625" style="89" customWidth="1"/>
    <col min="4869" max="4869" width="16.5703125" style="89" customWidth="1"/>
    <col min="4870" max="4870" width="18.28515625" style="89" customWidth="1"/>
    <col min="4871" max="4871" width="12.42578125" style="89" customWidth="1"/>
    <col min="4872" max="4872" width="14.85546875" style="89" bestFit="1" customWidth="1"/>
    <col min="4873" max="4873" width="26.42578125" style="89" customWidth="1"/>
    <col min="4874" max="4874" width="22.7109375" style="89" customWidth="1"/>
    <col min="4875" max="4875" width="18.5703125" style="89" customWidth="1"/>
    <col min="4876" max="4876" width="11.42578125" style="89"/>
    <col min="4877" max="4877" width="33.85546875" style="89" bestFit="1" customWidth="1"/>
    <col min="4878" max="4881" width="12.7109375" style="89" bestFit="1" customWidth="1"/>
    <col min="4882" max="5123" width="11.42578125" style="89"/>
    <col min="5124" max="5124" width="7.28515625" style="89" customWidth="1"/>
    <col min="5125" max="5125" width="16.5703125" style="89" customWidth="1"/>
    <col min="5126" max="5126" width="18.28515625" style="89" customWidth="1"/>
    <col min="5127" max="5127" width="12.42578125" style="89" customWidth="1"/>
    <col min="5128" max="5128" width="14.85546875" style="89" bestFit="1" customWidth="1"/>
    <col min="5129" max="5129" width="26.42578125" style="89" customWidth="1"/>
    <col min="5130" max="5130" width="22.7109375" style="89" customWidth="1"/>
    <col min="5131" max="5131" width="18.5703125" style="89" customWidth="1"/>
    <col min="5132" max="5132" width="11.42578125" style="89"/>
    <col min="5133" max="5133" width="33.85546875" style="89" bestFit="1" customWidth="1"/>
    <col min="5134" max="5137" width="12.7109375" style="89" bestFit="1" customWidth="1"/>
    <col min="5138" max="5379" width="11.42578125" style="89"/>
    <col min="5380" max="5380" width="7.28515625" style="89" customWidth="1"/>
    <col min="5381" max="5381" width="16.5703125" style="89" customWidth="1"/>
    <col min="5382" max="5382" width="18.28515625" style="89" customWidth="1"/>
    <col min="5383" max="5383" width="12.42578125" style="89" customWidth="1"/>
    <col min="5384" max="5384" width="14.85546875" style="89" bestFit="1" customWidth="1"/>
    <col min="5385" max="5385" width="26.42578125" style="89" customWidth="1"/>
    <col min="5386" max="5386" width="22.7109375" style="89" customWidth="1"/>
    <col min="5387" max="5387" width="18.5703125" style="89" customWidth="1"/>
    <col min="5388" max="5388" width="11.42578125" style="89"/>
    <col min="5389" max="5389" width="33.85546875" style="89" bestFit="1" customWidth="1"/>
    <col min="5390" max="5393" width="12.7109375" style="89" bestFit="1" customWidth="1"/>
    <col min="5394" max="5635" width="11.42578125" style="89"/>
    <col min="5636" max="5636" width="7.28515625" style="89" customWidth="1"/>
    <col min="5637" max="5637" width="16.5703125" style="89" customWidth="1"/>
    <col min="5638" max="5638" width="18.28515625" style="89" customWidth="1"/>
    <col min="5639" max="5639" width="12.42578125" style="89" customWidth="1"/>
    <col min="5640" max="5640" width="14.85546875" style="89" bestFit="1" customWidth="1"/>
    <col min="5641" max="5641" width="26.42578125" style="89" customWidth="1"/>
    <col min="5642" max="5642" width="22.7109375" style="89" customWidth="1"/>
    <col min="5643" max="5643" width="18.5703125" style="89" customWidth="1"/>
    <col min="5644" max="5644" width="11.42578125" style="89"/>
    <col min="5645" max="5645" width="33.85546875" style="89" bestFit="1" customWidth="1"/>
    <col min="5646" max="5649" width="12.7109375" style="89" bestFit="1" customWidth="1"/>
    <col min="5650" max="5891" width="11.42578125" style="89"/>
    <col min="5892" max="5892" width="7.28515625" style="89" customWidth="1"/>
    <col min="5893" max="5893" width="16.5703125" style="89" customWidth="1"/>
    <col min="5894" max="5894" width="18.28515625" style="89" customWidth="1"/>
    <col min="5895" max="5895" width="12.42578125" style="89" customWidth="1"/>
    <col min="5896" max="5896" width="14.85546875" style="89" bestFit="1" customWidth="1"/>
    <col min="5897" max="5897" width="26.42578125" style="89" customWidth="1"/>
    <col min="5898" max="5898" width="22.7109375" style="89" customWidth="1"/>
    <col min="5899" max="5899" width="18.5703125" style="89" customWidth="1"/>
    <col min="5900" max="5900" width="11.42578125" style="89"/>
    <col min="5901" max="5901" width="33.85546875" style="89" bestFit="1" customWidth="1"/>
    <col min="5902" max="5905" width="12.7109375" style="89" bestFit="1" customWidth="1"/>
    <col min="5906" max="6147" width="11.42578125" style="89"/>
    <col min="6148" max="6148" width="7.28515625" style="89" customWidth="1"/>
    <col min="6149" max="6149" width="16.5703125" style="89" customWidth="1"/>
    <col min="6150" max="6150" width="18.28515625" style="89" customWidth="1"/>
    <col min="6151" max="6151" width="12.42578125" style="89" customWidth="1"/>
    <col min="6152" max="6152" width="14.85546875" style="89" bestFit="1" customWidth="1"/>
    <col min="6153" max="6153" width="26.42578125" style="89" customWidth="1"/>
    <col min="6154" max="6154" width="22.7109375" style="89" customWidth="1"/>
    <col min="6155" max="6155" width="18.5703125" style="89" customWidth="1"/>
    <col min="6156" max="6156" width="11.42578125" style="89"/>
    <col min="6157" max="6157" width="33.85546875" style="89" bestFit="1" customWidth="1"/>
    <col min="6158" max="6161" width="12.7109375" style="89" bestFit="1" customWidth="1"/>
    <col min="6162" max="6403" width="11.42578125" style="89"/>
    <col min="6404" max="6404" width="7.28515625" style="89" customWidth="1"/>
    <col min="6405" max="6405" width="16.5703125" style="89" customWidth="1"/>
    <col min="6406" max="6406" width="18.28515625" style="89" customWidth="1"/>
    <col min="6407" max="6407" width="12.42578125" style="89" customWidth="1"/>
    <col min="6408" max="6408" width="14.85546875" style="89" bestFit="1" customWidth="1"/>
    <col min="6409" max="6409" width="26.42578125" style="89" customWidth="1"/>
    <col min="6410" max="6410" width="22.7109375" style="89" customWidth="1"/>
    <col min="6411" max="6411" width="18.5703125" style="89" customWidth="1"/>
    <col min="6412" max="6412" width="11.42578125" style="89"/>
    <col min="6413" max="6413" width="33.85546875" style="89" bestFit="1" customWidth="1"/>
    <col min="6414" max="6417" width="12.7109375" style="89" bestFit="1" customWidth="1"/>
    <col min="6418" max="6659" width="11.42578125" style="89"/>
    <col min="6660" max="6660" width="7.28515625" style="89" customWidth="1"/>
    <col min="6661" max="6661" width="16.5703125" style="89" customWidth="1"/>
    <col min="6662" max="6662" width="18.28515625" style="89" customWidth="1"/>
    <col min="6663" max="6663" width="12.42578125" style="89" customWidth="1"/>
    <col min="6664" max="6664" width="14.85546875" style="89" bestFit="1" customWidth="1"/>
    <col min="6665" max="6665" width="26.42578125" style="89" customWidth="1"/>
    <col min="6666" max="6666" width="22.7109375" style="89" customWidth="1"/>
    <col min="6667" max="6667" width="18.5703125" style="89" customWidth="1"/>
    <col min="6668" max="6668" width="11.42578125" style="89"/>
    <col min="6669" max="6669" width="33.85546875" style="89" bestFit="1" customWidth="1"/>
    <col min="6670" max="6673" width="12.7109375" style="89" bestFit="1" customWidth="1"/>
    <col min="6674" max="6915" width="11.42578125" style="89"/>
    <col min="6916" max="6916" width="7.28515625" style="89" customWidth="1"/>
    <col min="6917" max="6917" width="16.5703125" style="89" customWidth="1"/>
    <col min="6918" max="6918" width="18.28515625" style="89" customWidth="1"/>
    <col min="6919" max="6919" width="12.42578125" style="89" customWidth="1"/>
    <col min="6920" max="6920" width="14.85546875" style="89" bestFit="1" customWidth="1"/>
    <col min="6921" max="6921" width="26.42578125" style="89" customWidth="1"/>
    <col min="6922" max="6922" width="22.7109375" style="89" customWidth="1"/>
    <col min="6923" max="6923" width="18.5703125" style="89" customWidth="1"/>
    <col min="6924" max="6924" width="11.42578125" style="89"/>
    <col min="6925" max="6925" width="33.85546875" style="89" bestFit="1" customWidth="1"/>
    <col min="6926" max="6929" width="12.7109375" style="89" bestFit="1" customWidth="1"/>
    <col min="6930" max="7171" width="11.42578125" style="89"/>
    <col min="7172" max="7172" width="7.28515625" style="89" customWidth="1"/>
    <col min="7173" max="7173" width="16.5703125" style="89" customWidth="1"/>
    <col min="7174" max="7174" width="18.28515625" style="89" customWidth="1"/>
    <col min="7175" max="7175" width="12.42578125" style="89" customWidth="1"/>
    <col min="7176" max="7176" width="14.85546875" style="89" bestFit="1" customWidth="1"/>
    <col min="7177" max="7177" width="26.42578125" style="89" customWidth="1"/>
    <col min="7178" max="7178" width="22.7109375" style="89" customWidth="1"/>
    <col min="7179" max="7179" width="18.5703125" style="89" customWidth="1"/>
    <col min="7180" max="7180" width="11.42578125" style="89"/>
    <col min="7181" max="7181" width="33.85546875" style="89" bestFit="1" customWidth="1"/>
    <col min="7182" max="7185" width="12.7109375" style="89" bestFit="1" customWidth="1"/>
    <col min="7186" max="7427" width="11.42578125" style="89"/>
    <col min="7428" max="7428" width="7.28515625" style="89" customWidth="1"/>
    <col min="7429" max="7429" width="16.5703125" style="89" customWidth="1"/>
    <col min="7430" max="7430" width="18.28515625" style="89" customWidth="1"/>
    <col min="7431" max="7431" width="12.42578125" style="89" customWidth="1"/>
    <col min="7432" max="7432" width="14.85546875" style="89" bestFit="1" customWidth="1"/>
    <col min="7433" max="7433" width="26.42578125" style="89" customWidth="1"/>
    <col min="7434" max="7434" width="22.7109375" style="89" customWidth="1"/>
    <col min="7435" max="7435" width="18.5703125" style="89" customWidth="1"/>
    <col min="7436" max="7436" width="11.42578125" style="89"/>
    <col min="7437" max="7437" width="33.85546875" style="89" bestFit="1" customWidth="1"/>
    <col min="7438" max="7441" width="12.7109375" style="89" bestFit="1" customWidth="1"/>
    <col min="7442" max="7683" width="11.42578125" style="89"/>
    <col min="7684" max="7684" width="7.28515625" style="89" customWidth="1"/>
    <col min="7685" max="7685" width="16.5703125" style="89" customWidth="1"/>
    <col min="7686" max="7686" width="18.28515625" style="89" customWidth="1"/>
    <col min="7687" max="7687" width="12.42578125" style="89" customWidth="1"/>
    <col min="7688" max="7688" width="14.85546875" style="89" bestFit="1" customWidth="1"/>
    <col min="7689" max="7689" width="26.42578125" style="89" customWidth="1"/>
    <col min="7690" max="7690" width="22.7109375" style="89" customWidth="1"/>
    <col min="7691" max="7691" width="18.5703125" style="89" customWidth="1"/>
    <col min="7692" max="7692" width="11.42578125" style="89"/>
    <col min="7693" max="7693" width="33.85546875" style="89" bestFit="1" customWidth="1"/>
    <col min="7694" max="7697" width="12.7109375" style="89" bestFit="1" customWidth="1"/>
    <col min="7698" max="7939" width="11.42578125" style="89"/>
    <col min="7940" max="7940" width="7.28515625" style="89" customWidth="1"/>
    <col min="7941" max="7941" width="16.5703125" style="89" customWidth="1"/>
    <col min="7942" max="7942" width="18.28515625" style="89" customWidth="1"/>
    <col min="7943" max="7943" width="12.42578125" style="89" customWidth="1"/>
    <col min="7944" max="7944" width="14.85546875" style="89" bestFit="1" customWidth="1"/>
    <col min="7945" max="7945" width="26.42578125" style="89" customWidth="1"/>
    <col min="7946" max="7946" width="22.7109375" style="89" customWidth="1"/>
    <col min="7947" max="7947" width="18.5703125" style="89" customWidth="1"/>
    <col min="7948" max="7948" width="11.42578125" style="89"/>
    <col min="7949" max="7949" width="33.85546875" style="89" bestFit="1" customWidth="1"/>
    <col min="7950" max="7953" width="12.7109375" style="89" bestFit="1" customWidth="1"/>
    <col min="7954" max="8195" width="11.42578125" style="89"/>
    <col min="8196" max="8196" width="7.28515625" style="89" customWidth="1"/>
    <col min="8197" max="8197" width="16.5703125" style="89" customWidth="1"/>
    <col min="8198" max="8198" width="18.28515625" style="89" customWidth="1"/>
    <col min="8199" max="8199" width="12.42578125" style="89" customWidth="1"/>
    <col min="8200" max="8200" width="14.85546875" style="89" bestFit="1" customWidth="1"/>
    <col min="8201" max="8201" width="26.42578125" style="89" customWidth="1"/>
    <col min="8202" max="8202" width="22.7109375" style="89" customWidth="1"/>
    <col min="8203" max="8203" width="18.5703125" style="89" customWidth="1"/>
    <col min="8204" max="8204" width="11.42578125" style="89"/>
    <col min="8205" max="8205" width="33.85546875" style="89" bestFit="1" customWidth="1"/>
    <col min="8206" max="8209" width="12.7109375" style="89" bestFit="1" customWidth="1"/>
    <col min="8210" max="8451" width="11.42578125" style="89"/>
    <col min="8452" max="8452" width="7.28515625" style="89" customWidth="1"/>
    <col min="8453" max="8453" width="16.5703125" style="89" customWidth="1"/>
    <col min="8454" max="8454" width="18.28515625" style="89" customWidth="1"/>
    <col min="8455" max="8455" width="12.42578125" style="89" customWidth="1"/>
    <col min="8456" max="8456" width="14.85546875" style="89" bestFit="1" customWidth="1"/>
    <col min="8457" max="8457" width="26.42578125" style="89" customWidth="1"/>
    <col min="8458" max="8458" width="22.7109375" style="89" customWidth="1"/>
    <col min="8459" max="8459" width="18.5703125" style="89" customWidth="1"/>
    <col min="8460" max="8460" width="11.42578125" style="89"/>
    <col min="8461" max="8461" width="33.85546875" style="89" bestFit="1" customWidth="1"/>
    <col min="8462" max="8465" width="12.7109375" style="89" bestFit="1" customWidth="1"/>
    <col min="8466" max="8707" width="11.42578125" style="89"/>
    <col min="8708" max="8708" width="7.28515625" style="89" customWidth="1"/>
    <col min="8709" max="8709" width="16.5703125" style="89" customWidth="1"/>
    <col min="8710" max="8710" width="18.28515625" style="89" customWidth="1"/>
    <col min="8711" max="8711" width="12.42578125" style="89" customWidth="1"/>
    <col min="8712" max="8712" width="14.85546875" style="89" bestFit="1" customWidth="1"/>
    <col min="8713" max="8713" width="26.42578125" style="89" customWidth="1"/>
    <col min="8714" max="8714" width="22.7109375" style="89" customWidth="1"/>
    <col min="8715" max="8715" width="18.5703125" style="89" customWidth="1"/>
    <col min="8716" max="8716" width="11.42578125" style="89"/>
    <col min="8717" max="8717" width="33.85546875" style="89" bestFit="1" customWidth="1"/>
    <col min="8718" max="8721" width="12.7109375" style="89" bestFit="1" customWidth="1"/>
    <col min="8722" max="8963" width="11.42578125" style="89"/>
    <col min="8964" max="8964" width="7.28515625" style="89" customWidth="1"/>
    <col min="8965" max="8965" width="16.5703125" style="89" customWidth="1"/>
    <col min="8966" max="8966" width="18.28515625" style="89" customWidth="1"/>
    <col min="8967" max="8967" width="12.42578125" style="89" customWidth="1"/>
    <col min="8968" max="8968" width="14.85546875" style="89" bestFit="1" customWidth="1"/>
    <col min="8969" max="8969" width="26.42578125" style="89" customWidth="1"/>
    <col min="8970" max="8970" width="22.7109375" style="89" customWidth="1"/>
    <col min="8971" max="8971" width="18.5703125" style="89" customWidth="1"/>
    <col min="8972" max="8972" width="11.42578125" style="89"/>
    <col min="8973" max="8973" width="33.85546875" style="89" bestFit="1" customWidth="1"/>
    <col min="8974" max="8977" width="12.7109375" style="89" bestFit="1" customWidth="1"/>
    <col min="8978" max="9219" width="11.42578125" style="89"/>
    <col min="9220" max="9220" width="7.28515625" style="89" customWidth="1"/>
    <col min="9221" max="9221" width="16.5703125" style="89" customWidth="1"/>
    <col min="9222" max="9222" width="18.28515625" style="89" customWidth="1"/>
    <col min="9223" max="9223" width="12.42578125" style="89" customWidth="1"/>
    <col min="9224" max="9224" width="14.85546875" style="89" bestFit="1" customWidth="1"/>
    <col min="9225" max="9225" width="26.42578125" style="89" customWidth="1"/>
    <col min="9226" max="9226" width="22.7109375" style="89" customWidth="1"/>
    <col min="9227" max="9227" width="18.5703125" style="89" customWidth="1"/>
    <col min="9228" max="9228" width="11.42578125" style="89"/>
    <col min="9229" max="9229" width="33.85546875" style="89" bestFit="1" customWidth="1"/>
    <col min="9230" max="9233" width="12.7109375" style="89" bestFit="1" customWidth="1"/>
    <col min="9234" max="9475" width="11.42578125" style="89"/>
    <col min="9476" max="9476" width="7.28515625" style="89" customWidth="1"/>
    <col min="9477" max="9477" width="16.5703125" style="89" customWidth="1"/>
    <col min="9478" max="9478" width="18.28515625" style="89" customWidth="1"/>
    <col min="9479" max="9479" width="12.42578125" style="89" customWidth="1"/>
    <col min="9480" max="9480" width="14.85546875" style="89" bestFit="1" customWidth="1"/>
    <col min="9481" max="9481" width="26.42578125" style="89" customWidth="1"/>
    <col min="9482" max="9482" width="22.7109375" style="89" customWidth="1"/>
    <col min="9483" max="9483" width="18.5703125" style="89" customWidth="1"/>
    <col min="9484" max="9484" width="11.42578125" style="89"/>
    <col min="9485" max="9485" width="33.85546875" style="89" bestFit="1" customWidth="1"/>
    <col min="9486" max="9489" width="12.7109375" style="89" bestFit="1" customWidth="1"/>
    <col min="9490" max="9731" width="11.42578125" style="89"/>
    <col min="9732" max="9732" width="7.28515625" style="89" customWidth="1"/>
    <col min="9733" max="9733" width="16.5703125" style="89" customWidth="1"/>
    <col min="9734" max="9734" width="18.28515625" style="89" customWidth="1"/>
    <col min="9735" max="9735" width="12.42578125" style="89" customWidth="1"/>
    <col min="9736" max="9736" width="14.85546875" style="89" bestFit="1" customWidth="1"/>
    <col min="9737" max="9737" width="26.42578125" style="89" customWidth="1"/>
    <col min="9738" max="9738" width="22.7109375" style="89" customWidth="1"/>
    <col min="9739" max="9739" width="18.5703125" style="89" customWidth="1"/>
    <col min="9740" max="9740" width="11.42578125" style="89"/>
    <col min="9741" max="9741" width="33.85546875" style="89" bestFit="1" customWidth="1"/>
    <col min="9742" max="9745" width="12.7109375" style="89" bestFit="1" customWidth="1"/>
    <col min="9746" max="9987" width="11.42578125" style="89"/>
    <col min="9988" max="9988" width="7.28515625" style="89" customWidth="1"/>
    <col min="9989" max="9989" width="16.5703125" style="89" customWidth="1"/>
    <col min="9990" max="9990" width="18.28515625" style="89" customWidth="1"/>
    <col min="9991" max="9991" width="12.42578125" style="89" customWidth="1"/>
    <col min="9992" max="9992" width="14.85546875" style="89" bestFit="1" customWidth="1"/>
    <col min="9993" max="9993" width="26.42578125" style="89" customWidth="1"/>
    <col min="9994" max="9994" width="22.7109375" style="89" customWidth="1"/>
    <col min="9995" max="9995" width="18.5703125" style="89" customWidth="1"/>
    <col min="9996" max="9996" width="11.42578125" style="89"/>
    <col min="9997" max="9997" width="33.85546875" style="89" bestFit="1" customWidth="1"/>
    <col min="9998" max="10001" width="12.7109375" style="89" bestFit="1" customWidth="1"/>
    <col min="10002" max="10243" width="11.42578125" style="89"/>
    <col min="10244" max="10244" width="7.28515625" style="89" customWidth="1"/>
    <col min="10245" max="10245" width="16.5703125" style="89" customWidth="1"/>
    <col min="10246" max="10246" width="18.28515625" style="89" customWidth="1"/>
    <col min="10247" max="10247" width="12.42578125" style="89" customWidth="1"/>
    <col min="10248" max="10248" width="14.85546875" style="89" bestFit="1" customWidth="1"/>
    <col min="10249" max="10249" width="26.42578125" style="89" customWidth="1"/>
    <col min="10250" max="10250" width="22.7109375" style="89" customWidth="1"/>
    <col min="10251" max="10251" width="18.5703125" style="89" customWidth="1"/>
    <col min="10252" max="10252" width="11.42578125" style="89"/>
    <col min="10253" max="10253" width="33.85546875" style="89" bestFit="1" customWidth="1"/>
    <col min="10254" max="10257" width="12.7109375" style="89" bestFit="1" customWidth="1"/>
    <col min="10258" max="10499" width="11.42578125" style="89"/>
    <col min="10500" max="10500" width="7.28515625" style="89" customWidth="1"/>
    <col min="10501" max="10501" width="16.5703125" style="89" customWidth="1"/>
    <col min="10502" max="10502" width="18.28515625" style="89" customWidth="1"/>
    <col min="10503" max="10503" width="12.42578125" style="89" customWidth="1"/>
    <col min="10504" max="10504" width="14.85546875" style="89" bestFit="1" customWidth="1"/>
    <col min="10505" max="10505" width="26.42578125" style="89" customWidth="1"/>
    <col min="10506" max="10506" width="22.7109375" style="89" customWidth="1"/>
    <col min="10507" max="10507" width="18.5703125" style="89" customWidth="1"/>
    <col min="10508" max="10508" width="11.42578125" style="89"/>
    <col min="10509" max="10509" width="33.85546875" style="89" bestFit="1" customWidth="1"/>
    <col min="10510" max="10513" width="12.7109375" style="89" bestFit="1" customWidth="1"/>
    <col min="10514" max="10755" width="11.42578125" style="89"/>
    <col min="10756" max="10756" width="7.28515625" style="89" customWidth="1"/>
    <col min="10757" max="10757" width="16.5703125" style="89" customWidth="1"/>
    <col min="10758" max="10758" width="18.28515625" style="89" customWidth="1"/>
    <col min="10759" max="10759" width="12.42578125" style="89" customWidth="1"/>
    <col min="10760" max="10760" width="14.85546875" style="89" bestFit="1" customWidth="1"/>
    <col min="10761" max="10761" width="26.42578125" style="89" customWidth="1"/>
    <col min="10762" max="10762" width="22.7109375" style="89" customWidth="1"/>
    <col min="10763" max="10763" width="18.5703125" style="89" customWidth="1"/>
    <col min="10764" max="10764" width="11.42578125" style="89"/>
    <col min="10765" max="10765" width="33.85546875" style="89" bestFit="1" customWidth="1"/>
    <col min="10766" max="10769" width="12.7109375" style="89" bestFit="1" customWidth="1"/>
    <col min="10770" max="11011" width="11.42578125" style="89"/>
    <col min="11012" max="11012" width="7.28515625" style="89" customWidth="1"/>
    <col min="11013" max="11013" width="16.5703125" style="89" customWidth="1"/>
    <col min="11014" max="11014" width="18.28515625" style="89" customWidth="1"/>
    <col min="11015" max="11015" width="12.42578125" style="89" customWidth="1"/>
    <col min="11016" max="11016" width="14.85546875" style="89" bestFit="1" customWidth="1"/>
    <col min="11017" max="11017" width="26.42578125" style="89" customWidth="1"/>
    <col min="11018" max="11018" width="22.7109375" style="89" customWidth="1"/>
    <col min="11019" max="11019" width="18.5703125" style="89" customWidth="1"/>
    <col min="11020" max="11020" width="11.42578125" style="89"/>
    <col min="11021" max="11021" width="33.85546875" style="89" bestFit="1" customWidth="1"/>
    <col min="11022" max="11025" width="12.7109375" style="89" bestFit="1" customWidth="1"/>
    <col min="11026" max="11267" width="11.42578125" style="89"/>
    <col min="11268" max="11268" width="7.28515625" style="89" customWidth="1"/>
    <col min="11269" max="11269" width="16.5703125" style="89" customWidth="1"/>
    <col min="11270" max="11270" width="18.28515625" style="89" customWidth="1"/>
    <col min="11271" max="11271" width="12.42578125" style="89" customWidth="1"/>
    <col min="11272" max="11272" width="14.85546875" style="89" bestFit="1" customWidth="1"/>
    <col min="11273" max="11273" width="26.42578125" style="89" customWidth="1"/>
    <col min="11274" max="11274" width="22.7109375" style="89" customWidth="1"/>
    <col min="11275" max="11275" width="18.5703125" style="89" customWidth="1"/>
    <col min="11276" max="11276" width="11.42578125" style="89"/>
    <col min="11277" max="11277" width="33.85546875" style="89" bestFit="1" customWidth="1"/>
    <col min="11278" max="11281" width="12.7109375" style="89" bestFit="1" customWidth="1"/>
    <col min="11282" max="11523" width="11.42578125" style="89"/>
    <col min="11524" max="11524" width="7.28515625" style="89" customWidth="1"/>
    <col min="11525" max="11525" width="16.5703125" style="89" customWidth="1"/>
    <col min="11526" max="11526" width="18.28515625" style="89" customWidth="1"/>
    <col min="11527" max="11527" width="12.42578125" style="89" customWidth="1"/>
    <col min="11528" max="11528" width="14.85546875" style="89" bestFit="1" customWidth="1"/>
    <col min="11529" max="11529" width="26.42578125" style="89" customWidth="1"/>
    <col min="11530" max="11530" width="22.7109375" style="89" customWidth="1"/>
    <col min="11531" max="11531" width="18.5703125" style="89" customWidth="1"/>
    <col min="11532" max="11532" width="11.42578125" style="89"/>
    <col min="11533" max="11533" width="33.85546875" style="89" bestFit="1" customWidth="1"/>
    <col min="11534" max="11537" width="12.7109375" style="89" bestFit="1" customWidth="1"/>
    <col min="11538" max="11779" width="11.42578125" style="89"/>
    <col min="11780" max="11780" width="7.28515625" style="89" customWidth="1"/>
    <col min="11781" max="11781" width="16.5703125" style="89" customWidth="1"/>
    <col min="11782" max="11782" width="18.28515625" style="89" customWidth="1"/>
    <col min="11783" max="11783" width="12.42578125" style="89" customWidth="1"/>
    <col min="11784" max="11784" width="14.85546875" style="89" bestFit="1" customWidth="1"/>
    <col min="11785" max="11785" width="26.42578125" style="89" customWidth="1"/>
    <col min="11786" max="11786" width="22.7109375" style="89" customWidth="1"/>
    <col min="11787" max="11787" width="18.5703125" style="89" customWidth="1"/>
    <col min="11788" max="11788" width="11.42578125" style="89"/>
    <col min="11789" max="11789" width="33.85546875" style="89" bestFit="1" customWidth="1"/>
    <col min="11790" max="11793" width="12.7109375" style="89" bestFit="1" customWidth="1"/>
    <col min="11794" max="12035" width="11.42578125" style="89"/>
    <col min="12036" max="12036" width="7.28515625" style="89" customWidth="1"/>
    <col min="12037" max="12037" width="16.5703125" style="89" customWidth="1"/>
    <col min="12038" max="12038" width="18.28515625" style="89" customWidth="1"/>
    <col min="12039" max="12039" width="12.42578125" style="89" customWidth="1"/>
    <col min="12040" max="12040" width="14.85546875" style="89" bestFit="1" customWidth="1"/>
    <col min="12041" max="12041" width="26.42578125" style="89" customWidth="1"/>
    <col min="12042" max="12042" width="22.7109375" style="89" customWidth="1"/>
    <col min="12043" max="12043" width="18.5703125" style="89" customWidth="1"/>
    <col min="12044" max="12044" width="11.42578125" style="89"/>
    <col min="12045" max="12045" width="33.85546875" style="89" bestFit="1" customWidth="1"/>
    <col min="12046" max="12049" width="12.7109375" style="89" bestFit="1" customWidth="1"/>
    <col min="12050" max="12291" width="11.42578125" style="89"/>
    <col min="12292" max="12292" width="7.28515625" style="89" customWidth="1"/>
    <col min="12293" max="12293" width="16.5703125" style="89" customWidth="1"/>
    <col min="12294" max="12294" width="18.28515625" style="89" customWidth="1"/>
    <col min="12295" max="12295" width="12.42578125" style="89" customWidth="1"/>
    <col min="12296" max="12296" width="14.85546875" style="89" bestFit="1" customWidth="1"/>
    <col min="12297" max="12297" width="26.42578125" style="89" customWidth="1"/>
    <col min="12298" max="12298" width="22.7109375" style="89" customWidth="1"/>
    <col min="12299" max="12299" width="18.5703125" style="89" customWidth="1"/>
    <col min="12300" max="12300" width="11.42578125" style="89"/>
    <col min="12301" max="12301" width="33.85546875" style="89" bestFit="1" customWidth="1"/>
    <col min="12302" max="12305" width="12.7109375" style="89" bestFit="1" customWidth="1"/>
    <col min="12306" max="12547" width="11.42578125" style="89"/>
    <col min="12548" max="12548" width="7.28515625" style="89" customWidth="1"/>
    <col min="12549" max="12549" width="16.5703125" style="89" customWidth="1"/>
    <col min="12550" max="12550" width="18.28515625" style="89" customWidth="1"/>
    <col min="12551" max="12551" width="12.42578125" style="89" customWidth="1"/>
    <col min="12552" max="12552" width="14.85546875" style="89" bestFit="1" customWidth="1"/>
    <col min="12553" max="12553" width="26.42578125" style="89" customWidth="1"/>
    <col min="12554" max="12554" width="22.7109375" style="89" customWidth="1"/>
    <col min="12555" max="12555" width="18.5703125" style="89" customWidth="1"/>
    <col min="12556" max="12556" width="11.42578125" style="89"/>
    <col min="12557" max="12557" width="33.85546875" style="89" bestFit="1" customWidth="1"/>
    <col min="12558" max="12561" width="12.7109375" style="89" bestFit="1" customWidth="1"/>
    <col min="12562" max="12803" width="11.42578125" style="89"/>
    <col min="12804" max="12804" width="7.28515625" style="89" customWidth="1"/>
    <col min="12805" max="12805" width="16.5703125" style="89" customWidth="1"/>
    <col min="12806" max="12806" width="18.28515625" style="89" customWidth="1"/>
    <col min="12807" max="12807" width="12.42578125" style="89" customWidth="1"/>
    <col min="12808" max="12808" width="14.85546875" style="89" bestFit="1" customWidth="1"/>
    <col min="12809" max="12809" width="26.42578125" style="89" customWidth="1"/>
    <col min="12810" max="12810" width="22.7109375" style="89" customWidth="1"/>
    <col min="12811" max="12811" width="18.5703125" style="89" customWidth="1"/>
    <col min="12812" max="12812" width="11.42578125" style="89"/>
    <col min="12813" max="12813" width="33.85546875" style="89" bestFit="1" customWidth="1"/>
    <col min="12814" max="12817" width="12.7109375" style="89" bestFit="1" customWidth="1"/>
    <col min="12818" max="13059" width="11.42578125" style="89"/>
    <col min="13060" max="13060" width="7.28515625" style="89" customWidth="1"/>
    <col min="13061" max="13061" width="16.5703125" style="89" customWidth="1"/>
    <col min="13062" max="13062" width="18.28515625" style="89" customWidth="1"/>
    <col min="13063" max="13063" width="12.42578125" style="89" customWidth="1"/>
    <col min="13064" max="13064" width="14.85546875" style="89" bestFit="1" customWidth="1"/>
    <col min="13065" max="13065" width="26.42578125" style="89" customWidth="1"/>
    <col min="13066" max="13066" width="22.7109375" style="89" customWidth="1"/>
    <col min="13067" max="13067" width="18.5703125" style="89" customWidth="1"/>
    <col min="13068" max="13068" width="11.42578125" style="89"/>
    <col min="13069" max="13069" width="33.85546875" style="89" bestFit="1" customWidth="1"/>
    <col min="13070" max="13073" width="12.7109375" style="89" bestFit="1" customWidth="1"/>
    <col min="13074" max="13315" width="11.42578125" style="89"/>
    <col min="13316" max="13316" width="7.28515625" style="89" customWidth="1"/>
    <col min="13317" max="13317" width="16.5703125" style="89" customWidth="1"/>
    <col min="13318" max="13318" width="18.28515625" style="89" customWidth="1"/>
    <col min="13319" max="13319" width="12.42578125" style="89" customWidth="1"/>
    <col min="13320" max="13320" width="14.85546875" style="89" bestFit="1" customWidth="1"/>
    <col min="13321" max="13321" width="26.42578125" style="89" customWidth="1"/>
    <col min="13322" max="13322" width="22.7109375" style="89" customWidth="1"/>
    <col min="13323" max="13323" width="18.5703125" style="89" customWidth="1"/>
    <col min="13324" max="13324" width="11.42578125" style="89"/>
    <col min="13325" max="13325" width="33.85546875" style="89" bestFit="1" customWidth="1"/>
    <col min="13326" max="13329" width="12.7109375" style="89" bestFit="1" customWidth="1"/>
    <col min="13330" max="13571" width="11.42578125" style="89"/>
    <col min="13572" max="13572" width="7.28515625" style="89" customWidth="1"/>
    <col min="13573" max="13573" width="16.5703125" style="89" customWidth="1"/>
    <col min="13574" max="13574" width="18.28515625" style="89" customWidth="1"/>
    <col min="13575" max="13575" width="12.42578125" style="89" customWidth="1"/>
    <col min="13576" max="13576" width="14.85546875" style="89" bestFit="1" customWidth="1"/>
    <col min="13577" max="13577" width="26.42578125" style="89" customWidth="1"/>
    <col min="13578" max="13578" width="22.7109375" style="89" customWidth="1"/>
    <col min="13579" max="13579" width="18.5703125" style="89" customWidth="1"/>
    <col min="13580" max="13580" width="11.42578125" style="89"/>
    <col min="13581" max="13581" width="33.85546875" style="89" bestFit="1" customWidth="1"/>
    <col min="13582" max="13585" width="12.7109375" style="89" bestFit="1" customWidth="1"/>
    <col min="13586" max="13827" width="11.42578125" style="89"/>
    <col min="13828" max="13828" width="7.28515625" style="89" customWidth="1"/>
    <col min="13829" max="13829" width="16.5703125" style="89" customWidth="1"/>
    <col min="13830" max="13830" width="18.28515625" style="89" customWidth="1"/>
    <col min="13831" max="13831" width="12.42578125" style="89" customWidth="1"/>
    <col min="13832" max="13832" width="14.85546875" style="89" bestFit="1" customWidth="1"/>
    <col min="13833" max="13833" width="26.42578125" style="89" customWidth="1"/>
    <col min="13834" max="13834" width="22.7109375" style="89" customWidth="1"/>
    <col min="13835" max="13835" width="18.5703125" style="89" customWidth="1"/>
    <col min="13836" max="13836" width="11.42578125" style="89"/>
    <col min="13837" max="13837" width="33.85546875" style="89" bestFit="1" customWidth="1"/>
    <col min="13838" max="13841" width="12.7109375" style="89" bestFit="1" customWidth="1"/>
    <col min="13842" max="14083" width="11.42578125" style="89"/>
    <col min="14084" max="14084" width="7.28515625" style="89" customWidth="1"/>
    <col min="14085" max="14085" width="16.5703125" style="89" customWidth="1"/>
    <col min="14086" max="14086" width="18.28515625" style="89" customWidth="1"/>
    <col min="14087" max="14087" width="12.42578125" style="89" customWidth="1"/>
    <col min="14088" max="14088" width="14.85546875" style="89" bestFit="1" customWidth="1"/>
    <col min="14089" max="14089" width="26.42578125" style="89" customWidth="1"/>
    <col min="14090" max="14090" width="22.7109375" style="89" customWidth="1"/>
    <col min="14091" max="14091" width="18.5703125" style="89" customWidth="1"/>
    <col min="14092" max="14092" width="11.42578125" style="89"/>
    <col min="14093" max="14093" width="33.85546875" style="89" bestFit="1" customWidth="1"/>
    <col min="14094" max="14097" width="12.7109375" style="89" bestFit="1" customWidth="1"/>
    <col min="14098" max="14339" width="11.42578125" style="89"/>
    <col min="14340" max="14340" width="7.28515625" style="89" customWidth="1"/>
    <col min="14341" max="14341" width="16.5703125" style="89" customWidth="1"/>
    <col min="14342" max="14342" width="18.28515625" style="89" customWidth="1"/>
    <col min="14343" max="14343" width="12.42578125" style="89" customWidth="1"/>
    <col min="14344" max="14344" width="14.85546875" style="89" bestFit="1" customWidth="1"/>
    <col min="14345" max="14345" width="26.42578125" style="89" customWidth="1"/>
    <col min="14346" max="14346" width="22.7109375" style="89" customWidth="1"/>
    <col min="14347" max="14347" width="18.5703125" style="89" customWidth="1"/>
    <col min="14348" max="14348" width="11.42578125" style="89"/>
    <col min="14349" max="14349" width="33.85546875" style="89" bestFit="1" customWidth="1"/>
    <col min="14350" max="14353" width="12.7109375" style="89" bestFit="1" customWidth="1"/>
    <col min="14354" max="14595" width="11.42578125" style="89"/>
    <col min="14596" max="14596" width="7.28515625" style="89" customWidth="1"/>
    <col min="14597" max="14597" width="16.5703125" style="89" customWidth="1"/>
    <col min="14598" max="14598" width="18.28515625" style="89" customWidth="1"/>
    <col min="14599" max="14599" width="12.42578125" style="89" customWidth="1"/>
    <col min="14600" max="14600" width="14.85546875" style="89" bestFit="1" customWidth="1"/>
    <col min="14601" max="14601" width="26.42578125" style="89" customWidth="1"/>
    <col min="14602" max="14602" width="22.7109375" style="89" customWidth="1"/>
    <col min="14603" max="14603" width="18.5703125" style="89" customWidth="1"/>
    <col min="14604" max="14604" width="11.42578125" style="89"/>
    <col min="14605" max="14605" width="33.85546875" style="89" bestFit="1" customWidth="1"/>
    <col min="14606" max="14609" width="12.7109375" style="89" bestFit="1" customWidth="1"/>
    <col min="14610" max="14851" width="11.42578125" style="89"/>
    <col min="14852" max="14852" width="7.28515625" style="89" customWidth="1"/>
    <col min="14853" max="14853" width="16.5703125" style="89" customWidth="1"/>
    <col min="14854" max="14854" width="18.28515625" style="89" customWidth="1"/>
    <col min="14855" max="14855" width="12.42578125" style="89" customWidth="1"/>
    <col min="14856" max="14856" width="14.85546875" style="89" bestFit="1" customWidth="1"/>
    <col min="14857" max="14857" width="26.42578125" style="89" customWidth="1"/>
    <col min="14858" max="14858" width="22.7109375" style="89" customWidth="1"/>
    <col min="14859" max="14859" width="18.5703125" style="89" customWidth="1"/>
    <col min="14860" max="14860" width="11.42578125" style="89"/>
    <col min="14861" max="14861" width="33.85546875" style="89" bestFit="1" customWidth="1"/>
    <col min="14862" max="14865" width="12.7109375" style="89" bestFit="1" customWidth="1"/>
    <col min="14866" max="15107" width="11.42578125" style="89"/>
    <col min="15108" max="15108" width="7.28515625" style="89" customWidth="1"/>
    <col min="15109" max="15109" width="16.5703125" style="89" customWidth="1"/>
    <col min="15110" max="15110" width="18.28515625" style="89" customWidth="1"/>
    <col min="15111" max="15111" width="12.42578125" style="89" customWidth="1"/>
    <col min="15112" max="15112" width="14.85546875" style="89" bestFit="1" customWidth="1"/>
    <col min="15113" max="15113" width="26.42578125" style="89" customWidth="1"/>
    <col min="15114" max="15114" width="22.7109375" style="89" customWidth="1"/>
    <col min="15115" max="15115" width="18.5703125" style="89" customWidth="1"/>
    <col min="15116" max="15116" width="11.42578125" style="89"/>
    <col min="15117" max="15117" width="33.85546875" style="89" bestFit="1" customWidth="1"/>
    <col min="15118" max="15121" width="12.7109375" style="89" bestFit="1" customWidth="1"/>
    <col min="15122" max="15363" width="11.42578125" style="89"/>
    <col min="15364" max="15364" width="7.28515625" style="89" customWidth="1"/>
    <col min="15365" max="15365" width="16.5703125" style="89" customWidth="1"/>
    <col min="15366" max="15366" width="18.28515625" style="89" customWidth="1"/>
    <col min="15367" max="15367" width="12.42578125" style="89" customWidth="1"/>
    <col min="15368" max="15368" width="14.85546875" style="89" bestFit="1" customWidth="1"/>
    <col min="15369" max="15369" width="26.42578125" style="89" customWidth="1"/>
    <col min="15370" max="15370" width="22.7109375" style="89" customWidth="1"/>
    <col min="15371" max="15371" width="18.5703125" style="89" customWidth="1"/>
    <col min="15372" max="15372" width="11.42578125" style="89"/>
    <col min="15373" max="15373" width="33.85546875" style="89" bestFit="1" customWidth="1"/>
    <col min="15374" max="15377" width="12.7109375" style="89" bestFit="1" customWidth="1"/>
    <col min="15378" max="15619" width="11.42578125" style="89"/>
    <col min="15620" max="15620" width="7.28515625" style="89" customWidth="1"/>
    <col min="15621" max="15621" width="16.5703125" style="89" customWidth="1"/>
    <col min="15622" max="15622" width="18.28515625" style="89" customWidth="1"/>
    <col min="15623" max="15623" width="12.42578125" style="89" customWidth="1"/>
    <col min="15624" max="15624" width="14.85546875" style="89" bestFit="1" customWidth="1"/>
    <col min="15625" max="15625" width="26.42578125" style="89" customWidth="1"/>
    <col min="15626" max="15626" width="22.7109375" style="89" customWidth="1"/>
    <col min="15627" max="15627" width="18.5703125" style="89" customWidth="1"/>
    <col min="15628" max="15628" width="11.42578125" style="89"/>
    <col min="15629" max="15629" width="33.85546875" style="89" bestFit="1" customWidth="1"/>
    <col min="15630" max="15633" width="12.7109375" style="89" bestFit="1" customWidth="1"/>
    <col min="15634" max="15875" width="11.42578125" style="89"/>
    <col min="15876" max="15876" width="7.28515625" style="89" customWidth="1"/>
    <col min="15877" max="15877" width="16.5703125" style="89" customWidth="1"/>
    <col min="15878" max="15878" width="18.28515625" style="89" customWidth="1"/>
    <col min="15879" max="15879" width="12.42578125" style="89" customWidth="1"/>
    <col min="15880" max="15880" width="14.85546875" style="89" bestFit="1" customWidth="1"/>
    <col min="15881" max="15881" width="26.42578125" style="89" customWidth="1"/>
    <col min="15882" max="15882" width="22.7109375" style="89" customWidth="1"/>
    <col min="15883" max="15883" width="18.5703125" style="89" customWidth="1"/>
    <col min="15884" max="15884" width="11.42578125" style="89"/>
    <col min="15885" max="15885" width="33.85546875" style="89" bestFit="1" customWidth="1"/>
    <col min="15886" max="15889" width="12.7109375" style="89" bestFit="1" customWidth="1"/>
    <col min="15890" max="16131" width="11.42578125" style="89"/>
    <col min="16132" max="16132" width="7.28515625" style="89" customWidth="1"/>
    <col min="16133" max="16133" width="16.5703125" style="89" customWidth="1"/>
    <col min="16134" max="16134" width="18.28515625" style="89" customWidth="1"/>
    <col min="16135" max="16135" width="12.42578125" style="89" customWidth="1"/>
    <col min="16136" max="16136" width="14.85546875" style="89" bestFit="1" customWidth="1"/>
    <col min="16137" max="16137" width="26.42578125" style="89" customWidth="1"/>
    <col min="16138" max="16138" width="22.7109375" style="89" customWidth="1"/>
    <col min="16139" max="16139" width="18.5703125" style="89" customWidth="1"/>
    <col min="16140" max="16140" width="11.42578125" style="89"/>
    <col min="16141" max="16141" width="33.85546875" style="89" bestFit="1" customWidth="1"/>
    <col min="16142" max="16145" width="12.7109375" style="89" bestFit="1" customWidth="1"/>
    <col min="16146" max="16384" width="11.42578125" style="89"/>
  </cols>
  <sheetData>
    <row r="1" spans="1:11">
      <c r="A1" s="94" t="s">
        <v>0</v>
      </c>
      <c r="B1" s="94"/>
      <c r="C1" s="94"/>
      <c r="D1" s="94"/>
      <c r="E1" s="94"/>
      <c r="F1" s="94"/>
      <c r="G1" s="94"/>
      <c r="H1" s="94"/>
      <c r="I1" s="94"/>
      <c r="K1" s="88"/>
    </row>
    <row r="2" spans="1:11">
      <c r="A2" s="94" t="s">
        <v>1</v>
      </c>
      <c r="B2" s="94"/>
      <c r="C2" s="94"/>
      <c r="D2" s="94"/>
      <c r="E2" s="94"/>
      <c r="F2" s="94"/>
      <c r="G2" s="94"/>
      <c r="H2" s="94"/>
      <c r="I2" s="94"/>
      <c r="K2" s="88"/>
    </row>
    <row r="3" spans="1:11" ht="12.75" thickBot="1">
      <c r="A3" s="129" t="s">
        <v>935</v>
      </c>
      <c r="B3" s="129"/>
      <c r="C3" s="129"/>
      <c r="D3" s="129"/>
      <c r="E3" s="129"/>
      <c r="F3" s="129"/>
      <c r="G3" s="129"/>
      <c r="H3" s="129"/>
      <c r="I3" s="129"/>
    </row>
    <row r="4" spans="1:11" ht="12.75" thickBot="1">
      <c r="A4" s="142" t="s">
        <v>3</v>
      </c>
      <c r="B4" s="143"/>
      <c r="C4" s="143" t="s">
        <v>4</v>
      </c>
      <c r="D4" s="143" t="s">
        <v>5</v>
      </c>
      <c r="E4" s="143"/>
      <c r="F4" s="143" t="s">
        <v>6</v>
      </c>
      <c r="G4" s="144" t="s">
        <v>7</v>
      </c>
      <c r="H4" s="145"/>
      <c r="I4" s="146" t="s">
        <v>8</v>
      </c>
    </row>
    <row r="5" spans="1:11">
      <c r="A5" s="158">
        <v>1</v>
      </c>
      <c r="B5" s="97"/>
      <c r="C5" s="112" t="s">
        <v>12</v>
      </c>
      <c r="D5" s="113">
        <v>41984</v>
      </c>
      <c r="E5" s="113"/>
      <c r="F5" s="114" t="s">
        <v>13</v>
      </c>
      <c r="G5" s="115">
        <v>134548.07999999999</v>
      </c>
      <c r="H5" s="116"/>
      <c r="I5" s="81" t="s">
        <v>11</v>
      </c>
    </row>
    <row r="6" spans="1:11">
      <c r="A6" s="158">
        <f>+A5+1</f>
        <v>2</v>
      </c>
      <c r="B6" s="97"/>
      <c r="C6" s="112" t="s">
        <v>18</v>
      </c>
      <c r="D6" s="113">
        <v>42004</v>
      </c>
      <c r="E6" s="113"/>
      <c r="F6" s="114" t="s">
        <v>19</v>
      </c>
      <c r="G6" s="115">
        <v>134548.07999999999</v>
      </c>
      <c r="H6" s="116"/>
      <c r="I6" s="81" t="s">
        <v>11</v>
      </c>
    </row>
    <row r="7" spans="1:11">
      <c r="A7" s="158">
        <f t="shared" ref="A7:A70" si="0">+A6+1</f>
        <v>3</v>
      </c>
      <c r="B7" s="97"/>
      <c r="C7" s="112" t="s">
        <v>20</v>
      </c>
      <c r="D7" s="113">
        <v>42004</v>
      </c>
      <c r="E7" s="113"/>
      <c r="F7" s="114" t="s">
        <v>21</v>
      </c>
      <c r="G7" s="115">
        <v>134548.07999999999</v>
      </c>
      <c r="H7" s="116"/>
      <c r="I7" s="81" t="s">
        <v>11</v>
      </c>
    </row>
    <row r="8" spans="1:11">
      <c r="A8" s="158">
        <f t="shared" si="0"/>
        <v>4</v>
      </c>
      <c r="B8" s="97"/>
      <c r="C8" s="112" t="s">
        <v>22</v>
      </c>
      <c r="D8" s="113">
        <v>42004</v>
      </c>
      <c r="E8" s="113"/>
      <c r="F8" s="114" t="s">
        <v>23</v>
      </c>
      <c r="G8" s="115">
        <v>134548.07999999999</v>
      </c>
      <c r="H8" s="116"/>
      <c r="I8" s="81" t="s">
        <v>11</v>
      </c>
    </row>
    <row r="9" spans="1:11">
      <c r="A9" s="158">
        <f t="shared" si="0"/>
        <v>5</v>
      </c>
      <c r="B9" s="97"/>
      <c r="C9" s="112" t="s">
        <v>24</v>
      </c>
      <c r="D9" s="113">
        <v>42004</v>
      </c>
      <c r="E9" s="113"/>
      <c r="F9" s="114" t="s">
        <v>25</v>
      </c>
      <c r="G9" s="115">
        <v>134548.07999999999</v>
      </c>
      <c r="H9" s="116"/>
      <c r="I9" s="81" t="s">
        <v>11</v>
      </c>
    </row>
    <row r="10" spans="1:11">
      <c r="A10" s="158">
        <f t="shared" si="0"/>
        <v>6</v>
      </c>
      <c r="B10" s="97"/>
      <c r="C10" s="112" t="s">
        <v>26</v>
      </c>
      <c r="D10" s="113">
        <v>42004</v>
      </c>
      <c r="E10" s="113"/>
      <c r="F10" s="114" t="s">
        <v>27</v>
      </c>
      <c r="G10" s="115">
        <v>134548.07999999999</v>
      </c>
      <c r="H10" s="116" t="s">
        <v>440</v>
      </c>
      <c r="I10" s="81" t="s">
        <v>11</v>
      </c>
    </row>
    <row r="11" spans="1:11">
      <c r="A11" s="158">
        <f t="shared" si="0"/>
        <v>7</v>
      </c>
      <c r="B11" s="97"/>
      <c r="C11" s="112" t="s">
        <v>30</v>
      </c>
      <c r="D11" s="113">
        <v>41981</v>
      </c>
      <c r="E11" s="113"/>
      <c r="F11" s="114" t="s">
        <v>31</v>
      </c>
      <c r="G11" s="115">
        <v>146572.15</v>
      </c>
      <c r="H11" s="116"/>
      <c r="I11" s="81" t="s">
        <v>32</v>
      </c>
    </row>
    <row r="12" spans="1:11">
      <c r="A12" s="158">
        <f t="shared" si="0"/>
        <v>8</v>
      </c>
      <c r="B12" s="97"/>
      <c r="C12" s="112" t="s">
        <v>33</v>
      </c>
      <c r="D12" s="113">
        <v>41981</v>
      </c>
      <c r="E12" s="113"/>
      <c r="F12" s="114" t="s">
        <v>34</v>
      </c>
      <c r="G12" s="115">
        <v>146960.07999999999</v>
      </c>
      <c r="H12" s="116"/>
      <c r="I12" s="81" t="s">
        <v>32</v>
      </c>
    </row>
    <row r="13" spans="1:11">
      <c r="A13" s="158">
        <f t="shared" si="0"/>
        <v>9</v>
      </c>
      <c r="B13" s="97"/>
      <c r="C13" s="112" t="s">
        <v>37</v>
      </c>
      <c r="D13" s="113">
        <v>41996</v>
      </c>
      <c r="E13" s="113"/>
      <c r="F13" s="114" t="s">
        <v>38</v>
      </c>
      <c r="G13" s="115">
        <v>146961.87</v>
      </c>
      <c r="H13" s="116"/>
      <c r="I13" s="81" t="s">
        <v>32</v>
      </c>
    </row>
    <row r="14" spans="1:11">
      <c r="A14" s="158">
        <f t="shared" si="0"/>
        <v>10</v>
      </c>
      <c r="B14" s="97"/>
      <c r="C14" s="117" t="s">
        <v>39</v>
      </c>
      <c r="D14" s="118">
        <v>41922</v>
      </c>
      <c r="E14" s="118"/>
      <c r="F14" s="99" t="s">
        <v>40</v>
      </c>
      <c r="G14" s="115">
        <v>150141.1</v>
      </c>
      <c r="H14" s="84" t="s">
        <v>447</v>
      </c>
      <c r="I14" s="81" t="s">
        <v>41</v>
      </c>
    </row>
    <row r="15" spans="1:11">
      <c r="A15" s="158">
        <f t="shared" si="0"/>
        <v>11</v>
      </c>
      <c r="B15" s="97"/>
      <c r="C15" s="117" t="s">
        <v>42</v>
      </c>
      <c r="D15" s="118">
        <v>41922</v>
      </c>
      <c r="E15" s="118"/>
      <c r="F15" s="99" t="s">
        <v>43</v>
      </c>
      <c r="G15" s="115">
        <v>150141.1</v>
      </c>
      <c r="H15" s="84" t="s">
        <v>445</v>
      </c>
      <c r="I15" s="81" t="s">
        <v>41</v>
      </c>
    </row>
    <row r="16" spans="1:11">
      <c r="A16" s="158">
        <f t="shared" si="0"/>
        <v>12</v>
      </c>
      <c r="B16" s="97"/>
      <c r="C16" s="117" t="s">
        <v>44</v>
      </c>
      <c r="D16" s="118">
        <v>41835</v>
      </c>
      <c r="E16" s="118"/>
      <c r="F16" s="99" t="s">
        <v>45</v>
      </c>
      <c r="G16" s="115">
        <v>164416.97</v>
      </c>
      <c r="H16" s="84"/>
      <c r="I16" s="81" t="s">
        <v>46</v>
      </c>
    </row>
    <row r="17" spans="1:9">
      <c r="A17" s="158">
        <f t="shared" si="0"/>
        <v>13</v>
      </c>
      <c r="B17" s="97"/>
      <c r="C17" s="112" t="s">
        <v>49</v>
      </c>
      <c r="D17" s="113">
        <v>42002</v>
      </c>
      <c r="E17" s="113"/>
      <c r="F17" s="114" t="s">
        <v>50</v>
      </c>
      <c r="G17" s="115">
        <v>164806.71</v>
      </c>
      <c r="H17" s="116"/>
      <c r="I17" s="81" t="s">
        <v>46</v>
      </c>
    </row>
    <row r="18" spans="1:9">
      <c r="A18" s="158">
        <f t="shared" si="0"/>
        <v>14</v>
      </c>
      <c r="B18" s="97"/>
      <c r="C18" s="112" t="s">
        <v>51</v>
      </c>
      <c r="D18" s="113">
        <v>42003</v>
      </c>
      <c r="E18" s="113"/>
      <c r="F18" s="114" t="s">
        <v>52</v>
      </c>
      <c r="G18" s="115">
        <v>164806.71</v>
      </c>
      <c r="H18" s="116"/>
      <c r="I18" s="81" t="s">
        <v>46</v>
      </c>
    </row>
    <row r="19" spans="1:9">
      <c r="A19" s="158">
        <f t="shared" si="0"/>
        <v>15</v>
      </c>
      <c r="B19" s="97"/>
      <c r="C19" s="112" t="s">
        <v>53</v>
      </c>
      <c r="D19" s="113">
        <v>42004</v>
      </c>
      <c r="E19" s="113"/>
      <c r="F19" s="114" t="s">
        <v>54</v>
      </c>
      <c r="G19" s="115">
        <v>164806.71</v>
      </c>
      <c r="H19" s="116"/>
      <c r="I19" s="81" t="s">
        <v>46</v>
      </c>
    </row>
    <row r="20" spans="1:9">
      <c r="A20" s="158">
        <f t="shared" si="0"/>
        <v>16</v>
      </c>
      <c r="B20" s="97"/>
      <c r="C20" s="112" t="s">
        <v>55</v>
      </c>
      <c r="D20" s="113">
        <v>41996</v>
      </c>
      <c r="E20" s="113"/>
      <c r="F20" s="114" t="s">
        <v>56</v>
      </c>
      <c r="G20" s="115">
        <v>136875.66</v>
      </c>
      <c r="H20" s="116"/>
      <c r="I20" s="81" t="s">
        <v>57</v>
      </c>
    </row>
    <row r="21" spans="1:9">
      <c r="A21" s="158">
        <f t="shared" si="0"/>
        <v>17</v>
      </c>
      <c r="B21" s="97"/>
      <c r="C21" s="112" t="s">
        <v>58</v>
      </c>
      <c r="D21" s="113">
        <v>41996</v>
      </c>
      <c r="E21" s="113"/>
      <c r="F21" s="114" t="s">
        <v>59</v>
      </c>
      <c r="G21" s="115">
        <v>136875.66</v>
      </c>
      <c r="H21" s="116" t="s">
        <v>230</v>
      </c>
      <c r="I21" s="81" t="s">
        <v>57</v>
      </c>
    </row>
    <row r="22" spans="1:9">
      <c r="A22" s="158">
        <f t="shared" si="0"/>
        <v>18</v>
      </c>
      <c r="B22" s="97"/>
      <c r="C22" s="112" t="s">
        <v>60</v>
      </c>
      <c r="D22" s="113">
        <v>42003</v>
      </c>
      <c r="E22" s="113"/>
      <c r="F22" s="114" t="s">
        <v>61</v>
      </c>
      <c r="G22" s="115">
        <v>121356.63</v>
      </c>
      <c r="H22" s="116"/>
      <c r="I22" s="81" t="s">
        <v>62</v>
      </c>
    </row>
    <row r="23" spans="1:9">
      <c r="A23" s="158">
        <f t="shared" si="0"/>
        <v>19</v>
      </c>
      <c r="B23" s="97"/>
      <c r="C23" s="112" t="s">
        <v>65</v>
      </c>
      <c r="D23" s="113">
        <v>42004</v>
      </c>
      <c r="E23" s="113"/>
      <c r="F23" s="114" t="s">
        <v>66</v>
      </c>
      <c r="G23" s="115">
        <v>121358.42</v>
      </c>
      <c r="H23" s="116"/>
      <c r="I23" s="81" t="s">
        <v>62</v>
      </c>
    </row>
    <row r="24" spans="1:9">
      <c r="A24" s="158">
        <f t="shared" si="0"/>
        <v>20</v>
      </c>
      <c r="B24" s="97"/>
      <c r="C24" s="112" t="s">
        <v>67</v>
      </c>
      <c r="D24" s="113">
        <v>42004</v>
      </c>
      <c r="E24" s="113"/>
      <c r="F24" s="114" t="s">
        <v>68</v>
      </c>
      <c r="G24" s="115">
        <v>121358.42</v>
      </c>
      <c r="H24" s="116"/>
      <c r="I24" s="81" t="s">
        <v>62</v>
      </c>
    </row>
    <row r="25" spans="1:9">
      <c r="A25" s="158">
        <f t="shared" si="0"/>
        <v>21</v>
      </c>
      <c r="B25" s="97"/>
      <c r="C25" s="112" t="s">
        <v>74</v>
      </c>
      <c r="D25" s="113">
        <v>42004</v>
      </c>
      <c r="E25" s="113"/>
      <c r="F25" s="114" t="s">
        <v>75</v>
      </c>
      <c r="G25" s="115">
        <v>121358.42</v>
      </c>
      <c r="H25" s="116"/>
      <c r="I25" s="81" t="s">
        <v>62</v>
      </c>
    </row>
    <row r="26" spans="1:9">
      <c r="A26" s="158">
        <f t="shared" si="0"/>
        <v>22</v>
      </c>
      <c r="B26" s="97"/>
      <c r="C26" s="112" t="s">
        <v>76</v>
      </c>
      <c r="D26" s="113">
        <v>42004</v>
      </c>
      <c r="E26" s="113"/>
      <c r="F26" s="114" t="s">
        <v>77</v>
      </c>
      <c r="G26" s="115">
        <v>121358.42</v>
      </c>
      <c r="H26" s="116"/>
      <c r="I26" s="81" t="s">
        <v>62</v>
      </c>
    </row>
    <row r="27" spans="1:9">
      <c r="A27" s="158">
        <f t="shared" si="0"/>
        <v>23</v>
      </c>
      <c r="B27" s="97"/>
      <c r="C27" s="112" t="s">
        <v>78</v>
      </c>
      <c r="D27" s="113">
        <v>42004</v>
      </c>
      <c r="E27" s="113"/>
      <c r="F27" s="114" t="s">
        <v>79</v>
      </c>
      <c r="G27" s="115">
        <v>121358.42</v>
      </c>
      <c r="H27" s="116"/>
      <c r="I27" s="81" t="s">
        <v>62</v>
      </c>
    </row>
    <row r="28" spans="1:9">
      <c r="A28" s="158">
        <f t="shared" si="0"/>
        <v>24</v>
      </c>
      <c r="B28" s="97"/>
      <c r="C28" s="112" t="s">
        <v>80</v>
      </c>
      <c r="D28" s="113">
        <v>42004</v>
      </c>
      <c r="E28" s="113"/>
      <c r="F28" s="114" t="s">
        <v>81</v>
      </c>
      <c r="G28" s="115">
        <v>121358.42</v>
      </c>
      <c r="H28" s="116"/>
      <c r="I28" s="81" t="s">
        <v>62</v>
      </c>
    </row>
    <row r="29" spans="1:9">
      <c r="A29" s="158">
        <f t="shared" si="0"/>
        <v>25</v>
      </c>
      <c r="B29" s="97"/>
      <c r="C29" s="112" t="s">
        <v>82</v>
      </c>
      <c r="D29" s="113">
        <v>42004</v>
      </c>
      <c r="E29" s="113"/>
      <c r="F29" s="114" t="s">
        <v>83</v>
      </c>
      <c r="G29" s="115">
        <v>121358.42</v>
      </c>
      <c r="H29" s="116"/>
      <c r="I29" s="81" t="s">
        <v>62</v>
      </c>
    </row>
    <row r="30" spans="1:9">
      <c r="A30" s="158">
        <f t="shared" si="0"/>
        <v>26</v>
      </c>
      <c r="B30" s="97"/>
      <c r="C30" s="112" t="s">
        <v>86</v>
      </c>
      <c r="D30" s="113">
        <v>42004</v>
      </c>
      <c r="E30" s="113"/>
      <c r="F30" s="114" t="s">
        <v>87</v>
      </c>
      <c r="G30" s="115">
        <v>121358.42</v>
      </c>
      <c r="H30" s="116"/>
      <c r="I30" s="81" t="s">
        <v>62</v>
      </c>
    </row>
    <row r="31" spans="1:9">
      <c r="A31" s="158">
        <f t="shared" si="0"/>
        <v>27</v>
      </c>
      <c r="B31" s="97"/>
      <c r="C31" s="112" t="s">
        <v>92</v>
      </c>
      <c r="D31" s="113">
        <v>42004</v>
      </c>
      <c r="E31" s="113"/>
      <c r="F31" s="114" t="s">
        <v>93</v>
      </c>
      <c r="G31" s="115">
        <v>121358.42</v>
      </c>
      <c r="H31" s="116"/>
      <c r="I31" s="81" t="s">
        <v>62</v>
      </c>
    </row>
    <row r="32" spans="1:9">
      <c r="A32" s="158">
        <f t="shared" si="0"/>
        <v>28</v>
      </c>
      <c r="B32" s="97"/>
      <c r="C32" s="112" t="s">
        <v>94</v>
      </c>
      <c r="D32" s="113">
        <v>42004</v>
      </c>
      <c r="E32" s="113"/>
      <c r="F32" s="114" t="s">
        <v>95</v>
      </c>
      <c r="G32" s="115">
        <v>121358.42</v>
      </c>
      <c r="H32" s="116"/>
      <c r="I32" s="81" t="s">
        <v>62</v>
      </c>
    </row>
    <row r="33" spans="1:9">
      <c r="A33" s="158">
        <f t="shared" si="0"/>
        <v>29</v>
      </c>
      <c r="B33" s="97"/>
      <c r="C33" s="112" t="s">
        <v>100</v>
      </c>
      <c r="D33" s="113">
        <v>42004</v>
      </c>
      <c r="E33" s="113"/>
      <c r="F33" s="114" t="s">
        <v>101</v>
      </c>
      <c r="G33" s="115">
        <v>121358.42</v>
      </c>
      <c r="H33" s="116"/>
      <c r="I33" s="81" t="s">
        <v>62</v>
      </c>
    </row>
    <row r="34" spans="1:9">
      <c r="A34" s="158">
        <f t="shared" si="0"/>
        <v>30</v>
      </c>
      <c r="B34" s="97"/>
      <c r="C34" s="112" t="s">
        <v>104</v>
      </c>
      <c r="D34" s="113">
        <v>42004</v>
      </c>
      <c r="E34" s="113"/>
      <c r="F34" s="114" t="s">
        <v>105</v>
      </c>
      <c r="G34" s="115">
        <v>121358.42</v>
      </c>
      <c r="H34" s="116"/>
      <c r="I34" s="81" t="s">
        <v>62</v>
      </c>
    </row>
    <row r="35" spans="1:9">
      <c r="A35" s="158">
        <f t="shared" si="0"/>
        <v>31</v>
      </c>
      <c r="B35" s="97"/>
      <c r="C35" s="112" t="s">
        <v>106</v>
      </c>
      <c r="D35" s="113">
        <v>42004</v>
      </c>
      <c r="E35" s="113"/>
      <c r="F35" s="114" t="s">
        <v>107</v>
      </c>
      <c r="G35" s="115">
        <v>121358.42</v>
      </c>
      <c r="H35" s="116"/>
      <c r="I35" s="81" t="s">
        <v>62</v>
      </c>
    </row>
    <row r="36" spans="1:9">
      <c r="A36" s="158">
        <f t="shared" si="0"/>
        <v>32</v>
      </c>
      <c r="B36" s="97"/>
      <c r="C36" s="117" t="s">
        <v>108</v>
      </c>
      <c r="D36" s="118">
        <v>41908</v>
      </c>
      <c r="E36" s="118"/>
      <c r="F36" s="99" t="s">
        <v>109</v>
      </c>
      <c r="G36" s="115">
        <v>315686.65999999997</v>
      </c>
      <c r="H36" s="84"/>
      <c r="I36" s="81" t="s">
        <v>110</v>
      </c>
    </row>
    <row r="37" spans="1:9">
      <c r="A37" s="158">
        <f t="shared" si="0"/>
        <v>33</v>
      </c>
      <c r="B37" s="97"/>
      <c r="C37" s="117" t="s">
        <v>111</v>
      </c>
      <c r="D37" s="118">
        <v>41948</v>
      </c>
      <c r="E37" s="118"/>
      <c r="F37" s="99" t="s">
        <v>112</v>
      </c>
      <c r="G37" s="115">
        <v>191265.54</v>
      </c>
      <c r="H37" s="84"/>
      <c r="I37" s="81" t="s">
        <v>113</v>
      </c>
    </row>
    <row r="38" spans="1:9">
      <c r="A38" s="158">
        <f t="shared" si="0"/>
        <v>34</v>
      </c>
      <c r="B38" s="97"/>
      <c r="C38" s="117" t="s">
        <v>121</v>
      </c>
      <c r="D38" s="118">
        <v>41908</v>
      </c>
      <c r="E38" s="118"/>
      <c r="F38" s="99" t="s">
        <v>122</v>
      </c>
      <c r="G38" s="115">
        <v>286415.39</v>
      </c>
      <c r="H38" s="84" t="s">
        <v>134</v>
      </c>
      <c r="I38" s="81" t="s">
        <v>123</v>
      </c>
    </row>
    <row r="39" spans="1:9">
      <c r="A39" s="158">
        <f t="shared" si="0"/>
        <v>35</v>
      </c>
      <c r="B39" s="97"/>
      <c r="C39" s="117" t="s">
        <v>124</v>
      </c>
      <c r="D39" s="118">
        <v>41955</v>
      </c>
      <c r="E39" s="118"/>
      <c r="F39" s="99" t="s">
        <v>125</v>
      </c>
      <c r="G39" s="115">
        <v>324601.27</v>
      </c>
      <c r="H39" s="84"/>
      <c r="I39" s="81" t="s">
        <v>126</v>
      </c>
    </row>
    <row r="40" spans="1:9">
      <c r="A40" s="158">
        <f t="shared" si="0"/>
        <v>36</v>
      </c>
      <c r="B40" s="97"/>
      <c r="C40" s="112" t="s">
        <v>129</v>
      </c>
      <c r="D40" s="113">
        <v>41984</v>
      </c>
      <c r="E40" s="113"/>
      <c r="F40" s="114" t="s">
        <v>130</v>
      </c>
      <c r="G40" s="115">
        <v>324603.09000000003</v>
      </c>
      <c r="H40" s="116"/>
      <c r="I40" s="81" t="s">
        <v>126</v>
      </c>
    </row>
    <row r="41" spans="1:9">
      <c r="A41" s="158">
        <f t="shared" si="0"/>
        <v>37</v>
      </c>
      <c r="B41" s="97"/>
      <c r="C41" s="112" t="s">
        <v>141</v>
      </c>
      <c r="D41" s="113">
        <v>41991</v>
      </c>
      <c r="E41" s="113"/>
      <c r="F41" s="114" t="s">
        <v>142</v>
      </c>
      <c r="G41" s="115">
        <v>80548.94</v>
      </c>
      <c r="H41" s="116"/>
      <c r="I41" s="81" t="s">
        <v>137</v>
      </c>
    </row>
    <row r="42" spans="1:9">
      <c r="A42" s="158">
        <f t="shared" si="0"/>
        <v>38</v>
      </c>
      <c r="B42" s="97"/>
      <c r="C42" s="112" t="s">
        <v>156</v>
      </c>
      <c r="D42" s="113">
        <v>41990</v>
      </c>
      <c r="E42" s="113"/>
      <c r="F42" s="114" t="s">
        <v>157</v>
      </c>
      <c r="G42" s="115">
        <v>96530.83</v>
      </c>
      <c r="H42" s="116"/>
      <c r="I42" s="81" t="s">
        <v>150</v>
      </c>
    </row>
    <row r="43" spans="1:9">
      <c r="A43" s="158">
        <f t="shared" si="0"/>
        <v>39</v>
      </c>
      <c r="B43" s="97"/>
      <c r="C43" s="112" t="s">
        <v>162</v>
      </c>
      <c r="D43" s="113">
        <v>42000</v>
      </c>
      <c r="E43" s="113"/>
      <c r="F43" s="114" t="s">
        <v>163</v>
      </c>
      <c r="G43" s="115">
        <v>96530.83</v>
      </c>
      <c r="H43" s="116"/>
      <c r="I43" s="81" t="s">
        <v>150</v>
      </c>
    </row>
    <row r="44" spans="1:9">
      <c r="A44" s="158">
        <f t="shared" si="0"/>
        <v>40</v>
      </c>
      <c r="B44" s="97"/>
      <c r="C44" s="112" t="s">
        <v>164</v>
      </c>
      <c r="D44" s="113">
        <v>42000</v>
      </c>
      <c r="E44" s="113"/>
      <c r="F44" s="114" t="s">
        <v>165</v>
      </c>
      <c r="G44" s="115">
        <v>96530.83</v>
      </c>
      <c r="H44" s="116"/>
      <c r="I44" s="81" t="s">
        <v>150</v>
      </c>
    </row>
    <row r="45" spans="1:9">
      <c r="A45" s="158">
        <f t="shared" si="0"/>
        <v>41</v>
      </c>
      <c r="B45" s="97"/>
      <c r="C45" s="112" t="s">
        <v>166</v>
      </c>
      <c r="D45" s="113">
        <v>42000</v>
      </c>
      <c r="E45" s="113"/>
      <c r="F45" s="114" t="s">
        <v>167</v>
      </c>
      <c r="G45" s="115">
        <v>96530.83</v>
      </c>
      <c r="H45" s="116"/>
      <c r="I45" s="81" t="s">
        <v>150</v>
      </c>
    </row>
    <row r="46" spans="1:9">
      <c r="A46" s="158">
        <f t="shared" si="0"/>
        <v>42</v>
      </c>
      <c r="B46" s="97"/>
      <c r="C46" s="112" t="s">
        <v>171</v>
      </c>
      <c r="D46" s="113">
        <v>41991</v>
      </c>
      <c r="E46" s="113"/>
      <c r="F46" s="114" t="s">
        <v>172</v>
      </c>
      <c r="G46" s="115">
        <v>105250.96</v>
      </c>
      <c r="H46" s="116" t="s">
        <v>472</v>
      </c>
      <c r="I46" s="81" t="s">
        <v>170</v>
      </c>
    </row>
    <row r="47" spans="1:9">
      <c r="A47" s="158">
        <f t="shared" si="0"/>
        <v>43</v>
      </c>
      <c r="B47" s="97"/>
      <c r="C47" s="112" t="s">
        <v>194</v>
      </c>
      <c r="D47" s="113">
        <v>42002</v>
      </c>
      <c r="E47" s="113"/>
      <c r="F47" s="114" t="s">
        <v>195</v>
      </c>
      <c r="G47" s="115">
        <v>105252.94</v>
      </c>
      <c r="H47" s="116"/>
      <c r="I47" s="81" t="s">
        <v>170</v>
      </c>
    </row>
    <row r="48" spans="1:9">
      <c r="A48" s="158">
        <f t="shared" si="0"/>
        <v>44</v>
      </c>
      <c r="B48" s="97"/>
      <c r="C48" s="117" t="s">
        <v>199</v>
      </c>
      <c r="D48" s="118">
        <v>41941</v>
      </c>
      <c r="E48" s="118"/>
      <c r="F48" s="99" t="s">
        <v>200</v>
      </c>
      <c r="G48" s="115">
        <v>124585.44</v>
      </c>
      <c r="H48" s="84"/>
      <c r="I48" s="81" t="s">
        <v>198</v>
      </c>
    </row>
    <row r="49" spans="1:9">
      <c r="A49" s="158">
        <f t="shared" si="0"/>
        <v>45</v>
      </c>
      <c r="B49" s="97"/>
      <c r="C49" s="117" t="s">
        <v>205</v>
      </c>
      <c r="D49" s="118">
        <v>41971</v>
      </c>
      <c r="E49" s="118"/>
      <c r="F49" s="99" t="s">
        <v>206</v>
      </c>
      <c r="G49" s="115">
        <v>124585.44</v>
      </c>
      <c r="H49" s="84" t="s">
        <v>483</v>
      </c>
      <c r="I49" s="81" t="s">
        <v>198</v>
      </c>
    </row>
    <row r="50" spans="1:9">
      <c r="A50" s="158">
        <f t="shared" si="0"/>
        <v>46</v>
      </c>
      <c r="B50" s="97"/>
      <c r="C50" s="117" t="s">
        <v>207</v>
      </c>
      <c r="D50" s="118">
        <v>41971</v>
      </c>
      <c r="E50" s="118"/>
      <c r="F50" s="99" t="s">
        <v>208</v>
      </c>
      <c r="G50" s="115">
        <v>124585.44</v>
      </c>
      <c r="H50" s="84" t="s">
        <v>478</v>
      </c>
      <c r="I50" s="81" t="s">
        <v>198</v>
      </c>
    </row>
    <row r="51" spans="1:9">
      <c r="A51" s="158">
        <f t="shared" si="0"/>
        <v>47</v>
      </c>
      <c r="B51" s="97"/>
      <c r="C51" s="117" t="s">
        <v>209</v>
      </c>
      <c r="D51" s="118">
        <v>41971</v>
      </c>
      <c r="E51" s="118"/>
      <c r="F51" s="99" t="s">
        <v>210</v>
      </c>
      <c r="G51" s="115">
        <v>124585.44</v>
      </c>
      <c r="H51" s="84"/>
      <c r="I51" s="81" t="s">
        <v>198</v>
      </c>
    </row>
    <row r="52" spans="1:9">
      <c r="A52" s="158">
        <f t="shared" si="0"/>
        <v>48</v>
      </c>
      <c r="B52" s="97"/>
      <c r="C52" s="117" t="s">
        <v>211</v>
      </c>
      <c r="D52" s="118">
        <v>41973</v>
      </c>
      <c r="E52" s="118"/>
      <c r="F52" s="99" t="s">
        <v>212</v>
      </c>
      <c r="G52" s="115">
        <v>124585.44</v>
      </c>
      <c r="H52" s="84"/>
      <c r="I52" s="81" t="s">
        <v>198</v>
      </c>
    </row>
    <row r="53" spans="1:9">
      <c r="A53" s="158">
        <f t="shared" si="0"/>
        <v>49</v>
      </c>
      <c r="B53" s="97"/>
      <c r="C53" s="112" t="s">
        <v>215</v>
      </c>
      <c r="D53" s="113">
        <v>41988</v>
      </c>
      <c r="E53" s="113"/>
      <c r="F53" s="114" t="s">
        <v>216</v>
      </c>
      <c r="G53" s="115">
        <v>124587.42</v>
      </c>
      <c r="H53" s="116" t="s">
        <v>654</v>
      </c>
      <c r="I53" s="81" t="s">
        <v>198</v>
      </c>
    </row>
    <row r="54" spans="1:9">
      <c r="A54" s="158">
        <f t="shared" si="0"/>
        <v>50</v>
      </c>
      <c r="B54" s="97"/>
      <c r="C54" s="112" t="s">
        <v>217</v>
      </c>
      <c r="D54" s="113">
        <v>41990</v>
      </c>
      <c r="E54" s="113"/>
      <c r="F54" s="114" t="s">
        <v>218</v>
      </c>
      <c r="G54" s="115">
        <v>124587.42</v>
      </c>
      <c r="H54" s="116"/>
      <c r="I54" s="81" t="s">
        <v>198</v>
      </c>
    </row>
    <row r="55" spans="1:9">
      <c r="A55" s="158">
        <f t="shared" si="0"/>
        <v>51</v>
      </c>
      <c r="B55" s="97"/>
      <c r="C55" s="112" t="s">
        <v>222</v>
      </c>
      <c r="D55" s="113">
        <v>41991</v>
      </c>
      <c r="E55" s="113"/>
      <c r="F55" s="114" t="s">
        <v>223</v>
      </c>
      <c r="G55" s="115">
        <v>124587.42</v>
      </c>
      <c r="H55" s="116" t="s">
        <v>479</v>
      </c>
      <c r="I55" s="81" t="s">
        <v>198</v>
      </c>
    </row>
    <row r="56" spans="1:9">
      <c r="A56" s="158">
        <f t="shared" si="0"/>
        <v>52</v>
      </c>
      <c r="B56" s="97"/>
      <c r="C56" s="112" t="s">
        <v>234</v>
      </c>
      <c r="D56" s="113">
        <v>42002</v>
      </c>
      <c r="E56" s="113"/>
      <c r="F56" s="114" t="s">
        <v>235</v>
      </c>
      <c r="G56" s="115">
        <v>124587.42</v>
      </c>
      <c r="H56" s="116" t="s">
        <v>480</v>
      </c>
      <c r="I56" s="81" t="s">
        <v>198</v>
      </c>
    </row>
    <row r="57" spans="1:9">
      <c r="A57" s="158">
        <f t="shared" si="0"/>
        <v>53</v>
      </c>
      <c r="B57" s="97"/>
      <c r="C57" s="117" t="s">
        <v>239</v>
      </c>
      <c r="D57" s="118">
        <v>41907</v>
      </c>
      <c r="E57" s="118"/>
      <c r="F57" s="99" t="s">
        <v>240</v>
      </c>
      <c r="G57" s="115">
        <v>129419.07</v>
      </c>
      <c r="H57" s="84"/>
      <c r="I57" s="81" t="s">
        <v>238</v>
      </c>
    </row>
    <row r="58" spans="1:9">
      <c r="A58" s="158">
        <f t="shared" si="0"/>
        <v>54</v>
      </c>
      <c r="B58" s="97"/>
      <c r="C58" s="117" t="s">
        <v>241</v>
      </c>
      <c r="D58" s="118">
        <v>41941</v>
      </c>
      <c r="E58" s="118"/>
      <c r="F58" s="99" t="s">
        <v>242</v>
      </c>
      <c r="G58" s="115">
        <v>129802.69</v>
      </c>
      <c r="H58" s="84"/>
      <c r="I58" s="81" t="s">
        <v>238</v>
      </c>
    </row>
    <row r="59" spans="1:9">
      <c r="A59" s="158">
        <f t="shared" si="0"/>
        <v>55</v>
      </c>
      <c r="B59" s="97"/>
      <c r="C59" s="117" t="s">
        <v>243</v>
      </c>
      <c r="D59" s="118">
        <v>41948</v>
      </c>
      <c r="E59" s="118"/>
      <c r="F59" s="99" t="s">
        <v>244</v>
      </c>
      <c r="G59" s="115">
        <v>129802.69</v>
      </c>
      <c r="H59" s="84"/>
      <c r="I59" s="81" t="s">
        <v>238</v>
      </c>
    </row>
    <row r="60" spans="1:9">
      <c r="A60" s="158">
        <f t="shared" si="0"/>
        <v>56</v>
      </c>
      <c r="B60" s="119">
        <v>878</v>
      </c>
      <c r="C60" s="120" t="s">
        <v>429</v>
      </c>
      <c r="D60" s="132">
        <v>42032</v>
      </c>
      <c r="E60" s="120" t="s">
        <v>254</v>
      </c>
      <c r="F60" s="122" t="s">
        <v>341</v>
      </c>
      <c r="G60" s="123">
        <v>328773.53000000003</v>
      </c>
      <c r="H60" s="84"/>
      <c r="I60" s="124" t="s">
        <v>424</v>
      </c>
    </row>
    <row r="61" spans="1:9">
      <c r="A61" s="158">
        <f t="shared" si="0"/>
        <v>57</v>
      </c>
      <c r="B61" s="119">
        <v>1509</v>
      </c>
      <c r="C61" s="120" t="s">
        <v>429</v>
      </c>
      <c r="D61" s="132">
        <v>42006</v>
      </c>
      <c r="E61" s="120" t="s">
        <v>256</v>
      </c>
      <c r="F61" s="122" t="s">
        <v>343</v>
      </c>
      <c r="G61" s="123">
        <v>182572.15</v>
      </c>
      <c r="H61" s="84"/>
      <c r="I61" s="124" t="s">
        <v>426</v>
      </c>
    </row>
    <row r="62" spans="1:9">
      <c r="A62" s="158">
        <f t="shared" si="0"/>
        <v>58</v>
      </c>
      <c r="B62" s="119">
        <v>874</v>
      </c>
      <c r="C62" s="120" t="s">
        <v>429</v>
      </c>
      <c r="D62" s="132">
        <v>42032</v>
      </c>
      <c r="E62" s="120" t="s">
        <v>258</v>
      </c>
      <c r="F62" s="122" t="s">
        <v>345</v>
      </c>
      <c r="G62" s="123">
        <v>138272.20000000001</v>
      </c>
      <c r="H62" s="84"/>
      <c r="I62" s="117" t="s">
        <v>57</v>
      </c>
    </row>
    <row r="63" spans="1:9">
      <c r="A63" s="158">
        <f t="shared" si="0"/>
        <v>59</v>
      </c>
      <c r="B63" s="119">
        <v>1006</v>
      </c>
      <c r="C63" s="120" t="s">
        <v>429</v>
      </c>
      <c r="D63" s="132">
        <v>42033</v>
      </c>
      <c r="E63" s="120" t="s">
        <v>259</v>
      </c>
      <c r="F63" s="122" t="s">
        <v>346</v>
      </c>
      <c r="G63" s="123">
        <v>135867.04</v>
      </c>
      <c r="H63" s="84" t="s">
        <v>189</v>
      </c>
      <c r="I63" s="124" t="s">
        <v>11</v>
      </c>
    </row>
    <row r="64" spans="1:9">
      <c r="A64" s="158">
        <f t="shared" si="0"/>
        <v>60</v>
      </c>
      <c r="B64" s="119">
        <v>743</v>
      </c>
      <c r="C64" s="120" t="s">
        <v>429</v>
      </c>
      <c r="D64" s="132">
        <v>42030</v>
      </c>
      <c r="E64" s="120" t="s">
        <v>262</v>
      </c>
      <c r="F64" s="122" t="s">
        <v>349</v>
      </c>
      <c r="G64" s="123">
        <v>138272.20000000001</v>
      </c>
      <c r="H64" s="84"/>
      <c r="I64" s="124" t="s">
        <v>57</v>
      </c>
    </row>
    <row r="65" spans="1:9">
      <c r="A65" s="158">
        <f t="shared" si="0"/>
        <v>61</v>
      </c>
      <c r="B65" s="119">
        <v>436</v>
      </c>
      <c r="C65" s="120" t="s">
        <v>429</v>
      </c>
      <c r="D65" s="132">
        <v>42027</v>
      </c>
      <c r="E65" s="120" t="s">
        <v>264</v>
      </c>
      <c r="F65" s="122" t="s">
        <v>351</v>
      </c>
      <c r="G65" s="123">
        <v>122599.8</v>
      </c>
      <c r="H65" s="84"/>
      <c r="I65" s="120" t="s">
        <v>62</v>
      </c>
    </row>
    <row r="66" spans="1:9">
      <c r="A66" s="158">
        <f t="shared" si="0"/>
        <v>62</v>
      </c>
      <c r="B66" s="119">
        <v>1012</v>
      </c>
      <c r="C66" s="120" t="s">
        <v>429</v>
      </c>
      <c r="D66" s="132">
        <v>42033</v>
      </c>
      <c r="E66" s="120" t="s">
        <v>267</v>
      </c>
      <c r="F66" s="122" t="s">
        <v>354</v>
      </c>
      <c r="G66" s="123">
        <v>138272.20000000001</v>
      </c>
      <c r="H66" s="84"/>
      <c r="I66" s="124" t="s">
        <v>57</v>
      </c>
    </row>
    <row r="67" spans="1:9">
      <c r="A67" s="158">
        <f t="shared" si="0"/>
        <v>63</v>
      </c>
      <c r="B67" s="119">
        <v>701</v>
      </c>
      <c r="C67" s="120" t="s">
        <v>429</v>
      </c>
      <c r="D67" s="132">
        <v>42023</v>
      </c>
      <c r="E67" s="120" t="s">
        <v>271</v>
      </c>
      <c r="F67" s="122" t="s">
        <v>358</v>
      </c>
      <c r="G67" s="123">
        <v>138272.20000000001</v>
      </c>
      <c r="H67" s="84" t="s">
        <v>251</v>
      </c>
      <c r="I67" s="124" t="s">
        <v>57</v>
      </c>
    </row>
    <row r="68" spans="1:9">
      <c r="A68" s="158">
        <f t="shared" si="0"/>
        <v>64</v>
      </c>
      <c r="B68" s="119">
        <v>513</v>
      </c>
      <c r="C68" s="120" t="s">
        <v>429</v>
      </c>
      <c r="D68" s="132">
        <v>42025</v>
      </c>
      <c r="E68" s="120" t="s">
        <v>272</v>
      </c>
      <c r="F68" s="122" t="s">
        <v>359</v>
      </c>
      <c r="G68" s="123">
        <v>135867.04999999999</v>
      </c>
      <c r="H68" s="84"/>
      <c r="I68" s="124" t="s">
        <v>11</v>
      </c>
    </row>
    <row r="69" spans="1:9">
      <c r="A69" s="158">
        <f t="shared" si="0"/>
        <v>65</v>
      </c>
      <c r="B69" s="119">
        <v>1015</v>
      </c>
      <c r="C69" s="120" t="s">
        <v>429</v>
      </c>
      <c r="D69" s="132">
        <v>42033</v>
      </c>
      <c r="E69" s="120" t="s">
        <v>273</v>
      </c>
      <c r="F69" s="122" t="s">
        <v>360</v>
      </c>
      <c r="G69" s="123">
        <v>138272.20000000001</v>
      </c>
      <c r="H69" s="84" t="s">
        <v>252</v>
      </c>
      <c r="I69" s="124" t="s">
        <v>57</v>
      </c>
    </row>
    <row r="70" spans="1:9">
      <c r="A70" s="158">
        <f t="shared" si="0"/>
        <v>66</v>
      </c>
      <c r="B70" s="119">
        <v>876</v>
      </c>
      <c r="C70" s="120" t="s">
        <v>429</v>
      </c>
      <c r="D70" s="132">
        <v>42032</v>
      </c>
      <c r="E70" s="120" t="s">
        <v>274</v>
      </c>
      <c r="F70" s="122" t="s">
        <v>361</v>
      </c>
      <c r="G70" s="123">
        <v>138272.20000000001</v>
      </c>
      <c r="H70" s="84"/>
      <c r="I70" s="124" t="s">
        <v>57</v>
      </c>
    </row>
    <row r="71" spans="1:9">
      <c r="A71" s="158">
        <f t="shared" ref="A71:A134" si="1">+A70+1</f>
        <v>67</v>
      </c>
      <c r="B71" s="119">
        <v>877</v>
      </c>
      <c r="C71" s="120" t="s">
        <v>429</v>
      </c>
      <c r="D71" s="132">
        <v>42032</v>
      </c>
      <c r="E71" s="120" t="s">
        <v>275</v>
      </c>
      <c r="F71" s="122" t="s">
        <v>362</v>
      </c>
      <c r="G71" s="123">
        <v>138272.20000000001</v>
      </c>
      <c r="H71" s="84" t="s">
        <v>253</v>
      </c>
      <c r="I71" s="124" t="s">
        <v>57</v>
      </c>
    </row>
    <row r="72" spans="1:9">
      <c r="A72" s="158">
        <f t="shared" si="1"/>
        <v>68</v>
      </c>
      <c r="B72" s="119">
        <v>1032</v>
      </c>
      <c r="C72" s="120" t="s">
        <v>429</v>
      </c>
      <c r="D72" s="132">
        <v>42034</v>
      </c>
      <c r="E72" s="120" t="s">
        <v>280</v>
      </c>
      <c r="F72" s="122" t="s">
        <v>367</v>
      </c>
      <c r="G72" s="123">
        <v>135867.04</v>
      </c>
      <c r="H72" s="84" t="s">
        <v>438</v>
      </c>
      <c r="I72" s="124" t="s">
        <v>11</v>
      </c>
    </row>
    <row r="73" spans="1:9">
      <c r="A73" s="158">
        <f t="shared" si="1"/>
        <v>69</v>
      </c>
      <c r="B73" s="119">
        <v>1168</v>
      </c>
      <c r="C73" s="120" t="s">
        <v>429</v>
      </c>
      <c r="D73" s="132">
        <v>42006</v>
      </c>
      <c r="E73" s="120" t="s">
        <v>281</v>
      </c>
      <c r="F73" s="122" t="s">
        <v>368</v>
      </c>
      <c r="G73" s="123">
        <v>134548.07999999999</v>
      </c>
      <c r="H73" s="84"/>
      <c r="I73" s="124" t="s">
        <v>11</v>
      </c>
    </row>
    <row r="74" spans="1:9">
      <c r="A74" s="158">
        <f t="shared" si="1"/>
        <v>70</v>
      </c>
      <c r="B74" s="119">
        <v>1169</v>
      </c>
      <c r="C74" s="120" t="s">
        <v>429</v>
      </c>
      <c r="D74" s="132">
        <v>42006</v>
      </c>
      <c r="E74" s="120" t="s">
        <v>282</v>
      </c>
      <c r="F74" s="122" t="s">
        <v>369</v>
      </c>
      <c r="G74" s="123">
        <v>120968.7</v>
      </c>
      <c r="H74" s="84"/>
      <c r="I74" s="124" t="s">
        <v>62</v>
      </c>
    </row>
    <row r="75" spans="1:9">
      <c r="A75" s="158">
        <f t="shared" si="1"/>
        <v>71</v>
      </c>
      <c r="B75" s="119">
        <v>599</v>
      </c>
      <c r="C75" s="120" t="s">
        <v>429</v>
      </c>
      <c r="D75" s="132">
        <v>42019</v>
      </c>
      <c r="E75" s="120" t="s">
        <v>285</v>
      </c>
      <c r="F75" s="122" t="s">
        <v>372</v>
      </c>
      <c r="G75" s="123">
        <v>122599.8</v>
      </c>
      <c r="H75" s="84"/>
      <c r="I75" s="124" t="s">
        <v>62</v>
      </c>
    </row>
    <row r="76" spans="1:9">
      <c r="A76" s="158">
        <f t="shared" si="1"/>
        <v>72</v>
      </c>
      <c r="B76" s="119">
        <v>577</v>
      </c>
      <c r="C76" s="120" t="s">
        <v>429</v>
      </c>
      <c r="D76" s="132">
        <v>42024</v>
      </c>
      <c r="E76" s="120" t="s">
        <v>286</v>
      </c>
      <c r="F76" s="122" t="s">
        <v>373</v>
      </c>
      <c r="G76" s="123">
        <v>135867.04</v>
      </c>
      <c r="H76" s="84"/>
      <c r="I76" s="124" t="s">
        <v>11</v>
      </c>
    </row>
    <row r="77" spans="1:9">
      <c r="A77" s="158">
        <f t="shared" si="1"/>
        <v>73</v>
      </c>
      <c r="B77" s="119">
        <v>537</v>
      </c>
      <c r="C77" s="120" t="s">
        <v>429</v>
      </c>
      <c r="D77" s="132">
        <v>42024</v>
      </c>
      <c r="E77" s="120" t="s">
        <v>287</v>
      </c>
      <c r="F77" s="122" t="s">
        <v>374</v>
      </c>
      <c r="G77" s="123">
        <v>135867.04</v>
      </c>
      <c r="H77" s="84" t="s">
        <v>439</v>
      </c>
      <c r="I77" s="124" t="s">
        <v>11</v>
      </c>
    </row>
    <row r="78" spans="1:9">
      <c r="A78" s="158">
        <f t="shared" si="1"/>
        <v>74</v>
      </c>
      <c r="B78" s="119">
        <v>1170</v>
      </c>
      <c r="C78" s="120" t="s">
        <v>429</v>
      </c>
      <c r="D78" s="132">
        <v>42006</v>
      </c>
      <c r="E78" s="120" t="s">
        <v>288</v>
      </c>
      <c r="F78" s="122" t="s">
        <v>375</v>
      </c>
      <c r="G78" s="123">
        <v>121358.42</v>
      </c>
      <c r="H78" s="84"/>
      <c r="I78" s="124" t="s">
        <v>62</v>
      </c>
    </row>
    <row r="79" spans="1:9">
      <c r="A79" s="158">
        <f t="shared" si="1"/>
        <v>75</v>
      </c>
      <c r="B79" s="119">
        <v>358</v>
      </c>
      <c r="C79" s="120" t="s">
        <v>429</v>
      </c>
      <c r="D79" s="132">
        <v>42006</v>
      </c>
      <c r="E79" s="120" t="s">
        <v>293</v>
      </c>
      <c r="F79" s="122" t="s">
        <v>380</v>
      </c>
      <c r="G79" s="123">
        <v>153942.82999999999</v>
      </c>
      <c r="H79" s="84"/>
      <c r="I79" s="112" t="s">
        <v>41</v>
      </c>
    </row>
    <row r="80" spans="1:9">
      <c r="A80" s="158">
        <f t="shared" si="1"/>
        <v>76</v>
      </c>
      <c r="B80" s="119">
        <v>1016</v>
      </c>
      <c r="C80" s="120" t="s">
        <v>429</v>
      </c>
      <c r="D80" s="132">
        <v>42033</v>
      </c>
      <c r="E80" s="120" t="s">
        <v>294</v>
      </c>
      <c r="F80" s="122" t="s">
        <v>381</v>
      </c>
      <c r="G80" s="123">
        <v>166436.01999999999</v>
      </c>
      <c r="H80" s="84"/>
      <c r="I80" s="112" t="s">
        <v>46</v>
      </c>
    </row>
    <row r="81" spans="1:9">
      <c r="A81" s="158">
        <f t="shared" si="1"/>
        <v>77</v>
      </c>
      <c r="B81" s="119">
        <v>354</v>
      </c>
      <c r="C81" s="120" t="s">
        <v>429</v>
      </c>
      <c r="D81" s="132">
        <v>42028</v>
      </c>
      <c r="E81" s="120" t="s">
        <v>295</v>
      </c>
      <c r="F81" s="122" t="s">
        <v>382</v>
      </c>
      <c r="G81" s="123">
        <v>167444.63</v>
      </c>
      <c r="H81" s="84"/>
      <c r="I81" s="112" t="s">
        <v>427</v>
      </c>
    </row>
    <row r="82" spans="1:9">
      <c r="A82" s="158">
        <f t="shared" si="1"/>
        <v>78</v>
      </c>
      <c r="B82" s="119">
        <v>640</v>
      </c>
      <c r="C82" s="120" t="s">
        <v>430</v>
      </c>
      <c r="D82" s="132">
        <v>42018</v>
      </c>
      <c r="E82" s="120" t="s">
        <v>437</v>
      </c>
      <c r="F82" s="122"/>
      <c r="G82" s="123">
        <v>252676.41</v>
      </c>
      <c r="H82" s="84"/>
      <c r="I82" s="126"/>
    </row>
    <row r="83" spans="1:9">
      <c r="A83" s="158">
        <f t="shared" si="1"/>
        <v>79</v>
      </c>
      <c r="B83" s="119">
        <v>455</v>
      </c>
      <c r="C83" s="120" t="s">
        <v>429</v>
      </c>
      <c r="D83" s="132">
        <v>42025</v>
      </c>
      <c r="E83" s="120" t="s">
        <v>296</v>
      </c>
      <c r="F83" s="122" t="s">
        <v>383</v>
      </c>
      <c r="G83" s="123">
        <v>100953.25</v>
      </c>
      <c r="H83" s="84" t="s">
        <v>457</v>
      </c>
      <c r="I83" s="112" t="s">
        <v>150</v>
      </c>
    </row>
    <row r="84" spans="1:9">
      <c r="A84" s="158">
        <f t="shared" si="1"/>
        <v>80</v>
      </c>
      <c r="B84" s="119">
        <v>549</v>
      </c>
      <c r="C84" s="120" t="s">
        <v>429</v>
      </c>
      <c r="D84" s="132">
        <v>42024</v>
      </c>
      <c r="E84" s="120" t="s">
        <v>298</v>
      </c>
      <c r="F84" s="122" t="s">
        <v>385</v>
      </c>
      <c r="G84" s="123">
        <v>100953.25</v>
      </c>
      <c r="H84" s="84" t="s">
        <v>467</v>
      </c>
      <c r="I84" s="120" t="s">
        <v>150</v>
      </c>
    </row>
    <row r="85" spans="1:9">
      <c r="A85" s="158">
        <f t="shared" si="1"/>
        <v>81</v>
      </c>
      <c r="B85" s="119">
        <v>465</v>
      </c>
      <c r="C85" s="120" t="s">
        <v>429</v>
      </c>
      <c r="D85" s="132">
        <v>42025</v>
      </c>
      <c r="E85" s="120" t="s">
        <v>300</v>
      </c>
      <c r="F85" s="122" t="s">
        <v>387</v>
      </c>
      <c r="G85" s="123">
        <v>100953.25</v>
      </c>
      <c r="H85" s="84" t="s">
        <v>652</v>
      </c>
      <c r="I85" s="120" t="s">
        <v>150</v>
      </c>
    </row>
    <row r="86" spans="1:9">
      <c r="A86" s="158">
        <f t="shared" si="1"/>
        <v>82</v>
      </c>
      <c r="B86" s="119">
        <v>1029</v>
      </c>
      <c r="C86" s="120" t="s">
        <v>429</v>
      </c>
      <c r="D86" s="132">
        <v>42034</v>
      </c>
      <c r="E86" s="120" t="s">
        <v>301</v>
      </c>
      <c r="F86" s="122" t="s">
        <v>388</v>
      </c>
      <c r="G86" s="123">
        <v>97461.87</v>
      </c>
      <c r="H86" s="84" t="s">
        <v>468</v>
      </c>
      <c r="I86" s="120" t="s">
        <v>150</v>
      </c>
    </row>
    <row r="87" spans="1:9">
      <c r="A87" s="158">
        <f t="shared" si="1"/>
        <v>83</v>
      </c>
      <c r="B87" s="119">
        <v>1024</v>
      </c>
      <c r="C87" s="120" t="s">
        <v>429</v>
      </c>
      <c r="D87" s="132">
        <v>42034</v>
      </c>
      <c r="E87" s="120" t="s">
        <v>303</v>
      </c>
      <c r="F87" s="122" t="s">
        <v>390</v>
      </c>
      <c r="G87" s="123">
        <v>97461.87</v>
      </c>
      <c r="H87" s="84" t="s">
        <v>458</v>
      </c>
      <c r="I87" s="112" t="s">
        <v>150</v>
      </c>
    </row>
    <row r="88" spans="1:9">
      <c r="A88" s="158">
        <f t="shared" si="1"/>
        <v>84</v>
      </c>
      <c r="B88" s="119">
        <v>463</v>
      </c>
      <c r="C88" s="120" t="s">
        <v>429</v>
      </c>
      <c r="D88" s="132">
        <v>42025</v>
      </c>
      <c r="E88" s="120" t="s">
        <v>304</v>
      </c>
      <c r="F88" s="122" t="s">
        <v>391</v>
      </c>
      <c r="G88" s="123">
        <v>100953.25</v>
      </c>
      <c r="H88" s="84" t="s">
        <v>470</v>
      </c>
      <c r="I88" s="120" t="s">
        <v>150</v>
      </c>
    </row>
    <row r="89" spans="1:9">
      <c r="A89" s="158">
        <f t="shared" si="1"/>
        <v>85</v>
      </c>
      <c r="B89" s="119">
        <v>1508</v>
      </c>
      <c r="C89" s="120" t="s">
        <v>429</v>
      </c>
      <c r="D89" s="132">
        <v>42018</v>
      </c>
      <c r="E89" s="120" t="s">
        <v>305</v>
      </c>
      <c r="F89" s="122" t="s">
        <v>392</v>
      </c>
      <c r="G89" s="123">
        <v>97461.87</v>
      </c>
      <c r="H89" s="84" t="s">
        <v>459</v>
      </c>
      <c r="I89" s="120" t="s">
        <v>150</v>
      </c>
    </row>
    <row r="90" spans="1:9">
      <c r="A90" s="158">
        <f t="shared" si="1"/>
        <v>86</v>
      </c>
      <c r="B90" s="119">
        <v>498</v>
      </c>
      <c r="C90" s="120" t="s">
        <v>429</v>
      </c>
      <c r="D90" s="132">
        <v>42025</v>
      </c>
      <c r="E90" s="120" t="s">
        <v>308</v>
      </c>
      <c r="F90" s="122" t="s">
        <v>395</v>
      </c>
      <c r="G90" s="123">
        <v>100953.25</v>
      </c>
      <c r="H90" s="84" t="s">
        <v>471</v>
      </c>
      <c r="I90" s="120" t="s">
        <v>150</v>
      </c>
    </row>
    <row r="91" spans="1:9">
      <c r="A91" s="158">
        <f t="shared" si="1"/>
        <v>87</v>
      </c>
      <c r="B91" s="119">
        <v>626</v>
      </c>
      <c r="C91" s="120" t="s">
        <v>429</v>
      </c>
      <c r="D91" s="132">
        <v>42018</v>
      </c>
      <c r="E91" s="120" t="s">
        <v>312</v>
      </c>
      <c r="F91" s="122" t="s">
        <v>399</v>
      </c>
      <c r="G91" s="123">
        <v>105250.96</v>
      </c>
      <c r="H91" s="84"/>
      <c r="I91" s="112" t="s">
        <v>170</v>
      </c>
    </row>
    <row r="92" spans="1:9">
      <c r="A92" s="158">
        <f t="shared" si="1"/>
        <v>88</v>
      </c>
      <c r="B92" s="119">
        <v>393</v>
      </c>
      <c r="C92" s="120" t="s">
        <v>429</v>
      </c>
      <c r="D92" s="132">
        <v>42030</v>
      </c>
      <c r="E92" s="120" t="s">
        <v>313</v>
      </c>
      <c r="F92" s="122" t="s">
        <v>434</v>
      </c>
      <c r="G92" s="123">
        <v>105252.94</v>
      </c>
      <c r="H92" s="84"/>
      <c r="I92" s="126"/>
    </row>
    <row r="93" spans="1:9">
      <c r="A93" s="158">
        <f t="shared" si="1"/>
        <v>89</v>
      </c>
      <c r="B93" s="119">
        <v>653</v>
      </c>
      <c r="C93" s="120" t="s">
        <v>429</v>
      </c>
      <c r="D93" s="132">
        <v>42026</v>
      </c>
      <c r="E93" s="120" t="s">
        <v>315</v>
      </c>
      <c r="F93" s="122" t="s">
        <v>401</v>
      </c>
      <c r="G93" s="123">
        <v>106327.07</v>
      </c>
      <c r="H93" s="84"/>
      <c r="I93" s="120" t="s">
        <v>170</v>
      </c>
    </row>
    <row r="94" spans="1:9">
      <c r="A94" s="158">
        <f t="shared" si="1"/>
        <v>90</v>
      </c>
      <c r="B94" s="119">
        <v>559</v>
      </c>
      <c r="C94" s="120" t="s">
        <v>429</v>
      </c>
      <c r="D94" s="132">
        <v>42024</v>
      </c>
      <c r="E94" s="120" t="s">
        <v>317</v>
      </c>
      <c r="F94" s="122" t="s">
        <v>403</v>
      </c>
      <c r="G94" s="123">
        <v>106327.07</v>
      </c>
      <c r="H94" s="84" t="s">
        <v>476</v>
      </c>
      <c r="I94" s="112" t="s">
        <v>170</v>
      </c>
    </row>
    <row r="95" spans="1:9">
      <c r="A95" s="158">
        <f t="shared" si="1"/>
        <v>91</v>
      </c>
      <c r="B95" s="119">
        <v>386</v>
      </c>
      <c r="C95" s="120" t="s">
        <v>429</v>
      </c>
      <c r="D95" s="132">
        <v>42026</v>
      </c>
      <c r="E95" s="120" t="s">
        <v>319</v>
      </c>
      <c r="F95" s="122" t="s">
        <v>405</v>
      </c>
      <c r="G95" s="123">
        <v>106327.07</v>
      </c>
      <c r="H95" s="84" t="s">
        <v>453</v>
      </c>
      <c r="I95" s="112" t="s">
        <v>170</v>
      </c>
    </row>
    <row r="96" spans="1:9">
      <c r="A96" s="158">
        <f t="shared" si="1"/>
        <v>92</v>
      </c>
      <c r="B96" s="119">
        <v>312</v>
      </c>
      <c r="C96" s="120" t="s">
        <v>429</v>
      </c>
      <c r="D96" s="132">
        <v>42027</v>
      </c>
      <c r="E96" s="120" t="s">
        <v>321</v>
      </c>
      <c r="F96" s="122" t="s">
        <v>435</v>
      </c>
      <c r="G96" s="123">
        <v>105250.96</v>
      </c>
      <c r="H96" s="84"/>
      <c r="I96" s="126"/>
    </row>
    <row r="97" spans="1:9">
      <c r="A97" s="158">
        <f t="shared" si="1"/>
        <v>93</v>
      </c>
      <c r="B97" s="119">
        <v>494</v>
      </c>
      <c r="C97" s="120" t="s">
        <v>429</v>
      </c>
      <c r="D97" s="132">
        <v>42025</v>
      </c>
      <c r="E97" s="120" t="s">
        <v>323</v>
      </c>
      <c r="F97" s="122" t="s">
        <v>407</v>
      </c>
      <c r="G97" s="123">
        <v>106327.07</v>
      </c>
      <c r="H97" s="84" t="s">
        <v>477</v>
      </c>
      <c r="I97" s="112" t="s">
        <v>170</v>
      </c>
    </row>
    <row r="98" spans="1:9">
      <c r="A98" s="158">
        <f t="shared" si="1"/>
        <v>94</v>
      </c>
      <c r="B98" s="119">
        <v>457</v>
      </c>
      <c r="C98" s="120" t="s">
        <v>429</v>
      </c>
      <c r="D98" s="132">
        <v>42025</v>
      </c>
      <c r="E98" s="120" t="s">
        <v>324</v>
      </c>
      <c r="F98" s="122" t="s">
        <v>408</v>
      </c>
      <c r="G98" s="123">
        <v>125815</v>
      </c>
      <c r="H98" s="84"/>
      <c r="I98" s="120" t="s">
        <v>198</v>
      </c>
    </row>
    <row r="99" spans="1:9">
      <c r="A99" s="158">
        <f t="shared" si="1"/>
        <v>95</v>
      </c>
      <c r="B99" s="119">
        <v>569</v>
      </c>
      <c r="C99" s="120" t="s">
        <v>429</v>
      </c>
      <c r="D99" s="132">
        <v>42024</v>
      </c>
      <c r="E99" s="120" t="s">
        <v>326</v>
      </c>
      <c r="F99" s="122" t="s">
        <v>410</v>
      </c>
      <c r="G99" s="123">
        <v>125815</v>
      </c>
      <c r="H99" s="84" t="s">
        <v>463</v>
      </c>
      <c r="I99" s="120" t="s">
        <v>198</v>
      </c>
    </row>
    <row r="100" spans="1:9">
      <c r="A100" s="158">
        <f t="shared" si="1"/>
        <v>96</v>
      </c>
      <c r="B100" s="119">
        <v>591</v>
      </c>
      <c r="C100" s="120" t="s">
        <v>429</v>
      </c>
      <c r="D100" s="132">
        <v>42018</v>
      </c>
      <c r="E100" s="120" t="s">
        <v>327</v>
      </c>
      <c r="F100" s="122" t="s">
        <v>431</v>
      </c>
      <c r="G100" s="123">
        <v>125815</v>
      </c>
      <c r="H100" s="84"/>
      <c r="I100" s="120" t="s">
        <v>198</v>
      </c>
    </row>
    <row r="101" spans="1:9">
      <c r="A101" s="158">
        <f t="shared" si="1"/>
        <v>97</v>
      </c>
      <c r="B101" s="119">
        <v>1415</v>
      </c>
      <c r="C101" s="120" t="s">
        <v>429</v>
      </c>
      <c r="D101" s="132">
        <v>42035</v>
      </c>
      <c r="E101" s="120" t="s">
        <v>328</v>
      </c>
      <c r="F101" s="122" t="s">
        <v>411</v>
      </c>
      <c r="G101" s="123">
        <v>125815</v>
      </c>
      <c r="H101" s="84"/>
      <c r="I101" s="120" t="s">
        <v>198</v>
      </c>
    </row>
    <row r="102" spans="1:9">
      <c r="A102" s="158">
        <f t="shared" si="1"/>
        <v>98</v>
      </c>
      <c r="B102" s="119">
        <v>480</v>
      </c>
      <c r="C102" s="120" t="s">
        <v>429</v>
      </c>
      <c r="D102" s="132">
        <v>42025</v>
      </c>
      <c r="E102" s="120" t="s">
        <v>330</v>
      </c>
      <c r="F102" s="122" t="s">
        <v>413</v>
      </c>
      <c r="G102" s="123">
        <v>125815</v>
      </c>
      <c r="H102" s="84"/>
      <c r="I102" s="112" t="s">
        <v>198</v>
      </c>
    </row>
    <row r="103" spans="1:9">
      <c r="A103" s="158">
        <f t="shared" si="1"/>
        <v>99</v>
      </c>
      <c r="B103" s="119">
        <v>1417</v>
      </c>
      <c r="C103" s="120" t="s">
        <v>429</v>
      </c>
      <c r="D103" s="132">
        <v>42035</v>
      </c>
      <c r="E103" s="120" t="s">
        <v>335</v>
      </c>
      <c r="F103" s="122" t="s">
        <v>418</v>
      </c>
      <c r="G103" s="123">
        <v>131108.98000000001</v>
      </c>
      <c r="H103" s="84" t="s">
        <v>464</v>
      </c>
      <c r="I103" s="112" t="s">
        <v>238</v>
      </c>
    </row>
    <row r="104" spans="1:9">
      <c r="A104" s="158">
        <f t="shared" si="1"/>
        <v>100</v>
      </c>
      <c r="B104" s="119">
        <v>1213</v>
      </c>
      <c r="C104" s="120" t="s">
        <v>433</v>
      </c>
      <c r="D104" s="132">
        <v>42014</v>
      </c>
      <c r="E104" s="120" t="s">
        <v>432</v>
      </c>
      <c r="F104" s="122" t="s">
        <v>436</v>
      </c>
      <c r="G104" s="123">
        <v>124585.44</v>
      </c>
      <c r="H104" s="84"/>
      <c r="I104" s="81"/>
    </row>
    <row r="105" spans="1:9">
      <c r="A105" s="158">
        <f t="shared" si="1"/>
        <v>101</v>
      </c>
      <c r="B105" s="119">
        <v>447</v>
      </c>
      <c r="C105" s="120" t="s">
        <v>429</v>
      </c>
      <c r="D105" s="132">
        <v>42055</v>
      </c>
      <c r="E105" s="120" t="s">
        <v>485</v>
      </c>
      <c r="F105" s="122" t="s">
        <v>561</v>
      </c>
      <c r="G105" s="133">
        <v>286752.71000000002</v>
      </c>
      <c r="H105" s="84"/>
      <c r="I105" s="126" t="s">
        <v>634</v>
      </c>
    </row>
    <row r="106" spans="1:9">
      <c r="A106" s="158">
        <f t="shared" si="1"/>
        <v>102</v>
      </c>
      <c r="B106" s="119">
        <v>474</v>
      </c>
      <c r="C106" s="120" t="s">
        <v>429</v>
      </c>
      <c r="D106" s="132">
        <v>42056</v>
      </c>
      <c r="E106" s="120" t="s">
        <v>486</v>
      </c>
      <c r="F106" s="122" t="s">
        <v>562</v>
      </c>
      <c r="G106" s="133">
        <v>160461.87</v>
      </c>
      <c r="H106" s="84" t="s">
        <v>73</v>
      </c>
      <c r="I106" s="126" t="s">
        <v>425</v>
      </c>
    </row>
    <row r="107" spans="1:9">
      <c r="A107" s="158">
        <f t="shared" si="1"/>
        <v>103</v>
      </c>
      <c r="B107" s="119">
        <v>475</v>
      </c>
      <c r="C107" s="120" t="s">
        <v>429</v>
      </c>
      <c r="D107" s="132">
        <v>42056</v>
      </c>
      <c r="E107" s="120" t="s">
        <v>487</v>
      </c>
      <c r="F107" s="122" t="s">
        <v>563</v>
      </c>
      <c r="G107" s="133">
        <v>160461.87</v>
      </c>
      <c r="H107" s="84"/>
      <c r="I107" s="126" t="s">
        <v>425</v>
      </c>
    </row>
    <row r="108" spans="1:9">
      <c r="A108" s="158">
        <f t="shared" si="1"/>
        <v>104</v>
      </c>
      <c r="B108" s="119">
        <v>549</v>
      </c>
      <c r="C108" s="120" t="s">
        <v>429</v>
      </c>
      <c r="D108" s="132">
        <v>42059</v>
      </c>
      <c r="E108" s="120" t="s">
        <v>488</v>
      </c>
      <c r="F108" s="122" t="s">
        <v>564</v>
      </c>
      <c r="G108" s="133">
        <v>160461.87</v>
      </c>
      <c r="H108" s="84"/>
      <c r="I108" s="126" t="s">
        <v>425</v>
      </c>
    </row>
    <row r="109" spans="1:9">
      <c r="A109" s="158">
        <f t="shared" si="1"/>
        <v>105</v>
      </c>
      <c r="B109" s="119">
        <v>480</v>
      </c>
      <c r="C109" s="120" t="s">
        <v>429</v>
      </c>
      <c r="D109" s="132">
        <v>42056</v>
      </c>
      <c r="E109" s="120" t="s">
        <v>489</v>
      </c>
      <c r="F109" s="122" t="s">
        <v>565</v>
      </c>
      <c r="G109" s="133">
        <v>160461.87</v>
      </c>
      <c r="H109" s="84"/>
      <c r="I109" s="126" t="s">
        <v>425</v>
      </c>
    </row>
    <row r="110" spans="1:9">
      <c r="A110" s="158">
        <f t="shared" si="1"/>
        <v>106</v>
      </c>
      <c r="B110" s="119">
        <v>481</v>
      </c>
      <c r="C110" s="120" t="s">
        <v>429</v>
      </c>
      <c r="D110" s="132">
        <v>42056</v>
      </c>
      <c r="E110" s="120" t="s">
        <v>490</v>
      </c>
      <c r="F110" s="122" t="s">
        <v>566</v>
      </c>
      <c r="G110" s="133">
        <v>160461.87</v>
      </c>
      <c r="H110" s="84" t="s">
        <v>448</v>
      </c>
      <c r="I110" s="126" t="s">
        <v>425</v>
      </c>
    </row>
    <row r="111" spans="1:9">
      <c r="A111" s="158">
        <f t="shared" si="1"/>
        <v>107</v>
      </c>
      <c r="B111" s="119">
        <v>469</v>
      </c>
      <c r="C111" s="120" t="s">
        <v>560</v>
      </c>
      <c r="D111" s="132">
        <v>42058</v>
      </c>
      <c r="E111" s="120" t="s">
        <v>491</v>
      </c>
      <c r="F111" s="122" t="s">
        <v>567</v>
      </c>
      <c r="G111" s="133">
        <v>172332.56</v>
      </c>
      <c r="H111" s="84"/>
      <c r="I111" s="126" t="s">
        <v>635</v>
      </c>
    </row>
    <row r="112" spans="1:9">
      <c r="A112" s="158">
        <f t="shared" si="1"/>
        <v>108</v>
      </c>
      <c r="B112" s="119">
        <v>550</v>
      </c>
      <c r="C112" s="120" t="s">
        <v>429</v>
      </c>
      <c r="D112" s="132">
        <v>42059</v>
      </c>
      <c r="E112" s="120" t="s">
        <v>492</v>
      </c>
      <c r="F112" s="122" t="s">
        <v>568</v>
      </c>
      <c r="G112" s="133">
        <v>160461.87</v>
      </c>
      <c r="H112" s="84" t="s">
        <v>151</v>
      </c>
      <c r="I112" s="126" t="s">
        <v>425</v>
      </c>
    </row>
    <row r="113" spans="1:11">
      <c r="A113" s="158">
        <f t="shared" si="1"/>
        <v>109</v>
      </c>
      <c r="B113" s="119">
        <v>487</v>
      </c>
      <c r="C113" s="120" t="s">
        <v>429</v>
      </c>
      <c r="D113" s="132">
        <v>42056</v>
      </c>
      <c r="E113" s="120" t="s">
        <v>493</v>
      </c>
      <c r="F113" s="122" t="s">
        <v>569</v>
      </c>
      <c r="G113" s="133">
        <v>160461.87</v>
      </c>
      <c r="H113" s="84" t="s">
        <v>449</v>
      </c>
      <c r="I113" s="126" t="s">
        <v>425</v>
      </c>
    </row>
    <row r="114" spans="1:11">
      <c r="A114" s="158">
        <f t="shared" si="1"/>
        <v>110</v>
      </c>
      <c r="B114" s="119">
        <v>488</v>
      </c>
      <c r="C114" s="120" t="s">
        <v>429</v>
      </c>
      <c r="D114" s="132">
        <v>42056</v>
      </c>
      <c r="E114" s="120" t="s">
        <v>494</v>
      </c>
      <c r="F114" s="122" t="s">
        <v>570</v>
      </c>
      <c r="G114" s="133">
        <v>172332.56</v>
      </c>
      <c r="H114" s="84"/>
      <c r="I114" s="126" t="s">
        <v>635</v>
      </c>
    </row>
    <row r="115" spans="1:11">
      <c r="A115" s="158">
        <f t="shared" si="1"/>
        <v>111</v>
      </c>
      <c r="B115" s="119">
        <v>551</v>
      </c>
      <c r="C115" s="120" t="s">
        <v>429</v>
      </c>
      <c r="D115" s="132">
        <v>42059</v>
      </c>
      <c r="E115" s="120" t="s">
        <v>495</v>
      </c>
      <c r="F115" s="122" t="s">
        <v>571</v>
      </c>
      <c r="G115" s="133">
        <v>160461.87</v>
      </c>
      <c r="H115" s="84" t="s">
        <v>177</v>
      </c>
      <c r="I115" s="126" t="s">
        <v>425</v>
      </c>
    </row>
    <row r="116" spans="1:11">
      <c r="A116" s="158">
        <f t="shared" si="1"/>
        <v>112</v>
      </c>
      <c r="B116" s="119">
        <v>490</v>
      </c>
      <c r="C116" s="120" t="s">
        <v>429</v>
      </c>
      <c r="D116" s="132">
        <v>42056</v>
      </c>
      <c r="E116" s="120" t="s">
        <v>496</v>
      </c>
      <c r="F116" s="122" t="s">
        <v>572</v>
      </c>
      <c r="G116" s="133">
        <v>172332.56</v>
      </c>
      <c r="H116" s="84"/>
      <c r="I116" s="126" t="s">
        <v>635</v>
      </c>
    </row>
    <row r="117" spans="1:11">
      <c r="A117" s="158">
        <f t="shared" si="1"/>
        <v>113</v>
      </c>
      <c r="B117" s="119">
        <v>491</v>
      </c>
      <c r="C117" s="120" t="s">
        <v>429</v>
      </c>
      <c r="D117" s="132">
        <v>42056</v>
      </c>
      <c r="E117" s="120" t="s">
        <v>497</v>
      </c>
      <c r="F117" s="122" t="s">
        <v>573</v>
      </c>
      <c r="G117" s="133">
        <v>172332.56</v>
      </c>
      <c r="H117" s="84"/>
      <c r="I117" s="126" t="s">
        <v>635</v>
      </c>
    </row>
    <row r="118" spans="1:11">
      <c r="A118" s="158">
        <f t="shared" si="1"/>
        <v>114</v>
      </c>
      <c r="B118" s="119">
        <v>552</v>
      </c>
      <c r="C118" s="120" t="s">
        <v>429</v>
      </c>
      <c r="D118" s="132">
        <v>42059</v>
      </c>
      <c r="E118" s="120" t="s">
        <v>498</v>
      </c>
      <c r="F118" s="122" t="s">
        <v>574</v>
      </c>
      <c r="G118" s="133">
        <v>160461.87</v>
      </c>
      <c r="H118" s="84" t="s">
        <v>450</v>
      </c>
      <c r="I118" s="126" t="s">
        <v>425</v>
      </c>
    </row>
    <row r="119" spans="1:11">
      <c r="A119" s="158">
        <f t="shared" si="1"/>
        <v>115</v>
      </c>
      <c r="B119" s="119">
        <v>799</v>
      </c>
      <c r="C119" s="120" t="s">
        <v>429</v>
      </c>
      <c r="D119" s="132">
        <v>42060</v>
      </c>
      <c r="E119" s="120" t="s">
        <v>499</v>
      </c>
      <c r="F119" s="122" t="s">
        <v>575</v>
      </c>
      <c r="G119" s="133">
        <v>160461.87</v>
      </c>
      <c r="H119" s="84"/>
      <c r="I119" s="126" t="s">
        <v>425</v>
      </c>
    </row>
    <row r="120" spans="1:11">
      <c r="A120" s="158">
        <f t="shared" si="1"/>
        <v>116</v>
      </c>
      <c r="B120" s="119">
        <v>493</v>
      </c>
      <c r="C120" s="120" t="s">
        <v>429</v>
      </c>
      <c r="D120" s="132">
        <v>42056</v>
      </c>
      <c r="E120" s="120" t="s">
        <v>500</v>
      </c>
      <c r="F120" s="122" t="s">
        <v>576</v>
      </c>
      <c r="G120" s="133">
        <v>160461.87</v>
      </c>
      <c r="H120" s="84" t="s">
        <v>451</v>
      </c>
      <c r="I120" s="126" t="s">
        <v>425</v>
      </c>
    </row>
    <row r="121" spans="1:11">
      <c r="A121" s="158">
        <f t="shared" si="1"/>
        <v>117</v>
      </c>
      <c r="B121" s="119">
        <v>218</v>
      </c>
      <c r="C121" s="120" t="s">
        <v>429</v>
      </c>
      <c r="D121" s="132">
        <v>42045</v>
      </c>
      <c r="E121" s="120" t="s">
        <v>501</v>
      </c>
      <c r="F121" s="122" t="s">
        <v>577</v>
      </c>
      <c r="G121" s="133">
        <v>160461.87</v>
      </c>
      <c r="H121" s="84" t="s">
        <v>180</v>
      </c>
      <c r="I121" s="126" t="s">
        <v>425</v>
      </c>
    </row>
    <row r="122" spans="1:11">
      <c r="A122" s="158">
        <f t="shared" si="1"/>
        <v>118</v>
      </c>
      <c r="B122" s="119">
        <v>620</v>
      </c>
      <c r="C122" s="120" t="s">
        <v>429</v>
      </c>
      <c r="D122" s="132">
        <v>42060</v>
      </c>
      <c r="E122" s="120" t="s">
        <v>502</v>
      </c>
      <c r="F122" s="122" t="s">
        <v>578</v>
      </c>
      <c r="G122" s="133">
        <v>160461.87</v>
      </c>
      <c r="H122" s="84" t="s">
        <v>183</v>
      </c>
      <c r="I122" s="126" t="s">
        <v>425</v>
      </c>
    </row>
    <row r="123" spans="1:11">
      <c r="A123" s="158">
        <f t="shared" si="1"/>
        <v>119</v>
      </c>
      <c r="B123" s="119">
        <v>482</v>
      </c>
      <c r="C123" s="120" t="s">
        <v>429</v>
      </c>
      <c r="D123" s="132">
        <v>42056</v>
      </c>
      <c r="E123" s="120" t="s">
        <v>503</v>
      </c>
      <c r="F123" s="122" t="s">
        <v>579</v>
      </c>
      <c r="G123" s="133">
        <v>172332.56</v>
      </c>
      <c r="H123" s="84" t="s">
        <v>452</v>
      </c>
      <c r="I123" s="126" t="s">
        <v>635</v>
      </c>
    </row>
    <row r="124" spans="1:11">
      <c r="A124" s="158">
        <f t="shared" si="1"/>
        <v>120</v>
      </c>
      <c r="B124" s="134">
        <v>484</v>
      </c>
      <c r="C124" s="135" t="s">
        <v>429</v>
      </c>
      <c r="D124" s="136">
        <v>42056</v>
      </c>
      <c r="E124" s="135" t="s">
        <v>504</v>
      </c>
      <c r="F124" s="137"/>
      <c r="G124" s="133">
        <v>172332.56</v>
      </c>
      <c r="H124" s="84"/>
      <c r="I124" s="138" t="s">
        <v>635</v>
      </c>
      <c r="K124" s="90" t="s">
        <v>649</v>
      </c>
    </row>
    <row r="125" spans="1:11">
      <c r="A125" s="158">
        <f t="shared" si="1"/>
        <v>121</v>
      </c>
      <c r="B125" s="119">
        <v>477</v>
      </c>
      <c r="C125" s="120" t="s">
        <v>429</v>
      </c>
      <c r="D125" s="132">
        <v>42056</v>
      </c>
      <c r="E125" s="120" t="s">
        <v>505</v>
      </c>
      <c r="F125" s="122" t="s">
        <v>580</v>
      </c>
      <c r="G125" s="133">
        <v>185677.4</v>
      </c>
      <c r="H125" s="84" t="s">
        <v>454</v>
      </c>
      <c r="I125" s="126" t="s">
        <v>426</v>
      </c>
    </row>
    <row r="126" spans="1:11">
      <c r="A126" s="158">
        <f t="shared" si="1"/>
        <v>122</v>
      </c>
      <c r="B126" s="119">
        <v>478</v>
      </c>
      <c r="C126" s="120" t="s">
        <v>429</v>
      </c>
      <c r="D126" s="132">
        <v>42056</v>
      </c>
      <c r="E126" s="120" t="s">
        <v>506</v>
      </c>
      <c r="F126" s="122" t="s">
        <v>581</v>
      </c>
      <c r="G126" s="133">
        <v>185677.4</v>
      </c>
      <c r="H126" s="84"/>
      <c r="I126" s="126" t="s">
        <v>426</v>
      </c>
    </row>
    <row r="127" spans="1:11">
      <c r="A127" s="158">
        <f t="shared" si="1"/>
        <v>123</v>
      </c>
      <c r="B127" s="119">
        <v>479</v>
      </c>
      <c r="C127" s="120" t="s">
        <v>429</v>
      </c>
      <c r="D127" s="132">
        <v>42056</v>
      </c>
      <c r="E127" s="120" t="s">
        <v>507</v>
      </c>
      <c r="F127" s="122" t="s">
        <v>582</v>
      </c>
      <c r="G127" s="133">
        <v>185677.4</v>
      </c>
      <c r="H127" s="84"/>
      <c r="I127" s="126" t="s">
        <v>426</v>
      </c>
    </row>
    <row r="128" spans="1:11">
      <c r="A128" s="158">
        <f t="shared" si="1"/>
        <v>124</v>
      </c>
      <c r="B128" s="119">
        <v>308</v>
      </c>
      <c r="C128" s="120" t="s">
        <v>429</v>
      </c>
      <c r="D128" s="132">
        <v>42052</v>
      </c>
      <c r="E128" s="120" t="s">
        <v>508</v>
      </c>
      <c r="F128" s="122" t="s">
        <v>583</v>
      </c>
      <c r="G128" s="133">
        <v>185677.4</v>
      </c>
      <c r="H128" s="84" t="s">
        <v>186</v>
      </c>
      <c r="I128" s="126" t="s">
        <v>426</v>
      </c>
    </row>
    <row r="129" spans="1:9">
      <c r="A129" s="158">
        <f t="shared" si="1"/>
        <v>125</v>
      </c>
      <c r="B129" s="119">
        <v>792</v>
      </c>
      <c r="C129" s="120" t="s">
        <v>429</v>
      </c>
      <c r="D129" s="132">
        <v>42063</v>
      </c>
      <c r="E129" s="120" t="s">
        <v>509</v>
      </c>
      <c r="F129" s="122" t="s">
        <v>584</v>
      </c>
      <c r="G129" s="133">
        <v>123220.49</v>
      </c>
      <c r="H129" s="84" t="s">
        <v>249</v>
      </c>
      <c r="I129" s="126" t="s">
        <v>62</v>
      </c>
    </row>
    <row r="130" spans="1:9">
      <c r="A130" s="158">
        <f t="shared" si="1"/>
        <v>126</v>
      </c>
      <c r="B130" s="119">
        <v>407</v>
      </c>
      <c r="C130" s="120" t="s">
        <v>429</v>
      </c>
      <c r="D130" s="132">
        <v>42054</v>
      </c>
      <c r="E130" s="120" t="s">
        <v>510</v>
      </c>
      <c r="F130" s="122" t="s">
        <v>585</v>
      </c>
      <c r="G130" s="133">
        <v>136565.32</v>
      </c>
      <c r="H130" s="84" t="s">
        <v>221</v>
      </c>
      <c r="I130" s="126" t="s">
        <v>11</v>
      </c>
    </row>
    <row r="131" spans="1:9">
      <c r="A131" s="158">
        <f t="shared" si="1"/>
        <v>127</v>
      </c>
      <c r="B131" s="119">
        <v>433</v>
      </c>
      <c r="C131" s="120" t="s">
        <v>429</v>
      </c>
      <c r="D131" s="132">
        <v>42055</v>
      </c>
      <c r="E131" s="120" t="s">
        <v>511</v>
      </c>
      <c r="F131" s="122" t="s">
        <v>586</v>
      </c>
      <c r="G131" s="133">
        <v>123220.49</v>
      </c>
      <c r="H131" s="84"/>
      <c r="I131" s="126" t="s">
        <v>62</v>
      </c>
    </row>
    <row r="132" spans="1:9">
      <c r="A132" s="158">
        <f t="shared" si="1"/>
        <v>128</v>
      </c>
      <c r="B132" s="119">
        <v>556</v>
      </c>
      <c r="C132" s="120" t="s">
        <v>429</v>
      </c>
      <c r="D132" s="132">
        <v>42059</v>
      </c>
      <c r="E132" s="120" t="s">
        <v>512</v>
      </c>
      <c r="F132" s="122" t="s">
        <v>587</v>
      </c>
      <c r="G132" s="133">
        <v>136565.32</v>
      </c>
      <c r="H132" s="84" t="s">
        <v>233</v>
      </c>
      <c r="I132" s="126" t="s">
        <v>11</v>
      </c>
    </row>
    <row r="133" spans="1:9">
      <c r="A133" s="158">
        <f t="shared" si="1"/>
        <v>129</v>
      </c>
      <c r="B133" s="119">
        <v>206</v>
      </c>
      <c r="C133" s="120" t="s">
        <v>429</v>
      </c>
      <c r="D133" s="132">
        <v>42041</v>
      </c>
      <c r="E133" s="120" t="s">
        <v>513</v>
      </c>
      <c r="F133" s="122" t="s">
        <v>588</v>
      </c>
      <c r="G133" s="133">
        <v>136565.32</v>
      </c>
      <c r="H133" s="84"/>
      <c r="I133" s="126" t="s">
        <v>11</v>
      </c>
    </row>
    <row r="134" spans="1:9">
      <c r="A134" s="158">
        <f t="shared" si="1"/>
        <v>130</v>
      </c>
      <c r="B134" s="119">
        <v>247</v>
      </c>
      <c r="C134" s="120" t="s">
        <v>429</v>
      </c>
      <c r="D134" s="132">
        <v>42047</v>
      </c>
      <c r="E134" s="120" t="s">
        <v>514</v>
      </c>
      <c r="F134" s="122" t="s">
        <v>589</v>
      </c>
      <c r="G134" s="133">
        <v>123220.49</v>
      </c>
      <c r="H134" s="84"/>
      <c r="I134" s="126" t="s">
        <v>62</v>
      </c>
    </row>
    <row r="135" spans="1:9">
      <c r="A135" s="158">
        <f t="shared" ref="A135:A182" si="2">+A134+1</f>
        <v>131</v>
      </c>
      <c r="B135" s="119">
        <v>389</v>
      </c>
      <c r="C135" s="120" t="s">
        <v>429</v>
      </c>
      <c r="D135" s="132">
        <v>42053</v>
      </c>
      <c r="E135" s="120" t="s">
        <v>515</v>
      </c>
      <c r="F135" s="122" t="s">
        <v>590</v>
      </c>
      <c r="G135" s="133">
        <v>136565.32</v>
      </c>
      <c r="H135" s="84" t="s">
        <v>140</v>
      </c>
      <c r="I135" s="126" t="s">
        <v>11</v>
      </c>
    </row>
    <row r="136" spans="1:9">
      <c r="A136" s="158">
        <f t="shared" si="2"/>
        <v>132</v>
      </c>
      <c r="B136" s="119">
        <v>793</v>
      </c>
      <c r="C136" s="120" t="s">
        <v>429</v>
      </c>
      <c r="D136" s="132">
        <v>42060</v>
      </c>
      <c r="E136" s="120" t="s">
        <v>516</v>
      </c>
      <c r="F136" s="122" t="s">
        <v>591</v>
      </c>
      <c r="G136" s="133">
        <v>136565.32</v>
      </c>
      <c r="H136" s="84"/>
      <c r="I136" s="126" t="s">
        <v>11</v>
      </c>
    </row>
    <row r="137" spans="1:9">
      <c r="A137" s="158">
        <f t="shared" si="2"/>
        <v>133</v>
      </c>
      <c r="B137" s="119">
        <v>557</v>
      </c>
      <c r="C137" s="120" t="s">
        <v>429</v>
      </c>
      <c r="D137" s="132">
        <v>42059</v>
      </c>
      <c r="E137" s="120" t="s">
        <v>517</v>
      </c>
      <c r="F137" s="122" t="s">
        <v>592</v>
      </c>
      <c r="G137" s="133">
        <v>136565.32</v>
      </c>
      <c r="H137" s="84" t="s">
        <v>117</v>
      </c>
      <c r="I137" s="126" t="s">
        <v>11</v>
      </c>
    </row>
    <row r="138" spans="1:9">
      <c r="A138" s="158">
        <f t="shared" si="2"/>
        <v>134</v>
      </c>
      <c r="B138" s="119">
        <v>212</v>
      </c>
      <c r="C138" s="120" t="s">
        <v>429</v>
      </c>
      <c r="D138" s="132">
        <v>42042</v>
      </c>
      <c r="E138" s="120" t="s">
        <v>518</v>
      </c>
      <c r="F138" s="122" t="s">
        <v>593</v>
      </c>
      <c r="G138" s="133">
        <v>136565.32</v>
      </c>
      <c r="H138" s="84" t="s">
        <v>250</v>
      </c>
      <c r="I138" s="126" t="s">
        <v>11</v>
      </c>
    </row>
    <row r="139" spans="1:9">
      <c r="A139" s="158">
        <f t="shared" si="2"/>
        <v>135</v>
      </c>
      <c r="B139" s="119">
        <v>688</v>
      </c>
      <c r="C139" s="120" t="s">
        <v>429</v>
      </c>
      <c r="D139" s="132">
        <v>42061</v>
      </c>
      <c r="E139" s="120" t="s">
        <v>519</v>
      </c>
      <c r="F139" s="122" t="s">
        <v>594</v>
      </c>
      <c r="G139" s="133">
        <v>134546.26999999999</v>
      </c>
      <c r="H139" s="84"/>
      <c r="I139" s="126" t="s">
        <v>11</v>
      </c>
    </row>
    <row r="140" spans="1:9">
      <c r="A140" s="158">
        <f t="shared" si="2"/>
        <v>136</v>
      </c>
      <c r="B140" s="119">
        <v>222</v>
      </c>
      <c r="C140" s="120" t="s">
        <v>429</v>
      </c>
      <c r="D140" s="132">
        <v>42045</v>
      </c>
      <c r="E140" s="120" t="s">
        <v>520</v>
      </c>
      <c r="F140" s="122" t="s">
        <v>595</v>
      </c>
      <c r="G140" s="133">
        <v>138970.5</v>
      </c>
      <c r="H140" s="84"/>
      <c r="I140" s="126" t="s">
        <v>57</v>
      </c>
    </row>
    <row r="141" spans="1:9">
      <c r="A141" s="158">
        <f t="shared" si="2"/>
        <v>137</v>
      </c>
      <c r="B141" s="119">
        <v>314</v>
      </c>
      <c r="C141" s="120" t="s">
        <v>429</v>
      </c>
      <c r="D141" s="132">
        <v>42052</v>
      </c>
      <c r="E141" s="120" t="s">
        <v>521</v>
      </c>
      <c r="F141" s="122" t="s">
        <v>596</v>
      </c>
      <c r="G141" s="133">
        <v>123220.49</v>
      </c>
      <c r="H141" s="84"/>
      <c r="I141" s="126" t="s">
        <v>62</v>
      </c>
    </row>
    <row r="142" spans="1:9">
      <c r="A142" s="158">
        <f t="shared" si="2"/>
        <v>138</v>
      </c>
      <c r="B142" s="119">
        <v>410</v>
      </c>
      <c r="C142" s="120" t="s">
        <v>429</v>
      </c>
      <c r="D142" s="132">
        <v>42054</v>
      </c>
      <c r="E142" s="120" t="s">
        <v>522</v>
      </c>
      <c r="F142" s="122" t="s">
        <v>597</v>
      </c>
      <c r="G142" s="133">
        <v>123220.49</v>
      </c>
      <c r="H142" s="84"/>
      <c r="I142" s="126" t="s">
        <v>62</v>
      </c>
    </row>
    <row r="143" spans="1:9">
      <c r="A143" s="158">
        <f t="shared" si="2"/>
        <v>139</v>
      </c>
      <c r="B143" s="119">
        <v>312</v>
      </c>
      <c r="C143" s="120" t="s">
        <v>429</v>
      </c>
      <c r="D143" s="132">
        <v>42052</v>
      </c>
      <c r="E143" s="120" t="s">
        <v>523</v>
      </c>
      <c r="F143" s="122" t="s">
        <v>598</v>
      </c>
      <c r="G143" s="133">
        <v>136565.32</v>
      </c>
      <c r="H143" s="84" t="s">
        <v>455</v>
      </c>
      <c r="I143" s="126" t="s">
        <v>11</v>
      </c>
    </row>
    <row r="144" spans="1:9">
      <c r="A144" s="158">
        <f t="shared" si="2"/>
        <v>140</v>
      </c>
      <c r="B144" s="119">
        <v>313</v>
      </c>
      <c r="C144" s="120" t="s">
        <v>429</v>
      </c>
      <c r="D144" s="132">
        <v>42052</v>
      </c>
      <c r="E144" s="120" t="s">
        <v>524</v>
      </c>
      <c r="F144" s="122" t="s">
        <v>599</v>
      </c>
      <c r="G144" s="133">
        <v>136565.32</v>
      </c>
      <c r="H144" s="84" t="s">
        <v>441</v>
      </c>
      <c r="I144" s="126" t="s">
        <v>11</v>
      </c>
    </row>
    <row r="145" spans="1:9">
      <c r="A145" s="158">
        <f t="shared" si="2"/>
        <v>141</v>
      </c>
      <c r="B145" s="119">
        <v>309</v>
      </c>
      <c r="C145" s="120" t="s">
        <v>429</v>
      </c>
      <c r="D145" s="132">
        <v>42052</v>
      </c>
      <c r="E145" s="120" t="s">
        <v>525</v>
      </c>
      <c r="F145" s="122" t="s">
        <v>600</v>
      </c>
      <c r="G145" s="133">
        <v>149134.26999999999</v>
      </c>
      <c r="H145" s="84" t="s">
        <v>442</v>
      </c>
      <c r="I145" s="126" t="s">
        <v>636</v>
      </c>
    </row>
    <row r="146" spans="1:9">
      <c r="A146" s="158">
        <f t="shared" si="2"/>
        <v>142</v>
      </c>
      <c r="B146" s="119">
        <v>214</v>
      </c>
      <c r="C146" s="120" t="s">
        <v>429</v>
      </c>
      <c r="D146" s="132">
        <v>42042</v>
      </c>
      <c r="E146" s="120" t="s">
        <v>526</v>
      </c>
      <c r="F146" s="122" t="s">
        <v>601</v>
      </c>
      <c r="G146" s="133">
        <v>149134.28</v>
      </c>
      <c r="H146" s="84" t="s">
        <v>443</v>
      </c>
      <c r="I146" s="126" t="s">
        <v>636</v>
      </c>
    </row>
    <row r="147" spans="1:9">
      <c r="A147" s="158">
        <f t="shared" si="2"/>
        <v>143</v>
      </c>
      <c r="B147" s="119">
        <v>558</v>
      </c>
      <c r="C147" s="120" t="s">
        <v>429</v>
      </c>
      <c r="D147" s="132">
        <v>42059</v>
      </c>
      <c r="E147" s="120" t="s">
        <v>527</v>
      </c>
      <c r="F147" s="122" t="s">
        <v>602</v>
      </c>
      <c r="G147" s="133">
        <v>149134.26999999999</v>
      </c>
      <c r="H147" s="84" t="s">
        <v>444</v>
      </c>
      <c r="I147" s="126" t="s">
        <v>636</v>
      </c>
    </row>
    <row r="148" spans="1:9">
      <c r="A148" s="158">
        <f t="shared" si="2"/>
        <v>144</v>
      </c>
      <c r="B148" s="119">
        <v>448</v>
      </c>
      <c r="C148" s="120" t="s">
        <v>429</v>
      </c>
      <c r="D148" s="132">
        <v>42055</v>
      </c>
      <c r="E148" s="120" t="s">
        <v>528</v>
      </c>
      <c r="F148" s="122" t="s">
        <v>603</v>
      </c>
      <c r="G148" s="133">
        <v>164804.9</v>
      </c>
      <c r="H148" s="84" t="s">
        <v>446</v>
      </c>
      <c r="I148" s="126" t="s">
        <v>46</v>
      </c>
    </row>
    <row r="149" spans="1:9">
      <c r="A149" s="158">
        <f t="shared" si="2"/>
        <v>145</v>
      </c>
      <c r="B149" s="119">
        <v>492</v>
      </c>
      <c r="C149" s="120" t="s">
        <v>429</v>
      </c>
      <c r="D149" s="132">
        <v>42056</v>
      </c>
      <c r="E149" s="120" t="s">
        <v>529</v>
      </c>
      <c r="F149" s="122" t="s">
        <v>604</v>
      </c>
      <c r="G149" s="133">
        <v>97927.39</v>
      </c>
      <c r="H149" s="84" t="s">
        <v>466</v>
      </c>
      <c r="I149" s="126" t="s">
        <v>150</v>
      </c>
    </row>
    <row r="150" spans="1:9">
      <c r="A150" s="158">
        <f t="shared" si="2"/>
        <v>146</v>
      </c>
      <c r="B150" s="119">
        <v>691</v>
      </c>
      <c r="C150" s="120" t="s">
        <v>429</v>
      </c>
      <c r="D150" s="132">
        <v>42062</v>
      </c>
      <c r="E150" s="120" t="s">
        <v>530</v>
      </c>
      <c r="F150" s="122" t="s">
        <v>605</v>
      </c>
      <c r="G150" s="133">
        <v>97927.39</v>
      </c>
      <c r="H150" s="84" t="s">
        <v>456</v>
      </c>
      <c r="I150" s="126" t="s">
        <v>150</v>
      </c>
    </row>
    <row r="151" spans="1:9">
      <c r="A151" s="158">
        <f t="shared" si="2"/>
        <v>147</v>
      </c>
      <c r="B151" s="119">
        <v>211</v>
      </c>
      <c r="C151" s="120" t="s">
        <v>429</v>
      </c>
      <c r="D151" s="132">
        <v>42042</v>
      </c>
      <c r="E151" s="120" t="s">
        <v>531</v>
      </c>
      <c r="F151" s="122" t="s">
        <v>606</v>
      </c>
      <c r="G151" s="133">
        <v>97927.39</v>
      </c>
      <c r="H151" s="84" t="s">
        <v>469</v>
      </c>
      <c r="I151" s="126" t="s">
        <v>150</v>
      </c>
    </row>
    <row r="152" spans="1:9">
      <c r="A152" s="158">
        <f t="shared" si="2"/>
        <v>148</v>
      </c>
      <c r="B152" s="119">
        <v>615</v>
      </c>
      <c r="C152" s="120" t="s">
        <v>429</v>
      </c>
      <c r="D152" s="132">
        <v>42060</v>
      </c>
      <c r="E152" s="120" t="s">
        <v>532</v>
      </c>
      <c r="F152" s="122" t="s">
        <v>607</v>
      </c>
      <c r="G152" s="133">
        <v>106864.14</v>
      </c>
      <c r="H152" s="84" t="s">
        <v>460</v>
      </c>
      <c r="I152" s="126" t="s">
        <v>170</v>
      </c>
    </row>
    <row r="153" spans="1:9">
      <c r="A153" s="158">
        <f t="shared" si="2"/>
        <v>149</v>
      </c>
      <c r="B153" s="119">
        <v>553</v>
      </c>
      <c r="C153" s="120" t="s">
        <v>429</v>
      </c>
      <c r="D153" s="132">
        <v>42059</v>
      </c>
      <c r="E153" s="120" t="s">
        <v>533</v>
      </c>
      <c r="F153" s="122" t="s">
        <v>608</v>
      </c>
      <c r="G153" s="133">
        <v>106864.14</v>
      </c>
      <c r="H153" s="84" t="s">
        <v>473</v>
      </c>
      <c r="I153" s="126" t="s">
        <v>170</v>
      </c>
    </row>
    <row r="154" spans="1:9">
      <c r="A154" s="158">
        <f t="shared" si="2"/>
        <v>150</v>
      </c>
      <c r="B154" s="119">
        <v>249</v>
      </c>
      <c r="C154" s="120" t="s">
        <v>429</v>
      </c>
      <c r="D154" s="132">
        <v>42047</v>
      </c>
      <c r="E154" s="120" t="s">
        <v>534</v>
      </c>
      <c r="F154" s="122" t="s">
        <v>609</v>
      </c>
      <c r="G154" s="133">
        <v>106864.14</v>
      </c>
      <c r="H154" s="84" t="s">
        <v>474</v>
      </c>
      <c r="I154" s="126" t="s">
        <v>170</v>
      </c>
    </row>
    <row r="155" spans="1:9">
      <c r="A155" s="158">
        <f t="shared" si="2"/>
        <v>151</v>
      </c>
      <c r="B155" s="119">
        <v>722</v>
      </c>
      <c r="C155" s="120" t="s">
        <v>429</v>
      </c>
      <c r="D155" s="132">
        <v>42063</v>
      </c>
      <c r="E155" s="120" t="s">
        <v>535</v>
      </c>
      <c r="F155" s="122" t="s">
        <v>610</v>
      </c>
      <c r="G155" s="133">
        <v>106864.14</v>
      </c>
      <c r="H155" s="84" t="s">
        <v>475</v>
      </c>
      <c r="I155" s="126" t="s">
        <v>170</v>
      </c>
    </row>
    <row r="156" spans="1:9">
      <c r="A156" s="158">
        <f t="shared" si="2"/>
        <v>152</v>
      </c>
      <c r="B156" s="119">
        <v>689</v>
      </c>
      <c r="C156" s="120" t="s">
        <v>429</v>
      </c>
      <c r="D156" s="132">
        <v>42062</v>
      </c>
      <c r="E156" s="120" t="s">
        <v>536</v>
      </c>
      <c r="F156" s="122" t="s">
        <v>611</v>
      </c>
      <c r="G156" s="133">
        <v>106864.14</v>
      </c>
      <c r="H156" s="84" t="s">
        <v>651</v>
      </c>
      <c r="I156" s="126" t="s">
        <v>170</v>
      </c>
    </row>
    <row r="157" spans="1:9">
      <c r="A157" s="158">
        <f t="shared" si="2"/>
        <v>153</v>
      </c>
      <c r="B157" s="119">
        <v>616</v>
      </c>
      <c r="C157" s="120" t="s">
        <v>429</v>
      </c>
      <c r="D157" s="132">
        <v>42060</v>
      </c>
      <c r="E157" s="120" t="s">
        <v>537</v>
      </c>
      <c r="F157" s="122" t="s">
        <v>612</v>
      </c>
      <c r="G157" s="133">
        <v>106864.14</v>
      </c>
      <c r="H157" s="84" t="s">
        <v>461</v>
      </c>
      <c r="I157" s="126" t="s">
        <v>170</v>
      </c>
    </row>
    <row r="158" spans="1:9">
      <c r="A158" s="158">
        <f t="shared" si="2"/>
        <v>154</v>
      </c>
      <c r="B158" s="119">
        <v>695</v>
      </c>
      <c r="C158" s="120" t="s">
        <v>429</v>
      </c>
      <c r="D158" s="132">
        <v>42062</v>
      </c>
      <c r="E158" s="120" t="s">
        <v>538</v>
      </c>
      <c r="F158" s="122" t="s">
        <v>613</v>
      </c>
      <c r="G158" s="133">
        <v>131722.76999999999</v>
      </c>
      <c r="H158" s="84"/>
      <c r="I158" s="126" t="s">
        <v>238</v>
      </c>
    </row>
    <row r="159" spans="1:9">
      <c r="A159" s="158">
        <f t="shared" si="2"/>
        <v>155</v>
      </c>
      <c r="B159" s="119">
        <v>226</v>
      </c>
      <c r="C159" s="120" t="s">
        <v>429</v>
      </c>
      <c r="D159" s="132">
        <v>42045</v>
      </c>
      <c r="E159" s="120" t="s">
        <v>539</v>
      </c>
      <c r="F159" s="122" t="s">
        <v>614</v>
      </c>
      <c r="G159" s="133">
        <v>126428.8</v>
      </c>
      <c r="H159" s="84" t="s">
        <v>462</v>
      </c>
      <c r="I159" s="126" t="s">
        <v>198</v>
      </c>
    </row>
    <row r="160" spans="1:9">
      <c r="A160" s="158">
        <f t="shared" si="2"/>
        <v>156</v>
      </c>
      <c r="B160" s="119">
        <v>213</v>
      </c>
      <c r="C160" s="120" t="s">
        <v>429</v>
      </c>
      <c r="D160" s="132">
        <v>42042</v>
      </c>
      <c r="E160" s="120" t="s">
        <v>540</v>
      </c>
      <c r="F160" s="122" t="s">
        <v>615</v>
      </c>
      <c r="G160" s="133">
        <v>131722.76</v>
      </c>
      <c r="H160" s="84"/>
      <c r="I160" s="126" t="s">
        <v>238</v>
      </c>
    </row>
    <row r="161" spans="1:9">
      <c r="A161" s="158">
        <f t="shared" si="2"/>
        <v>157</v>
      </c>
      <c r="B161" s="119">
        <v>386</v>
      </c>
      <c r="C161" s="120" t="s">
        <v>429</v>
      </c>
      <c r="D161" s="132">
        <v>42053</v>
      </c>
      <c r="E161" s="120" t="s">
        <v>541</v>
      </c>
      <c r="F161" s="122" t="s">
        <v>616</v>
      </c>
      <c r="G161" s="133">
        <v>126428.8</v>
      </c>
      <c r="H161" s="84" t="s">
        <v>484</v>
      </c>
      <c r="I161" s="126" t="s">
        <v>198</v>
      </c>
    </row>
    <row r="162" spans="1:9">
      <c r="A162" s="158">
        <f t="shared" si="2"/>
        <v>158</v>
      </c>
      <c r="B162" s="119">
        <v>742</v>
      </c>
      <c r="C162" s="120" t="s">
        <v>429</v>
      </c>
      <c r="D162" s="132">
        <v>42063</v>
      </c>
      <c r="E162" s="120" t="s">
        <v>542</v>
      </c>
      <c r="F162" s="122" t="s">
        <v>617</v>
      </c>
      <c r="G162" s="133">
        <v>126428.81</v>
      </c>
      <c r="H162" s="84" t="s">
        <v>482</v>
      </c>
      <c r="I162" s="126" t="s">
        <v>198</v>
      </c>
    </row>
    <row r="163" spans="1:9">
      <c r="A163" s="158">
        <f t="shared" si="2"/>
        <v>159</v>
      </c>
      <c r="B163" s="119">
        <v>696</v>
      </c>
      <c r="C163" s="120" t="s">
        <v>429</v>
      </c>
      <c r="D163" s="132">
        <v>42062</v>
      </c>
      <c r="E163" s="120" t="s">
        <v>543</v>
      </c>
      <c r="F163" s="122" t="s">
        <v>618</v>
      </c>
      <c r="G163" s="133">
        <v>126428.81</v>
      </c>
      <c r="H163" s="84"/>
      <c r="I163" s="126" t="s">
        <v>198</v>
      </c>
    </row>
    <row r="164" spans="1:9">
      <c r="A164" s="158">
        <f t="shared" si="2"/>
        <v>160</v>
      </c>
      <c r="B164" s="119">
        <v>656</v>
      </c>
      <c r="C164" s="120" t="s">
        <v>429</v>
      </c>
      <c r="D164" s="132">
        <v>42061</v>
      </c>
      <c r="E164" s="120" t="s">
        <v>544</v>
      </c>
      <c r="F164" s="122" t="s">
        <v>619</v>
      </c>
      <c r="G164" s="133">
        <v>129804.66</v>
      </c>
      <c r="H164" s="84"/>
      <c r="I164" s="126" t="s">
        <v>238</v>
      </c>
    </row>
    <row r="165" spans="1:9">
      <c r="A165" s="158">
        <f t="shared" si="2"/>
        <v>161</v>
      </c>
      <c r="B165" s="119">
        <v>619</v>
      </c>
      <c r="C165" s="120" t="s">
        <v>429</v>
      </c>
      <c r="D165" s="132">
        <v>42060</v>
      </c>
      <c r="E165" s="120" t="s">
        <v>545</v>
      </c>
      <c r="F165" s="122" t="s">
        <v>620</v>
      </c>
      <c r="G165" s="133">
        <v>126428.81</v>
      </c>
      <c r="H165" s="84" t="s">
        <v>653</v>
      </c>
      <c r="I165" s="126" t="s">
        <v>198</v>
      </c>
    </row>
    <row r="166" spans="1:9">
      <c r="A166" s="158">
        <f t="shared" si="2"/>
        <v>162</v>
      </c>
      <c r="B166" s="119">
        <v>617</v>
      </c>
      <c r="C166" s="120" t="s">
        <v>429</v>
      </c>
      <c r="D166" s="132">
        <v>42060</v>
      </c>
      <c r="E166" s="120" t="s">
        <v>546</v>
      </c>
      <c r="F166" s="122" t="s">
        <v>621</v>
      </c>
      <c r="G166" s="133">
        <v>131722.76999999999</v>
      </c>
      <c r="H166" s="84"/>
      <c r="I166" s="126" t="s">
        <v>238</v>
      </c>
    </row>
    <row r="167" spans="1:9">
      <c r="A167" s="158">
        <f t="shared" si="2"/>
        <v>163</v>
      </c>
      <c r="B167" s="119">
        <v>554</v>
      </c>
      <c r="C167" s="120" t="s">
        <v>429</v>
      </c>
      <c r="D167" s="132">
        <v>42059</v>
      </c>
      <c r="E167" s="120" t="s">
        <v>547</v>
      </c>
      <c r="F167" s="122" t="s">
        <v>622</v>
      </c>
      <c r="G167" s="133">
        <v>126428.8</v>
      </c>
      <c r="H167" s="84"/>
      <c r="I167" s="126" t="s">
        <v>198</v>
      </c>
    </row>
    <row r="168" spans="1:9">
      <c r="A168" s="158">
        <f t="shared" si="2"/>
        <v>164</v>
      </c>
      <c r="B168" s="119">
        <v>697</v>
      </c>
      <c r="C168" s="120" t="s">
        <v>429</v>
      </c>
      <c r="D168" s="132">
        <v>42062</v>
      </c>
      <c r="E168" s="120" t="s">
        <v>548</v>
      </c>
      <c r="F168" s="122" t="s">
        <v>623</v>
      </c>
      <c r="G168" s="133">
        <v>78220.490000000005</v>
      </c>
      <c r="H168" s="84"/>
      <c r="I168" s="126" t="s">
        <v>428</v>
      </c>
    </row>
    <row r="169" spans="1:9">
      <c r="A169" s="158">
        <f t="shared" si="2"/>
        <v>165</v>
      </c>
      <c r="B169" s="119">
        <v>406</v>
      </c>
      <c r="C169" s="120" t="s">
        <v>429</v>
      </c>
      <c r="D169" s="132">
        <v>42054</v>
      </c>
      <c r="E169" s="120" t="s">
        <v>549</v>
      </c>
      <c r="F169" s="122" t="s">
        <v>624</v>
      </c>
      <c r="G169" s="133">
        <v>82099.8</v>
      </c>
      <c r="H169" s="84"/>
      <c r="I169" s="126" t="s">
        <v>137</v>
      </c>
    </row>
    <row r="170" spans="1:9">
      <c r="A170" s="158">
        <f t="shared" si="2"/>
        <v>166</v>
      </c>
      <c r="B170" s="119">
        <v>743</v>
      </c>
      <c r="C170" s="120" t="s">
        <v>429</v>
      </c>
      <c r="D170" s="132">
        <v>42063</v>
      </c>
      <c r="E170" s="120" t="s">
        <v>550</v>
      </c>
      <c r="F170" s="122" t="s">
        <v>625</v>
      </c>
      <c r="G170" s="133">
        <v>82099.8</v>
      </c>
      <c r="H170" s="84"/>
      <c r="I170" s="126" t="s">
        <v>137</v>
      </c>
    </row>
    <row r="171" spans="1:9">
      <c r="A171" s="158">
        <f t="shared" si="2"/>
        <v>167</v>
      </c>
      <c r="B171" s="119">
        <v>692</v>
      </c>
      <c r="C171" s="120" t="s">
        <v>429</v>
      </c>
      <c r="D171" s="132">
        <v>42062</v>
      </c>
      <c r="E171" s="120" t="s">
        <v>551</v>
      </c>
      <c r="F171" s="122" t="s">
        <v>626</v>
      </c>
      <c r="G171" s="133">
        <v>82099.8</v>
      </c>
      <c r="H171" s="84" t="s">
        <v>655</v>
      </c>
      <c r="I171" s="126" t="s">
        <v>137</v>
      </c>
    </row>
    <row r="172" spans="1:9">
      <c r="A172" s="158">
        <f t="shared" si="2"/>
        <v>168</v>
      </c>
      <c r="B172" s="119">
        <v>744</v>
      </c>
      <c r="C172" s="120" t="s">
        <v>429</v>
      </c>
      <c r="D172" s="132">
        <v>42063</v>
      </c>
      <c r="E172" s="120" t="s">
        <v>552</v>
      </c>
      <c r="F172" s="122" t="s">
        <v>627</v>
      </c>
      <c r="G172" s="133">
        <v>82099.8</v>
      </c>
      <c r="H172" s="84" t="s">
        <v>656</v>
      </c>
      <c r="I172" s="126" t="s">
        <v>137</v>
      </c>
    </row>
    <row r="173" spans="1:9">
      <c r="A173" s="158">
        <f t="shared" si="2"/>
        <v>169</v>
      </c>
      <c r="B173" s="119">
        <v>745</v>
      </c>
      <c r="C173" s="120" t="s">
        <v>429</v>
      </c>
      <c r="D173" s="132">
        <v>42063</v>
      </c>
      <c r="E173" s="120" t="s">
        <v>553</v>
      </c>
      <c r="F173" s="122" t="s">
        <v>628</v>
      </c>
      <c r="G173" s="133">
        <v>82099.8</v>
      </c>
      <c r="H173" s="84" t="s">
        <v>657</v>
      </c>
      <c r="I173" s="126" t="s">
        <v>137</v>
      </c>
    </row>
    <row r="174" spans="1:9">
      <c r="A174" s="158">
        <f t="shared" si="2"/>
        <v>170</v>
      </c>
      <c r="B174" s="119">
        <v>746</v>
      </c>
      <c r="C174" s="120" t="s">
        <v>429</v>
      </c>
      <c r="D174" s="132">
        <v>42063</v>
      </c>
      <c r="E174" s="120" t="s">
        <v>554</v>
      </c>
      <c r="F174" s="122" t="s">
        <v>629</v>
      </c>
      <c r="G174" s="133">
        <v>82099.8</v>
      </c>
      <c r="H174" s="84"/>
      <c r="I174" s="126" t="s">
        <v>137</v>
      </c>
    </row>
    <row r="175" spans="1:9">
      <c r="A175" s="158">
        <f t="shared" si="2"/>
        <v>171</v>
      </c>
      <c r="B175" s="119">
        <v>548</v>
      </c>
      <c r="C175" s="120" t="s">
        <v>429</v>
      </c>
      <c r="D175" s="132">
        <v>42059</v>
      </c>
      <c r="E175" s="120" t="s">
        <v>555</v>
      </c>
      <c r="F175" s="122" t="s">
        <v>630</v>
      </c>
      <c r="G175" s="133">
        <v>82099.8</v>
      </c>
      <c r="H175" s="84"/>
      <c r="I175" s="126" t="s">
        <v>137</v>
      </c>
    </row>
    <row r="176" spans="1:9">
      <c r="A176" s="158">
        <f t="shared" si="2"/>
        <v>172</v>
      </c>
      <c r="B176" s="119">
        <v>646</v>
      </c>
      <c r="C176" s="120" t="s">
        <v>560</v>
      </c>
      <c r="D176" s="132">
        <v>42061</v>
      </c>
      <c r="E176" s="120" t="s">
        <v>556</v>
      </c>
      <c r="F176" s="122" t="s">
        <v>631</v>
      </c>
      <c r="G176" s="133">
        <v>81323.94</v>
      </c>
      <c r="H176" s="84" t="s">
        <v>658</v>
      </c>
      <c r="I176" s="126" t="s">
        <v>137</v>
      </c>
    </row>
    <row r="177" spans="1:9">
      <c r="A177" s="158">
        <f t="shared" si="2"/>
        <v>173</v>
      </c>
      <c r="B177" s="119">
        <v>789</v>
      </c>
      <c r="C177" s="120" t="s">
        <v>429</v>
      </c>
      <c r="D177" s="132">
        <v>42063</v>
      </c>
      <c r="E177" s="120" t="s">
        <v>557</v>
      </c>
      <c r="F177" s="122" t="s">
        <v>637</v>
      </c>
      <c r="G177" s="133">
        <v>82099.8</v>
      </c>
      <c r="H177" s="84" t="s">
        <v>465</v>
      </c>
      <c r="I177" s="126" t="s">
        <v>137</v>
      </c>
    </row>
    <row r="178" spans="1:9">
      <c r="A178" s="158">
        <f t="shared" si="2"/>
        <v>174</v>
      </c>
      <c r="B178" s="119">
        <v>790</v>
      </c>
      <c r="C178" s="120" t="s">
        <v>429</v>
      </c>
      <c r="D178" s="132">
        <v>42063</v>
      </c>
      <c r="E178" s="120" t="s">
        <v>558</v>
      </c>
      <c r="F178" s="122" t="s">
        <v>632</v>
      </c>
      <c r="G178" s="133">
        <v>82099.8</v>
      </c>
      <c r="H178" s="84"/>
      <c r="I178" s="126" t="s">
        <v>137</v>
      </c>
    </row>
    <row r="179" spans="1:9">
      <c r="A179" s="158">
        <f t="shared" si="2"/>
        <v>175</v>
      </c>
      <c r="B179" s="119">
        <v>791</v>
      </c>
      <c r="C179" s="120" t="s">
        <v>429</v>
      </c>
      <c r="D179" s="132">
        <v>42063</v>
      </c>
      <c r="E179" s="120" t="s">
        <v>559</v>
      </c>
      <c r="F179" s="122" t="s">
        <v>633</v>
      </c>
      <c r="G179" s="133">
        <v>82099.8</v>
      </c>
      <c r="H179" s="84"/>
      <c r="I179" s="126" t="s">
        <v>137</v>
      </c>
    </row>
    <row r="180" spans="1:9">
      <c r="A180" s="158">
        <f t="shared" si="2"/>
        <v>176</v>
      </c>
      <c r="B180" s="119">
        <v>443</v>
      </c>
      <c r="C180" s="120" t="s">
        <v>430</v>
      </c>
      <c r="D180" s="132">
        <v>42063</v>
      </c>
      <c r="E180" s="120" t="s">
        <v>648</v>
      </c>
      <c r="F180" s="122" t="s">
        <v>638</v>
      </c>
      <c r="G180" s="139">
        <v>-204617.99</v>
      </c>
      <c r="H180" s="84"/>
      <c r="I180" s="126" t="s">
        <v>640</v>
      </c>
    </row>
    <row r="181" spans="1:9">
      <c r="A181" s="158">
        <f t="shared" si="2"/>
        <v>177</v>
      </c>
      <c r="B181" s="119">
        <v>2</v>
      </c>
      <c r="C181" s="120" t="s">
        <v>644</v>
      </c>
      <c r="D181" s="132">
        <v>42041</v>
      </c>
      <c r="E181" s="120" t="s">
        <v>432</v>
      </c>
      <c r="F181" s="125" t="s">
        <v>641</v>
      </c>
      <c r="G181" s="133">
        <v>188670.13</v>
      </c>
      <c r="H181" s="84"/>
      <c r="I181" s="81"/>
    </row>
    <row r="182" spans="1:9">
      <c r="A182" s="158">
        <f t="shared" si="2"/>
        <v>178</v>
      </c>
      <c r="B182" s="119">
        <v>7</v>
      </c>
      <c r="C182" s="120" t="s">
        <v>644</v>
      </c>
      <c r="D182" s="132">
        <v>42061</v>
      </c>
      <c r="E182" s="120" t="s">
        <v>432</v>
      </c>
      <c r="F182" s="125" t="s">
        <v>642</v>
      </c>
      <c r="G182" s="133">
        <v>211370.41</v>
      </c>
      <c r="H182" s="84"/>
      <c r="I182" s="81"/>
    </row>
    <row r="185" spans="1:9">
      <c r="F185" s="102" t="s">
        <v>646</v>
      </c>
      <c r="G185" s="79">
        <f>+SUM(G5:G182)</f>
        <v>24028718.709999986</v>
      </c>
    </row>
    <row r="186" spans="1:9" ht="12.75" thickBot="1">
      <c r="F186" s="102" t="s">
        <v>647</v>
      </c>
      <c r="G186" s="140">
        <v>24028718.709999967</v>
      </c>
    </row>
    <row r="187" spans="1:9" ht="12.75" thickTop="1">
      <c r="F187" s="102" t="s">
        <v>645</v>
      </c>
      <c r="G187" s="141">
        <f>+G185-G186</f>
        <v>0</v>
      </c>
    </row>
  </sheetData>
  <mergeCells count="3">
    <mergeCell ref="A1:I1"/>
    <mergeCell ref="A2:I2"/>
    <mergeCell ref="A3:I3"/>
  </mergeCells>
  <conditionalFormatting sqref="F1:F1048576">
    <cfRule type="duplicateValues" dxfId="2" priority="3"/>
  </conditionalFormatting>
  <conditionalFormatting sqref="F5:F103">
    <cfRule type="duplicateValues" dxfId="1" priority="167"/>
  </conditionalFormatting>
  <conditionalFormatting sqref="H1:H1048576">
    <cfRule type="duplicateValues" dxfId="0" priority="1"/>
  </conditionalFormatting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67"/>
  <sheetViews>
    <sheetView workbookViewId="0">
      <selection activeCell="D11" sqref="D11"/>
    </sheetView>
  </sheetViews>
  <sheetFormatPr baseColWidth="10" defaultRowHeight="12" outlineLevelCol="1"/>
  <cols>
    <col min="1" max="1" width="4.5703125" style="82" bestFit="1" customWidth="1"/>
    <col min="2" max="2" width="5" style="82" bestFit="1" customWidth="1"/>
    <col min="3" max="3" width="7.5703125" style="76" bestFit="1" customWidth="1"/>
    <col min="4" max="4" width="9.85546875" style="78" bestFit="1" customWidth="1"/>
    <col min="5" max="5" width="19.7109375" style="78" bestFit="1" customWidth="1"/>
    <col min="6" max="6" width="11.85546875" style="78" bestFit="1" customWidth="1"/>
    <col min="7" max="7" width="13.42578125" style="79" bestFit="1" customWidth="1"/>
    <col min="8" max="8" width="3.85546875" style="80" bestFit="1" customWidth="1"/>
    <col min="9" max="9" width="23.42578125" style="75" bestFit="1" customWidth="1"/>
    <col min="10" max="10" width="22.7109375" style="87" hidden="1" customWidth="1" outlineLevel="1"/>
    <col min="11" max="11" width="18.5703125" style="90" customWidth="1" collapsed="1"/>
    <col min="12" max="12" width="11.42578125" style="89"/>
    <col min="13" max="13" width="33.85546875" style="89" bestFit="1" customWidth="1"/>
    <col min="14" max="17" width="12.7109375" style="89" bestFit="1" customWidth="1"/>
    <col min="18" max="259" width="11.42578125" style="89"/>
    <col min="260" max="260" width="7.28515625" style="89" customWidth="1"/>
    <col min="261" max="261" width="16.5703125" style="89" customWidth="1"/>
    <col min="262" max="262" width="18.28515625" style="89" customWidth="1"/>
    <col min="263" max="263" width="12.42578125" style="89" customWidth="1"/>
    <col min="264" max="264" width="14.85546875" style="89" bestFit="1" customWidth="1"/>
    <col min="265" max="265" width="26.42578125" style="89" customWidth="1"/>
    <col min="266" max="266" width="22.7109375" style="89" customWidth="1"/>
    <col min="267" max="267" width="18.5703125" style="89" customWidth="1"/>
    <col min="268" max="268" width="11.42578125" style="89"/>
    <col min="269" max="269" width="33.85546875" style="89" bestFit="1" customWidth="1"/>
    <col min="270" max="273" width="12.7109375" style="89" bestFit="1" customWidth="1"/>
    <col min="274" max="515" width="11.42578125" style="89"/>
    <col min="516" max="516" width="7.28515625" style="89" customWidth="1"/>
    <col min="517" max="517" width="16.5703125" style="89" customWidth="1"/>
    <col min="518" max="518" width="18.28515625" style="89" customWidth="1"/>
    <col min="519" max="519" width="12.42578125" style="89" customWidth="1"/>
    <col min="520" max="520" width="14.85546875" style="89" bestFit="1" customWidth="1"/>
    <col min="521" max="521" width="26.42578125" style="89" customWidth="1"/>
    <col min="522" max="522" width="22.7109375" style="89" customWidth="1"/>
    <col min="523" max="523" width="18.5703125" style="89" customWidth="1"/>
    <col min="524" max="524" width="11.42578125" style="89"/>
    <col min="525" max="525" width="33.85546875" style="89" bestFit="1" customWidth="1"/>
    <col min="526" max="529" width="12.7109375" style="89" bestFit="1" customWidth="1"/>
    <col min="530" max="771" width="11.42578125" style="89"/>
    <col min="772" max="772" width="7.28515625" style="89" customWidth="1"/>
    <col min="773" max="773" width="16.5703125" style="89" customWidth="1"/>
    <col min="774" max="774" width="18.28515625" style="89" customWidth="1"/>
    <col min="775" max="775" width="12.42578125" style="89" customWidth="1"/>
    <col min="776" max="776" width="14.85546875" style="89" bestFit="1" customWidth="1"/>
    <col min="777" max="777" width="26.42578125" style="89" customWidth="1"/>
    <col min="778" max="778" width="22.7109375" style="89" customWidth="1"/>
    <col min="779" max="779" width="18.5703125" style="89" customWidth="1"/>
    <col min="780" max="780" width="11.42578125" style="89"/>
    <col min="781" max="781" width="33.85546875" style="89" bestFit="1" customWidth="1"/>
    <col min="782" max="785" width="12.7109375" style="89" bestFit="1" customWidth="1"/>
    <col min="786" max="1027" width="11.42578125" style="89"/>
    <col min="1028" max="1028" width="7.28515625" style="89" customWidth="1"/>
    <col min="1029" max="1029" width="16.5703125" style="89" customWidth="1"/>
    <col min="1030" max="1030" width="18.28515625" style="89" customWidth="1"/>
    <col min="1031" max="1031" width="12.42578125" style="89" customWidth="1"/>
    <col min="1032" max="1032" width="14.85546875" style="89" bestFit="1" customWidth="1"/>
    <col min="1033" max="1033" width="26.42578125" style="89" customWidth="1"/>
    <col min="1034" max="1034" width="22.7109375" style="89" customWidth="1"/>
    <col min="1035" max="1035" width="18.5703125" style="89" customWidth="1"/>
    <col min="1036" max="1036" width="11.42578125" style="89"/>
    <col min="1037" max="1037" width="33.85546875" style="89" bestFit="1" customWidth="1"/>
    <col min="1038" max="1041" width="12.7109375" style="89" bestFit="1" customWidth="1"/>
    <col min="1042" max="1283" width="11.42578125" style="89"/>
    <col min="1284" max="1284" width="7.28515625" style="89" customWidth="1"/>
    <col min="1285" max="1285" width="16.5703125" style="89" customWidth="1"/>
    <col min="1286" max="1286" width="18.28515625" style="89" customWidth="1"/>
    <col min="1287" max="1287" width="12.42578125" style="89" customWidth="1"/>
    <col min="1288" max="1288" width="14.85546875" style="89" bestFit="1" customWidth="1"/>
    <col min="1289" max="1289" width="26.42578125" style="89" customWidth="1"/>
    <col min="1290" max="1290" width="22.7109375" style="89" customWidth="1"/>
    <col min="1291" max="1291" width="18.5703125" style="89" customWidth="1"/>
    <col min="1292" max="1292" width="11.42578125" style="89"/>
    <col min="1293" max="1293" width="33.85546875" style="89" bestFit="1" customWidth="1"/>
    <col min="1294" max="1297" width="12.7109375" style="89" bestFit="1" customWidth="1"/>
    <col min="1298" max="1539" width="11.42578125" style="89"/>
    <col min="1540" max="1540" width="7.28515625" style="89" customWidth="1"/>
    <col min="1541" max="1541" width="16.5703125" style="89" customWidth="1"/>
    <col min="1542" max="1542" width="18.28515625" style="89" customWidth="1"/>
    <col min="1543" max="1543" width="12.42578125" style="89" customWidth="1"/>
    <col min="1544" max="1544" width="14.85546875" style="89" bestFit="1" customWidth="1"/>
    <col min="1545" max="1545" width="26.42578125" style="89" customWidth="1"/>
    <col min="1546" max="1546" width="22.7109375" style="89" customWidth="1"/>
    <col min="1547" max="1547" width="18.5703125" style="89" customWidth="1"/>
    <col min="1548" max="1548" width="11.42578125" style="89"/>
    <col min="1549" max="1549" width="33.85546875" style="89" bestFit="1" customWidth="1"/>
    <col min="1550" max="1553" width="12.7109375" style="89" bestFit="1" customWidth="1"/>
    <col min="1554" max="1795" width="11.42578125" style="89"/>
    <col min="1796" max="1796" width="7.28515625" style="89" customWidth="1"/>
    <col min="1797" max="1797" width="16.5703125" style="89" customWidth="1"/>
    <col min="1798" max="1798" width="18.28515625" style="89" customWidth="1"/>
    <col min="1799" max="1799" width="12.42578125" style="89" customWidth="1"/>
    <col min="1800" max="1800" width="14.85546875" style="89" bestFit="1" customWidth="1"/>
    <col min="1801" max="1801" width="26.42578125" style="89" customWidth="1"/>
    <col min="1802" max="1802" width="22.7109375" style="89" customWidth="1"/>
    <col min="1803" max="1803" width="18.5703125" style="89" customWidth="1"/>
    <col min="1804" max="1804" width="11.42578125" style="89"/>
    <col min="1805" max="1805" width="33.85546875" style="89" bestFit="1" customWidth="1"/>
    <col min="1806" max="1809" width="12.7109375" style="89" bestFit="1" customWidth="1"/>
    <col min="1810" max="2051" width="11.42578125" style="89"/>
    <col min="2052" max="2052" width="7.28515625" style="89" customWidth="1"/>
    <col min="2053" max="2053" width="16.5703125" style="89" customWidth="1"/>
    <col min="2054" max="2054" width="18.28515625" style="89" customWidth="1"/>
    <col min="2055" max="2055" width="12.42578125" style="89" customWidth="1"/>
    <col min="2056" max="2056" width="14.85546875" style="89" bestFit="1" customWidth="1"/>
    <col min="2057" max="2057" width="26.42578125" style="89" customWidth="1"/>
    <col min="2058" max="2058" width="22.7109375" style="89" customWidth="1"/>
    <col min="2059" max="2059" width="18.5703125" style="89" customWidth="1"/>
    <col min="2060" max="2060" width="11.42578125" style="89"/>
    <col min="2061" max="2061" width="33.85546875" style="89" bestFit="1" customWidth="1"/>
    <col min="2062" max="2065" width="12.7109375" style="89" bestFit="1" customWidth="1"/>
    <col min="2066" max="2307" width="11.42578125" style="89"/>
    <col min="2308" max="2308" width="7.28515625" style="89" customWidth="1"/>
    <col min="2309" max="2309" width="16.5703125" style="89" customWidth="1"/>
    <col min="2310" max="2310" width="18.28515625" style="89" customWidth="1"/>
    <col min="2311" max="2311" width="12.42578125" style="89" customWidth="1"/>
    <col min="2312" max="2312" width="14.85546875" style="89" bestFit="1" customWidth="1"/>
    <col min="2313" max="2313" width="26.42578125" style="89" customWidth="1"/>
    <col min="2314" max="2314" width="22.7109375" style="89" customWidth="1"/>
    <col min="2315" max="2315" width="18.5703125" style="89" customWidth="1"/>
    <col min="2316" max="2316" width="11.42578125" style="89"/>
    <col min="2317" max="2317" width="33.85546875" style="89" bestFit="1" customWidth="1"/>
    <col min="2318" max="2321" width="12.7109375" style="89" bestFit="1" customWidth="1"/>
    <col min="2322" max="2563" width="11.42578125" style="89"/>
    <col min="2564" max="2564" width="7.28515625" style="89" customWidth="1"/>
    <col min="2565" max="2565" width="16.5703125" style="89" customWidth="1"/>
    <col min="2566" max="2566" width="18.28515625" style="89" customWidth="1"/>
    <col min="2567" max="2567" width="12.42578125" style="89" customWidth="1"/>
    <col min="2568" max="2568" width="14.85546875" style="89" bestFit="1" customWidth="1"/>
    <col min="2569" max="2569" width="26.42578125" style="89" customWidth="1"/>
    <col min="2570" max="2570" width="22.7109375" style="89" customWidth="1"/>
    <col min="2571" max="2571" width="18.5703125" style="89" customWidth="1"/>
    <col min="2572" max="2572" width="11.42578125" style="89"/>
    <col min="2573" max="2573" width="33.85546875" style="89" bestFit="1" customWidth="1"/>
    <col min="2574" max="2577" width="12.7109375" style="89" bestFit="1" customWidth="1"/>
    <col min="2578" max="2819" width="11.42578125" style="89"/>
    <col min="2820" max="2820" width="7.28515625" style="89" customWidth="1"/>
    <col min="2821" max="2821" width="16.5703125" style="89" customWidth="1"/>
    <col min="2822" max="2822" width="18.28515625" style="89" customWidth="1"/>
    <col min="2823" max="2823" width="12.42578125" style="89" customWidth="1"/>
    <col min="2824" max="2824" width="14.85546875" style="89" bestFit="1" customWidth="1"/>
    <col min="2825" max="2825" width="26.42578125" style="89" customWidth="1"/>
    <col min="2826" max="2826" width="22.7109375" style="89" customWidth="1"/>
    <col min="2827" max="2827" width="18.5703125" style="89" customWidth="1"/>
    <col min="2828" max="2828" width="11.42578125" style="89"/>
    <col min="2829" max="2829" width="33.85546875" style="89" bestFit="1" customWidth="1"/>
    <col min="2830" max="2833" width="12.7109375" style="89" bestFit="1" customWidth="1"/>
    <col min="2834" max="3075" width="11.42578125" style="89"/>
    <col min="3076" max="3076" width="7.28515625" style="89" customWidth="1"/>
    <col min="3077" max="3077" width="16.5703125" style="89" customWidth="1"/>
    <col min="3078" max="3078" width="18.28515625" style="89" customWidth="1"/>
    <col min="3079" max="3079" width="12.42578125" style="89" customWidth="1"/>
    <col min="3080" max="3080" width="14.85546875" style="89" bestFit="1" customWidth="1"/>
    <col min="3081" max="3081" width="26.42578125" style="89" customWidth="1"/>
    <col min="3082" max="3082" width="22.7109375" style="89" customWidth="1"/>
    <col min="3083" max="3083" width="18.5703125" style="89" customWidth="1"/>
    <col min="3084" max="3084" width="11.42578125" style="89"/>
    <col min="3085" max="3085" width="33.85546875" style="89" bestFit="1" customWidth="1"/>
    <col min="3086" max="3089" width="12.7109375" style="89" bestFit="1" customWidth="1"/>
    <col min="3090" max="3331" width="11.42578125" style="89"/>
    <col min="3332" max="3332" width="7.28515625" style="89" customWidth="1"/>
    <col min="3333" max="3333" width="16.5703125" style="89" customWidth="1"/>
    <col min="3334" max="3334" width="18.28515625" style="89" customWidth="1"/>
    <col min="3335" max="3335" width="12.42578125" style="89" customWidth="1"/>
    <col min="3336" max="3336" width="14.85546875" style="89" bestFit="1" customWidth="1"/>
    <col min="3337" max="3337" width="26.42578125" style="89" customWidth="1"/>
    <col min="3338" max="3338" width="22.7109375" style="89" customWidth="1"/>
    <col min="3339" max="3339" width="18.5703125" style="89" customWidth="1"/>
    <col min="3340" max="3340" width="11.42578125" style="89"/>
    <col min="3341" max="3341" width="33.85546875" style="89" bestFit="1" customWidth="1"/>
    <col min="3342" max="3345" width="12.7109375" style="89" bestFit="1" customWidth="1"/>
    <col min="3346" max="3587" width="11.42578125" style="89"/>
    <col min="3588" max="3588" width="7.28515625" style="89" customWidth="1"/>
    <col min="3589" max="3589" width="16.5703125" style="89" customWidth="1"/>
    <col min="3590" max="3590" width="18.28515625" style="89" customWidth="1"/>
    <col min="3591" max="3591" width="12.42578125" style="89" customWidth="1"/>
    <col min="3592" max="3592" width="14.85546875" style="89" bestFit="1" customWidth="1"/>
    <col min="3593" max="3593" width="26.42578125" style="89" customWidth="1"/>
    <col min="3594" max="3594" width="22.7109375" style="89" customWidth="1"/>
    <col min="3595" max="3595" width="18.5703125" style="89" customWidth="1"/>
    <col min="3596" max="3596" width="11.42578125" style="89"/>
    <col min="3597" max="3597" width="33.85546875" style="89" bestFit="1" customWidth="1"/>
    <col min="3598" max="3601" width="12.7109375" style="89" bestFit="1" customWidth="1"/>
    <col min="3602" max="3843" width="11.42578125" style="89"/>
    <col min="3844" max="3844" width="7.28515625" style="89" customWidth="1"/>
    <col min="3845" max="3845" width="16.5703125" style="89" customWidth="1"/>
    <col min="3846" max="3846" width="18.28515625" style="89" customWidth="1"/>
    <col min="3847" max="3847" width="12.42578125" style="89" customWidth="1"/>
    <col min="3848" max="3848" width="14.85546875" style="89" bestFit="1" customWidth="1"/>
    <col min="3849" max="3849" width="26.42578125" style="89" customWidth="1"/>
    <col min="3850" max="3850" width="22.7109375" style="89" customWidth="1"/>
    <col min="3851" max="3851" width="18.5703125" style="89" customWidth="1"/>
    <col min="3852" max="3852" width="11.42578125" style="89"/>
    <col min="3853" max="3853" width="33.85546875" style="89" bestFit="1" customWidth="1"/>
    <col min="3854" max="3857" width="12.7109375" style="89" bestFit="1" customWidth="1"/>
    <col min="3858" max="4099" width="11.42578125" style="89"/>
    <col min="4100" max="4100" width="7.28515625" style="89" customWidth="1"/>
    <col min="4101" max="4101" width="16.5703125" style="89" customWidth="1"/>
    <col min="4102" max="4102" width="18.28515625" style="89" customWidth="1"/>
    <col min="4103" max="4103" width="12.42578125" style="89" customWidth="1"/>
    <col min="4104" max="4104" width="14.85546875" style="89" bestFit="1" customWidth="1"/>
    <col min="4105" max="4105" width="26.42578125" style="89" customWidth="1"/>
    <col min="4106" max="4106" width="22.7109375" style="89" customWidth="1"/>
    <col min="4107" max="4107" width="18.5703125" style="89" customWidth="1"/>
    <col min="4108" max="4108" width="11.42578125" style="89"/>
    <col min="4109" max="4109" width="33.85546875" style="89" bestFit="1" customWidth="1"/>
    <col min="4110" max="4113" width="12.7109375" style="89" bestFit="1" customWidth="1"/>
    <col min="4114" max="4355" width="11.42578125" style="89"/>
    <col min="4356" max="4356" width="7.28515625" style="89" customWidth="1"/>
    <col min="4357" max="4357" width="16.5703125" style="89" customWidth="1"/>
    <col min="4358" max="4358" width="18.28515625" style="89" customWidth="1"/>
    <col min="4359" max="4359" width="12.42578125" style="89" customWidth="1"/>
    <col min="4360" max="4360" width="14.85546875" style="89" bestFit="1" customWidth="1"/>
    <col min="4361" max="4361" width="26.42578125" style="89" customWidth="1"/>
    <col min="4362" max="4362" width="22.7109375" style="89" customWidth="1"/>
    <col min="4363" max="4363" width="18.5703125" style="89" customWidth="1"/>
    <col min="4364" max="4364" width="11.42578125" style="89"/>
    <col min="4365" max="4365" width="33.85546875" style="89" bestFit="1" customWidth="1"/>
    <col min="4366" max="4369" width="12.7109375" style="89" bestFit="1" customWidth="1"/>
    <col min="4370" max="4611" width="11.42578125" style="89"/>
    <col min="4612" max="4612" width="7.28515625" style="89" customWidth="1"/>
    <col min="4613" max="4613" width="16.5703125" style="89" customWidth="1"/>
    <col min="4614" max="4614" width="18.28515625" style="89" customWidth="1"/>
    <col min="4615" max="4615" width="12.42578125" style="89" customWidth="1"/>
    <col min="4616" max="4616" width="14.85546875" style="89" bestFit="1" customWidth="1"/>
    <col min="4617" max="4617" width="26.42578125" style="89" customWidth="1"/>
    <col min="4618" max="4618" width="22.7109375" style="89" customWidth="1"/>
    <col min="4619" max="4619" width="18.5703125" style="89" customWidth="1"/>
    <col min="4620" max="4620" width="11.42578125" style="89"/>
    <col min="4621" max="4621" width="33.85546875" style="89" bestFit="1" customWidth="1"/>
    <col min="4622" max="4625" width="12.7109375" style="89" bestFit="1" customWidth="1"/>
    <col min="4626" max="4867" width="11.42578125" style="89"/>
    <col min="4868" max="4868" width="7.28515625" style="89" customWidth="1"/>
    <col min="4869" max="4869" width="16.5703125" style="89" customWidth="1"/>
    <col min="4870" max="4870" width="18.28515625" style="89" customWidth="1"/>
    <col min="4871" max="4871" width="12.42578125" style="89" customWidth="1"/>
    <col min="4872" max="4872" width="14.85546875" style="89" bestFit="1" customWidth="1"/>
    <col min="4873" max="4873" width="26.42578125" style="89" customWidth="1"/>
    <col min="4874" max="4874" width="22.7109375" style="89" customWidth="1"/>
    <col min="4875" max="4875" width="18.5703125" style="89" customWidth="1"/>
    <col min="4876" max="4876" width="11.42578125" style="89"/>
    <col min="4877" max="4877" width="33.85546875" style="89" bestFit="1" customWidth="1"/>
    <col min="4878" max="4881" width="12.7109375" style="89" bestFit="1" customWidth="1"/>
    <col min="4882" max="5123" width="11.42578125" style="89"/>
    <col min="5124" max="5124" width="7.28515625" style="89" customWidth="1"/>
    <col min="5125" max="5125" width="16.5703125" style="89" customWidth="1"/>
    <col min="5126" max="5126" width="18.28515625" style="89" customWidth="1"/>
    <col min="5127" max="5127" width="12.42578125" style="89" customWidth="1"/>
    <col min="5128" max="5128" width="14.85546875" style="89" bestFit="1" customWidth="1"/>
    <col min="5129" max="5129" width="26.42578125" style="89" customWidth="1"/>
    <col min="5130" max="5130" width="22.7109375" style="89" customWidth="1"/>
    <col min="5131" max="5131" width="18.5703125" style="89" customWidth="1"/>
    <col min="5132" max="5132" width="11.42578125" style="89"/>
    <col min="5133" max="5133" width="33.85546875" style="89" bestFit="1" customWidth="1"/>
    <col min="5134" max="5137" width="12.7109375" style="89" bestFit="1" customWidth="1"/>
    <col min="5138" max="5379" width="11.42578125" style="89"/>
    <col min="5380" max="5380" width="7.28515625" style="89" customWidth="1"/>
    <col min="5381" max="5381" width="16.5703125" style="89" customWidth="1"/>
    <col min="5382" max="5382" width="18.28515625" style="89" customWidth="1"/>
    <col min="5383" max="5383" width="12.42578125" style="89" customWidth="1"/>
    <col min="5384" max="5384" width="14.85546875" style="89" bestFit="1" customWidth="1"/>
    <col min="5385" max="5385" width="26.42578125" style="89" customWidth="1"/>
    <col min="5386" max="5386" width="22.7109375" style="89" customWidth="1"/>
    <col min="5387" max="5387" width="18.5703125" style="89" customWidth="1"/>
    <col min="5388" max="5388" width="11.42578125" style="89"/>
    <col min="5389" max="5389" width="33.85546875" style="89" bestFit="1" customWidth="1"/>
    <col min="5390" max="5393" width="12.7109375" style="89" bestFit="1" customWidth="1"/>
    <col min="5394" max="5635" width="11.42578125" style="89"/>
    <col min="5636" max="5636" width="7.28515625" style="89" customWidth="1"/>
    <col min="5637" max="5637" width="16.5703125" style="89" customWidth="1"/>
    <col min="5638" max="5638" width="18.28515625" style="89" customWidth="1"/>
    <col min="5639" max="5639" width="12.42578125" style="89" customWidth="1"/>
    <col min="5640" max="5640" width="14.85546875" style="89" bestFit="1" customWidth="1"/>
    <col min="5641" max="5641" width="26.42578125" style="89" customWidth="1"/>
    <col min="5642" max="5642" width="22.7109375" style="89" customWidth="1"/>
    <col min="5643" max="5643" width="18.5703125" style="89" customWidth="1"/>
    <col min="5644" max="5644" width="11.42578125" style="89"/>
    <col min="5645" max="5645" width="33.85546875" style="89" bestFit="1" customWidth="1"/>
    <col min="5646" max="5649" width="12.7109375" style="89" bestFit="1" customWidth="1"/>
    <col min="5650" max="5891" width="11.42578125" style="89"/>
    <col min="5892" max="5892" width="7.28515625" style="89" customWidth="1"/>
    <col min="5893" max="5893" width="16.5703125" style="89" customWidth="1"/>
    <col min="5894" max="5894" width="18.28515625" style="89" customWidth="1"/>
    <col min="5895" max="5895" width="12.42578125" style="89" customWidth="1"/>
    <col min="5896" max="5896" width="14.85546875" style="89" bestFit="1" customWidth="1"/>
    <col min="5897" max="5897" width="26.42578125" style="89" customWidth="1"/>
    <col min="5898" max="5898" width="22.7109375" style="89" customWidth="1"/>
    <col min="5899" max="5899" width="18.5703125" style="89" customWidth="1"/>
    <col min="5900" max="5900" width="11.42578125" style="89"/>
    <col min="5901" max="5901" width="33.85546875" style="89" bestFit="1" customWidth="1"/>
    <col min="5902" max="5905" width="12.7109375" style="89" bestFit="1" customWidth="1"/>
    <col min="5906" max="6147" width="11.42578125" style="89"/>
    <col min="6148" max="6148" width="7.28515625" style="89" customWidth="1"/>
    <col min="6149" max="6149" width="16.5703125" style="89" customWidth="1"/>
    <col min="6150" max="6150" width="18.28515625" style="89" customWidth="1"/>
    <col min="6151" max="6151" width="12.42578125" style="89" customWidth="1"/>
    <col min="6152" max="6152" width="14.85546875" style="89" bestFit="1" customWidth="1"/>
    <col min="6153" max="6153" width="26.42578125" style="89" customWidth="1"/>
    <col min="6154" max="6154" width="22.7109375" style="89" customWidth="1"/>
    <col min="6155" max="6155" width="18.5703125" style="89" customWidth="1"/>
    <col min="6156" max="6156" width="11.42578125" style="89"/>
    <col min="6157" max="6157" width="33.85546875" style="89" bestFit="1" customWidth="1"/>
    <col min="6158" max="6161" width="12.7109375" style="89" bestFit="1" customWidth="1"/>
    <col min="6162" max="6403" width="11.42578125" style="89"/>
    <col min="6404" max="6404" width="7.28515625" style="89" customWidth="1"/>
    <col min="6405" max="6405" width="16.5703125" style="89" customWidth="1"/>
    <col min="6406" max="6406" width="18.28515625" style="89" customWidth="1"/>
    <col min="6407" max="6407" width="12.42578125" style="89" customWidth="1"/>
    <col min="6408" max="6408" width="14.85546875" style="89" bestFit="1" customWidth="1"/>
    <col min="6409" max="6409" width="26.42578125" style="89" customWidth="1"/>
    <col min="6410" max="6410" width="22.7109375" style="89" customWidth="1"/>
    <col min="6411" max="6411" width="18.5703125" style="89" customWidth="1"/>
    <col min="6412" max="6412" width="11.42578125" style="89"/>
    <col min="6413" max="6413" width="33.85546875" style="89" bestFit="1" customWidth="1"/>
    <col min="6414" max="6417" width="12.7109375" style="89" bestFit="1" customWidth="1"/>
    <col min="6418" max="6659" width="11.42578125" style="89"/>
    <col min="6660" max="6660" width="7.28515625" style="89" customWidth="1"/>
    <col min="6661" max="6661" width="16.5703125" style="89" customWidth="1"/>
    <col min="6662" max="6662" width="18.28515625" style="89" customWidth="1"/>
    <col min="6663" max="6663" width="12.42578125" style="89" customWidth="1"/>
    <col min="6664" max="6664" width="14.85546875" style="89" bestFit="1" customWidth="1"/>
    <col min="6665" max="6665" width="26.42578125" style="89" customWidth="1"/>
    <col min="6666" max="6666" width="22.7109375" style="89" customWidth="1"/>
    <col min="6667" max="6667" width="18.5703125" style="89" customWidth="1"/>
    <col min="6668" max="6668" width="11.42578125" style="89"/>
    <col min="6669" max="6669" width="33.85546875" style="89" bestFit="1" customWidth="1"/>
    <col min="6670" max="6673" width="12.7109375" style="89" bestFit="1" customWidth="1"/>
    <col min="6674" max="6915" width="11.42578125" style="89"/>
    <col min="6916" max="6916" width="7.28515625" style="89" customWidth="1"/>
    <col min="6917" max="6917" width="16.5703125" style="89" customWidth="1"/>
    <col min="6918" max="6918" width="18.28515625" style="89" customWidth="1"/>
    <col min="6919" max="6919" width="12.42578125" style="89" customWidth="1"/>
    <col min="6920" max="6920" width="14.85546875" style="89" bestFit="1" customWidth="1"/>
    <col min="6921" max="6921" width="26.42578125" style="89" customWidth="1"/>
    <col min="6922" max="6922" width="22.7109375" style="89" customWidth="1"/>
    <col min="6923" max="6923" width="18.5703125" style="89" customWidth="1"/>
    <col min="6924" max="6924" width="11.42578125" style="89"/>
    <col min="6925" max="6925" width="33.85546875" style="89" bestFit="1" customWidth="1"/>
    <col min="6926" max="6929" width="12.7109375" style="89" bestFit="1" customWidth="1"/>
    <col min="6930" max="7171" width="11.42578125" style="89"/>
    <col min="7172" max="7172" width="7.28515625" style="89" customWidth="1"/>
    <col min="7173" max="7173" width="16.5703125" style="89" customWidth="1"/>
    <col min="7174" max="7174" width="18.28515625" style="89" customWidth="1"/>
    <col min="7175" max="7175" width="12.42578125" style="89" customWidth="1"/>
    <col min="7176" max="7176" width="14.85546875" style="89" bestFit="1" customWidth="1"/>
    <col min="7177" max="7177" width="26.42578125" style="89" customWidth="1"/>
    <col min="7178" max="7178" width="22.7109375" style="89" customWidth="1"/>
    <col min="7179" max="7179" width="18.5703125" style="89" customWidth="1"/>
    <col min="7180" max="7180" width="11.42578125" style="89"/>
    <col min="7181" max="7181" width="33.85546875" style="89" bestFit="1" customWidth="1"/>
    <col min="7182" max="7185" width="12.7109375" style="89" bestFit="1" customWidth="1"/>
    <col min="7186" max="7427" width="11.42578125" style="89"/>
    <col min="7428" max="7428" width="7.28515625" style="89" customWidth="1"/>
    <col min="7429" max="7429" width="16.5703125" style="89" customWidth="1"/>
    <col min="7430" max="7430" width="18.28515625" style="89" customWidth="1"/>
    <col min="7431" max="7431" width="12.42578125" style="89" customWidth="1"/>
    <col min="7432" max="7432" width="14.85546875" style="89" bestFit="1" customWidth="1"/>
    <col min="7433" max="7433" width="26.42578125" style="89" customWidth="1"/>
    <col min="7434" max="7434" width="22.7109375" style="89" customWidth="1"/>
    <col min="7435" max="7435" width="18.5703125" style="89" customWidth="1"/>
    <col min="7436" max="7436" width="11.42578125" style="89"/>
    <col min="7437" max="7437" width="33.85546875" style="89" bestFit="1" customWidth="1"/>
    <col min="7438" max="7441" width="12.7109375" style="89" bestFit="1" customWidth="1"/>
    <col min="7442" max="7683" width="11.42578125" style="89"/>
    <col min="7684" max="7684" width="7.28515625" style="89" customWidth="1"/>
    <col min="7685" max="7685" width="16.5703125" style="89" customWidth="1"/>
    <col min="7686" max="7686" width="18.28515625" style="89" customWidth="1"/>
    <col min="7687" max="7687" width="12.42578125" style="89" customWidth="1"/>
    <col min="7688" max="7688" width="14.85546875" style="89" bestFit="1" customWidth="1"/>
    <col min="7689" max="7689" width="26.42578125" style="89" customWidth="1"/>
    <col min="7690" max="7690" width="22.7109375" style="89" customWidth="1"/>
    <col min="7691" max="7691" width="18.5703125" style="89" customWidth="1"/>
    <col min="7692" max="7692" width="11.42578125" style="89"/>
    <col min="7693" max="7693" width="33.85546875" style="89" bestFit="1" customWidth="1"/>
    <col min="7694" max="7697" width="12.7109375" style="89" bestFit="1" customWidth="1"/>
    <col min="7698" max="7939" width="11.42578125" style="89"/>
    <col min="7940" max="7940" width="7.28515625" style="89" customWidth="1"/>
    <col min="7941" max="7941" width="16.5703125" style="89" customWidth="1"/>
    <col min="7942" max="7942" width="18.28515625" style="89" customWidth="1"/>
    <col min="7943" max="7943" width="12.42578125" style="89" customWidth="1"/>
    <col min="7944" max="7944" width="14.85546875" style="89" bestFit="1" customWidth="1"/>
    <col min="7945" max="7945" width="26.42578125" style="89" customWidth="1"/>
    <col min="7946" max="7946" width="22.7109375" style="89" customWidth="1"/>
    <col min="7947" max="7947" width="18.5703125" style="89" customWidth="1"/>
    <col min="7948" max="7948" width="11.42578125" style="89"/>
    <col min="7949" max="7949" width="33.85546875" style="89" bestFit="1" customWidth="1"/>
    <col min="7950" max="7953" width="12.7109375" style="89" bestFit="1" customWidth="1"/>
    <col min="7954" max="8195" width="11.42578125" style="89"/>
    <col min="8196" max="8196" width="7.28515625" style="89" customWidth="1"/>
    <col min="8197" max="8197" width="16.5703125" style="89" customWidth="1"/>
    <col min="8198" max="8198" width="18.28515625" style="89" customWidth="1"/>
    <col min="8199" max="8199" width="12.42578125" style="89" customWidth="1"/>
    <col min="8200" max="8200" width="14.85546875" style="89" bestFit="1" customWidth="1"/>
    <col min="8201" max="8201" width="26.42578125" style="89" customWidth="1"/>
    <col min="8202" max="8202" width="22.7109375" style="89" customWidth="1"/>
    <col min="8203" max="8203" width="18.5703125" style="89" customWidth="1"/>
    <col min="8204" max="8204" width="11.42578125" style="89"/>
    <col min="8205" max="8205" width="33.85546875" style="89" bestFit="1" customWidth="1"/>
    <col min="8206" max="8209" width="12.7109375" style="89" bestFit="1" customWidth="1"/>
    <col min="8210" max="8451" width="11.42578125" style="89"/>
    <col min="8452" max="8452" width="7.28515625" style="89" customWidth="1"/>
    <col min="8453" max="8453" width="16.5703125" style="89" customWidth="1"/>
    <col min="8454" max="8454" width="18.28515625" style="89" customWidth="1"/>
    <col min="8455" max="8455" width="12.42578125" style="89" customWidth="1"/>
    <col min="8456" max="8456" width="14.85546875" style="89" bestFit="1" customWidth="1"/>
    <col min="8457" max="8457" width="26.42578125" style="89" customWidth="1"/>
    <col min="8458" max="8458" width="22.7109375" style="89" customWidth="1"/>
    <col min="8459" max="8459" width="18.5703125" style="89" customWidth="1"/>
    <col min="8460" max="8460" width="11.42578125" style="89"/>
    <col min="8461" max="8461" width="33.85546875" style="89" bestFit="1" customWidth="1"/>
    <col min="8462" max="8465" width="12.7109375" style="89" bestFit="1" customWidth="1"/>
    <col min="8466" max="8707" width="11.42578125" style="89"/>
    <col min="8708" max="8708" width="7.28515625" style="89" customWidth="1"/>
    <col min="8709" max="8709" width="16.5703125" style="89" customWidth="1"/>
    <col min="8710" max="8710" width="18.28515625" style="89" customWidth="1"/>
    <col min="8711" max="8711" width="12.42578125" style="89" customWidth="1"/>
    <col min="8712" max="8712" width="14.85546875" style="89" bestFit="1" customWidth="1"/>
    <col min="8713" max="8713" width="26.42578125" style="89" customWidth="1"/>
    <col min="8714" max="8714" width="22.7109375" style="89" customWidth="1"/>
    <col min="8715" max="8715" width="18.5703125" style="89" customWidth="1"/>
    <col min="8716" max="8716" width="11.42578125" style="89"/>
    <col min="8717" max="8717" width="33.85546875" style="89" bestFit="1" customWidth="1"/>
    <col min="8718" max="8721" width="12.7109375" style="89" bestFit="1" customWidth="1"/>
    <col min="8722" max="8963" width="11.42578125" style="89"/>
    <col min="8964" max="8964" width="7.28515625" style="89" customWidth="1"/>
    <col min="8965" max="8965" width="16.5703125" style="89" customWidth="1"/>
    <col min="8966" max="8966" width="18.28515625" style="89" customWidth="1"/>
    <col min="8967" max="8967" width="12.42578125" style="89" customWidth="1"/>
    <col min="8968" max="8968" width="14.85546875" style="89" bestFit="1" customWidth="1"/>
    <col min="8969" max="8969" width="26.42578125" style="89" customWidth="1"/>
    <col min="8970" max="8970" width="22.7109375" style="89" customWidth="1"/>
    <col min="8971" max="8971" width="18.5703125" style="89" customWidth="1"/>
    <col min="8972" max="8972" width="11.42578125" style="89"/>
    <col min="8973" max="8973" width="33.85546875" style="89" bestFit="1" customWidth="1"/>
    <col min="8974" max="8977" width="12.7109375" style="89" bestFit="1" customWidth="1"/>
    <col min="8978" max="9219" width="11.42578125" style="89"/>
    <col min="9220" max="9220" width="7.28515625" style="89" customWidth="1"/>
    <col min="9221" max="9221" width="16.5703125" style="89" customWidth="1"/>
    <col min="9222" max="9222" width="18.28515625" style="89" customWidth="1"/>
    <col min="9223" max="9223" width="12.42578125" style="89" customWidth="1"/>
    <col min="9224" max="9224" width="14.85546875" style="89" bestFit="1" customWidth="1"/>
    <col min="9225" max="9225" width="26.42578125" style="89" customWidth="1"/>
    <col min="9226" max="9226" width="22.7109375" style="89" customWidth="1"/>
    <col min="9227" max="9227" width="18.5703125" style="89" customWidth="1"/>
    <col min="9228" max="9228" width="11.42578125" style="89"/>
    <col min="9229" max="9229" width="33.85546875" style="89" bestFit="1" customWidth="1"/>
    <col min="9230" max="9233" width="12.7109375" style="89" bestFit="1" customWidth="1"/>
    <col min="9234" max="9475" width="11.42578125" style="89"/>
    <col min="9476" max="9476" width="7.28515625" style="89" customWidth="1"/>
    <col min="9477" max="9477" width="16.5703125" style="89" customWidth="1"/>
    <col min="9478" max="9478" width="18.28515625" style="89" customWidth="1"/>
    <col min="9479" max="9479" width="12.42578125" style="89" customWidth="1"/>
    <col min="9480" max="9480" width="14.85546875" style="89" bestFit="1" customWidth="1"/>
    <col min="9481" max="9481" width="26.42578125" style="89" customWidth="1"/>
    <col min="9482" max="9482" width="22.7109375" style="89" customWidth="1"/>
    <col min="9483" max="9483" width="18.5703125" style="89" customWidth="1"/>
    <col min="9484" max="9484" width="11.42578125" style="89"/>
    <col min="9485" max="9485" width="33.85546875" style="89" bestFit="1" customWidth="1"/>
    <col min="9486" max="9489" width="12.7109375" style="89" bestFit="1" customWidth="1"/>
    <col min="9490" max="9731" width="11.42578125" style="89"/>
    <col min="9732" max="9732" width="7.28515625" style="89" customWidth="1"/>
    <col min="9733" max="9733" width="16.5703125" style="89" customWidth="1"/>
    <col min="9734" max="9734" width="18.28515625" style="89" customWidth="1"/>
    <col min="9735" max="9735" width="12.42578125" style="89" customWidth="1"/>
    <col min="9736" max="9736" width="14.85546875" style="89" bestFit="1" customWidth="1"/>
    <col min="9737" max="9737" width="26.42578125" style="89" customWidth="1"/>
    <col min="9738" max="9738" width="22.7109375" style="89" customWidth="1"/>
    <col min="9739" max="9739" width="18.5703125" style="89" customWidth="1"/>
    <col min="9740" max="9740" width="11.42578125" style="89"/>
    <col min="9741" max="9741" width="33.85546875" style="89" bestFit="1" customWidth="1"/>
    <col min="9742" max="9745" width="12.7109375" style="89" bestFit="1" customWidth="1"/>
    <col min="9746" max="9987" width="11.42578125" style="89"/>
    <col min="9988" max="9988" width="7.28515625" style="89" customWidth="1"/>
    <col min="9989" max="9989" width="16.5703125" style="89" customWidth="1"/>
    <col min="9990" max="9990" width="18.28515625" style="89" customWidth="1"/>
    <col min="9991" max="9991" width="12.42578125" style="89" customWidth="1"/>
    <col min="9992" max="9992" width="14.85546875" style="89" bestFit="1" customWidth="1"/>
    <col min="9993" max="9993" width="26.42578125" style="89" customWidth="1"/>
    <col min="9994" max="9994" width="22.7109375" style="89" customWidth="1"/>
    <col min="9995" max="9995" width="18.5703125" style="89" customWidth="1"/>
    <col min="9996" max="9996" width="11.42578125" style="89"/>
    <col min="9997" max="9997" width="33.85546875" style="89" bestFit="1" customWidth="1"/>
    <col min="9998" max="10001" width="12.7109375" style="89" bestFit="1" customWidth="1"/>
    <col min="10002" max="10243" width="11.42578125" style="89"/>
    <col min="10244" max="10244" width="7.28515625" style="89" customWidth="1"/>
    <col min="10245" max="10245" width="16.5703125" style="89" customWidth="1"/>
    <col min="10246" max="10246" width="18.28515625" style="89" customWidth="1"/>
    <col min="10247" max="10247" width="12.42578125" style="89" customWidth="1"/>
    <col min="10248" max="10248" width="14.85546875" style="89" bestFit="1" customWidth="1"/>
    <col min="10249" max="10249" width="26.42578125" style="89" customWidth="1"/>
    <col min="10250" max="10250" width="22.7109375" style="89" customWidth="1"/>
    <col min="10251" max="10251" width="18.5703125" style="89" customWidth="1"/>
    <col min="10252" max="10252" width="11.42578125" style="89"/>
    <col min="10253" max="10253" width="33.85546875" style="89" bestFit="1" customWidth="1"/>
    <col min="10254" max="10257" width="12.7109375" style="89" bestFit="1" customWidth="1"/>
    <col min="10258" max="10499" width="11.42578125" style="89"/>
    <col min="10500" max="10500" width="7.28515625" style="89" customWidth="1"/>
    <col min="10501" max="10501" width="16.5703125" style="89" customWidth="1"/>
    <col min="10502" max="10502" width="18.28515625" style="89" customWidth="1"/>
    <col min="10503" max="10503" width="12.42578125" style="89" customWidth="1"/>
    <col min="10504" max="10504" width="14.85546875" style="89" bestFit="1" customWidth="1"/>
    <col min="10505" max="10505" width="26.42578125" style="89" customWidth="1"/>
    <col min="10506" max="10506" width="22.7109375" style="89" customWidth="1"/>
    <col min="10507" max="10507" width="18.5703125" style="89" customWidth="1"/>
    <col min="10508" max="10508" width="11.42578125" style="89"/>
    <col min="10509" max="10509" width="33.85546875" style="89" bestFit="1" customWidth="1"/>
    <col min="10510" max="10513" width="12.7109375" style="89" bestFit="1" customWidth="1"/>
    <col min="10514" max="10755" width="11.42578125" style="89"/>
    <col min="10756" max="10756" width="7.28515625" style="89" customWidth="1"/>
    <col min="10757" max="10757" width="16.5703125" style="89" customWidth="1"/>
    <col min="10758" max="10758" width="18.28515625" style="89" customWidth="1"/>
    <col min="10759" max="10759" width="12.42578125" style="89" customWidth="1"/>
    <col min="10760" max="10760" width="14.85546875" style="89" bestFit="1" customWidth="1"/>
    <col min="10761" max="10761" width="26.42578125" style="89" customWidth="1"/>
    <col min="10762" max="10762" width="22.7109375" style="89" customWidth="1"/>
    <col min="10763" max="10763" width="18.5703125" style="89" customWidth="1"/>
    <col min="10764" max="10764" width="11.42578125" style="89"/>
    <col min="10765" max="10765" width="33.85546875" style="89" bestFit="1" customWidth="1"/>
    <col min="10766" max="10769" width="12.7109375" style="89" bestFit="1" customWidth="1"/>
    <col min="10770" max="11011" width="11.42578125" style="89"/>
    <col min="11012" max="11012" width="7.28515625" style="89" customWidth="1"/>
    <col min="11013" max="11013" width="16.5703125" style="89" customWidth="1"/>
    <col min="11014" max="11014" width="18.28515625" style="89" customWidth="1"/>
    <col min="11015" max="11015" width="12.42578125" style="89" customWidth="1"/>
    <col min="11016" max="11016" width="14.85546875" style="89" bestFit="1" customWidth="1"/>
    <col min="11017" max="11017" width="26.42578125" style="89" customWidth="1"/>
    <col min="11018" max="11018" width="22.7109375" style="89" customWidth="1"/>
    <col min="11019" max="11019" width="18.5703125" style="89" customWidth="1"/>
    <col min="11020" max="11020" width="11.42578125" style="89"/>
    <col min="11021" max="11021" width="33.85546875" style="89" bestFit="1" customWidth="1"/>
    <col min="11022" max="11025" width="12.7109375" style="89" bestFit="1" customWidth="1"/>
    <col min="11026" max="11267" width="11.42578125" style="89"/>
    <col min="11268" max="11268" width="7.28515625" style="89" customWidth="1"/>
    <col min="11269" max="11269" width="16.5703125" style="89" customWidth="1"/>
    <col min="11270" max="11270" width="18.28515625" style="89" customWidth="1"/>
    <col min="11271" max="11271" width="12.42578125" style="89" customWidth="1"/>
    <col min="11272" max="11272" width="14.85546875" style="89" bestFit="1" customWidth="1"/>
    <col min="11273" max="11273" width="26.42578125" style="89" customWidth="1"/>
    <col min="11274" max="11274" width="22.7109375" style="89" customWidth="1"/>
    <col min="11275" max="11275" width="18.5703125" style="89" customWidth="1"/>
    <col min="11276" max="11276" width="11.42578125" style="89"/>
    <col min="11277" max="11277" width="33.85546875" style="89" bestFit="1" customWidth="1"/>
    <col min="11278" max="11281" width="12.7109375" style="89" bestFit="1" customWidth="1"/>
    <col min="11282" max="11523" width="11.42578125" style="89"/>
    <col min="11524" max="11524" width="7.28515625" style="89" customWidth="1"/>
    <col min="11525" max="11525" width="16.5703125" style="89" customWidth="1"/>
    <col min="11526" max="11526" width="18.28515625" style="89" customWidth="1"/>
    <col min="11527" max="11527" width="12.42578125" style="89" customWidth="1"/>
    <col min="11528" max="11528" width="14.85546875" style="89" bestFit="1" customWidth="1"/>
    <col min="11529" max="11529" width="26.42578125" style="89" customWidth="1"/>
    <col min="11530" max="11530" width="22.7109375" style="89" customWidth="1"/>
    <col min="11531" max="11531" width="18.5703125" style="89" customWidth="1"/>
    <col min="11532" max="11532" width="11.42578125" style="89"/>
    <col min="11533" max="11533" width="33.85546875" style="89" bestFit="1" customWidth="1"/>
    <col min="11534" max="11537" width="12.7109375" style="89" bestFit="1" customWidth="1"/>
    <col min="11538" max="11779" width="11.42578125" style="89"/>
    <col min="11780" max="11780" width="7.28515625" style="89" customWidth="1"/>
    <col min="11781" max="11781" width="16.5703125" style="89" customWidth="1"/>
    <col min="11782" max="11782" width="18.28515625" style="89" customWidth="1"/>
    <col min="11783" max="11783" width="12.42578125" style="89" customWidth="1"/>
    <col min="11784" max="11784" width="14.85546875" style="89" bestFit="1" customWidth="1"/>
    <col min="11785" max="11785" width="26.42578125" style="89" customWidth="1"/>
    <col min="11786" max="11786" width="22.7109375" style="89" customWidth="1"/>
    <col min="11787" max="11787" width="18.5703125" style="89" customWidth="1"/>
    <col min="11788" max="11788" width="11.42578125" style="89"/>
    <col min="11789" max="11789" width="33.85546875" style="89" bestFit="1" customWidth="1"/>
    <col min="11790" max="11793" width="12.7109375" style="89" bestFit="1" customWidth="1"/>
    <col min="11794" max="12035" width="11.42578125" style="89"/>
    <col min="12036" max="12036" width="7.28515625" style="89" customWidth="1"/>
    <col min="12037" max="12037" width="16.5703125" style="89" customWidth="1"/>
    <col min="12038" max="12038" width="18.28515625" style="89" customWidth="1"/>
    <col min="12039" max="12039" width="12.42578125" style="89" customWidth="1"/>
    <col min="12040" max="12040" width="14.85546875" style="89" bestFit="1" customWidth="1"/>
    <col min="12041" max="12041" width="26.42578125" style="89" customWidth="1"/>
    <col min="12042" max="12042" width="22.7109375" style="89" customWidth="1"/>
    <col min="12043" max="12043" width="18.5703125" style="89" customWidth="1"/>
    <col min="12044" max="12044" width="11.42578125" style="89"/>
    <col min="12045" max="12045" width="33.85546875" style="89" bestFit="1" customWidth="1"/>
    <col min="12046" max="12049" width="12.7109375" style="89" bestFit="1" customWidth="1"/>
    <col min="12050" max="12291" width="11.42578125" style="89"/>
    <col min="12292" max="12292" width="7.28515625" style="89" customWidth="1"/>
    <col min="12293" max="12293" width="16.5703125" style="89" customWidth="1"/>
    <col min="12294" max="12294" width="18.28515625" style="89" customWidth="1"/>
    <col min="12295" max="12295" width="12.42578125" style="89" customWidth="1"/>
    <col min="12296" max="12296" width="14.85546875" style="89" bestFit="1" customWidth="1"/>
    <col min="12297" max="12297" width="26.42578125" style="89" customWidth="1"/>
    <col min="12298" max="12298" width="22.7109375" style="89" customWidth="1"/>
    <col min="12299" max="12299" width="18.5703125" style="89" customWidth="1"/>
    <col min="12300" max="12300" width="11.42578125" style="89"/>
    <col min="12301" max="12301" width="33.85546875" style="89" bestFit="1" customWidth="1"/>
    <col min="12302" max="12305" width="12.7109375" style="89" bestFit="1" customWidth="1"/>
    <col min="12306" max="12547" width="11.42578125" style="89"/>
    <col min="12548" max="12548" width="7.28515625" style="89" customWidth="1"/>
    <col min="12549" max="12549" width="16.5703125" style="89" customWidth="1"/>
    <col min="12550" max="12550" width="18.28515625" style="89" customWidth="1"/>
    <col min="12551" max="12551" width="12.42578125" style="89" customWidth="1"/>
    <col min="12552" max="12552" width="14.85546875" style="89" bestFit="1" customWidth="1"/>
    <col min="12553" max="12553" width="26.42578125" style="89" customWidth="1"/>
    <col min="12554" max="12554" width="22.7109375" style="89" customWidth="1"/>
    <col min="12555" max="12555" width="18.5703125" style="89" customWidth="1"/>
    <col min="12556" max="12556" width="11.42578125" style="89"/>
    <col min="12557" max="12557" width="33.85546875" style="89" bestFit="1" customWidth="1"/>
    <col min="12558" max="12561" width="12.7109375" style="89" bestFit="1" customWidth="1"/>
    <col min="12562" max="12803" width="11.42578125" style="89"/>
    <col min="12804" max="12804" width="7.28515625" style="89" customWidth="1"/>
    <col min="12805" max="12805" width="16.5703125" style="89" customWidth="1"/>
    <col min="12806" max="12806" width="18.28515625" style="89" customWidth="1"/>
    <col min="12807" max="12807" width="12.42578125" style="89" customWidth="1"/>
    <col min="12808" max="12808" width="14.85546875" style="89" bestFit="1" customWidth="1"/>
    <col min="12809" max="12809" width="26.42578125" style="89" customWidth="1"/>
    <col min="12810" max="12810" width="22.7109375" style="89" customWidth="1"/>
    <col min="12811" max="12811" width="18.5703125" style="89" customWidth="1"/>
    <col min="12812" max="12812" width="11.42578125" style="89"/>
    <col min="12813" max="12813" width="33.85546875" style="89" bestFit="1" customWidth="1"/>
    <col min="12814" max="12817" width="12.7109375" style="89" bestFit="1" customWidth="1"/>
    <col min="12818" max="13059" width="11.42578125" style="89"/>
    <col min="13060" max="13060" width="7.28515625" style="89" customWidth="1"/>
    <col min="13061" max="13061" width="16.5703125" style="89" customWidth="1"/>
    <col min="13062" max="13062" width="18.28515625" style="89" customWidth="1"/>
    <col min="13063" max="13063" width="12.42578125" style="89" customWidth="1"/>
    <col min="13064" max="13064" width="14.85546875" style="89" bestFit="1" customWidth="1"/>
    <col min="13065" max="13065" width="26.42578125" style="89" customWidth="1"/>
    <col min="13066" max="13066" width="22.7109375" style="89" customWidth="1"/>
    <col min="13067" max="13067" width="18.5703125" style="89" customWidth="1"/>
    <col min="13068" max="13068" width="11.42578125" style="89"/>
    <col min="13069" max="13069" width="33.85546875" style="89" bestFit="1" customWidth="1"/>
    <col min="13070" max="13073" width="12.7109375" style="89" bestFit="1" customWidth="1"/>
    <col min="13074" max="13315" width="11.42578125" style="89"/>
    <col min="13316" max="13316" width="7.28515625" style="89" customWidth="1"/>
    <col min="13317" max="13317" width="16.5703125" style="89" customWidth="1"/>
    <col min="13318" max="13318" width="18.28515625" style="89" customWidth="1"/>
    <col min="13319" max="13319" width="12.42578125" style="89" customWidth="1"/>
    <col min="13320" max="13320" width="14.85546875" style="89" bestFit="1" customWidth="1"/>
    <col min="13321" max="13321" width="26.42578125" style="89" customWidth="1"/>
    <col min="13322" max="13322" width="22.7109375" style="89" customWidth="1"/>
    <col min="13323" max="13323" width="18.5703125" style="89" customWidth="1"/>
    <col min="13324" max="13324" width="11.42578125" style="89"/>
    <col min="13325" max="13325" width="33.85546875" style="89" bestFit="1" customWidth="1"/>
    <col min="13326" max="13329" width="12.7109375" style="89" bestFit="1" customWidth="1"/>
    <col min="13330" max="13571" width="11.42578125" style="89"/>
    <col min="13572" max="13572" width="7.28515625" style="89" customWidth="1"/>
    <col min="13573" max="13573" width="16.5703125" style="89" customWidth="1"/>
    <col min="13574" max="13574" width="18.28515625" style="89" customWidth="1"/>
    <col min="13575" max="13575" width="12.42578125" style="89" customWidth="1"/>
    <col min="13576" max="13576" width="14.85546875" style="89" bestFit="1" customWidth="1"/>
    <col min="13577" max="13577" width="26.42578125" style="89" customWidth="1"/>
    <col min="13578" max="13578" width="22.7109375" style="89" customWidth="1"/>
    <col min="13579" max="13579" width="18.5703125" style="89" customWidth="1"/>
    <col min="13580" max="13580" width="11.42578125" style="89"/>
    <col min="13581" max="13581" width="33.85546875" style="89" bestFit="1" customWidth="1"/>
    <col min="13582" max="13585" width="12.7109375" style="89" bestFit="1" customWidth="1"/>
    <col min="13586" max="13827" width="11.42578125" style="89"/>
    <col min="13828" max="13828" width="7.28515625" style="89" customWidth="1"/>
    <col min="13829" max="13829" width="16.5703125" style="89" customWidth="1"/>
    <col min="13830" max="13830" width="18.28515625" style="89" customWidth="1"/>
    <col min="13831" max="13831" width="12.42578125" style="89" customWidth="1"/>
    <col min="13832" max="13832" width="14.85546875" style="89" bestFit="1" customWidth="1"/>
    <col min="13833" max="13833" width="26.42578125" style="89" customWidth="1"/>
    <col min="13834" max="13834" width="22.7109375" style="89" customWidth="1"/>
    <col min="13835" max="13835" width="18.5703125" style="89" customWidth="1"/>
    <col min="13836" max="13836" width="11.42578125" style="89"/>
    <col min="13837" max="13837" width="33.85546875" style="89" bestFit="1" customWidth="1"/>
    <col min="13838" max="13841" width="12.7109375" style="89" bestFit="1" customWidth="1"/>
    <col min="13842" max="14083" width="11.42578125" style="89"/>
    <col min="14084" max="14084" width="7.28515625" style="89" customWidth="1"/>
    <col min="14085" max="14085" width="16.5703125" style="89" customWidth="1"/>
    <col min="14086" max="14086" width="18.28515625" style="89" customWidth="1"/>
    <col min="14087" max="14087" width="12.42578125" style="89" customWidth="1"/>
    <col min="14088" max="14088" width="14.85546875" style="89" bestFit="1" customWidth="1"/>
    <col min="14089" max="14089" width="26.42578125" style="89" customWidth="1"/>
    <col min="14090" max="14090" width="22.7109375" style="89" customWidth="1"/>
    <col min="14091" max="14091" width="18.5703125" style="89" customWidth="1"/>
    <col min="14092" max="14092" width="11.42578125" style="89"/>
    <col min="14093" max="14093" width="33.85546875" style="89" bestFit="1" customWidth="1"/>
    <col min="14094" max="14097" width="12.7109375" style="89" bestFit="1" customWidth="1"/>
    <col min="14098" max="14339" width="11.42578125" style="89"/>
    <col min="14340" max="14340" width="7.28515625" style="89" customWidth="1"/>
    <col min="14341" max="14341" width="16.5703125" style="89" customWidth="1"/>
    <col min="14342" max="14342" width="18.28515625" style="89" customWidth="1"/>
    <col min="14343" max="14343" width="12.42578125" style="89" customWidth="1"/>
    <col min="14344" max="14344" width="14.85546875" style="89" bestFit="1" customWidth="1"/>
    <col min="14345" max="14345" width="26.42578125" style="89" customWidth="1"/>
    <col min="14346" max="14346" width="22.7109375" style="89" customWidth="1"/>
    <col min="14347" max="14347" width="18.5703125" style="89" customWidth="1"/>
    <col min="14348" max="14348" width="11.42578125" style="89"/>
    <col min="14349" max="14349" width="33.85546875" style="89" bestFit="1" customWidth="1"/>
    <col min="14350" max="14353" width="12.7109375" style="89" bestFit="1" customWidth="1"/>
    <col min="14354" max="14595" width="11.42578125" style="89"/>
    <col min="14596" max="14596" width="7.28515625" style="89" customWidth="1"/>
    <col min="14597" max="14597" width="16.5703125" style="89" customWidth="1"/>
    <col min="14598" max="14598" width="18.28515625" style="89" customWidth="1"/>
    <col min="14599" max="14599" width="12.42578125" style="89" customWidth="1"/>
    <col min="14600" max="14600" width="14.85546875" style="89" bestFit="1" customWidth="1"/>
    <col min="14601" max="14601" width="26.42578125" style="89" customWidth="1"/>
    <col min="14602" max="14602" width="22.7109375" style="89" customWidth="1"/>
    <col min="14603" max="14603" width="18.5703125" style="89" customWidth="1"/>
    <col min="14604" max="14604" width="11.42578125" style="89"/>
    <col min="14605" max="14605" width="33.85546875" style="89" bestFit="1" customWidth="1"/>
    <col min="14606" max="14609" width="12.7109375" style="89" bestFit="1" customWidth="1"/>
    <col min="14610" max="14851" width="11.42578125" style="89"/>
    <col min="14852" max="14852" width="7.28515625" style="89" customWidth="1"/>
    <col min="14853" max="14853" width="16.5703125" style="89" customWidth="1"/>
    <col min="14854" max="14854" width="18.28515625" style="89" customWidth="1"/>
    <col min="14855" max="14855" width="12.42578125" style="89" customWidth="1"/>
    <col min="14856" max="14856" width="14.85546875" style="89" bestFit="1" customWidth="1"/>
    <col min="14857" max="14857" width="26.42578125" style="89" customWidth="1"/>
    <col min="14858" max="14858" width="22.7109375" style="89" customWidth="1"/>
    <col min="14859" max="14859" width="18.5703125" style="89" customWidth="1"/>
    <col min="14860" max="14860" width="11.42578125" style="89"/>
    <col min="14861" max="14861" width="33.85546875" style="89" bestFit="1" customWidth="1"/>
    <col min="14862" max="14865" width="12.7109375" style="89" bestFit="1" customWidth="1"/>
    <col min="14866" max="15107" width="11.42578125" style="89"/>
    <col min="15108" max="15108" width="7.28515625" style="89" customWidth="1"/>
    <col min="15109" max="15109" width="16.5703125" style="89" customWidth="1"/>
    <col min="15110" max="15110" width="18.28515625" style="89" customWidth="1"/>
    <col min="15111" max="15111" width="12.42578125" style="89" customWidth="1"/>
    <col min="15112" max="15112" width="14.85546875" style="89" bestFit="1" customWidth="1"/>
    <col min="15113" max="15113" width="26.42578125" style="89" customWidth="1"/>
    <col min="15114" max="15114" width="22.7109375" style="89" customWidth="1"/>
    <col min="15115" max="15115" width="18.5703125" style="89" customWidth="1"/>
    <col min="15116" max="15116" width="11.42578125" style="89"/>
    <col min="15117" max="15117" width="33.85546875" style="89" bestFit="1" customWidth="1"/>
    <col min="15118" max="15121" width="12.7109375" style="89" bestFit="1" customWidth="1"/>
    <col min="15122" max="15363" width="11.42578125" style="89"/>
    <col min="15364" max="15364" width="7.28515625" style="89" customWidth="1"/>
    <col min="15365" max="15365" width="16.5703125" style="89" customWidth="1"/>
    <col min="15366" max="15366" width="18.28515625" style="89" customWidth="1"/>
    <col min="15367" max="15367" width="12.42578125" style="89" customWidth="1"/>
    <col min="15368" max="15368" width="14.85546875" style="89" bestFit="1" customWidth="1"/>
    <col min="15369" max="15369" width="26.42578125" style="89" customWidth="1"/>
    <col min="15370" max="15370" width="22.7109375" style="89" customWidth="1"/>
    <col min="15371" max="15371" width="18.5703125" style="89" customWidth="1"/>
    <col min="15372" max="15372" width="11.42578125" style="89"/>
    <col min="15373" max="15373" width="33.85546875" style="89" bestFit="1" customWidth="1"/>
    <col min="15374" max="15377" width="12.7109375" style="89" bestFit="1" customWidth="1"/>
    <col min="15378" max="15619" width="11.42578125" style="89"/>
    <col min="15620" max="15620" width="7.28515625" style="89" customWidth="1"/>
    <col min="15621" max="15621" width="16.5703125" style="89" customWidth="1"/>
    <col min="15622" max="15622" width="18.28515625" style="89" customWidth="1"/>
    <col min="15623" max="15623" width="12.42578125" style="89" customWidth="1"/>
    <col min="15624" max="15624" width="14.85546875" style="89" bestFit="1" customWidth="1"/>
    <col min="15625" max="15625" width="26.42578125" style="89" customWidth="1"/>
    <col min="15626" max="15626" width="22.7109375" style="89" customWidth="1"/>
    <col min="15627" max="15627" width="18.5703125" style="89" customWidth="1"/>
    <col min="15628" max="15628" width="11.42578125" style="89"/>
    <col min="15629" max="15629" width="33.85546875" style="89" bestFit="1" customWidth="1"/>
    <col min="15630" max="15633" width="12.7109375" style="89" bestFit="1" customWidth="1"/>
    <col min="15634" max="15875" width="11.42578125" style="89"/>
    <col min="15876" max="15876" width="7.28515625" style="89" customWidth="1"/>
    <col min="15877" max="15877" width="16.5703125" style="89" customWidth="1"/>
    <col min="15878" max="15878" width="18.28515625" style="89" customWidth="1"/>
    <col min="15879" max="15879" width="12.42578125" style="89" customWidth="1"/>
    <col min="15880" max="15880" width="14.85546875" style="89" bestFit="1" customWidth="1"/>
    <col min="15881" max="15881" width="26.42578125" style="89" customWidth="1"/>
    <col min="15882" max="15882" width="22.7109375" style="89" customWidth="1"/>
    <col min="15883" max="15883" width="18.5703125" style="89" customWidth="1"/>
    <col min="15884" max="15884" width="11.42578125" style="89"/>
    <col min="15885" max="15885" width="33.85546875" style="89" bestFit="1" customWidth="1"/>
    <col min="15886" max="15889" width="12.7109375" style="89" bestFit="1" customWidth="1"/>
    <col min="15890" max="16131" width="11.42578125" style="89"/>
    <col min="16132" max="16132" width="7.28515625" style="89" customWidth="1"/>
    <col min="16133" max="16133" width="16.5703125" style="89" customWidth="1"/>
    <col min="16134" max="16134" width="18.28515625" style="89" customWidth="1"/>
    <col min="16135" max="16135" width="12.42578125" style="89" customWidth="1"/>
    <col min="16136" max="16136" width="14.85546875" style="89" bestFit="1" customWidth="1"/>
    <col min="16137" max="16137" width="26.42578125" style="89" customWidth="1"/>
    <col min="16138" max="16138" width="22.7109375" style="89" customWidth="1"/>
    <col min="16139" max="16139" width="18.5703125" style="89" customWidth="1"/>
    <col min="16140" max="16140" width="11.42578125" style="89"/>
    <col min="16141" max="16141" width="33.85546875" style="89" bestFit="1" customWidth="1"/>
    <col min="16142" max="16145" width="12.7109375" style="89" bestFit="1" customWidth="1"/>
    <col min="16146" max="16384" width="11.42578125" style="89"/>
  </cols>
  <sheetData>
    <row r="1" spans="1:11">
      <c r="A1" s="94" t="s">
        <v>0</v>
      </c>
      <c r="B1" s="94"/>
      <c r="C1" s="94"/>
      <c r="D1" s="94"/>
      <c r="E1" s="94"/>
      <c r="F1" s="94"/>
      <c r="G1" s="94"/>
      <c r="H1" s="94"/>
      <c r="I1" s="94"/>
      <c r="K1" s="88"/>
    </row>
    <row r="2" spans="1:11">
      <c r="A2" s="95" t="s">
        <v>1</v>
      </c>
      <c r="B2" s="95"/>
      <c r="C2" s="95"/>
      <c r="D2" s="95"/>
      <c r="E2" s="95"/>
      <c r="F2" s="95"/>
      <c r="G2" s="95"/>
      <c r="H2" s="95"/>
      <c r="I2" s="95"/>
      <c r="K2" s="88"/>
    </row>
    <row r="3" spans="1:11">
      <c r="A3" s="96" t="s">
        <v>934</v>
      </c>
      <c r="B3" s="96"/>
      <c r="C3" s="96"/>
      <c r="D3" s="96"/>
      <c r="E3" s="96"/>
      <c r="F3" s="96"/>
      <c r="G3" s="96"/>
      <c r="H3" s="96"/>
      <c r="I3" s="96"/>
    </row>
    <row r="4" spans="1:11" ht="12.75" thickBot="1">
      <c r="A4" s="97"/>
      <c r="B4" s="97"/>
      <c r="C4" s="98"/>
      <c r="D4" s="99"/>
      <c r="E4" s="99"/>
      <c r="F4" s="99"/>
      <c r="G4" s="100"/>
      <c r="H4" s="84"/>
      <c r="I4" s="99"/>
    </row>
    <row r="5" spans="1:11" ht="12.75" thickBot="1">
      <c r="A5" s="142" t="s">
        <v>3</v>
      </c>
      <c r="B5" s="143"/>
      <c r="C5" s="143" t="s">
        <v>4</v>
      </c>
      <c r="D5" s="143" t="s">
        <v>5</v>
      </c>
      <c r="E5" s="143"/>
      <c r="F5" s="143" t="s">
        <v>6</v>
      </c>
      <c r="G5" s="144" t="s">
        <v>7</v>
      </c>
      <c r="H5" s="145"/>
      <c r="I5" s="146" t="s">
        <v>8</v>
      </c>
    </row>
    <row r="6" spans="1:11">
      <c r="A6" s="158">
        <v>1</v>
      </c>
      <c r="B6" s="97"/>
      <c r="C6" s="112" t="s">
        <v>12</v>
      </c>
      <c r="D6" s="113">
        <v>41984</v>
      </c>
      <c r="E6" s="113"/>
      <c r="F6" s="114" t="s">
        <v>13</v>
      </c>
      <c r="G6" s="115">
        <v>134548.07999999999</v>
      </c>
      <c r="H6" s="116"/>
      <c r="I6" s="81" t="s">
        <v>11</v>
      </c>
    </row>
    <row r="7" spans="1:11">
      <c r="A7" s="158">
        <f>+A6+1</f>
        <v>2</v>
      </c>
      <c r="B7" s="97"/>
      <c r="C7" s="112" t="s">
        <v>18</v>
      </c>
      <c r="D7" s="113">
        <v>42004</v>
      </c>
      <c r="E7" s="113"/>
      <c r="F7" s="114" t="s">
        <v>19</v>
      </c>
      <c r="G7" s="115">
        <v>134548.07999999999</v>
      </c>
      <c r="H7" s="116"/>
      <c r="I7" s="81" t="s">
        <v>11</v>
      </c>
    </row>
    <row r="8" spans="1:11">
      <c r="A8" s="158">
        <f t="shared" ref="A8:A71" si="0">+A7+1</f>
        <v>3</v>
      </c>
      <c r="B8" s="97"/>
      <c r="C8" s="112" t="s">
        <v>20</v>
      </c>
      <c r="D8" s="113">
        <v>42004</v>
      </c>
      <c r="E8" s="113"/>
      <c r="F8" s="114" t="s">
        <v>21</v>
      </c>
      <c r="G8" s="115">
        <v>134548.07999999999</v>
      </c>
      <c r="H8" s="116"/>
      <c r="I8" s="81" t="s">
        <v>11</v>
      </c>
    </row>
    <row r="9" spans="1:11">
      <c r="A9" s="158">
        <f t="shared" si="0"/>
        <v>4</v>
      </c>
      <c r="B9" s="97"/>
      <c r="C9" s="112" t="s">
        <v>22</v>
      </c>
      <c r="D9" s="113">
        <v>42004</v>
      </c>
      <c r="E9" s="113"/>
      <c r="F9" s="114" t="s">
        <v>23</v>
      </c>
      <c r="G9" s="115">
        <v>134548.07999999999</v>
      </c>
      <c r="H9" s="116"/>
      <c r="I9" s="81" t="s">
        <v>11</v>
      </c>
    </row>
    <row r="10" spans="1:11">
      <c r="A10" s="158">
        <f t="shared" si="0"/>
        <v>5</v>
      </c>
      <c r="B10" s="97"/>
      <c r="C10" s="112" t="s">
        <v>24</v>
      </c>
      <c r="D10" s="113">
        <v>42004</v>
      </c>
      <c r="E10" s="113"/>
      <c r="F10" s="114" t="s">
        <v>25</v>
      </c>
      <c r="G10" s="115">
        <v>134548.07999999999</v>
      </c>
      <c r="H10" s="116"/>
      <c r="I10" s="81" t="s">
        <v>11</v>
      </c>
    </row>
    <row r="11" spans="1:11">
      <c r="A11" s="158">
        <f t="shared" si="0"/>
        <v>6</v>
      </c>
      <c r="B11" s="97"/>
      <c r="C11" s="112" t="s">
        <v>30</v>
      </c>
      <c r="D11" s="113">
        <v>41981</v>
      </c>
      <c r="E11" s="113"/>
      <c r="F11" s="114" t="s">
        <v>31</v>
      </c>
      <c r="G11" s="115">
        <v>146572.15</v>
      </c>
      <c r="H11" s="116"/>
      <c r="I11" s="81" t="s">
        <v>32</v>
      </c>
    </row>
    <row r="12" spans="1:11">
      <c r="A12" s="158">
        <f t="shared" si="0"/>
        <v>7</v>
      </c>
      <c r="B12" s="97"/>
      <c r="C12" s="112" t="s">
        <v>33</v>
      </c>
      <c r="D12" s="113">
        <v>41981</v>
      </c>
      <c r="E12" s="113"/>
      <c r="F12" s="114" t="s">
        <v>34</v>
      </c>
      <c r="G12" s="115">
        <v>146960.07999999999</v>
      </c>
      <c r="H12" s="116"/>
      <c r="I12" s="81" t="s">
        <v>32</v>
      </c>
    </row>
    <row r="13" spans="1:11">
      <c r="A13" s="158">
        <f t="shared" si="0"/>
        <v>8</v>
      </c>
      <c r="B13" s="97"/>
      <c r="C13" s="112" t="s">
        <v>37</v>
      </c>
      <c r="D13" s="113">
        <v>41996</v>
      </c>
      <c r="E13" s="113"/>
      <c r="F13" s="114" t="s">
        <v>38</v>
      </c>
      <c r="G13" s="115">
        <v>146961.87</v>
      </c>
      <c r="H13" s="116"/>
      <c r="I13" s="81" t="s">
        <v>32</v>
      </c>
    </row>
    <row r="14" spans="1:11">
      <c r="A14" s="158">
        <f t="shared" si="0"/>
        <v>9</v>
      </c>
      <c r="B14" s="97"/>
      <c r="C14" s="117" t="s">
        <v>44</v>
      </c>
      <c r="D14" s="118">
        <v>41835</v>
      </c>
      <c r="E14" s="118"/>
      <c r="F14" s="99" t="s">
        <v>45</v>
      </c>
      <c r="G14" s="115">
        <v>164416.97</v>
      </c>
      <c r="H14" s="84"/>
      <c r="I14" s="81" t="s">
        <v>46</v>
      </c>
    </row>
    <row r="15" spans="1:11">
      <c r="A15" s="158">
        <f t="shared" si="0"/>
        <v>10</v>
      </c>
      <c r="B15" s="97"/>
      <c r="C15" s="112" t="s">
        <v>49</v>
      </c>
      <c r="D15" s="113">
        <v>42002</v>
      </c>
      <c r="E15" s="113"/>
      <c r="F15" s="114" t="s">
        <v>50</v>
      </c>
      <c r="G15" s="115">
        <v>164806.71</v>
      </c>
      <c r="H15" s="116"/>
      <c r="I15" s="81" t="s">
        <v>46</v>
      </c>
    </row>
    <row r="16" spans="1:11">
      <c r="A16" s="158">
        <f t="shared" si="0"/>
        <v>11</v>
      </c>
      <c r="B16" s="97"/>
      <c r="C16" s="112" t="s">
        <v>51</v>
      </c>
      <c r="D16" s="113">
        <v>42003</v>
      </c>
      <c r="E16" s="113"/>
      <c r="F16" s="114" t="s">
        <v>52</v>
      </c>
      <c r="G16" s="115">
        <v>164806.71</v>
      </c>
      <c r="H16" s="116"/>
      <c r="I16" s="81" t="s">
        <v>46</v>
      </c>
    </row>
    <row r="17" spans="1:9">
      <c r="A17" s="158">
        <f t="shared" si="0"/>
        <v>12</v>
      </c>
      <c r="B17" s="97"/>
      <c r="C17" s="112" t="s">
        <v>53</v>
      </c>
      <c r="D17" s="113">
        <v>42004</v>
      </c>
      <c r="E17" s="113"/>
      <c r="F17" s="114" t="s">
        <v>54</v>
      </c>
      <c r="G17" s="115">
        <v>164806.71</v>
      </c>
      <c r="H17" s="116"/>
      <c r="I17" s="81" t="s">
        <v>46</v>
      </c>
    </row>
    <row r="18" spans="1:9">
      <c r="A18" s="158">
        <f t="shared" si="0"/>
        <v>13</v>
      </c>
      <c r="B18" s="97"/>
      <c r="C18" s="112" t="s">
        <v>55</v>
      </c>
      <c r="D18" s="113">
        <v>41996</v>
      </c>
      <c r="E18" s="113"/>
      <c r="F18" s="114" t="s">
        <v>56</v>
      </c>
      <c r="G18" s="115">
        <v>136875.66</v>
      </c>
      <c r="H18" s="116"/>
      <c r="I18" s="81" t="s">
        <v>57</v>
      </c>
    </row>
    <row r="19" spans="1:9">
      <c r="A19" s="158">
        <f t="shared" si="0"/>
        <v>14</v>
      </c>
      <c r="B19" s="97"/>
      <c r="C19" s="112" t="s">
        <v>60</v>
      </c>
      <c r="D19" s="113">
        <v>42003</v>
      </c>
      <c r="E19" s="113"/>
      <c r="F19" s="114" t="s">
        <v>61</v>
      </c>
      <c r="G19" s="115">
        <v>121356.63</v>
      </c>
      <c r="H19" s="116"/>
      <c r="I19" s="81" t="s">
        <v>62</v>
      </c>
    </row>
    <row r="20" spans="1:9">
      <c r="A20" s="158">
        <f t="shared" si="0"/>
        <v>15</v>
      </c>
      <c r="B20" s="97"/>
      <c r="C20" s="112" t="s">
        <v>65</v>
      </c>
      <c r="D20" s="113">
        <v>42004</v>
      </c>
      <c r="E20" s="113"/>
      <c r="F20" s="114" t="s">
        <v>66</v>
      </c>
      <c r="G20" s="115">
        <v>121358.42</v>
      </c>
      <c r="H20" s="116"/>
      <c r="I20" s="81" t="s">
        <v>62</v>
      </c>
    </row>
    <row r="21" spans="1:9">
      <c r="A21" s="158">
        <f t="shared" si="0"/>
        <v>16</v>
      </c>
      <c r="B21" s="97"/>
      <c r="C21" s="112" t="s">
        <v>67</v>
      </c>
      <c r="D21" s="113">
        <v>42004</v>
      </c>
      <c r="E21" s="113"/>
      <c r="F21" s="114" t="s">
        <v>68</v>
      </c>
      <c r="G21" s="115">
        <v>121358.42</v>
      </c>
      <c r="H21" s="116"/>
      <c r="I21" s="81" t="s">
        <v>62</v>
      </c>
    </row>
    <row r="22" spans="1:9">
      <c r="A22" s="158">
        <f t="shared" si="0"/>
        <v>17</v>
      </c>
      <c r="B22" s="97"/>
      <c r="C22" s="112" t="s">
        <v>74</v>
      </c>
      <c r="D22" s="113">
        <v>42004</v>
      </c>
      <c r="E22" s="113"/>
      <c r="F22" s="114" t="s">
        <v>75</v>
      </c>
      <c r="G22" s="115">
        <v>121358.42</v>
      </c>
      <c r="H22" s="116"/>
      <c r="I22" s="81" t="s">
        <v>62</v>
      </c>
    </row>
    <row r="23" spans="1:9">
      <c r="A23" s="158">
        <f t="shared" si="0"/>
        <v>18</v>
      </c>
      <c r="B23" s="97"/>
      <c r="C23" s="112" t="s">
        <v>76</v>
      </c>
      <c r="D23" s="113">
        <v>42004</v>
      </c>
      <c r="E23" s="113"/>
      <c r="F23" s="114" t="s">
        <v>77</v>
      </c>
      <c r="G23" s="115">
        <v>121358.42</v>
      </c>
      <c r="H23" s="116"/>
      <c r="I23" s="81" t="s">
        <v>62</v>
      </c>
    </row>
    <row r="24" spans="1:9">
      <c r="A24" s="158">
        <f t="shared" si="0"/>
        <v>19</v>
      </c>
      <c r="B24" s="97"/>
      <c r="C24" s="112" t="s">
        <v>78</v>
      </c>
      <c r="D24" s="113">
        <v>42004</v>
      </c>
      <c r="E24" s="113"/>
      <c r="F24" s="114" t="s">
        <v>79</v>
      </c>
      <c r="G24" s="115">
        <v>121358.42</v>
      </c>
      <c r="H24" s="116"/>
      <c r="I24" s="81" t="s">
        <v>62</v>
      </c>
    </row>
    <row r="25" spans="1:9">
      <c r="A25" s="158">
        <f t="shared" si="0"/>
        <v>20</v>
      </c>
      <c r="B25" s="97"/>
      <c r="C25" s="112" t="s">
        <v>80</v>
      </c>
      <c r="D25" s="113">
        <v>42004</v>
      </c>
      <c r="E25" s="113"/>
      <c r="F25" s="114" t="s">
        <v>81</v>
      </c>
      <c r="G25" s="115">
        <v>121358.42</v>
      </c>
      <c r="H25" s="116"/>
      <c r="I25" s="81" t="s">
        <v>62</v>
      </c>
    </row>
    <row r="26" spans="1:9">
      <c r="A26" s="158">
        <f t="shared" si="0"/>
        <v>21</v>
      </c>
      <c r="B26" s="97"/>
      <c r="C26" s="112" t="s">
        <v>82</v>
      </c>
      <c r="D26" s="113">
        <v>42004</v>
      </c>
      <c r="E26" s="113"/>
      <c r="F26" s="114" t="s">
        <v>83</v>
      </c>
      <c r="G26" s="115">
        <v>121358.42</v>
      </c>
      <c r="H26" s="116"/>
      <c r="I26" s="81" t="s">
        <v>62</v>
      </c>
    </row>
    <row r="27" spans="1:9">
      <c r="A27" s="158">
        <f t="shared" si="0"/>
        <v>22</v>
      </c>
      <c r="B27" s="97"/>
      <c r="C27" s="112" t="s">
        <v>86</v>
      </c>
      <c r="D27" s="113">
        <v>42004</v>
      </c>
      <c r="E27" s="113"/>
      <c r="F27" s="114" t="s">
        <v>87</v>
      </c>
      <c r="G27" s="115">
        <v>121358.42</v>
      </c>
      <c r="H27" s="116"/>
      <c r="I27" s="81" t="s">
        <v>62</v>
      </c>
    </row>
    <row r="28" spans="1:9">
      <c r="A28" s="158">
        <f t="shared" si="0"/>
        <v>23</v>
      </c>
      <c r="B28" s="97"/>
      <c r="C28" s="112" t="s">
        <v>92</v>
      </c>
      <c r="D28" s="113">
        <v>42004</v>
      </c>
      <c r="E28" s="113"/>
      <c r="F28" s="114" t="s">
        <v>93</v>
      </c>
      <c r="G28" s="115">
        <v>121358.42</v>
      </c>
      <c r="H28" s="116"/>
      <c r="I28" s="81" t="s">
        <v>62</v>
      </c>
    </row>
    <row r="29" spans="1:9">
      <c r="A29" s="158">
        <f t="shared" si="0"/>
        <v>24</v>
      </c>
      <c r="B29" s="97"/>
      <c r="C29" s="112" t="s">
        <v>94</v>
      </c>
      <c r="D29" s="113">
        <v>42004</v>
      </c>
      <c r="E29" s="113"/>
      <c r="F29" s="114" t="s">
        <v>95</v>
      </c>
      <c r="G29" s="115">
        <v>121358.42</v>
      </c>
      <c r="H29" s="116"/>
      <c r="I29" s="81" t="s">
        <v>62</v>
      </c>
    </row>
    <row r="30" spans="1:9">
      <c r="A30" s="158">
        <f t="shared" si="0"/>
        <v>25</v>
      </c>
      <c r="B30" s="97"/>
      <c r="C30" s="112" t="s">
        <v>100</v>
      </c>
      <c r="D30" s="113">
        <v>42004</v>
      </c>
      <c r="E30" s="113"/>
      <c r="F30" s="114" t="s">
        <v>101</v>
      </c>
      <c r="G30" s="115">
        <v>121358.42</v>
      </c>
      <c r="H30" s="116"/>
      <c r="I30" s="81" t="s">
        <v>62</v>
      </c>
    </row>
    <row r="31" spans="1:9">
      <c r="A31" s="158">
        <f t="shared" si="0"/>
        <v>26</v>
      </c>
      <c r="B31" s="97"/>
      <c r="C31" s="112" t="s">
        <v>104</v>
      </c>
      <c r="D31" s="113">
        <v>42004</v>
      </c>
      <c r="E31" s="113"/>
      <c r="F31" s="114" t="s">
        <v>105</v>
      </c>
      <c r="G31" s="115">
        <v>121358.42</v>
      </c>
      <c r="H31" s="116"/>
      <c r="I31" s="81" t="s">
        <v>62</v>
      </c>
    </row>
    <row r="32" spans="1:9">
      <c r="A32" s="158">
        <f t="shared" si="0"/>
        <v>27</v>
      </c>
      <c r="B32" s="97"/>
      <c r="C32" s="112" t="s">
        <v>106</v>
      </c>
      <c r="D32" s="113">
        <v>42004</v>
      </c>
      <c r="E32" s="113"/>
      <c r="F32" s="114" t="s">
        <v>107</v>
      </c>
      <c r="G32" s="115">
        <v>121358.42</v>
      </c>
      <c r="H32" s="116"/>
      <c r="I32" s="81" t="s">
        <v>62</v>
      </c>
    </row>
    <row r="33" spans="1:9">
      <c r="A33" s="158">
        <f t="shared" si="0"/>
        <v>28</v>
      </c>
      <c r="B33" s="97"/>
      <c r="C33" s="117" t="s">
        <v>108</v>
      </c>
      <c r="D33" s="118">
        <v>41908</v>
      </c>
      <c r="E33" s="118"/>
      <c r="F33" s="99" t="s">
        <v>109</v>
      </c>
      <c r="G33" s="115">
        <v>315686.65999999997</v>
      </c>
      <c r="H33" s="84" t="s">
        <v>134</v>
      </c>
      <c r="I33" s="81" t="s">
        <v>110</v>
      </c>
    </row>
    <row r="34" spans="1:9">
      <c r="A34" s="158">
        <f t="shared" si="0"/>
        <v>29</v>
      </c>
      <c r="B34" s="97"/>
      <c r="C34" s="117" t="s">
        <v>111</v>
      </c>
      <c r="D34" s="118">
        <v>41948</v>
      </c>
      <c r="E34" s="118"/>
      <c r="F34" s="99" t="s">
        <v>112</v>
      </c>
      <c r="G34" s="115">
        <v>191265.54</v>
      </c>
      <c r="H34" s="84"/>
      <c r="I34" s="81" t="s">
        <v>113</v>
      </c>
    </row>
    <row r="35" spans="1:9">
      <c r="A35" s="158">
        <f t="shared" si="0"/>
        <v>30</v>
      </c>
      <c r="B35" s="97"/>
      <c r="C35" s="117" t="s">
        <v>124</v>
      </c>
      <c r="D35" s="118">
        <v>41955</v>
      </c>
      <c r="E35" s="118"/>
      <c r="F35" s="99" t="s">
        <v>125</v>
      </c>
      <c r="G35" s="115">
        <v>324601.27</v>
      </c>
      <c r="H35" s="84"/>
      <c r="I35" s="81" t="s">
        <v>126</v>
      </c>
    </row>
    <row r="36" spans="1:9">
      <c r="A36" s="158">
        <f t="shared" si="0"/>
        <v>31</v>
      </c>
      <c r="B36" s="97"/>
      <c r="C36" s="112" t="s">
        <v>129</v>
      </c>
      <c r="D36" s="113">
        <v>41984</v>
      </c>
      <c r="E36" s="113"/>
      <c r="F36" s="114" t="s">
        <v>130</v>
      </c>
      <c r="G36" s="115">
        <v>324603.09000000003</v>
      </c>
      <c r="H36" s="116"/>
      <c r="I36" s="81" t="s">
        <v>126</v>
      </c>
    </row>
    <row r="37" spans="1:9">
      <c r="A37" s="158">
        <f t="shared" si="0"/>
        <v>32</v>
      </c>
      <c r="B37" s="97"/>
      <c r="C37" s="112" t="s">
        <v>141</v>
      </c>
      <c r="D37" s="113">
        <v>41991</v>
      </c>
      <c r="E37" s="113"/>
      <c r="F37" s="114" t="s">
        <v>142</v>
      </c>
      <c r="G37" s="115">
        <v>80548.94</v>
      </c>
      <c r="H37" s="116"/>
      <c r="I37" s="81" t="s">
        <v>137</v>
      </c>
    </row>
    <row r="38" spans="1:9">
      <c r="A38" s="158">
        <f t="shared" si="0"/>
        <v>33</v>
      </c>
      <c r="B38" s="97"/>
      <c r="C38" s="112" t="s">
        <v>156</v>
      </c>
      <c r="D38" s="113">
        <v>41990</v>
      </c>
      <c r="E38" s="113"/>
      <c r="F38" s="114" t="s">
        <v>157</v>
      </c>
      <c r="G38" s="115">
        <v>96530.83</v>
      </c>
      <c r="H38" s="116"/>
      <c r="I38" s="81" t="s">
        <v>150</v>
      </c>
    </row>
    <row r="39" spans="1:9">
      <c r="A39" s="158">
        <f t="shared" si="0"/>
        <v>34</v>
      </c>
      <c r="B39" s="97"/>
      <c r="C39" s="112" t="s">
        <v>162</v>
      </c>
      <c r="D39" s="113">
        <v>42000</v>
      </c>
      <c r="E39" s="113"/>
      <c r="F39" s="114" t="s">
        <v>163</v>
      </c>
      <c r="G39" s="115">
        <v>96530.83</v>
      </c>
      <c r="H39" s="116" t="s">
        <v>250</v>
      </c>
      <c r="I39" s="81" t="s">
        <v>150</v>
      </c>
    </row>
    <row r="40" spans="1:9">
      <c r="A40" s="158">
        <f t="shared" si="0"/>
        <v>35</v>
      </c>
      <c r="B40" s="97"/>
      <c r="C40" s="112" t="s">
        <v>164</v>
      </c>
      <c r="D40" s="113">
        <v>42000</v>
      </c>
      <c r="E40" s="113"/>
      <c r="F40" s="114" t="s">
        <v>165</v>
      </c>
      <c r="G40" s="115">
        <v>96530.83</v>
      </c>
      <c r="H40" s="116" t="s">
        <v>251</v>
      </c>
      <c r="I40" s="81" t="s">
        <v>150</v>
      </c>
    </row>
    <row r="41" spans="1:9">
      <c r="A41" s="158">
        <f t="shared" si="0"/>
        <v>36</v>
      </c>
      <c r="B41" s="97"/>
      <c r="C41" s="112" t="s">
        <v>166</v>
      </c>
      <c r="D41" s="113">
        <v>42000</v>
      </c>
      <c r="E41" s="113"/>
      <c r="F41" s="114" t="s">
        <v>167</v>
      </c>
      <c r="G41" s="115">
        <v>96530.83</v>
      </c>
      <c r="H41" s="116" t="s">
        <v>252</v>
      </c>
      <c r="I41" s="81" t="s">
        <v>150</v>
      </c>
    </row>
    <row r="42" spans="1:9">
      <c r="A42" s="158">
        <f t="shared" si="0"/>
        <v>37</v>
      </c>
      <c r="B42" s="97"/>
      <c r="C42" s="117" t="s">
        <v>199</v>
      </c>
      <c r="D42" s="118">
        <v>41941</v>
      </c>
      <c r="E42" s="118"/>
      <c r="F42" s="99" t="s">
        <v>200</v>
      </c>
      <c r="G42" s="115">
        <v>124585.44</v>
      </c>
      <c r="H42" s="84"/>
      <c r="I42" s="81" t="s">
        <v>198</v>
      </c>
    </row>
    <row r="43" spans="1:9">
      <c r="A43" s="158">
        <f t="shared" si="0"/>
        <v>38</v>
      </c>
      <c r="B43" s="97"/>
      <c r="C43" s="117" t="s">
        <v>209</v>
      </c>
      <c r="D43" s="118">
        <v>41971</v>
      </c>
      <c r="E43" s="118"/>
      <c r="F43" s="99" t="s">
        <v>210</v>
      </c>
      <c r="G43" s="115">
        <v>124585.44</v>
      </c>
      <c r="H43" s="84" t="s">
        <v>439</v>
      </c>
      <c r="I43" s="81" t="s">
        <v>198</v>
      </c>
    </row>
    <row r="44" spans="1:9">
      <c r="A44" s="158">
        <f t="shared" si="0"/>
        <v>39</v>
      </c>
      <c r="B44" s="97"/>
      <c r="C44" s="117" t="s">
        <v>211</v>
      </c>
      <c r="D44" s="118">
        <v>41973</v>
      </c>
      <c r="E44" s="118"/>
      <c r="F44" s="99" t="s">
        <v>212</v>
      </c>
      <c r="G44" s="115">
        <v>124585.44</v>
      </c>
      <c r="H44" s="84"/>
      <c r="I44" s="81" t="s">
        <v>198</v>
      </c>
    </row>
    <row r="45" spans="1:9">
      <c r="A45" s="158">
        <f t="shared" si="0"/>
        <v>40</v>
      </c>
      <c r="B45" s="97"/>
      <c r="C45" s="112" t="s">
        <v>217</v>
      </c>
      <c r="D45" s="113">
        <v>41990</v>
      </c>
      <c r="E45" s="113"/>
      <c r="F45" s="114" t="s">
        <v>218</v>
      </c>
      <c r="G45" s="115">
        <v>124587.42</v>
      </c>
      <c r="H45" s="116" t="s">
        <v>444</v>
      </c>
      <c r="I45" s="81" t="s">
        <v>198</v>
      </c>
    </row>
    <row r="46" spans="1:9">
      <c r="A46" s="158">
        <f t="shared" si="0"/>
        <v>41</v>
      </c>
      <c r="B46" s="97"/>
      <c r="C46" s="117" t="s">
        <v>241</v>
      </c>
      <c r="D46" s="118">
        <v>41941</v>
      </c>
      <c r="E46" s="118"/>
      <c r="F46" s="99" t="s">
        <v>242</v>
      </c>
      <c r="G46" s="115">
        <v>129802.69</v>
      </c>
      <c r="H46" s="84"/>
      <c r="I46" s="81" t="s">
        <v>238</v>
      </c>
    </row>
    <row r="47" spans="1:9">
      <c r="A47" s="158">
        <f t="shared" si="0"/>
        <v>42</v>
      </c>
      <c r="B47" s="97"/>
      <c r="C47" s="117" t="s">
        <v>243</v>
      </c>
      <c r="D47" s="118">
        <v>41948</v>
      </c>
      <c r="E47" s="118"/>
      <c r="F47" s="99" t="s">
        <v>244</v>
      </c>
      <c r="G47" s="115">
        <v>129802.69</v>
      </c>
      <c r="H47" s="84"/>
      <c r="I47" s="81" t="s">
        <v>238</v>
      </c>
    </row>
    <row r="48" spans="1:9">
      <c r="A48" s="158">
        <f t="shared" si="0"/>
        <v>43</v>
      </c>
      <c r="B48" s="119">
        <v>878</v>
      </c>
      <c r="C48" s="120" t="s">
        <v>429</v>
      </c>
      <c r="D48" s="132">
        <v>42032</v>
      </c>
      <c r="E48" s="120" t="s">
        <v>254</v>
      </c>
      <c r="F48" s="122" t="s">
        <v>341</v>
      </c>
      <c r="G48" s="123">
        <v>328773.53000000003</v>
      </c>
      <c r="H48" s="84"/>
      <c r="I48" s="124" t="s">
        <v>424</v>
      </c>
    </row>
    <row r="49" spans="1:9">
      <c r="A49" s="158">
        <f t="shared" si="0"/>
        <v>44</v>
      </c>
      <c r="B49" s="119">
        <v>1509</v>
      </c>
      <c r="C49" s="120" t="s">
        <v>429</v>
      </c>
      <c r="D49" s="132">
        <v>42006</v>
      </c>
      <c r="E49" s="120" t="s">
        <v>256</v>
      </c>
      <c r="F49" s="122" t="s">
        <v>343</v>
      </c>
      <c r="G49" s="123">
        <v>182572.15</v>
      </c>
      <c r="H49" s="84" t="s">
        <v>189</v>
      </c>
      <c r="I49" s="124" t="s">
        <v>426</v>
      </c>
    </row>
    <row r="50" spans="1:9">
      <c r="A50" s="158">
        <f t="shared" si="0"/>
        <v>45</v>
      </c>
      <c r="B50" s="119">
        <v>874</v>
      </c>
      <c r="C50" s="120" t="s">
        <v>429</v>
      </c>
      <c r="D50" s="132">
        <v>42032</v>
      </c>
      <c r="E50" s="120" t="s">
        <v>258</v>
      </c>
      <c r="F50" s="122" t="s">
        <v>345</v>
      </c>
      <c r="G50" s="123">
        <v>138272.20000000001</v>
      </c>
      <c r="H50" s="84"/>
      <c r="I50" s="117" t="s">
        <v>57</v>
      </c>
    </row>
    <row r="51" spans="1:9">
      <c r="A51" s="158">
        <f t="shared" si="0"/>
        <v>46</v>
      </c>
      <c r="B51" s="119">
        <v>743</v>
      </c>
      <c r="C51" s="120" t="s">
        <v>429</v>
      </c>
      <c r="D51" s="132">
        <v>42030</v>
      </c>
      <c r="E51" s="120" t="s">
        <v>262</v>
      </c>
      <c r="F51" s="122" t="s">
        <v>349</v>
      </c>
      <c r="G51" s="123">
        <v>138272.20000000001</v>
      </c>
      <c r="H51" s="84"/>
      <c r="I51" s="124" t="s">
        <v>57</v>
      </c>
    </row>
    <row r="52" spans="1:9">
      <c r="A52" s="158">
        <f t="shared" si="0"/>
        <v>47</v>
      </c>
      <c r="B52" s="119">
        <v>436</v>
      </c>
      <c r="C52" s="120" t="s">
        <v>429</v>
      </c>
      <c r="D52" s="132">
        <v>42027</v>
      </c>
      <c r="E52" s="120" t="s">
        <v>264</v>
      </c>
      <c r="F52" s="122" t="s">
        <v>351</v>
      </c>
      <c r="G52" s="123">
        <v>122599.8</v>
      </c>
      <c r="H52" s="84"/>
      <c r="I52" s="120" t="s">
        <v>62</v>
      </c>
    </row>
    <row r="53" spans="1:9">
      <c r="A53" s="158">
        <f t="shared" si="0"/>
        <v>48</v>
      </c>
      <c r="B53" s="119">
        <v>1012</v>
      </c>
      <c r="C53" s="120" t="s">
        <v>429</v>
      </c>
      <c r="D53" s="132">
        <v>42033</v>
      </c>
      <c r="E53" s="120" t="s">
        <v>267</v>
      </c>
      <c r="F53" s="122" t="s">
        <v>354</v>
      </c>
      <c r="G53" s="123">
        <v>138272.20000000001</v>
      </c>
      <c r="H53" s="84" t="s">
        <v>456</v>
      </c>
      <c r="I53" s="124" t="s">
        <v>57</v>
      </c>
    </row>
    <row r="54" spans="1:9">
      <c r="A54" s="158">
        <f t="shared" si="0"/>
        <v>49</v>
      </c>
      <c r="B54" s="119">
        <v>513</v>
      </c>
      <c r="C54" s="120" t="s">
        <v>429</v>
      </c>
      <c r="D54" s="132">
        <v>42025</v>
      </c>
      <c r="E54" s="120" t="s">
        <v>272</v>
      </c>
      <c r="F54" s="122" t="s">
        <v>359</v>
      </c>
      <c r="G54" s="123">
        <v>135867.04999999999</v>
      </c>
      <c r="H54" s="84" t="s">
        <v>230</v>
      </c>
      <c r="I54" s="124" t="s">
        <v>11</v>
      </c>
    </row>
    <row r="55" spans="1:9">
      <c r="A55" s="158">
        <f t="shared" si="0"/>
        <v>50</v>
      </c>
      <c r="B55" s="119">
        <v>876</v>
      </c>
      <c r="C55" s="120" t="s">
        <v>429</v>
      </c>
      <c r="D55" s="132">
        <v>42032</v>
      </c>
      <c r="E55" s="120" t="s">
        <v>274</v>
      </c>
      <c r="F55" s="122" t="s">
        <v>361</v>
      </c>
      <c r="G55" s="123">
        <v>138272.20000000001</v>
      </c>
      <c r="H55" s="84"/>
      <c r="I55" s="124" t="s">
        <v>57</v>
      </c>
    </row>
    <row r="56" spans="1:9">
      <c r="A56" s="158">
        <f t="shared" si="0"/>
        <v>51</v>
      </c>
      <c r="B56" s="119">
        <v>1168</v>
      </c>
      <c r="C56" s="120" t="s">
        <v>429</v>
      </c>
      <c r="D56" s="132">
        <v>42006</v>
      </c>
      <c r="E56" s="120" t="s">
        <v>281</v>
      </c>
      <c r="F56" s="122" t="s">
        <v>368</v>
      </c>
      <c r="G56" s="123">
        <v>134548.07999999999</v>
      </c>
      <c r="H56" s="84"/>
      <c r="I56" s="124" t="s">
        <v>11</v>
      </c>
    </row>
    <row r="57" spans="1:9">
      <c r="A57" s="158">
        <f t="shared" si="0"/>
        <v>52</v>
      </c>
      <c r="B57" s="119">
        <v>1169</v>
      </c>
      <c r="C57" s="120" t="s">
        <v>429</v>
      </c>
      <c r="D57" s="132">
        <v>42006</v>
      </c>
      <c r="E57" s="120" t="s">
        <v>282</v>
      </c>
      <c r="F57" s="122" t="s">
        <v>369</v>
      </c>
      <c r="G57" s="123">
        <v>120968.7</v>
      </c>
      <c r="H57" s="84"/>
      <c r="I57" s="124" t="s">
        <v>62</v>
      </c>
    </row>
    <row r="58" spans="1:9">
      <c r="A58" s="158">
        <f t="shared" si="0"/>
        <v>53</v>
      </c>
      <c r="B58" s="119">
        <v>599</v>
      </c>
      <c r="C58" s="120" t="s">
        <v>429</v>
      </c>
      <c r="D58" s="132">
        <v>42019</v>
      </c>
      <c r="E58" s="120" t="s">
        <v>285</v>
      </c>
      <c r="F58" s="122" t="s">
        <v>372</v>
      </c>
      <c r="G58" s="123">
        <v>122599.8</v>
      </c>
      <c r="H58" s="84"/>
      <c r="I58" s="124" t="s">
        <v>62</v>
      </c>
    </row>
    <row r="59" spans="1:9">
      <c r="A59" s="158">
        <f t="shared" si="0"/>
        <v>54</v>
      </c>
      <c r="B59" s="119">
        <v>577</v>
      </c>
      <c r="C59" s="120" t="s">
        <v>429</v>
      </c>
      <c r="D59" s="132">
        <v>42024</v>
      </c>
      <c r="E59" s="120" t="s">
        <v>286</v>
      </c>
      <c r="F59" s="122" t="s">
        <v>373</v>
      </c>
      <c r="G59" s="123">
        <v>135867.04</v>
      </c>
      <c r="H59" s="84" t="s">
        <v>233</v>
      </c>
      <c r="I59" s="124" t="s">
        <v>11</v>
      </c>
    </row>
    <row r="60" spans="1:9">
      <c r="A60" s="158">
        <f t="shared" si="0"/>
        <v>55</v>
      </c>
      <c r="B60" s="119">
        <v>1170</v>
      </c>
      <c r="C60" s="120" t="s">
        <v>429</v>
      </c>
      <c r="D60" s="132">
        <v>42006</v>
      </c>
      <c r="E60" s="120" t="s">
        <v>288</v>
      </c>
      <c r="F60" s="122" t="s">
        <v>375</v>
      </c>
      <c r="G60" s="123">
        <v>121358.42</v>
      </c>
      <c r="H60" s="84"/>
      <c r="I60" s="124" t="s">
        <v>62</v>
      </c>
    </row>
    <row r="61" spans="1:9">
      <c r="A61" s="158">
        <f t="shared" si="0"/>
        <v>56</v>
      </c>
      <c r="B61" s="119">
        <v>358</v>
      </c>
      <c r="C61" s="120" t="s">
        <v>429</v>
      </c>
      <c r="D61" s="132">
        <v>42006</v>
      </c>
      <c r="E61" s="120" t="s">
        <v>293</v>
      </c>
      <c r="F61" s="122" t="s">
        <v>380</v>
      </c>
      <c r="G61" s="123">
        <v>153942.82999999999</v>
      </c>
      <c r="H61" s="84"/>
      <c r="I61" s="112" t="s">
        <v>41</v>
      </c>
    </row>
    <row r="62" spans="1:9">
      <c r="A62" s="158">
        <f t="shared" si="0"/>
        <v>57</v>
      </c>
      <c r="B62" s="119">
        <v>1016</v>
      </c>
      <c r="C62" s="120" t="s">
        <v>429</v>
      </c>
      <c r="D62" s="132">
        <v>42033</v>
      </c>
      <c r="E62" s="120" t="s">
        <v>294</v>
      </c>
      <c r="F62" s="122" t="s">
        <v>381</v>
      </c>
      <c r="G62" s="123">
        <v>166436.01999999999</v>
      </c>
      <c r="H62" s="84"/>
      <c r="I62" s="112" t="s">
        <v>46</v>
      </c>
    </row>
    <row r="63" spans="1:9">
      <c r="A63" s="158">
        <f t="shared" si="0"/>
        <v>58</v>
      </c>
      <c r="B63" s="119">
        <v>354</v>
      </c>
      <c r="C63" s="120" t="s">
        <v>429</v>
      </c>
      <c r="D63" s="132">
        <v>42028</v>
      </c>
      <c r="E63" s="120" t="s">
        <v>295</v>
      </c>
      <c r="F63" s="122" t="s">
        <v>382</v>
      </c>
      <c r="G63" s="147">
        <v>167444.63</v>
      </c>
      <c r="H63" s="84"/>
      <c r="I63" s="112" t="s">
        <v>427</v>
      </c>
    </row>
    <row r="64" spans="1:9">
      <c r="A64" s="158">
        <f t="shared" si="0"/>
        <v>59</v>
      </c>
      <c r="B64" s="119">
        <v>640</v>
      </c>
      <c r="C64" s="120" t="s">
        <v>430</v>
      </c>
      <c r="D64" s="132">
        <v>42018</v>
      </c>
      <c r="E64" s="120" t="s">
        <v>437</v>
      </c>
      <c r="F64" s="122"/>
      <c r="G64" s="123">
        <v>252676.41</v>
      </c>
      <c r="H64" s="84"/>
      <c r="I64" s="126"/>
    </row>
    <row r="65" spans="1:9">
      <c r="A65" s="158">
        <f t="shared" si="0"/>
        <v>60</v>
      </c>
      <c r="B65" s="119">
        <v>626</v>
      </c>
      <c r="C65" s="120" t="s">
        <v>429</v>
      </c>
      <c r="D65" s="132">
        <v>42018</v>
      </c>
      <c r="E65" s="120" t="s">
        <v>312</v>
      </c>
      <c r="F65" s="122" t="s">
        <v>399</v>
      </c>
      <c r="G65" s="123">
        <v>105250.96</v>
      </c>
      <c r="H65" s="84"/>
      <c r="I65" s="112" t="s">
        <v>170</v>
      </c>
    </row>
    <row r="66" spans="1:9">
      <c r="A66" s="158">
        <f t="shared" si="0"/>
        <v>61</v>
      </c>
      <c r="B66" s="119">
        <v>393</v>
      </c>
      <c r="C66" s="120" t="s">
        <v>429</v>
      </c>
      <c r="D66" s="132">
        <v>42030</v>
      </c>
      <c r="E66" s="120" t="s">
        <v>313</v>
      </c>
      <c r="F66" s="122" t="s">
        <v>434</v>
      </c>
      <c r="G66" s="123">
        <v>105252.94</v>
      </c>
      <c r="H66" s="84"/>
      <c r="I66" s="126"/>
    </row>
    <row r="67" spans="1:9">
      <c r="A67" s="158">
        <f t="shared" si="0"/>
        <v>62</v>
      </c>
      <c r="B67" s="119">
        <v>653</v>
      </c>
      <c r="C67" s="120" t="s">
        <v>429</v>
      </c>
      <c r="D67" s="132">
        <v>42026</v>
      </c>
      <c r="E67" s="120" t="s">
        <v>315</v>
      </c>
      <c r="F67" s="122" t="s">
        <v>401</v>
      </c>
      <c r="G67" s="123">
        <v>106327.07</v>
      </c>
      <c r="H67" s="84"/>
      <c r="I67" s="120" t="s">
        <v>170</v>
      </c>
    </row>
    <row r="68" spans="1:9">
      <c r="A68" s="158">
        <f t="shared" si="0"/>
        <v>63</v>
      </c>
      <c r="B68" s="119">
        <v>312</v>
      </c>
      <c r="C68" s="120" t="s">
        <v>429</v>
      </c>
      <c r="D68" s="132">
        <v>42027</v>
      </c>
      <c r="E68" s="120" t="s">
        <v>321</v>
      </c>
      <c r="F68" s="122" t="s">
        <v>435</v>
      </c>
      <c r="G68" s="123">
        <v>105250.96</v>
      </c>
      <c r="H68" s="84"/>
      <c r="I68" s="126"/>
    </row>
    <row r="69" spans="1:9">
      <c r="A69" s="158">
        <f t="shared" si="0"/>
        <v>64</v>
      </c>
      <c r="B69" s="119">
        <v>457</v>
      </c>
      <c r="C69" s="120" t="s">
        <v>429</v>
      </c>
      <c r="D69" s="132">
        <v>42025</v>
      </c>
      <c r="E69" s="120" t="s">
        <v>324</v>
      </c>
      <c r="F69" s="122" t="s">
        <v>408</v>
      </c>
      <c r="G69" s="123">
        <v>125815</v>
      </c>
      <c r="H69" s="84" t="s">
        <v>438</v>
      </c>
      <c r="I69" s="120" t="s">
        <v>198</v>
      </c>
    </row>
    <row r="70" spans="1:9">
      <c r="A70" s="158">
        <f t="shared" si="0"/>
        <v>65</v>
      </c>
      <c r="B70" s="119">
        <v>591</v>
      </c>
      <c r="C70" s="120" t="s">
        <v>429</v>
      </c>
      <c r="D70" s="132">
        <v>42018</v>
      </c>
      <c r="E70" s="120" t="s">
        <v>327</v>
      </c>
      <c r="F70" s="122" t="s">
        <v>431</v>
      </c>
      <c r="G70" s="123">
        <v>125815</v>
      </c>
      <c r="H70" s="84" t="s">
        <v>441</v>
      </c>
      <c r="I70" s="120" t="s">
        <v>198</v>
      </c>
    </row>
    <row r="71" spans="1:9">
      <c r="A71" s="158">
        <f t="shared" si="0"/>
        <v>66</v>
      </c>
      <c r="B71" s="119">
        <v>1415</v>
      </c>
      <c r="C71" s="120" t="s">
        <v>429</v>
      </c>
      <c r="D71" s="132">
        <v>42035</v>
      </c>
      <c r="E71" s="120" t="s">
        <v>328</v>
      </c>
      <c r="F71" s="122" t="s">
        <v>411</v>
      </c>
      <c r="G71" s="123">
        <v>125815</v>
      </c>
      <c r="H71" s="84" t="s">
        <v>442</v>
      </c>
      <c r="I71" s="120" t="s">
        <v>198</v>
      </c>
    </row>
    <row r="72" spans="1:9">
      <c r="A72" s="158">
        <f t="shared" ref="A72:A135" si="1">+A71+1</f>
        <v>67</v>
      </c>
      <c r="B72" s="119">
        <v>480</v>
      </c>
      <c r="C72" s="120" t="s">
        <v>429</v>
      </c>
      <c r="D72" s="132">
        <v>42025</v>
      </c>
      <c r="E72" s="120" t="s">
        <v>330</v>
      </c>
      <c r="F72" s="122" t="s">
        <v>413</v>
      </c>
      <c r="G72" s="123">
        <v>125815</v>
      </c>
      <c r="H72" s="84"/>
      <c r="I72" s="112" t="s">
        <v>198</v>
      </c>
    </row>
    <row r="73" spans="1:9">
      <c r="A73" s="158">
        <f t="shared" si="1"/>
        <v>68</v>
      </c>
      <c r="B73" s="119">
        <v>1213</v>
      </c>
      <c r="C73" s="120" t="s">
        <v>433</v>
      </c>
      <c r="D73" s="132">
        <v>42014</v>
      </c>
      <c r="E73" s="120" t="s">
        <v>432</v>
      </c>
      <c r="F73" s="122" t="s">
        <v>436</v>
      </c>
      <c r="G73" s="123">
        <v>124585.44</v>
      </c>
      <c r="H73" s="84"/>
      <c r="I73" s="81"/>
    </row>
    <row r="74" spans="1:9">
      <c r="A74" s="158">
        <f t="shared" si="1"/>
        <v>69</v>
      </c>
      <c r="B74" s="119">
        <v>447</v>
      </c>
      <c r="C74" s="120" t="s">
        <v>429</v>
      </c>
      <c r="D74" s="132">
        <v>42055</v>
      </c>
      <c r="E74" s="120" t="s">
        <v>485</v>
      </c>
      <c r="F74" s="122" t="s">
        <v>561</v>
      </c>
      <c r="G74" s="133">
        <v>286752.71000000002</v>
      </c>
      <c r="H74" s="84"/>
      <c r="I74" s="126" t="s">
        <v>634</v>
      </c>
    </row>
    <row r="75" spans="1:9">
      <c r="A75" s="158">
        <f t="shared" si="1"/>
        <v>70</v>
      </c>
      <c r="B75" s="119">
        <v>475</v>
      </c>
      <c r="C75" s="120" t="s">
        <v>429</v>
      </c>
      <c r="D75" s="132">
        <v>42056</v>
      </c>
      <c r="E75" s="120" t="s">
        <v>487</v>
      </c>
      <c r="F75" s="122" t="s">
        <v>563</v>
      </c>
      <c r="G75" s="133">
        <v>160461.87</v>
      </c>
      <c r="H75" s="84" t="s">
        <v>452</v>
      </c>
      <c r="I75" s="126" t="s">
        <v>425</v>
      </c>
    </row>
    <row r="76" spans="1:9">
      <c r="A76" s="158">
        <f t="shared" si="1"/>
        <v>71</v>
      </c>
      <c r="B76" s="119">
        <v>549</v>
      </c>
      <c r="C76" s="120" t="s">
        <v>429</v>
      </c>
      <c r="D76" s="132">
        <v>42059</v>
      </c>
      <c r="E76" s="120" t="s">
        <v>488</v>
      </c>
      <c r="F76" s="122" t="s">
        <v>564</v>
      </c>
      <c r="G76" s="133">
        <v>160461.87</v>
      </c>
      <c r="H76" s="84"/>
      <c r="I76" s="126" t="s">
        <v>425</v>
      </c>
    </row>
    <row r="77" spans="1:9">
      <c r="A77" s="158">
        <f t="shared" si="1"/>
        <v>72</v>
      </c>
      <c r="B77" s="119">
        <v>480</v>
      </c>
      <c r="C77" s="120" t="s">
        <v>429</v>
      </c>
      <c r="D77" s="132">
        <v>42056</v>
      </c>
      <c r="E77" s="120" t="s">
        <v>489</v>
      </c>
      <c r="F77" s="122" t="s">
        <v>565</v>
      </c>
      <c r="G77" s="133">
        <v>160461.87</v>
      </c>
      <c r="H77" s="84" t="s">
        <v>151</v>
      </c>
      <c r="I77" s="126" t="s">
        <v>425</v>
      </c>
    </row>
    <row r="78" spans="1:9">
      <c r="A78" s="158">
        <f t="shared" si="1"/>
        <v>73</v>
      </c>
      <c r="B78" s="119">
        <v>469</v>
      </c>
      <c r="C78" s="120" t="s">
        <v>560</v>
      </c>
      <c r="D78" s="132">
        <v>42058</v>
      </c>
      <c r="E78" s="120" t="s">
        <v>491</v>
      </c>
      <c r="F78" s="122" t="s">
        <v>567</v>
      </c>
      <c r="G78" s="133">
        <v>172332.56</v>
      </c>
      <c r="H78" s="84" t="s">
        <v>177</v>
      </c>
      <c r="I78" s="126" t="s">
        <v>635</v>
      </c>
    </row>
    <row r="79" spans="1:9">
      <c r="A79" s="158">
        <f t="shared" si="1"/>
        <v>74</v>
      </c>
      <c r="B79" s="119">
        <v>488</v>
      </c>
      <c r="C79" s="120" t="s">
        <v>429</v>
      </c>
      <c r="D79" s="132">
        <v>42056</v>
      </c>
      <c r="E79" s="120" t="s">
        <v>494</v>
      </c>
      <c r="F79" s="122" t="s">
        <v>570</v>
      </c>
      <c r="G79" s="133">
        <v>172332.56</v>
      </c>
      <c r="H79" s="84"/>
      <c r="I79" s="126" t="s">
        <v>635</v>
      </c>
    </row>
    <row r="80" spans="1:9">
      <c r="A80" s="158">
        <f t="shared" si="1"/>
        <v>75</v>
      </c>
      <c r="B80" s="119">
        <v>490</v>
      </c>
      <c r="C80" s="120" t="s">
        <v>429</v>
      </c>
      <c r="D80" s="132">
        <v>42056</v>
      </c>
      <c r="E80" s="120" t="s">
        <v>496</v>
      </c>
      <c r="F80" s="122" t="s">
        <v>572</v>
      </c>
      <c r="G80" s="133">
        <v>172332.56</v>
      </c>
      <c r="H80" s="84"/>
      <c r="I80" s="126" t="s">
        <v>635</v>
      </c>
    </row>
    <row r="81" spans="1:11">
      <c r="A81" s="158">
        <f t="shared" si="1"/>
        <v>76</v>
      </c>
      <c r="B81" s="119">
        <v>491</v>
      </c>
      <c r="C81" s="120" t="s">
        <v>429</v>
      </c>
      <c r="D81" s="132">
        <v>42056</v>
      </c>
      <c r="E81" s="120" t="s">
        <v>497</v>
      </c>
      <c r="F81" s="122" t="s">
        <v>573</v>
      </c>
      <c r="G81" s="133">
        <v>172332.56</v>
      </c>
      <c r="H81" s="84" t="s">
        <v>186</v>
      </c>
      <c r="I81" s="126" t="s">
        <v>635</v>
      </c>
    </row>
    <row r="82" spans="1:11">
      <c r="A82" s="158">
        <f t="shared" si="1"/>
        <v>77</v>
      </c>
      <c r="B82" s="119">
        <v>799</v>
      </c>
      <c r="C82" s="120" t="s">
        <v>429</v>
      </c>
      <c r="D82" s="132">
        <v>42060</v>
      </c>
      <c r="E82" s="120" t="s">
        <v>499</v>
      </c>
      <c r="F82" s="122" t="s">
        <v>575</v>
      </c>
      <c r="G82" s="133">
        <v>160461.87</v>
      </c>
      <c r="H82" s="84" t="s">
        <v>454</v>
      </c>
      <c r="I82" s="126" t="s">
        <v>425</v>
      </c>
    </row>
    <row r="83" spans="1:11">
      <c r="A83" s="158">
        <f t="shared" si="1"/>
        <v>78</v>
      </c>
      <c r="B83" s="134">
        <v>484</v>
      </c>
      <c r="C83" s="135" t="s">
        <v>429</v>
      </c>
      <c r="D83" s="136">
        <v>42056</v>
      </c>
      <c r="E83" s="135" t="s">
        <v>504</v>
      </c>
      <c r="F83" s="137"/>
      <c r="G83" s="133">
        <v>172332.56</v>
      </c>
      <c r="H83" s="84"/>
      <c r="I83" s="138" t="s">
        <v>635</v>
      </c>
      <c r="K83" s="90" t="s">
        <v>649</v>
      </c>
    </row>
    <row r="84" spans="1:11">
      <c r="A84" s="158">
        <f t="shared" si="1"/>
        <v>79</v>
      </c>
      <c r="B84" s="119">
        <v>478</v>
      </c>
      <c r="C84" s="120" t="s">
        <v>429</v>
      </c>
      <c r="D84" s="132">
        <v>42056</v>
      </c>
      <c r="E84" s="120" t="s">
        <v>506</v>
      </c>
      <c r="F84" s="122" t="s">
        <v>581</v>
      </c>
      <c r="G84" s="133">
        <v>185677.4</v>
      </c>
      <c r="H84" s="84" t="s">
        <v>249</v>
      </c>
      <c r="I84" s="126" t="s">
        <v>426</v>
      </c>
    </row>
    <row r="85" spans="1:11">
      <c r="A85" s="158">
        <f t="shared" si="1"/>
        <v>80</v>
      </c>
      <c r="B85" s="119">
        <v>479</v>
      </c>
      <c r="C85" s="120" t="s">
        <v>429</v>
      </c>
      <c r="D85" s="132">
        <v>42056</v>
      </c>
      <c r="E85" s="120" t="s">
        <v>507</v>
      </c>
      <c r="F85" s="122" t="s">
        <v>582</v>
      </c>
      <c r="G85" s="133">
        <v>185677.4</v>
      </c>
      <c r="H85" s="84" t="s">
        <v>221</v>
      </c>
      <c r="I85" s="126" t="s">
        <v>426</v>
      </c>
    </row>
    <row r="86" spans="1:11">
      <c r="A86" s="158">
        <f t="shared" si="1"/>
        <v>81</v>
      </c>
      <c r="B86" s="119">
        <v>433</v>
      </c>
      <c r="C86" s="120" t="s">
        <v>429</v>
      </c>
      <c r="D86" s="132">
        <v>42055</v>
      </c>
      <c r="E86" s="120" t="s">
        <v>511</v>
      </c>
      <c r="F86" s="122" t="s">
        <v>586</v>
      </c>
      <c r="G86" s="133">
        <v>123220.49</v>
      </c>
      <c r="H86" s="84"/>
      <c r="I86" s="126" t="s">
        <v>62</v>
      </c>
    </row>
    <row r="87" spans="1:11">
      <c r="A87" s="158">
        <f t="shared" si="1"/>
        <v>82</v>
      </c>
      <c r="B87" s="119">
        <v>206</v>
      </c>
      <c r="C87" s="120" t="s">
        <v>429</v>
      </c>
      <c r="D87" s="132">
        <v>42041</v>
      </c>
      <c r="E87" s="120" t="s">
        <v>513</v>
      </c>
      <c r="F87" s="122" t="s">
        <v>588</v>
      </c>
      <c r="G87" s="133">
        <v>136565.32</v>
      </c>
      <c r="H87" s="84"/>
      <c r="I87" s="126" t="s">
        <v>11</v>
      </c>
    </row>
    <row r="88" spans="1:11">
      <c r="A88" s="158">
        <f t="shared" si="1"/>
        <v>83</v>
      </c>
      <c r="B88" s="119">
        <v>247</v>
      </c>
      <c r="C88" s="120" t="s">
        <v>429</v>
      </c>
      <c r="D88" s="132">
        <v>42047</v>
      </c>
      <c r="E88" s="120" t="s">
        <v>514</v>
      </c>
      <c r="F88" s="122" t="s">
        <v>589</v>
      </c>
      <c r="G88" s="133">
        <v>123220.49</v>
      </c>
      <c r="H88" s="84"/>
      <c r="I88" s="126" t="s">
        <v>62</v>
      </c>
    </row>
    <row r="89" spans="1:11">
      <c r="A89" s="158">
        <f t="shared" si="1"/>
        <v>84</v>
      </c>
      <c r="B89" s="119">
        <v>793</v>
      </c>
      <c r="C89" s="120" t="s">
        <v>429</v>
      </c>
      <c r="D89" s="132">
        <v>42060</v>
      </c>
      <c r="E89" s="120" t="s">
        <v>516</v>
      </c>
      <c r="F89" s="122" t="s">
        <v>591</v>
      </c>
      <c r="G89" s="133">
        <v>136565.32</v>
      </c>
      <c r="H89" s="84"/>
      <c r="I89" s="126" t="s">
        <v>11</v>
      </c>
    </row>
    <row r="90" spans="1:11">
      <c r="A90" s="158">
        <f t="shared" si="1"/>
        <v>85</v>
      </c>
      <c r="B90" s="119">
        <v>688</v>
      </c>
      <c r="C90" s="120" t="s">
        <v>429</v>
      </c>
      <c r="D90" s="132">
        <v>42061</v>
      </c>
      <c r="E90" s="120" t="s">
        <v>519</v>
      </c>
      <c r="F90" s="122" t="s">
        <v>594</v>
      </c>
      <c r="G90" s="133">
        <v>134546.26999999999</v>
      </c>
      <c r="H90" s="84"/>
      <c r="I90" s="126" t="s">
        <v>11</v>
      </c>
    </row>
    <row r="91" spans="1:11">
      <c r="A91" s="158">
        <f t="shared" si="1"/>
        <v>86</v>
      </c>
      <c r="B91" s="119">
        <v>222</v>
      </c>
      <c r="C91" s="120" t="s">
        <v>429</v>
      </c>
      <c r="D91" s="132">
        <v>42045</v>
      </c>
      <c r="E91" s="120" t="s">
        <v>520</v>
      </c>
      <c r="F91" s="122" t="s">
        <v>595</v>
      </c>
      <c r="G91" s="133">
        <v>138970.5</v>
      </c>
      <c r="H91" s="84"/>
      <c r="I91" s="126" t="s">
        <v>57</v>
      </c>
    </row>
    <row r="92" spans="1:11">
      <c r="A92" s="158">
        <f t="shared" si="1"/>
        <v>87</v>
      </c>
      <c r="B92" s="119">
        <v>314</v>
      </c>
      <c r="C92" s="120" t="s">
        <v>429</v>
      </c>
      <c r="D92" s="132">
        <v>42052</v>
      </c>
      <c r="E92" s="120" t="s">
        <v>521</v>
      </c>
      <c r="F92" s="122" t="s">
        <v>596</v>
      </c>
      <c r="G92" s="133">
        <v>123220.49</v>
      </c>
      <c r="H92" s="84"/>
      <c r="I92" s="126" t="s">
        <v>62</v>
      </c>
    </row>
    <row r="93" spans="1:11">
      <c r="A93" s="158">
        <f t="shared" si="1"/>
        <v>88</v>
      </c>
      <c r="B93" s="119">
        <v>410</v>
      </c>
      <c r="C93" s="120" t="s">
        <v>429</v>
      </c>
      <c r="D93" s="132">
        <v>42054</v>
      </c>
      <c r="E93" s="120" t="s">
        <v>522</v>
      </c>
      <c r="F93" s="122" t="s">
        <v>597</v>
      </c>
      <c r="G93" s="133">
        <v>123220.49</v>
      </c>
      <c r="H93" s="84"/>
      <c r="I93" s="126" t="s">
        <v>62</v>
      </c>
    </row>
    <row r="94" spans="1:11">
      <c r="A94" s="158">
        <f t="shared" si="1"/>
        <v>89</v>
      </c>
      <c r="B94" s="119">
        <v>695</v>
      </c>
      <c r="C94" s="120" t="s">
        <v>429</v>
      </c>
      <c r="D94" s="132">
        <v>42062</v>
      </c>
      <c r="E94" s="120" t="s">
        <v>538</v>
      </c>
      <c r="F94" s="122" t="s">
        <v>613</v>
      </c>
      <c r="G94" s="133">
        <v>131722.76999999999</v>
      </c>
      <c r="H94" s="84" t="s">
        <v>457</v>
      </c>
      <c r="I94" s="126" t="s">
        <v>238</v>
      </c>
    </row>
    <row r="95" spans="1:11">
      <c r="A95" s="158">
        <f t="shared" si="1"/>
        <v>90</v>
      </c>
      <c r="B95" s="119">
        <v>213</v>
      </c>
      <c r="C95" s="120" t="s">
        <v>429</v>
      </c>
      <c r="D95" s="132">
        <v>42042</v>
      </c>
      <c r="E95" s="120" t="s">
        <v>540</v>
      </c>
      <c r="F95" s="122" t="s">
        <v>615</v>
      </c>
      <c r="G95" s="133">
        <v>131722.76</v>
      </c>
      <c r="H95" s="84"/>
      <c r="I95" s="126" t="s">
        <v>238</v>
      </c>
    </row>
    <row r="96" spans="1:11">
      <c r="A96" s="158">
        <f t="shared" si="1"/>
        <v>91</v>
      </c>
      <c r="B96" s="119">
        <v>696</v>
      </c>
      <c r="C96" s="120" t="s">
        <v>429</v>
      </c>
      <c r="D96" s="132">
        <v>42062</v>
      </c>
      <c r="E96" s="120" t="s">
        <v>543</v>
      </c>
      <c r="F96" s="122" t="s">
        <v>618</v>
      </c>
      <c r="G96" s="133">
        <v>126428.81</v>
      </c>
      <c r="H96" s="84"/>
      <c r="I96" s="126" t="s">
        <v>198</v>
      </c>
    </row>
    <row r="97" spans="1:9">
      <c r="A97" s="158">
        <f t="shared" si="1"/>
        <v>92</v>
      </c>
      <c r="B97" s="119">
        <v>656</v>
      </c>
      <c r="C97" s="120" t="s">
        <v>429</v>
      </c>
      <c r="D97" s="132">
        <v>42061</v>
      </c>
      <c r="E97" s="120" t="s">
        <v>544</v>
      </c>
      <c r="F97" s="122" t="s">
        <v>619</v>
      </c>
      <c r="G97" s="133">
        <v>129804.66</v>
      </c>
      <c r="H97" s="84"/>
      <c r="I97" s="126" t="s">
        <v>238</v>
      </c>
    </row>
    <row r="98" spans="1:9">
      <c r="A98" s="158">
        <f t="shared" si="1"/>
        <v>93</v>
      </c>
      <c r="B98" s="119">
        <v>617</v>
      </c>
      <c r="C98" s="120" t="s">
        <v>429</v>
      </c>
      <c r="D98" s="132">
        <v>42060</v>
      </c>
      <c r="E98" s="120" t="s">
        <v>546</v>
      </c>
      <c r="F98" s="122" t="s">
        <v>621</v>
      </c>
      <c r="G98" s="133">
        <v>131722.76999999999</v>
      </c>
      <c r="H98" s="84" t="s">
        <v>458</v>
      </c>
      <c r="I98" s="126" t="s">
        <v>238</v>
      </c>
    </row>
    <row r="99" spans="1:9">
      <c r="A99" s="158">
        <f t="shared" si="1"/>
        <v>94</v>
      </c>
      <c r="B99" s="119">
        <v>554</v>
      </c>
      <c r="C99" s="120" t="s">
        <v>429</v>
      </c>
      <c r="D99" s="132">
        <v>42059</v>
      </c>
      <c r="E99" s="120" t="s">
        <v>547</v>
      </c>
      <c r="F99" s="122" t="s">
        <v>622</v>
      </c>
      <c r="G99" s="133">
        <v>126428.8</v>
      </c>
      <c r="H99" s="84"/>
      <c r="I99" s="126" t="s">
        <v>198</v>
      </c>
    </row>
    <row r="100" spans="1:9">
      <c r="A100" s="158">
        <f t="shared" si="1"/>
        <v>95</v>
      </c>
      <c r="B100" s="119">
        <v>697</v>
      </c>
      <c r="C100" s="120" t="s">
        <v>429</v>
      </c>
      <c r="D100" s="132">
        <v>42062</v>
      </c>
      <c r="E100" s="120" t="s">
        <v>548</v>
      </c>
      <c r="F100" s="122" t="s">
        <v>623</v>
      </c>
      <c r="G100" s="133">
        <v>78220.490000000005</v>
      </c>
      <c r="H100" s="84"/>
      <c r="I100" s="126" t="s">
        <v>428</v>
      </c>
    </row>
    <row r="101" spans="1:9">
      <c r="A101" s="158">
        <f t="shared" si="1"/>
        <v>96</v>
      </c>
      <c r="B101" s="119">
        <v>406</v>
      </c>
      <c r="C101" s="120" t="s">
        <v>429</v>
      </c>
      <c r="D101" s="132">
        <v>42054</v>
      </c>
      <c r="E101" s="120" t="s">
        <v>549</v>
      </c>
      <c r="F101" s="122" t="s">
        <v>624</v>
      </c>
      <c r="G101" s="133">
        <v>82099.8</v>
      </c>
      <c r="H101" s="84" t="s">
        <v>459</v>
      </c>
      <c r="I101" s="126" t="s">
        <v>137</v>
      </c>
    </row>
    <row r="102" spans="1:9">
      <c r="A102" s="158">
        <f t="shared" si="1"/>
        <v>97</v>
      </c>
      <c r="B102" s="119">
        <v>743</v>
      </c>
      <c r="C102" s="120" t="s">
        <v>429</v>
      </c>
      <c r="D102" s="132">
        <v>42063</v>
      </c>
      <c r="E102" s="120" t="s">
        <v>550</v>
      </c>
      <c r="F102" s="122" t="s">
        <v>625</v>
      </c>
      <c r="G102" s="133">
        <v>82099.8</v>
      </c>
      <c r="H102" s="84"/>
      <c r="I102" s="126" t="s">
        <v>137</v>
      </c>
    </row>
    <row r="103" spans="1:9">
      <c r="A103" s="158">
        <f t="shared" si="1"/>
        <v>98</v>
      </c>
      <c r="B103" s="119">
        <v>746</v>
      </c>
      <c r="C103" s="120" t="s">
        <v>429</v>
      </c>
      <c r="D103" s="132">
        <v>42063</v>
      </c>
      <c r="E103" s="120" t="s">
        <v>554</v>
      </c>
      <c r="F103" s="122" t="s">
        <v>629</v>
      </c>
      <c r="G103" s="133">
        <v>82099.8</v>
      </c>
      <c r="H103" s="84" t="s">
        <v>446</v>
      </c>
      <c r="I103" s="126" t="s">
        <v>137</v>
      </c>
    </row>
    <row r="104" spans="1:9">
      <c r="A104" s="158">
        <f t="shared" si="1"/>
        <v>99</v>
      </c>
      <c r="B104" s="119">
        <v>548</v>
      </c>
      <c r="C104" s="120" t="s">
        <v>429</v>
      </c>
      <c r="D104" s="132">
        <v>42059</v>
      </c>
      <c r="E104" s="120" t="s">
        <v>555</v>
      </c>
      <c r="F104" s="122" t="s">
        <v>630</v>
      </c>
      <c r="G104" s="133">
        <v>82099.8</v>
      </c>
      <c r="H104" s="84"/>
      <c r="I104" s="126" t="s">
        <v>137</v>
      </c>
    </row>
    <row r="105" spans="1:9">
      <c r="A105" s="158">
        <f t="shared" si="1"/>
        <v>100</v>
      </c>
      <c r="B105" s="119">
        <v>790</v>
      </c>
      <c r="C105" s="120" t="s">
        <v>429</v>
      </c>
      <c r="D105" s="132">
        <v>42063</v>
      </c>
      <c r="E105" s="120" t="s">
        <v>558</v>
      </c>
      <c r="F105" s="122" t="s">
        <v>632</v>
      </c>
      <c r="G105" s="133">
        <v>82099.8</v>
      </c>
      <c r="H105" s="84" t="s">
        <v>651</v>
      </c>
      <c r="I105" s="126" t="s">
        <v>137</v>
      </c>
    </row>
    <row r="106" spans="1:9">
      <c r="A106" s="158">
        <f t="shared" si="1"/>
        <v>101</v>
      </c>
      <c r="B106" s="119">
        <v>791</v>
      </c>
      <c r="C106" s="120" t="s">
        <v>429</v>
      </c>
      <c r="D106" s="132">
        <v>42063</v>
      </c>
      <c r="E106" s="120" t="s">
        <v>559</v>
      </c>
      <c r="F106" s="122" t="s">
        <v>633</v>
      </c>
      <c r="G106" s="133">
        <v>82099.8</v>
      </c>
      <c r="H106" s="84" t="s">
        <v>461</v>
      </c>
      <c r="I106" s="126" t="s">
        <v>137</v>
      </c>
    </row>
    <row r="107" spans="1:9">
      <c r="A107" s="158">
        <f t="shared" si="1"/>
        <v>102</v>
      </c>
      <c r="B107" s="119">
        <v>443</v>
      </c>
      <c r="C107" s="120" t="s">
        <v>430</v>
      </c>
      <c r="D107" s="132">
        <v>42063</v>
      </c>
      <c r="E107" s="120" t="s">
        <v>648</v>
      </c>
      <c r="F107" s="122" t="s">
        <v>638</v>
      </c>
      <c r="G107" s="139">
        <v>-204617.99</v>
      </c>
      <c r="H107" s="84"/>
      <c r="I107" s="126" t="s">
        <v>640</v>
      </c>
    </row>
    <row r="108" spans="1:9">
      <c r="A108" s="158">
        <f t="shared" si="1"/>
        <v>103</v>
      </c>
      <c r="B108" s="119">
        <v>2</v>
      </c>
      <c r="C108" s="120" t="s">
        <v>644</v>
      </c>
      <c r="D108" s="132">
        <v>42041</v>
      </c>
      <c r="E108" s="120" t="s">
        <v>432</v>
      </c>
      <c r="F108" s="125" t="s">
        <v>641</v>
      </c>
      <c r="G108" s="133">
        <v>188670.13</v>
      </c>
      <c r="H108" s="84"/>
      <c r="I108" s="81" t="s">
        <v>766</v>
      </c>
    </row>
    <row r="109" spans="1:9">
      <c r="A109" s="158">
        <f t="shared" si="1"/>
        <v>104</v>
      </c>
      <c r="B109" s="119">
        <v>7</v>
      </c>
      <c r="C109" s="120" t="s">
        <v>644</v>
      </c>
      <c r="D109" s="132">
        <v>42061</v>
      </c>
      <c r="E109" s="120" t="s">
        <v>432</v>
      </c>
      <c r="F109" s="125" t="s">
        <v>642</v>
      </c>
      <c r="G109" s="133">
        <v>211370.41</v>
      </c>
      <c r="H109" s="84"/>
      <c r="I109" s="81" t="s">
        <v>145</v>
      </c>
    </row>
    <row r="110" spans="1:9">
      <c r="A110" s="158">
        <f t="shared" si="1"/>
        <v>105</v>
      </c>
      <c r="B110" s="119">
        <v>1059</v>
      </c>
      <c r="C110" s="120" t="s">
        <v>709</v>
      </c>
      <c r="D110" s="148">
        <v>42093</v>
      </c>
      <c r="E110" s="120" t="s">
        <v>659</v>
      </c>
      <c r="F110" s="78" t="s">
        <v>765</v>
      </c>
      <c r="G110" s="123">
        <v>286415.38</v>
      </c>
      <c r="I110" s="75" t="s">
        <v>634</v>
      </c>
    </row>
    <row r="111" spans="1:9">
      <c r="A111" s="158">
        <f t="shared" si="1"/>
        <v>106</v>
      </c>
      <c r="B111" s="119">
        <v>787</v>
      </c>
      <c r="C111" s="120" t="s">
        <v>709</v>
      </c>
      <c r="D111" s="148">
        <v>42090</v>
      </c>
      <c r="E111" s="120" t="s">
        <v>660</v>
      </c>
      <c r="F111" s="149" t="s">
        <v>711</v>
      </c>
      <c r="G111" s="123">
        <v>330257.77</v>
      </c>
      <c r="I111" s="150" t="s">
        <v>424</v>
      </c>
    </row>
    <row r="112" spans="1:9">
      <c r="A112" s="158">
        <f t="shared" si="1"/>
        <v>107</v>
      </c>
      <c r="B112" s="119">
        <v>788</v>
      </c>
      <c r="C112" s="120" t="s">
        <v>709</v>
      </c>
      <c r="D112" s="148">
        <v>42090</v>
      </c>
      <c r="E112" s="120" t="s">
        <v>661</v>
      </c>
      <c r="F112" s="149" t="s">
        <v>712</v>
      </c>
      <c r="G112" s="123">
        <v>330257.77</v>
      </c>
      <c r="I112" s="150" t="s">
        <v>424</v>
      </c>
    </row>
    <row r="113" spans="1:9">
      <c r="A113" s="158">
        <f t="shared" si="1"/>
        <v>108</v>
      </c>
      <c r="B113" s="119">
        <v>1057</v>
      </c>
      <c r="C113" s="120" t="s">
        <v>709</v>
      </c>
      <c r="D113" s="148">
        <v>42094</v>
      </c>
      <c r="E113" s="120" t="s">
        <v>662</v>
      </c>
      <c r="F113" s="149" t="s">
        <v>713</v>
      </c>
      <c r="G113" s="123">
        <v>143936</v>
      </c>
      <c r="I113" s="150" t="s">
        <v>760</v>
      </c>
    </row>
    <row r="114" spans="1:9">
      <c r="A114" s="158">
        <f t="shared" si="1"/>
        <v>109</v>
      </c>
      <c r="B114" s="119">
        <v>637</v>
      </c>
      <c r="C114" s="120" t="s">
        <v>709</v>
      </c>
      <c r="D114" s="148">
        <v>42087</v>
      </c>
      <c r="E114" s="120" t="s">
        <v>663</v>
      </c>
      <c r="F114" s="122" t="s">
        <v>714</v>
      </c>
      <c r="G114" s="123">
        <v>160461.87</v>
      </c>
      <c r="H114" s="80" t="s">
        <v>73</v>
      </c>
      <c r="I114" s="150" t="s">
        <v>425</v>
      </c>
    </row>
    <row r="115" spans="1:9">
      <c r="A115" s="158">
        <f t="shared" si="1"/>
        <v>110</v>
      </c>
      <c r="B115" s="119">
        <v>789</v>
      </c>
      <c r="C115" s="120" t="s">
        <v>709</v>
      </c>
      <c r="D115" s="148">
        <v>42090</v>
      </c>
      <c r="E115" s="120" t="s">
        <v>664</v>
      </c>
      <c r="F115" s="122" t="s">
        <v>715</v>
      </c>
      <c r="G115" s="123">
        <v>172332.56</v>
      </c>
      <c r="I115" s="150" t="s">
        <v>635</v>
      </c>
    </row>
    <row r="116" spans="1:9">
      <c r="A116" s="158">
        <f t="shared" si="1"/>
        <v>111</v>
      </c>
      <c r="B116" s="119">
        <v>970</v>
      </c>
      <c r="C116" s="120" t="s">
        <v>709</v>
      </c>
      <c r="D116" s="148">
        <v>42094</v>
      </c>
      <c r="E116" s="120" t="s">
        <v>665</v>
      </c>
      <c r="F116" s="122" t="s">
        <v>716</v>
      </c>
      <c r="G116" s="123">
        <v>160461.87</v>
      </c>
      <c r="H116" s="80" t="s">
        <v>180</v>
      </c>
      <c r="I116" s="150" t="s">
        <v>425</v>
      </c>
    </row>
    <row r="117" spans="1:9">
      <c r="A117" s="158">
        <f t="shared" si="1"/>
        <v>112</v>
      </c>
      <c r="B117" s="119">
        <v>46</v>
      </c>
      <c r="C117" s="120" t="s">
        <v>710</v>
      </c>
      <c r="D117" s="148">
        <v>42088</v>
      </c>
      <c r="E117" s="120" t="s">
        <v>666</v>
      </c>
      <c r="F117" s="122" t="s">
        <v>717</v>
      </c>
      <c r="G117" s="123">
        <v>160461.87</v>
      </c>
      <c r="H117" s="80" t="s">
        <v>183</v>
      </c>
      <c r="I117" s="150" t="s">
        <v>425</v>
      </c>
    </row>
    <row r="118" spans="1:9">
      <c r="A118" s="158">
        <f t="shared" si="1"/>
        <v>113</v>
      </c>
      <c r="B118" s="119">
        <v>971</v>
      </c>
      <c r="C118" s="120" t="s">
        <v>709</v>
      </c>
      <c r="D118" s="148">
        <v>42094</v>
      </c>
      <c r="E118" s="120" t="s">
        <v>667</v>
      </c>
      <c r="F118" s="122" t="s">
        <v>718</v>
      </c>
      <c r="G118" s="123">
        <v>172332.56</v>
      </c>
      <c r="I118" s="150" t="s">
        <v>635</v>
      </c>
    </row>
    <row r="119" spans="1:9">
      <c r="A119" s="158">
        <f t="shared" si="1"/>
        <v>114</v>
      </c>
      <c r="B119" s="119">
        <v>410</v>
      </c>
      <c r="C119" s="120" t="s">
        <v>709</v>
      </c>
      <c r="D119" s="148">
        <v>42080</v>
      </c>
      <c r="E119" s="120" t="s">
        <v>668</v>
      </c>
      <c r="F119" s="122" t="s">
        <v>719</v>
      </c>
      <c r="G119" s="123">
        <v>160461.87</v>
      </c>
      <c r="H119" s="80" t="s">
        <v>455</v>
      </c>
      <c r="I119" s="150" t="s">
        <v>425</v>
      </c>
    </row>
    <row r="120" spans="1:9">
      <c r="A120" s="158">
        <f t="shared" si="1"/>
        <v>115</v>
      </c>
      <c r="B120" s="119">
        <v>408</v>
      </c>
      <c r="C120" s="120" t="s">
        <v>709</v>
      </c>
      <c r="D120" s="148">
        <v>42080</v>
      </c>
      <c r="E120" s="120" t="s">
        <v>669</v>
      </c>
      <c r="F120" s="122" t="s">
        <v>720</v>
      </c>
      <c r="G120" s="123">
        <v>172332.56</v>
      </c>
      <c r="I120" s="150" t="s">
        <v>635</v>
      </c>
    </row>
    <row r="121" spans="1:9">
      <c r="A121" s="158">
        <f t="shared" si="1"/>
        <v>116</v>
      </c>
      <c r="B121" s="119">
        <v>324</v>
      </c>
      <c r="C121" s="120" t="s">
        <v>709</v>
      </c>
      <c r="D121" s="148">
        <v>42075</v>
      </c>
      <c r="E121" s="120" t="s">
        <v>670</v>
      </c>
      <c r="F121" s="122" t="s">
        <v>721</v>
      </c>
      <c r="G121" s="123">
        <v>160461.87</v>
      </c>
      <c r="I121" s="150" t="s">
        <v>425</v>
      </c>
    </row>
    <row r="122" spans="1:9">
      <c r="A122" s="158">
        <f t="shared" si="1"/>
        <v>117</v>
      </c>
      <c r="B122" s="119">
        <v>972</v>
      </c>
      <c r="C122" s="120" t="s">
        <v>709</v>
      </c>
      <c r="D122" s="148">
        <v>42094</v>
      </c>
      <c r="E122" s="120" t="s">
        <v>671</v>
      </c>
      <c r="F122" s="122" t="s">
        <v>722</v>
      </c>
      <c r="G122" s="123">
        <v>172332.56</v>
      </c>
      <c r="I122" s="150" t="s">
        <v>635</v>
      </c>
    </row>
    <row r="123" spans="1:9">
      <c r="A123" s="158">
        <f t="shared" si="1"/>
        <v>118</v>
      </c>
      <c r="B123" s="119">
        <v>207</v>
      </c>
      <c r="C123" s="120" t="s">
        <v>709</v>
      </c>
      <c r="D123" s="148">
        <v>42070</v>
      </c>
      <c r="E123" s="120" t="s">
        <v>672</v>
      </c>
      <c r="F123" s="122" t="s">
        <v>723</v>
      </c>
      <c r="G123" s="123">
        <v>138970.5</v>
      </c>
      <c r="I123" s="150" t="s">
        <v>57</v>
      </c>
    </row>
    <row r="124" spans="1:9">
      <c r="A124" s="158">
        <f t="shared" si="1"/>
        <v>119</v>
      </c>
      <c r="B124" s="119">
        <v>300</v>
      </c>
      <c r="C124" s="120" t="s">
        <v>709</v>
      </c>
      <c r="D124" s="148">
        <v>42074</v>
      </c>
      <c r="E124" s="120" t="s">
        <v>673</v>
      </c>
      <c r="F124" s="122" t="s">
        <v>724</v>
      </c>
      <c r="G124" s="123">
        <v>136565.32</v>
      </c>
      <c r="I124" s="150" t="s">
        <v>11</v>
      </c>
    </row>
    <row r="125" spans="1:9">
      <c r="A125" s="158">
        <f t="shared" si="1"/>
        <v>120</v>
      </c>
      <c r="B125" s="119">
        <v>786</v>
      </c>
      <c r="C125" s="120" t="s">
        <v>709</v>
      </c>
      <c r="D125" s="148">
        <v>42090</v>
      </c>
      <c r="E125" s="120" t="s">
        <v>674</v>
      </c>
      <c r="F125" s="122" t="s">
        <v>725</v>
      </c>
      <c r="G125" s="123">
        <v>136565.32</v>
      </c>
      <c r="I125" s="150" t="s">
        <v>11</v>
      </c>
    </row>
    <row r="126" spans="1:9">
      <c r="A126" s="158">
        <f t="shared" si="1"/>
        <v>121</v>
      </c>
      <c r="B126" s="119">
        <v>634</v>
      </c>
      <c r="C126" s="120" t="s">
        <v>709</v>
      </c>
      <c r="D126" s="148">
        <v>42087</v>
      </c>
      <c r="E126" s="120" t="s">
        <v>675</v>
      </c>
      <c r="F126" s="122" t="s">
        <v>726</v>
      </c>
      <c r="G126" s="123">
        <v>123220.49</v>
      </c>
      <c r="I126" s="150" t="s">
        <v>62</v>
      </c>
    </row>
    <row r="127" spans="1:9">
      <c r="A127" s="158">
        <f t="shared" si="1"/>
        <v>122</v>
      </c>
      <c r="B127" s="119">
        <v>21</v>
      </c>
      <c r="C127" s="120" t="s">
        <v>710</v>
      </c>
      <c r="D127" s="148">
        <v>42076</v>
      </c>
      <c r="E127" s="120" t="s">
        <v>676</v>
      </c>
      <c r="F127" s="122" t="s">
        <v>727</v>
      </c>
      <c r="G127" s="123">
        <v>167289.46</v>
      </c>
      <c r="H127" s="80" t="s">
        <v>767</v>
      </c>
      <c r="I127" s="151" t="s">
        <v>46</v>
      </c>
    </row>
    <row r="128" spans="1:9">
      <c r="A128" s="158">
        <f t="shared" si="1"/>
        <v>123</v>
      </c>
      <c r="B128" s="119">
        <v>264</v>
      </c>
      <c r="C128" s="120" t="s">
        <v>709</v>
      </c>
      <c r="D128" s="148">
        <v>42073</v>
      </c>
      <c r="E128" s="120" t="s">
        <v>677</v>
      </c>
      <c r="F128" s="122" t="s">
        <v>728</v>
      </c>
      <c r="G128" s="123">
        <v>97927.39</v>
      </c>
      <c r="H128" s="80" t="s">
        <v>117</v>
      </c>
      <c r="I128" s="150" t="s">
        <v>150</v>
      </c>
    </row>
    <row r="129" spans="1:9">
      <c r="A129" s="158">
        <f t="shared" si="1"/>
        <v>124</v>
      </c>
      <c r="B129" s="119">
        <v>123</v>
      </c>
      <c r="C129" s="120" t="s">
        <v>709</v>
      </c>
      <c r="D129" s="148">
        <v>42068</v>
      </c>
      <c r="E129" s="120" t="s">
        <v>678</v>
      </c>
      <c r="F129" s="122" t="s">
        <v>729</v>
      </c>
      <c r="G129" s="123">
        <v>97927.39</v>
      </c>
      <c r="H129" s="80" t="s">
        <v>253</v>
      </c>
      <c r="I129" s="150" t="s">
        <v>150</v>
      </c>
    </row>
    <row r="130" spans="1:9">
      <c r="A130" s="158">
        <f t="shared" si="1"/>
        <v>125</v>
      </c>
      <c r="B130" s="119">
        <v>169</v>
      </c>
      <c r="C130" s="120" t="s">
        <v>709</v>
      </c>
      <c r="D130" s="148">
        <v>42069</v>
      </c>
      <c r="E130" s="120" t="s">
        <v>679</v>
      </c>
      <c r="F130" s="122" t="s">
        <v>730</v>
      </c>
      <c r="G130" s="123">
        <v>126428.8</v>
      </c>
      <c r="H130" s="80" t="s">
        <v>440</v>
      </c>
      <c r="I130" s="150" t="s">
        <v>198</v>
      </c>
    </row>
    <row r="131" spans="1:9">
      <c r="A131" s="158">
        <f t="shared" si="1"/>
        <v>126</v>
      </c>
      <c r="B131" s="119">
        <v>836</v>
      </c>
      <c r="C131" s="120" t="s">
        <v>709</v>
      </c>
      <c r="D131" s="148">
        <v>42091</v>
      </c>
      <c r="E131" s="120" t="s">
        <v>680</v>
      </c>
      <c r="F131" s="122" t="s">
        <v>731</v>
      </c>
      <c r="G131" s="123">
        <v>126428.81</v>
      </c>
      <c r="H131" s="80" t="s">
        <v>443</v>
      </c>
      <c r="I131" s="150" t="s">
        <v>198</v>
      </c>
    </row>
    <row r="132" spans="1:9">
      <c r="A132" s="158">
        <f t="shared" si="1"/>
        <v>127</v>
      </c>
      <c r="B132" s="119">
        <v>837</v>
      </c>
      <c r="C132" s="120" t="s">
        <v>709</v>
      </c>
      <c r="D132" s="148">
        <v>42091</v>
      </c>
      <c r="E132" s="120" t="s">
        <v>681</v>
      </c>
      <c r="F132" s="122" t="s">
        <v>732</v>
      </c>
      <c r="G132" s="123">
        <v>126428.81</v>
      </c>
      <c r="I132" s="150" t="s">
        <v>198</v>
      </c>
    </row>
    <row r="133" spans="1:9">
      <c r="A133" s="158">
        <f t="shared" si="1"/>
        <v>128</v>
      </c>
      <c r="B133" s="119">
        <v>753</v>
      </c>
      <c r="C133" s="120" t="s">
        <v>709</v>
      </c>
      <c r="D133" s="148">
        <v>42089</v>
      </c>
      <c r="E133" s="120" t="s">
        <v>682</v>
      </c>
      <c r="F133" s="122" t="s">
        <v>733</v>
      </c>
      <c r="G133" s="123">
        <v>82099.8</v>
      </c>
      <c r="H133" s="80" t="s">
        <v>445</v>
      </c>
      <c r="I133" s="150" t="s">
        <v>137</v>
      </c>
    </row>
    <row r="134" spans="1:9">
      <c r="A134" s="158">
        <f t="shared" si="1"/>
        <v>129</v>
      </c>
      <c r="B134" s="119">
        <v>969</v>
      </c>
      <c r="C134" s="120" t="s">
        <v>709</v>
      </c>
      <c r="D134" s="148">
        <v>42094</v>
      </c>
      <c r="E134" s="120" t="s">
        <v>683</v>
      </c>
      <c r="F134" s="122" t="s">
        <v>734</v>
      </c>
      <c r="G134" s="123">
        <v>82099.8</v>
      </c>
      <c r="I134" s="150" t="s">
        <v>137</v>
      </c>
    </row>
    <row r="135" spans="1:9">
      <c r="A135" s="158">
        <f t="shared" si="1"/>
        <v>130</v>
      </c>
      <c r="B135" s="119">
        <v>630</v>
      </c>
      <c r="C135" s="120" t="s">
        <v>709</v>
      </c>
      <c r="D135" s="148">
        <v>42087</v>
      </c>
      <c r="E135" s="120" t="s">
        <v>684</v>
      </c>
      <c r="F135" s="122" t="s">
        <v>735</v>
      </c>
      <c r="G135" s="123">
        <v>82099.8</v>
      </c>
      <c r="H135" s="80" t="s">
        <v>460</v>
      </c>
      <c r="I135" s="151" t="s">
        <v>137</v>
      </c>
    </row>
    <row r="136" spans="1:9">
      <c r="A136" s="158">
        <f t="shared" ref="A136:A161" si="2">+A135+1</f>
        <v>131</v>
      </c>
      <c r="B136" s="119">
        <v>755</v>
      </c>
      <c r="C136" s="120" t="s">
        <v>709</v>
      </c>
      <c r="D136" s="148">
        <v>42089</v>
      </c>
      <c r="E136" s="120" t="s">
        <v>685</v>
      </c>
      <c r="F136" s="122" t="s">
        <v>736</v>
      </c>
      <c r="G136" s="123">
        <v>82099.8</v>
      </c>
      <c r="I136" s="151" t="s">
        <v>137</v>
      </c>
    </row>
    <row r="137" spans="1:9">
      <c r="A137" s="158">
        <f t="shared" si="2"/>
        <v>132</v>
      </c>
      <c r="B137" s="119">
        <v>633</v>
      </c>
      <c r="C137" s="120" t="s">
        <v>709</v>
      </c>
      <c r="D137" s="148">
        <v>42087</v>
      </c>
      <c r="E137" s="120" t="s">
        <v>686</v>
      </c>
      <c r="F137" s="122" t="s">
        <v>737</v>
      </c>
      <c r="G137" s="123">
        <v>82099.8</v>
      </c>
      <c r="H137" s="80" t="s">
        <v>447</v>
      </c>
      <c r="I137" s="151" t="s">
        <v>137</v>
      </c>
    </row>
    <row r="138" spans="1:9">
      <c r="A138" s="158">
        <f t="shared" si="2"/>
        <v>133</v>
      </c>
      <c r="B138" s="119">
        <v>1056</v>
      </c>
      <c r="C138" s="120" t="s">
        <v>709</v>
      </c>
      <c r="D138" s="148">
        <v>42094</v>
      </c>
      <c r="E138" s="120" t="s">
        <v>687</v>
      </c>
      <c r="F138" s="122" t="s">
        <v>738</v>
      </c>
      <c r="G138" s="123">
        <v>82099.8</v>
      </c>
      <c r="H138" s="80" t="s">
        <v>448</v>
      </c>
      <c r="I138" s="150" t="s">
        <v>137</v>
      </c>
    </row>
    <row r="139" spans="1:9">
      <c r="A139" s="158">
        <f t="shared" si="2"/>
        <v>134</v>
      </c>
      <c r="B139" s="119">
        <v>265</v>
      </c>
      <c r="C139" s="120" t="s">
        <v>709</v>
      </c>
      <c r="D139" s="148">
        <v>42073</v>
      </c>
      <c r="E139" s="120" t="s">
        <v>688</v>
      </c>
      <c r="F139" s="122" t="s">
        <v>739</v>
      </c>
      <c r="G139" s="123">
        <v>82099.8</v>
      </c>
      <c r="H139" s="80" t="s">
        <v>449</v>
      </c>
      <c r="I139" s="150" t="s">
        <v>137</v>
      </c>
    </row>
    <row r="140" spans="1:9">
      <c r="A140" s="158">
        <f t="shared" si="2"/>
        <v>135</v>
      </c>
      <c r="B140" s="119">
        <v>785</v>
      </c>
      <c r="C140" s="120" t="s">
        <v>709</v>
      </c>
      <c r="D140" s="148">
        <v>42090</v>
      </c>
      <c r="E140" s="120" t="s">
        <v>689</v>
      </c>
      <c r="F140" s="122" t="s">
        <v>740</v>
      </c>
      <c r="G140" s="123">
        <v>82099.8</v>
      </c>
      <c r="H140" s="80" t="s">
        <v>450</v>
      </c>
      <c r="I140" s="150" t="s">
        <v>137</v>
      </c>
    </row>
    <row r="141" spans="1:9">
      <c r="A141" s="158">
        <f t="shared" si="2"/>
        <v>136</v>
      </c>
      <c r="B141" s="119">
        <v>695</v>
      </c>
      <c r="C141" s="120" t="s">
        <v>709</v>
      </c>
      <c r="D141" s="148">
        <v>42088</v>
      </c>
      <c r="E141" s="120" t="s">
        <v>690</v>
      </c>
      <c r="F141" s="122" t="s">
        <v>741</v>
      </c>
      <c r="G141" s="123">
        <v>202636.42</v>
      </c>
      <c r="I141" s="150" t="s">
        <v>761</v>
      </c>
    </row>
    <row r="142" spans="1:9">
      <c r="A142" s="158">
        <f t="shared" si="2"/>
        <v>137</v>
      </c>
      <c r="B142" s="119">
        <v>700</v>
      </c>
      <c r="C142" s="120" t="s">
        <v>709</v>
      </c>
      <c r="D142" s="148">
        <v>42088</v>
      </c>
      <c r="E142" s="120" t="s">
        <v>691</v>
      </c>
      <c r="F142" s="122" t="s">
        <v>742</v>
      </c>
      <c r="G142" s="123">
        <v>194566.69</v>
      </c>
      <c r="I142" s="150" t="s">
        <v>762</v>
      </c>
    </row>
    <row r="143" spans="1:9">
      <c r="A143" s="158">
        <f t="shared" si="2"/>
        <v>138</v>
      </c>
      <c r="B143" s="119">
        <v>701</v>
      </c>
      <c r="C143" s="120" t="s">
        <v>709</v>
      </c>
      <c r="D143" s="148">
        <v>42088</v>
      </c>
      <c r="E143" s="120" t="s">
        <v>692</v>
      </c>
      <c r="F143" s="122" t="s">
        <v>743</v>
      </c>
      <c r="G143" s="123">
        <v>202636.42</v>
      </c>
      <c r="I143" s="150" t="s">
        <v>761</v>
      </c>
    </row>
    <row r="144" spans="1:9">
      <c r="A144" s="158">
        <f t="shared" si="2"/>
        <v>139</v>
      </c>
      <c r="B144" s="119">
        <v>705</v>
      </c>
      <c r="C144" s="120" t="s">
        <v>709</v>
      </c>
      <c r="D144" s="148">
        <v>42088</v>
      </c>
      <c r="E144" s="120" t="s">
        <v>693</v>
      </c>
      <c r="F144" s="122" t="s">
        <v>744</v>
      </c>
      <c r="G144" s="123">
        <v>194566.69</v>
      </c>
      <c r="I144" s="150" t="s">
        <v>762</v>
      </c>
    </row>
    <row r="145" spans="1:9">
      <c r="A145" s="158">
        <f t="shared" si="2"/>
        <v>140</v>
      </c>
      <c r="B145" s="119">
        <v>685</v>
      </c>
      <c r="C145" s="120" t="s">
        <v>709</v>
      </c>
      <c r="D145" s="148">
        <v>42088</v>
      </c>
      <c r="E145" s="120" t="s">
        <v>694</v>
      </c>
      <c r="F145" s="122" t="s">
        <v>745</v>
      </c>
      <c r="G145" s="123">
        <v>202636.42</v>
      </c>
      <c r="I145" s="150" t="s">
        <v>761</v>
      </c>
    </row>
    <row r="146" spans="1:9">
      <c r="A146" s="158">
        <f t="shared" si="2"/>
        <v>141</v>
      </c>
      <c r="B146" s="119">
        <v>686</v>
      </c>
      <c r="C146" s="120" t="s">
        <v>709</v>
      </c>
      <c r="D146" s="148">
        <v>42088</v>
      </c>
      <c r="E146" s="120" t="s">
        <v>695</v>
      </c>
      <c r="F146" s="122" t="s">
        <v>746</v>
      </c>
      <c r="G146" s="123">
        <v>194566.69</v>
      </c>
      <c r="H146" s="80" t="s">
        <v>451</v>
      </c>
      <c r="I146" s="150" t="s">
        <v>762</v>
      </c>
    </row>
    <row r="147" spans="1:9">
      <c r="A147" s="158">
        <f t="shared" si="2"/>
        <v>142</v>
      </c>
      <c r="B147" s="119">
        <v>688</v>
      </c>
      <c r="C147" s="120" t="s">
        <v>709</v>
      </c>
      <c r="D147" s="148">
        <v>42088</v>
      </c>
      <c r="E147" s="120" t="s">
        <v>696</v>
      </c>
      <c r="F147" s="122" t="s">
        <v>747</v>
      </c>
      <c r="G147" s="123">
        <v>202636.42</v>
      </c>
      <c r="I147" s="150" t="s">
        <v>761</v>
      </c>
    </row>
    <row r="148" spans="1:9">
      <c r="A148" s="158">
        <f t="shared" si="2"/>
        <v>143</v>
      </c>
      <c r="B148" s="119">
        <v>689</v>
      </c>
      <c r="C148" s="120" t="s">
        <v>709</v>
      </c>
      <c r="D148" s="148">
        <v>42088</v>
      </c>
      <c r="E148" s="120" t="s">
        <v>697</v>
      </c>
      <c r="F148" s="122" t="s">
        <v>748</v>
      </c>
      <c r="G148" s="123">
        <v>202636.42</v>
      </c>
      <c r="I148" s="150" t="s">
        <v>761</v>
      </c>
    </row>
    <row r="149" spans="1:9">
      <c r="A149" s="158">
        <f t="shared" si="2"/>
        <v>144</v>
      </c>
      <c r="B149" s="119">
        <v>694</v>
      </c>
      <c r="C149" s="120" t="s">
        <v>709</v>
      </c>
      <c r="D149" s="148">
        <v>42088</v>
      </c>
      <c r="E149" s="120" t="s">
        <v>698</v>
      </c>
      <c r="F149" s="122" t="s">
        <v>749</v>
      </c>
      <c r="G149" s="123">
        <v>194566.69</v>
      </c>
      <c r="I149" s="150" t="s">
        <v>762</v>
      </c>
    </row>
    <row r="150" spans="1:9">
      <c r="A150" s="158">
        <f t="shared" si="2"/>
        <v>145</v>
      </c>
      <c r="B150" s="119">
        <v>697</v>
      </c>
      <c r="C150" s="120" t="s">
        <v>709</v>
      </c>
      <c r="D150" s="148">
        <v>42088</v>
      </c>
      <c r="E150" s="120" t="s">
        <v>699</v>
      </c>
      <c r="F150" s="122" t="s">
        <v>750</v>
      </c>
      <c r="G150" s="123">
        <v>194566.69</v>
      </c>
      <c r="I150" s="150" t="s">
        <v>762</v>
      </c>
    </row>
    <row r="151" spans="1:9">
      <c r="A151" s="158">
        <f t="shared" si="2"/>
        <v>146</v>
      </c>
      <c r="B151" s="119">
        <v>698</v>
      </c>
      <c r="C151" s="120" t="s">
        <v>709</v>
      </c>
      <c r="D151" s="148">
        <v>42088</v>
      </c>
      <c r="E151" s="120" t="s">
        <v>700</v>
      </c>
      <c r="F151" s="122" t="s">
        <v>751</v>
      </c>
      <c r="G151" s="123">
        <v>202636.42</v>
      </c>
      <c r="I151" s="150" t="s">
        <v>761</v>
      </c>
    </row>
    <row r="152" spans="1:9">
      <c r="A152" s="158">
        <f t="shared" si="2"/>
        <v>147</v>
      </c>
      <c r="B152" s="119">
        <v>702</v>
      </c>
      <c r="C152" s="120" t="s">
        <v>709</v>
      </c>
      <c r="D152" s="148">
        <v>42088</v>
      </c>
      <c r="E152" s="120" t="s">
        <v>701</v>
      </c>
      <c r="F152" s="122" t="s">
        <v>752</v>
      </c>
      <c r="G152" s="123">
        <v>202636.42</v>
      </c>
      <c r="I152" s="150" t="s">
        <v>761</v>
      </c>
    </row>
    <row r="153" spans="1:9">
      <c r="A153" s="158">
        <f t="shared" si="2"/>
        <v>148</v>
      </c>
      <c r="B153" s="119">
        <v>706</v>
      </c>
      <c r="C153" s="120" t="s">
        <v>709</v>
      </c>
      <c r="D153" s="148">
        <v>42088</v>
      </c>
      <c r="E153" s="120" t="s">
        <v>702</v>
      </c>
      <c r="F153" s="122" t="s">
        <v>753</v>
      </c>
      <c r="G153" s="123">
        <v>194566.69</v>
      </c>
      <c r="I153" s="150" t="s">
        <v>762</v>
      </c>
    </row>
    <row r="154" spans="1:9">
      <c r="A154" s="158">
        <f t="shared" si="2"/>
        <v>149</v>
      </c>
      <c r="B154" s="119">
        <v>708</v>
      </c>
      <c r="C154" s="120" t="s">
        <v>709</v>
      </c>
      <c r="D154" s="148">
        <v>42088</v>
      </c>
      <c r="E154" s="120" t="s">
        <v>703</v>
      </c>
      <c r="F154" s="122" t="s">
        <v>754</v>
      </c>
      <c r="G154" s="123">
        <v>194566.69</v>
      </c>
      <c r="I154" s="150" t="s">
        <v>762</v>
      </c>
    </row>
    <row r="155" spans="1:9">
      <c r="A155" s="158">
        <f t="shared" si="2"/>
        <v>150</v>
      </c>
      <c r="B155" s="119">
        <v>692</v>
      </c>
      <c r="C155" s="120" t="s">
        <v>709</v>
      </c>
      <c r="D155" s="148">
        <v>42088</v>
      </c>
      <c r="E155" s="120" t="s">
        <v>704</v>
      </c>
      <c r="F155" s="122" t="s">
        <v>755</v>
      </c>
      <c r="G155" s="123">
        <v>194566.69</v>
      </c>
      <c r="I155" s="150" t="s">
        <v>762</v>
      </c>
    </row>
    <row r="156" spans="1:9">
      <c r="A156" s="158">
        <f t="shared" si="2"/>
        <v>151</v>
      </c>
      <c r="B156" s="119">
        <v>690</v>
      </c>
      <c r="C156" s="120" t="s">
        <v>709</v>
      </c>
      <c r="D156" s="148">
        <v>42088</v>
      </c>
      <c r="E156" s="120" t="s">
        <v>705</v>
      </c>
      <c r="F156" s="122" t="s">
        <v>756</v>
      </c>
      <c r="G156" s="123">
        <v>236896.74</v>
      </c>
      <c r="I156" s="150" t="s">
        <v>763</v>
      </c>
    </row>
    <row r="157" spans="1:9">
      <c r="A157" s="158">
        <f t="shared" si="2"/>
        <v>152</v>
      </c>
      <c r="B157" s="119">
        <v>968</v>
      </c>
      <c r="C157" s="120" t="s">
        <v>709</v>
      </c>
      <c r="D157" s="148">
        <v>42094</v>
      </c>
      <c r="E157" s="120" t="s">
        <v>706</v>
      </c>
      <c r="F157" s="122" t="s">
        <v>757</v>
      </c>
      <c r="G157" s="123">
        <v>243557.82</v>
      </c>
      <c r="I157" s="150" t="s">
        <v>764</v>
      </c>
    </row>
    <row r="158" spans="1:9">
      <c r="A158" s="158">
        <f t="shared" si="2"/>
        <v>153</v>
      </c>
      <c r="B158" s="119">
        <v>750</v>
      </c>
      <c r="C158" s="120" t="s">
        <v>709</v>
      </c>
      <c r="D158" s="148">
        <v>42089</v>
      </c>
      <c r="E158" s="120" t="s">
        <v>707</v>
      </c>
      <c r="F158" s="122" t="s">
        <v>758</v>
      </c>
      <c r="G158" s="123">
        <v>243557.82</v>
      </c>
      <c r="I158" s="150" t="s">
        <v>764</v>
      </c>
    </row>
    <row r="159" spans="1:9">
      <c r="A159" s="158">
        <f t="shared" si="2"/>
        <v>154</v>
      </c>
      <c r="B159" s="119">
        <v>752</v>
      </c>
      <c r="C159" s="120" t="s">
        <v>709</v>
      </c>
      <c r="D159" s="148">
        <v>42089</v>
      </c>
      <c r="E159" s="120" t="s">
        <v>708</v>
      </c>
      <c r="F159" s="122" t="s">
        <v>759</v>
      </c>
      <c r="G159" s="123">
        <v>236896.74</v>
      </c>
      <c r="I159" s="150" t="s">
        <v>763</v>
      </c>
    </row>
    <row r="160" spans="1:9">
      <c r="A160" s="158">
        <f t="shared" si="2"/>
        <v>155</v>
      </c>
      <c r="B160" s="152">
        <v>13</v>
      </c>
      <c r="C160" s="153" t="s">
        <v>644</v>
      </c>
      <c r="D160" s="148">
        <v>42080</v>
      </c>
      <c r="E160" s="153" t="s">
        <v>432</v>
      </c>
      <c r="F160" s="154" t="s">
        <v>70</v>
      </c>
      <c r="G160" s="155">
        <v>121358.42</v>
      </c>
      <c r="I160" s="153" t="s">
        <v>62</v>
      </c>
    </row>
    <row r="161" spans="1:9">
      <c r="A161" s="158">
        <f t="shared" si="2"/>
        <v>156</v>
      </c>
      <c r="B161" s="152">
        <v>15</v>
      </c>
      <c r="C161" s="153" t="s">
        <v>644</v>
      </c>
      <c r="D161" s="148">
        <v>42081</v>
      </c>
      <c r="E161" s="153" t="s">
        <v>432</v>
      </c>
      <c r="F161" s="154" t="s">
        <v>421</v>
      </c>
      <c r="G161" s="155">
        <v>92210.07</v>
      </c>
      <c r="I161" s="153" t="s">
        <v>137</v>
      </c>
    </row>
    <row r="162" spans="1:9">
      <c r="B162" s="156"/>
      <c r="C162" s="117"/>
      <c r="D162" s="99"/>
      <c r="E162" s="157"/>
      <c r="F162" s="99"/>
    </row>
    <row r="165" spans="1:9">
      <c r="F165" s="102" t="s">
        <v>646</v>
      </c>
      <c r="G165" s="79">
        <f>+SUM(G6:G161)</f>
        <v>23149154.760000035</v>
      </c>
    </row>
    <row r="166" spans="1:9" ht="12.75" thickBot="1">
      <c r="F166" s="102" t="s">
        <v>647</v>
      </c>
      <c r="G166" s="140">
        <v>23149154.769999966</v>
      </c>
    </row>
    <row r="167" spans="1:9" ht="12.75" thickTop="1">
      <c r="F167" s="102" t="s">
        <v>645</v>
      </c>
      <c r="G167" s="141">
        <f>+G165-G166</f>
        <v>-9.9999308586120605E-3</v>
      </c>
    </row>
  </sheetData>
  <mergeCells count="3">
    <mergeCell ref="A1:I1"/>
    <mergeCell ref="A2:I2"/>
    <mergeCell ref="A3:I3"/>
  </mergeCells>
  <conditionalFormatting sqref="F162:F1048576 F1:F159 I160:I161">
    <cfRule type="duplicateValues" dxfId="26" priority="1"/>
    <cfRule type="duplicateValues" dxfId="25" priority="4"/>
  </conditionalFormatting>
  <conditionalFormatting sqref="H1:H1048576">
    <cfRule type="duplicateValues" dxfId="24" priority="2"/>
  </conditionalFormatting>
  <conditionalFormatting sqref="F6:F72">
    <cfRule type="duplicateValues" dxfId="23" priority="147"/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60"/>
  <sheetViews>
    <sheetView tabSelected="1" zoomScaleNormal="100" workbookViewId="0">
      <selection activeCell="K14" sqref="K14"/>
    </sheetView>
  </sheetViews>
  <sheetFormatPr baseColWidth="10" defaultRowHeight="11.25" outlineLevelCol="1"/>
  <cols>
    <col min="1" max="1" width="4.140625" style="13" bestFit="1" customWidth="1"/>
    <col min="2" max="2" width="4.42578125" style="13" bestFit="1" customWidth="1"/>
    <col min="3" max="3" width="6.7109375" style="8" bestFit="1" customWidth="1"/>
    <col min="4" max="4" width="8.7109375" style="9" bestFit="1" customWidth="1"/>
    <col min="5" max="5" width="17.7109375" style="9" bestFit="1" customWidth="1"/>
    <col min="6" max="6" width="10.42578125" style="9" bestFit="1" customWidth="1"/>
    <col min="7" max="7" width="12" style="10" bestFit="1" customWidth="1"/>
    <col min="8" max="8" width="3.85546875" style="11" bestFit="1" customWidth="1"/>
    <col min="9" max="9" width="21.42578125" style="7" bestFit="1" customWidth="1"/>
    <col min="10" max="10" width="22.7109375" style="3" hidden="1" customWidth="1" outlineLevel="1"/>
    <col min="11" max="11" width="18.5703125" style="6" customWidth="1" collapsed="1"/>
    <col min="12" max="12" width="11.42578125" style="5"/>
    <col min="13" max="13" width="33.85546875" style="5" bestFit="1" customWidth="1"/>
    <col min="14" max="17" width="12.7109375" style="5" bestFit="1" customWidth="1"/>
    <col min="18" max="259" width="11.42578125" style="5"/>
    <col min="260" max="260" width="7.28515625" style="5" customWidth="1"/>
    <col min="261" max="261" width="16.5703125" style="5" customWidth="1"/>
    <col min="262" max="262" width="18.28515625" style="5" customWidth="1"/>
    <col min="263" max="263" width="12.42578125" style="5" customWidth="1"/>
    <col min="264" max="264" width="14.85546875" style="5" bestFit="1" customWidth="1"/>
    <col min="265" max="265" width="26.42578125" style="5" customWidth="1"/>
    <col min="266" max="266" width="22.7109375" style="5" customWidth="1"/>
    <col min="267" max="267" width="18.5703125" style="5" customWidth="1"/>
    <col min="268" max="268" width="11.42578125" style="5"/>
    <col min="269" max="269" width="33.85546875" style="5" bestFit="1" customWidth="1"/>
    <col min="270" max="273" width="12.7109375" style="5" bestFit="1" customWidth="1"/>
    <col min="274" max="515" width="11.42578125" style="5"/>
    <col min="516" max="516" width="7.28515625" style="5" customWidth="1"/>
    <col min="517" max="517" width="16.5703125" style="5" customWidth="1"/>
    <col min="518" max="518" width="18.28515625" style="5" customWidth="1"/>
    <col min="519" max="519" width="12.42578125" style="5" customWidth="1"/>
    <col min="520" max="520" width="14.85546875" style="5" bestFit="1" customWidth="1"/>
    <col min="521" max="521" width="26.42578125" style="5" customWidth="1"/>
    <col min="522" max="522" width="22.7109375" style="5" customWidth="1"/>
    <col min="523" max="523" width="18.5703125" style="5" customWidth="1"/>
    <col min="524" max="524" width="11.42578125" style="5"/>
    <col min="525" max="525" width="33.85546875" style="5" bestFit="1" customWidth="1"/>
    <col min="526" max="529" width="12.7109375" style="5" bestFit="1" customWidth="1"/>
    <col min="530" max="771" width="11.42578125" style="5"/>
    <col min="772" max="772" width="7.28515625" style="5" customWidth="1"/>
    <col min="773" max="773" width="16.5703125" style="5" customWidth="1"/>
    <col min="774" max="774" width="18.28515625" style="5" customWidth="1"/>
    <col min="775" max="775" width="12.42578125" style="5" customWidth="1"/>
    <col min="776" max="776" width="14.85546875" style="5" bestFit="1" customWidth="1"/>
    <col min="777" max="777" width="26.42578125" style="5" customWidth="1"/>
    <col min="778" max="778" width="22.7109375" style="5" customWidth="1"/>
    <col min="779" max="779" width="18.5703125" style="5" customWidth="1"/>
    <col min="780" max="780" width="11.42578125" style="5"/>
    <col min="781" max="781" width="33.85546875" style="5" bestFit="1" customWidth="1"/>
    <col min="782" max="785" width="12.7109375" style="5" bestFit="1" customWidth="1"/>
    <col min="786" max="1027" width="11.42578125" style="5"/>
    <col min="1028" max="1028" width="7.28515625" style="5" customWidth="1"/>
    <col min="1029" max="1029" width="16.5703125" style="5" customWidth="1"/>
    <col min="1030" max="1030" width="18.28515625" style="5" customWidth="1"/>
    <col min="1031" max="1031" width="12.42578125" style="5" customWidth="1"/>
    <col min="1032" max="1032" width="14.85546875" style="5" bestFit="1" customWidth="1"/>
    <col min="1033" max="1033" width="26.42578125" style="5" customWidth="1"/>
    <col min="1034" max="1034" width="22.7109375" style="5" customWidth="1"/>
    <col min="1035" max="1035" width="18.5703125" style="5" customWidth="1"/>
    <col min="1036" max="1036" width="11.42578125" style="5"/>
    <col min="1037" max="1037" width="33.85546875" style="5" bestFit="1" customWidth="1"/>
    <col min="1038" max="1041" width="12.7109375" style="5" bestFit="1" customWidth="1"/>
    <col min="1042" max="1283" width="11.42578125" style="5"/>
    <col min="1284" max="1284" width="7.28515625" style="5" customWidth="1"/>
    <col min="1285" max="1285" width="16.5703125" style="5" customWidth="1"/>
    <col min="1286" max="1286" width="18.28515625" style="5" customWidth="1"/>
    <col min="1287" max="1287" width="12.42578125" style="5" customWidth="1"/>
    <col min="1288" max="1288" width="14.85546875" style="5" bestFit="1" customWidth="1"/>
    <col min="1289" max="1289" width="26.42578125" style="5" customWidth="1"/>
    <col min="1290" max="1290" width="22.7109375" style="5" customWidth="1"/>
    <col min="1291" max="1291" width="18.5703125" style="5" customWidth="1"/>
    <col min="1292" max="1292" width="11.42578125" style="5"/>
    <col min="1293" max="1293" width="33.85546875" style="5" bestFit="1" customWidth="1"/>
    <col min="1294" max="1297" width="12.7109375" style="5" bestFit="1" customWidth="1"/>
    <col min="1298" max="1539" width="11.42578125" style="5"/>
    <col min="1540" max="1540" width="7.28515625" style="5" customWidth="1"/>
    <col min="1541" max="1541" width="16.5703125" style="5" customWidth="1"/>
    <col min="1542" max="1542" width="18.28515625" style="5" customWidth="1"/>
    <col min="1543" max="1543" width="12.42578125" style="5" customWidth="1"/>
    <col min="1544" max="1544" width="14.85546875" style="5" bestFit="1" customWidth="1"/>
    <col min="1545" max="1545" width="26.42578125" style="5" customWidth="1"/>
    <col min="1546" max="1546" width="22.7109375" style="5" customWidth="1"/>
    <col min="1547" max="1547" width="18.5703125" style="5" customWidth="1"/>
    <col min="1548" max="1548" width="11.42578125" style="5"/>
    <col min="1549" max="1549" width="33.85546875" style="5" bestFit="1" customWidth="1"/>
    <col min="1550" max="1553" width="12.7109375" style="5" bestFit="1" customWidth="1"/>
    <col min="1554" max="1795" width="11.42578125" style="5"/>
    <col min="1796" max="1796" width="7.28515625" style="5" customWidth="1"/>
    <col min="1797" max="1797" width="16.5703125" style="5" customWidth="1"/>
    <col min="1798" max="1798" width="18.28515625" style="5" customWidth="1"/>
    <col min="1799" max="1799" width="12.42578125" style="5" customWidth="1"/>
    <col min="1800" max="1800" width="14.85546875" style="5" bestFit="1" customWidth="1"/>
    <col min="1801" max="1801" width="26.42578125" style="5" customWidth="1"/>
    <col min="1802" max="1802" width="22.7109375" style="5" customWidth="1"/>
    <col min="1803" max="1803" width="18.5703125" style="5" customWidth="1"/>
    <col min="1804" max="1804" width="11.42578125" style="5"/>
    <col min="1805" max="1805" width="33.85546875" style="5" bestFit="1" customWidth="1"/>
    <col min="1806" max="1809" width="12.7109375" style="5" bestFit="1" customWidth="1"/>
    <col min="1810" max="2051" width="11.42578125" style="5"/>
    <col min="2052" max="2052" width="7.28515625" style="5" customWidth="1"/>
    <col min="2053" max="2053" width="16.5703125" style="5" customWidth="1"/>
    <col min="2054" max="2054" width="18.28515625" style="5" customWidth="1"/>
    <col min="2055" max="2055" width="12.42578125" style="5" customWidth="1"/>
    <col min="2056" max="2056" width="14.85546875" style="5" bestFit="1" customWidth="1"/>
    <col min="2057" max="2057" width="26.42578125" style="5" customWidth="1"/>
    <col min="2058" max="2058" width="22.7109375" style="5" customWidth="1"/>
    <col min="2059" max="2059" width="18.5703125" style="5" customWidth="1"/>
    <col min="2060" max="2060" width="11.42578125" style="5"/>
    <col min="2061" max="2061" width="33.85546875" style="5" bestFit="1" customWidth="1"/>
    <col min="2062" max="2065" width="12.7109375" style="5" bestFit="1" customWidth="1"/>
    <col min="2066" max="2307" width="11.42578125" style="5"/>
    <col min="2308" max="2308" width="7.28515625" style="5" customWidth="1"/>
    <col min="2309" max="2309" width="16.5703125" style="5" customWidth="1"/>
    <col min="2310" max="2310" width="18.28515625" style="5" customWidth="1"/>
    <col min="2311" max="2311" width="12.42578125" style="5" customWidth="1"/>
    <col min="2312" max="2312" width="14.85546875" style="5" bestFit="1" customWidth="1"/>
    <col min="2313" max="2313" width="26.42578125" style="5" customWidth="1"/>
    <col min="2314" max="2314" width="22.7109375" style="5" customWidth="1"/>
    <col min="2315" max="2315" width="18.5703125" style="5" customWidth="1"/>
    <col min="2316" max="2316" width="11.42578125" style="5"/>
    <col min="2317" max="2317" width="33.85546875" style="5" bestFit="1" customWidth="1"/>
    <col min="2318" max="2321" width="12.7109375" style="5" bestFit="1" customWidth="1"/>
    <col min="2322" max="2563" width="11.42578125" style="5"/>
    <col min="2564" max="2564" width="7.28515625" style="5" customWidth="1"/>
    <col min="2565" max="2565" width="16.5703125" style="5" customWidth="1"/>
    <col min="2566" max="2566" width="18.28515625" style="5" customWidth="1"/>
    <col min="2567" max="2567" width="12.42578125" style="5" customWidth="1"/>
    <col min="2568" max="2568" width="14.85546875" style="5" bestFit="1" customWidth="1"/>
    <col min="2569" max="2569" width="26.42578125" style="5" customWidth="1"/>
    <col min="2570" max="2570" width="22.7109375" style="5" customWidth="1"/>
    <col min="2571" max="2571" width="18.5703125" style="5" customWidth="1"/>
    <col min="2572" max="2572" width="11.42578125" style="5"/>
    <col min="2573" max="2573" width="33.85546875" style="5" bestFit="1" customWidth="1"/>
    <col min="2574" max="2577" width="12.7109375" style="5" bestFit="1" customWidth="1"/>
    <col min="2578" max="2819" width="11.42578125" style="5"/>
    <col min="2820" max="2820" width="7.28515625" style="5" customWidth="1"/>
    <col min="2821" max="2821" width="16.5703125" style="5" customWidth="1"/>
    <col min="2822" max="2822" width="18.28515625" style="5" customWidth="1"/>
    <col min="2823" max="2823" width="12.42578125" style="5" customWidth="1"/>
    <col min="2824" max="2824" width="14.85546875" style="5" bestFit="1" customWidth="1"/>
    <col min="2825" max="2825" width="26.42578125" style="5" customWidth="1"/>
    <col min="2826" max="2826" width="22.7109375" style="5" customWidth="1"/>
    <col min="2827" max="2827" width="18.5703125" style="5" customWidth="1"/>
    <col min="2828" max="2828" width="11.42578125" style="5"/>
    <col min="2829" max="2829" width="33.85546875" style="5" bestFit="1" customWidth="1"/>
    <col min="2830" max="2833" width="12.7109375" style="5" bestFit="1" customWidth="1"/>
    <col min="2834" max="3075" width="11.42578125" style="5"/>
    <col min="3076" max="3076" width="7.28515625" style="5" customWidth="1"/>
    <col min="3077" max="3077" width="16.5703125" style="5" customWidth="1"/>
    <col min="3078" max="3078" width="18.28515625" style="5" customWidth="1"/>
    <col min="3079" max="3079" width="12.42578125" style="5" customWidth="1"/>
    <col min="3080" max="3080" width="14.85546875" style="5" bestFit="1" customWidth="1"/>
    <col min="3081" max="3081" width="26.42578125" style="5" customWidth="1"/>
    <col min="3082" max="3082" width="22.7109375" style="5" customWidth="1"/>
    <col min="3083" max="3083" width="18.5703125" style="5" customWidth="1"/>
    <col min="3084" max="3084" width="11.42578125" style="5"/>
    <col min="3085" max="3085" width="33.85546875" style="5" bestFit="1" customWidth="1"/>
    <col min="3086" max="3089" width="12.7109375" style="5" bestFit="1" customWidth="1"/>
    <col min="3090" max="3331" width="11.42578125" style="5"/>
    <col min="3332" max="3332" width="7.28515625" style="5" customWidth="1"/>
    <col min="3333" max="3333" width="16.5703125" style="5" customWidth="1"/>
    <col min="3334" max="3334" width="18.28515625" style="5" customWidth="1"/>
    <col min="3335" max="3335" width="12.42578125" style="5" customWidth="1"/>
    <col min="3336" max="3336" width="14.85546875" style="5" bestFit="1" customWidth="1"/>
    <col min="3337" max="3337" width="26.42578125" style="5" customWidth="1"/>
    <col min="3338" max="3338" width="22.7109375" style="5" customWidth="1"/>
    <col min="3339" max="3339" width="18.5703125" style="5" customWidth="1"/>
    <col min="3340" max="3340" width="11.42578125" style="5"/>
    <col min="3341" max="3341" width="33.85546875" style="5" bestFit="1" customWidth="1"/>
    <col min="3342" max="3345" width="12.7109375" style="5" bestFit="1" customWidth="1"/>
    <col min="3346" max="3587" width="11.42578125" style="5"/>
    <col min="3588" max="3588" width="7.28515625" style="5" customWidth="1"/>
    <col min="3589" max="3589" width="16.5703125" style="5" customWidth="1"/>
    <col min="3590" max="3590" width="18.28515625" style="5" customWidth="1"/>
    <col min="3591" max="3591" width="12.42578125" style="5" customWidth="1"/>
    <col min="3592" max="3592" width="14.85546875" style="5" bestFit="1" customWidth="1"/>
    <col min="3593" max="3593" width="26.42578125" style="5" customWidth="1"/>
    <col min="3594" max="3594" width="22.7109375" style="5" customWidth="1"/>
    <col min="3595" max="3595" width="18.5703125" style="5" customWidth="1"/>
    <col min="3596" max="3596" width="11.42578125" style="5"/>
    <col min="3597" max="3597" width="33.85546875" style="5" bestFit="1" customWidth="1"/>
    <col min="3598" max="3601" width="12.7109375" style="5" bestFit="1" customWidth="1"/>
    <col min="3602" max="3843" width="11.42578125" style="5"/>
    <col min="3844" max="3844" width="7.28515625" style="5" customWidth="1"/>
    <col min="3845" max="3845" width="16.5703125" style="5" customWidth="1"/>
    <col min="3846" max="3846" width="18.28515625" style="5" customWidth="1"/>
    <col min="3847" max="3847" width="12.42578125" style="5" customWidth="1"/>
    <col min="3848" max="3848" width="14.85546875" style="5" bestFit="1" customWidth="1"/>
    <col min="3849" max="3849" width="26.42578125" style="5" customWidth="1"/>
    <col min="3850" max="3850" width="22.7109375" style="5" customWidth="1"/>
    <col min="3851" max="3851" width="18.5703125" style="5" customWidth="1"/>
    <col min="3852" max="3852" width="11.42578125" style="5"/>
    <col min="3853" max="3853" width="33.85546875" style="5" bestFit="1" customWidth="1"/>
    <col min="3854" max="3857" width="12.7109375" style="5" bestFit="1" customWidth="1"/>
    <col min="3858" max="4099" width="11.42578125" style="5"/>
    <col min="4100" max="4100" width="7.28515625" style="5" customWidth="1"/>
    <col min="4101" max="4101" width="16.5703125" style="5" customWidth="1"/>
    <col min="4102" max="4102" width="18.28515625" style="5" customWidth="1"/>
    <col min="4103" max="4103" width="12.42578125" style="5" customWidth="1"/>
    <col min="4104" max="4104" width="14.85546875" style="5" bestFit="1" customWidth="1"/>
    <col min="4105" max="4105" width="26.42578125" style="5" customWidth="1"/>
    <col min="4106" max="4106" width="22.7109375" style="5" customWidth="1"/>
    <col min="4107" max="4107" width="18.5703125" style="5" customWidth="1"/>
    <col min="4108" max="4108" width="11.42578125" style="5"/>
    <col min="4109" max="4109" width="33.85546875" style="5" bestFit="1" customWidth="1"/>
    <col min="4110" max="4113" width="12.7109375" style="5" bestFit="1" customWidth="1"/>
    <col min="4114" max="4355" width="11.42578125" style="5"/>
    <col min="4356" max="4356" width="7.28515625" style="5" customWidth="1"/>
    <col min="4357" max="4357" width="16.5703125" style="5" customWidth="1"/>
    <col min="4358" max="4358" width="18.28515625" style="5" customWidth="1"/>
    <col min="4359" max="4359" width="12.42578125" style="5" customWidth="1"/>
    <col min="4360" max="4360" width="14.85546875" style="5" bestFit="1" customWidth="1"/>
    <col min="4361" max="4361" width="26.42578125" style="5" customWidth="1"/>
    <col min="4362" max="4362" width="22.7109375" style="5" customWidth="1"/>
    <col min="4363" max="4363" width="18.5703125" style="5" customWidth="1"/>
    <col min="4364" max="4364" width="11.42578125" style="5"/>
    <col min="4365" max="4365" width="33.85546875" style="5" bestFit="1" customWidth="1"/>
    <col min="4366" max="4369" width="12.7109375" style="5" bestFit="1" customWidth="1"/>
    <col min="4370" max="4611" width="11.42578125" style="5"/>
    <col min="4612" max="4612" width="7.28515625" style="5" customWidth="1"/>
    <col min="4613" max="4613" width="16.5703125" style="5" customWidth="1"/>
    <col min="4614" max="4614" width="18.28515625" style="5" customWidth="1"/>
    <col min="4615" max="4615" width="12.42578125" style="5" customWidth="1"/>
    <col min="4616" max="4616" width="14.85546875" style="5" bestFit="1" customWidth="1"/>
    <col min="4617" max="4617" width="26.42578125" style="5" customWidth="1"/>
    <col min="4618" max="4618" width="22.7109375" style="5" customWidth="1"/>
    <col min="4619" max="4619" width="18.5703125" style="5" customWidth="1"/>
    <col min="4620" max="4620" width="11.42578125" style="5"/>
    <col min="4621" max="4621" width="33.85546875" style="5" bestFit="1" customWidth="1"/>
    <col min="4622" max="4625" width="12.7109375" style="5" bestFit="1" customWidth="1"/>
    <col min="4626" max="4867" width="11.42578125" style="5"/>
    <col min="4868" max="4868" width="7.28515625" style="5" customWidth="1"/>
    <col min="4869" max="4869" width="16.5703125" style="5" customWidth="1"/>
    <col min="4870" max="4870" width="18.28515625" style="5" customWidth="1"/>
    <col min="4871" max="4871" width="12.42578125" style="5" customWidth="1"/>
    <col min="4872" max="4872" width="14.85546875" style="5" bestFit="1" customWidth="1"/>
    <col min="4873" max="4873" width="26.42578125" style="5" customWidth="1"/>
    <col min="4874" max="4874" width="22.7109375" style="5" customWidth="1"/>
    <col min="4875" max="4875" width="18.5703125" style="5" customWidth="1"/>
    <col min="4876" max="4876" width="11.42578125" style="5"/>
    <col min="4877" max="4877" width="33.85546875" style="5" bestFit="1" customWidth="1"/>
    <col min="4878" max="4881" width="12.7109375" style="5" bestFit="1" customWidth="1"/>
    <col min="4882" max="5123" width="11.42578125" style="5"/>
    <col min="5124" max="5124" width="7.28515625" style="5" customWidth="1"/>
    <col min="5125" max="5125" width="16.5703125" style="5" customWidth="1"/>
    <col min="5126" max="5126" width="18.28515625" style="5" customWidth="1"/>
    <col min="5127" max="5127" width="12.42578125" style="5" customWidth="1"/>
    <col min="5128" max="5128" width="14.85546875" style="5" bestFit="1" customWidth="1"/>
    <col min="5129" max="5129" width="26.42578125" style="5" customWidth="1"/>
    <col min="5130" max="5130" width="22.7109375" style="5" customWidth="1"/>
    <col min="5131" max="5131" width="18.5703125" style="5" customWidth="1"/>
    <col min="5132" max="5132" width="11.42578125" style="5"/>
    <col min="5133" max="5133" width="33.85546875" style="5" bestFit="1" customWidth="1"/>
    <col min="5134" max="5137" width="12.7109375" style="5" bestFit="1" customWidth="1"/>
    <col min="5138" max="5379" width="11.42578125" style="5"/>
    <col min="5380" max="5380" width="7.28515625" style="5" customWidth="1"/>
    <col min="5381" max="5381" width="16.5703125" style="5" customWidth="1"/>
    <col min="5382" max="5382" width="18.28515625" style="5" customWidth="1"/>
    <col min="5383" max="5383" width="12.42578125" style="5" customWidth="1"/>
    <col min="5384" max="5384" width="14.85546875" style="5" bestFit="1" customWidth="1"/>
    <col min="5385" max="5385" width="26.42578125" style="5" customWidth="1"/>
    <col min="5386" max="5386" width="22.7109375" style="5" customWidth="1"/>
    <col min="5387" max="5387" width="18.5703125" style="5" customWidth="1"/>
    <col min="5388" max="5388" width="11.42578125" style="5"/>
    <col min="5389" max="5389" width="33.85546875" style="5" bestFit="1" customWidth="1"/>
    <col min="5390" max="5393" width="12.7109375" style="5" bestFit="1" customWidth="1"/>
    <col min="5394" max="5635" width="11.42578125" style="5"/>
    <col min="5636" max="5636" width="7.28515625" style="5" customWidth="1"/>
    <col min="5637" max="5637" width="16.5703125" style="5" customWidth="1"/>
    <col min="5638" max="5638" width="18.28515625" style="5" customWidth="1"/>
    <col min="5639" max="5639" width="12.42578125" style="5" customWidth="1"/>
    <col min="5640" max="5640" width="14.85546875" style="5" bestFit="1" customWidth="1"/>
    <col min="5641" max="5641" width="26.42578125" style="5" customWidth="1"/>
    <col min="5642" max="5642" width="22.7109375" style="5" customWidth="1"/>
    <col min="5643" max="5643" width="18.5703125" style="5" customWidth="1"/>
    <col min="5644" max="5644" width="11.42578125" style="5"/>
    <col min="5645" max="5645" width="33.85546875" style="5" bestFit="1" customWidth="1"/>
    <col min="5646" max="5649" width="12.7109375" style="5" bestFit="1" customWidth="1"/>
    <col min="5650" max="5891" width="11.42578125" style="5"/>
    <col min="5892" max="5892" width="7.28515625" style="5" customWidth="1"/>
    <col min="5893" max="5893" width="16.5703125" style="5" customWidth="1"/>
    <col min="5894" max="5894" width="18.28515625" style="5" customWidth="1"/>
    <col min="5895" max="5895" width="12.42578125" style="5" customWidth="1"/>
    <col min="5896" max="5896" width="14.85546875" style="5" bestFit="1" customWidth="1"/>
    <col min="5897" max="5897" width="26.42578125" style="5" customWidth="1"/>
    <col min="5898" max="5898" width="22.7109375" style="5" customWidth="1"/>
    <col min="5899" max="5899" width="18.5703125" style="5" customWidth="1"/>
    <col min="5900" max="5900" width="11.42578125" style="5"/>
    <col min="5901" max="5901" width="33.85546875" style="5" bestFit="1" customWidth="1"/>
    <col min="5902" max="5905" width="12.7109375" style="5" bestFit="1" customWidth="1"/>
    <col min="5906" max="6147" width="11.42578125" style="5"/>
    <col min="6148" max="6148" width="7.28515625" style="5" customWidth="1"/>
    <col min="6149" max="6149" width="16.5703125" style="5" customWidth="1"/>
    <col min="6150" max="6150" width="18.28515625" style="5" customWidth="1"/>
    <col min="6151" max="6151" width="12.42578125" style="5" customWidth="1"/>
    <col min="6152" max="6152" width="14.85546875" style="5" bestFit="1" customWidth="1"/>
    <col min="6153" max="6153" width="26.42578125" style="5" customWidth="1"/>
    <col min="6154" max="6154" width="22.7109375" style="5" customWidth="1"/>
    <col min="6155" max="6155" width="18.5703125" style="5" customWidth="1"/>
    <col min="6156" max="6156" width="11.42578125" style="5"/>
    <col min="6157" max="6157" width="33.85546875" style="5" bestFit="1" customWidth="1"/>
    <col min="6158" max="6161" width="12.7109375" style="5" bestFit="1" customWidth="1"/>
    <col min="6162" max="6403" width="11.42578125" style="5"/>
    <col min="6404" max="6404" width="7.28515625" style="5" customWidth="1"/>
    <col min="6405" max="6405" width="16.5703125" style="5" customWidth="1"/>
    <col min="6406" max="6406" width="18.28515625" style="5" customWidth="1"/>
    <col min="6407" max="6407" width="12.42578125" style="5" customWidth="1"/>
    <col min="6408" max="6408" width="14.85546875" style="5" bestFit="1" customWidth="1"/>
    <col min="6409" max="6409" width="26.42578125" style="5" customWidth="1"/>
    <col min="6410" max="6410" width="22.7109375" style="5" customWidth="1"/>
    <col min="6411" max="6411" width="18.5703125" style="5" customWidth="1"/>
    <col min="6412" max="6412" width="11.42578125" style="5"/>
    <col min="6413" max="6413" width="33.85546875" style="5" bestFit="1" customWidth="1"/>
    <col min="6414" max="6417" width="12.7109375" style="5" bestFit="1" customWidth="1"/>
    <col min="6418" max="6659" width="11.42578125" style="5"/>
    <col min="6660" max="6660" width="7.28515625" style="5" customWidth="1"/>
    <col min="6661" max="6661" width="16.5703125" style="5" customWidth="1"/>
    <col min="6662" max="6662" width="18.28515625" style="5" customWidth="1"/>
    <col min="6663" max="6663" width="12.42578125" style="5" customWidth="1"/>
    <col min="6664" max="6664" width="14.85546875" style="5" bestFit="1" customWidth="1"/>
    <col min="6665" max="6665" width="26.42578125" style="5" customWidth="1"/>
    <col min="6666" max="6666" width="22.7109375" style="5" customWidth="1"/>
    <col min="6667" max="6667" width="18.5703125" style="5" customWidth="1"/>
    <col min="6668" max="6668" width="11.42578125" style="5"/>
    <col min="6669" max="6669" width="33.85546875" style="5" bestFit="1" customWidth="1"/>
    <col min="6670" max="6673" width="12.7109375" style="5" bestFit="1" customWidth="1"/>
    <col min="6674" max="6915" width="11.42578125" style="5"/>
    <col min="6916" max="6916" width="7.28515625" style="5" customWidth="1"/>
    <col min="6917" max="6917" width="16.5703125" style="5" customWidth="1"/>
    <col min="6918" max="6918" width="18.28515625" style="5" customWidth="1"/>
    <col min="6919" max="6919" width="12.42578125" style="5" customWidth="1"/>
    <col min="6920" max="6920" width="14.85546875" style="5" bestFit="1" customWidth="1"/>
    <col min="6921" max="6921" width="26.42578125" style="5" customWidth="1"/>
    <col min="6922" max="6922" width="22.7109375" style="5" customWidth="1"/>
    <col min="6923" max="6923" width="18.5703125" style="5" customWidth="1"/>
    <col min="6924" max="6924" width="11.42578125" style="5"/>
    <col min="6925" max="6925" width="33.85546875" style="5" bestFit="1" customWidth="1"/>
    <col min="6926" max="6929" width="12.7109375" style="5" bestFit="1" customWidth="1"/>
    <col min="6930" max="7171" width="11.42578125" style="5"/>
    <col min="7172" max="7172" width="7.28515625" style="5" customWidth="1"/>
    <col min="7173" max="7173" width="16.5703125" style="5" customWidth="1"/>
    <col min="7174" max="7174" width="18.28515625" style="5" customWidth="1"/>
    <col min="7175" max="7175" width="12.42578125" style="5" customWidth="1"/>
    <col min="7176" max="7176" width="14.85546875" style="5" bestFit="1" customWidth="1"/>
    <col min="7177" max="7177" width="26.42578125" style="5" customWidth="1"/>
    <col min="7178" max="7178" width="22.7109375" style="5" customWidth="1"/>
    <col min="7179" max="7179" width="18.5703125" style="5" customWidth="1"/>
    <col min="7180" max="7180" width="11.42578125" style="5"/>
    <col min="7181" max="7181" width="33.85546875" style="5" bestFit="1" customWidth="1"/>
    <col min="7182" max="7185" width="12.7109375" style="5" bestFit="1" customWidth="1"/>
    <col min="7186" max="7427" width="11.42578125" style="5"/>
    <col min="7428" max="7428" width="7.28515625" style="5" customWidth="1"/>
    <col min="7429" max="7429" width="16.5703125" style="5" customWidth="1"/>
    <col min="7430" max="7430" width="18.28515625" style="5" customWidth="1"/>
    <col min="7431" max="7431" width="12.42578125" style="5" customWidth="1"/>
    <col min="7432" max="7432" width="14.85546875" style="5" bestFit="1" customWidth="1"/>
    <col min="7433" max="7433" width="26.42578125" style="5" customWidth="1"/>
    <col min="7434" max="7434" width="22.7109375" style="5" customWidth="1"/>
    <col min="7435" max="7435" width="18.5703125" style="5" customWidth="1"/>
    <col min="7436" max="7436" width="11.42578125" style="5"/>
    <col min="7437" max="7437" width="33.85546875" style="5" bestFit="1" customWidth="1"/>
    <col min="7438" max="7441" width="12.7109375" style="5" bestFit="1" customWidth="1"/>
    <col min="7442" max="7683" width="11.42578125" style="5"/>
    <col min="7684" max="7684" width="7.28515625" style="5" customWidth="1"/>
    <col min="7685" max="7685" width="16.5703125" style="5" customWidth="1"/>
    <col min="7686" max="7686" width="18.28515625" style="5" customWidth="1"/>
    <col min="7687" max="7687" width="12.42578125" style="5" customWidth="1"/>
    <col min="7688" max="7688" width="14.85546875" style="5" bestFit="1" customWidth="1"/>
    <col min="7689" max="7689" width="26.42578125" style="5" customWidth="1"/>
    <col min="7690" max="7690" width="22.7109375" style="5" customWidth="1"/>
    <col min="7691" max="7691" width="18.5703125" style="5" customWidth="1"/>
    <col min="7692" max="7692" width="11.42578125" style="5"/>
    <col min="7693" max="7693" width="33.85546875" style="5" bestFit="1" customWidth="1"/>
    <col min="7694" max="7697" width="12.7109375" style="5" bestFit="1" customWidth="1"/>
    <col min="7698" max="7939" width="11.42578125" style="5"/>
    <col min="7940" max="7940" width="7.28515625" style="5" customWidth="1"/>
    <col min="7941" max="7941" width="16.5703125" style="5" customWidth="1"/>
    <col min="7942" max="7942" width="18.28515625" style="5" customWidth="1"/>
    <col min="7943" max="7943" width="12.42578125" style="5" customWidth="1"/>
    <col min="7944" max="7944" width="14.85546875" style="5" bestFit="1" customWidth="1"/>
    <col min="7945" max="7945" width="26.42578125" style="5" customWidth="1"/>
    <col min="7946" max="7946" width="22.7109375" style="5" customWidth="1"/>
    <col min="7947" max="7947" width="18.5703125" style="5" customWidth="1"/>
    <col min="7948" max="7948" width="11.42578125" style="5"/>
    <col min="7949" max="7949" width="33.85546875" style="5" bestFit="1" customWidth="1"/>
    <col min="7950" max="7953" width="12.7109375" style="5" bestFit="1" customWidth="1"/>
    <col min="7954" max="8195" width="11.42578125" style="5"/>
    <col min="8196" max="8196" width="7.28515625" style="5" customWidth="1"/>
    <col min="8197" max="8197" width="16.5703125" style="5" customWidth="1"/>
    <col min="8198" max="8198" width="18.28515625" style="5" customWidth="1"/>
    <col min="8199" max="8199" width="12.42578125" style="5" customWidth="1"/>
    <col min="8200" max="8200" width="14.85546875" style="5" bestFit="1" customWidth="1"/>
    <col min="8201" max="8201" width="26.42578125" style="5" customWidth="1"/>
    <col min="8202" max="8202" width="22.7109375" style="5" customWidth="1"/>
    <col min="8203" max="8203" width="18.5703125" style="5" customWidth="1"/>
    <col min="8204" max="8204" width="11.42578125" style="5"/>
    <col min="8205" max="8205" width="33.85546875" style="5" bestFit="1" customWidth="1"/>
    <col min="8206" max="8209" width="12.7109375" style="5" bestFit="1" customWidth="1"/>
    <col min="8210" max="8451" width="11.42578125" style="5"/>
    <col min="8452" max="8452" width="7.28515625" style="5" customWidth="1"/>
    <col min="8453" max="8453" width="16.5703125" style="5" customWidth="1"/>
    <col min="8454" max="8454" width="18.28515625" style="5" customWidth="1"/>
    <col min="8455" max="8455" width="12.42578125" style="5" customWidth="1"/>
    <col min="8456" max="8456" width="14.85546875" style="5" bestFit="1" customWidth="1"/>
    <col min="8457" max="8457" width="26.42578125" style="5" customWidth="1"/>
    <col min="8458" max="8458" width="22.7109375" style="5" customWidth="1"/>
    <col min="8459" max="8459" width="18.5703125" style="5" customWidth="1"/>
    <col min="8460" max="8460" width="11.42578125" style="5"/>
    <col min="8461" max="8461" width="33.85546875" style="5" bestFit="1" customWidth="1"/>
    <col min="8462" max="8465" width="12.7109375" style="5" bestFit="1" customWidth="1"/>
    <col min="8466" max="8707" width="11.42578125" style="5"/>
    <col min="8708" max="8708" width="7.28515625" style="5" customWidth="1"/>
    <col min="8709" max="8709" width="16.5703125" style="5" customWidth="1"/>
    <col min="8710" max="8710" width="18.28515625" style="5" customWidth="1"/>
    <col min="8711" max="8711" width="12.42578125" style="5" customWidth="1"/>
    <col min="8712" max="8712" width="14.85546875" style="5" bestFit="1" customWidth="1"/>
    <col min="8713" max="8713" width="26.42578125" style="5" customWidth="1"/>
    <col min="8714" max="8714" width="22.7109375" style="5" customWidth="1"/>
    <col min="8715" max="8715" width="18.5703125" style="5" customWidth="1"/>
    <col min="8716" max="8716" width="11.42578125" style="5"/>
    <col min="8717" max="8717" width="33.85546875" style="5" bestFit="1" customWidth="1"/>
    <col min="8718" max="8721" width="12.7109375" style="5" bestFit="1" customWidth="1"/>
    <col min="8722" max="8963" width="11.42578125" style="5"/>
    <col min="8964" max="8964" width="7.28515625" style="5" customWidth="1"/>
    <col min="8965" max="8965" width="16.5703125" style="5" customWidth="1"/>
    <col min="8966" max="8966" width="18.28515625" style="5" customWidth="1"/>
    <col min="8967" max="8967" width="12.42578125" style="5" customWidth="1"/>
    <col min="8968" max="8968" width="14.85546875" style="5" bestFit="1" customWidth="1"/>
    <col min="8969" max="8969" width="26.42578125" style="5" customWidth="1"/>
    <col min="8970" max="8970" width="22.7109375" style="5" customWidth="1"/>
    <col min="8971" max="8971" width="18.5703125" style="5" customWidth="1"/>
    <col min="8972" max="8972" width="11.42578125" style="5"/>
    <col min="8973" max="8973" width="33.85546875" style="5" bestFit="1" customWidth="1"/>
    <col min="8974" max="8977" width="12.7109375" style="5" bestFit="1" customWidth="1"/>
    <col min="8978" max="9219" width="11.42578125" style="5"/>
    <col min="9220" max="9220" width="7.28515625" style="5" customWidth="1"/>
    <col min="9221" max="9221" width="16.5703125" style="5" customWidth="1"/>
    <col min="9222" max="9222" width="18.28515625" style="5" customWidth="1"/>
    <col min="9223" max="9223" width="12.42578125" style="5" customWidth="1"/>
    <col min="9224" max="9224" width="14.85546875" style="5" bestFit="1" customWidth="1"/>
    <col min="9225" max="9225" width="26.42578125" style="5" customWidth="1"/>
    <col min="9226" max="9226" width="22.7109375" style="5" customWidth="1"/>
    <col min="9227" max="9227" width="18.5703125" style="5" customWidth="1"/>
    <col min="9228" max="9228" width="11.42578125" style="5"/>
    <col min="9229" max="9229" width="33.85546875" style="5" bestFit="1" customWidth="1"/>
    <col min="9230" max="9233" width="12.7109375" style="5" bestFit="1" customWidth="1"/>
    <col min="9234" max="9475" width="11.42578125" style="5"/>
    <col min="9476" max="9476" width="7.28515625" style="5" customWidth="1"/>
    <col min="9477" max="9477" width="16.5703125" style="5" customWidth="1"/>
    <col min="9478" max="9478" width="18.28515625" style="5" customWidth="1"/>
    <col min="9479" max="9479" width="12.42578125" style="5" customWidth="1"/>
    <col min="9480" max="9480" width="14.85546875" style="5" bestFit="1" customWidth="1"/>
    <col min="9481" max="9481" width="26.42578125" style="5" customWidth="1"/>
    <col min="9482" max="9482" width="22.7109375" style="5" customWidth="1"/>
    <col min="9483" max="9483" width="18.5703125" style="5" customWidth="1"/>
    <col min="9484" max="9484" width="11.42578125" style="5"/>
    <col min="9485" max="9485" width="33.85546875" style="5" bestFit="1" customWidth="1"/>
    <col min="9486" max="9489" width="12.7109375" style="5" bestFit="1" customWidth="1"/>
    <col min="9490" max="9731" width="11.42578125" style="5"/>
    <col min="9732" max="9732" width="7.28515625" style="5" customWidth="1"/>
    <col min="9733" max="9733" width="16.5703125" style="5" customWidth="1"/>
    <col min="9734" max="9734" width="18.28515625" style="5" customWidth="1"/>
    <col min="9735" max="9735" width="12.42578125" style="5" customWidth="1"/>
    <col min="9736" max="9736" width="14.85546875" style="5" bestFit="1" customWidth="1"/>
    <col min="9737" max="9737" width="26.42578125" style="5" customWidth="1"/>
    <col min="9738" max="9738" width="22.7109375" style="5" customWidth="1"/>
    <col min="9739" max="9739" width="18.5703125" style="5" customWidth="1"/>
    <col min="9740" max="9740" width="11.42578125" style="5"/>
    <col min="9741" max="9741" width="33.85546875" style="5" bestFit="1" customWidth="1"/>
    <col min="9742" max="9745" width="12.7109375" style="5" bestFit="1" customWidth="1"/>
    <col min="9746" max="9987" width="11.42578125" style="5"/>
    <col min="9988" max="9988" width="7.28515625" style="5" customWidth="1"/>
    <col min="9989" max="9989" width="16.5703125" style="5" customWidth="1"/>
    <col min="9990" max="9990" width="18.28515625" style="5" customWidth="1"/>
    <col min="9991" max="9991" width="12.42578125" style="5" customWidth="1"/>
    <col min="9992" max="9992" width="14.85546875" style="5" bestFit="1" customWidth="1"/>
    <col min="9993" max="9993" width="26.42578125" style="5" customWidth="1"/>
    <col min="9994" max="9994" width="22.7109375" style="5" customWidth="1"/>
    <col min="9995" max="9995" width="18.5703125" style="5" customWidth="1"/>
    <col min="9996" max="9996" width="11.42578125" style="5"/>
    <col min="9997" max="9997" width="33.85546875" style="5" bestFit="1" customWidth="1"/>
    <col min="9998" max="10001" width="12.7109375" style="5" bestFit="1" customWidth="1"/>
    <col min="10002" max="10243" width="11.42578125" style="5"/>
    <col min="10244" max="10244" width="7.28515625" style="5" customWidth="1"/>
    <col min="10245" max="10245" width="16.5703125" style="5" customWidth="1"/>
    <col min="10246" max="10246" width="18.28515625" style="5" customWidth="1"/>
    <col min="10247" max="10247" width="12.42578125" style="5" customWidth="1"/>
    <col min="10248" max="10248" width="14.85546875" style="5" bestFit="1" customWidth="1"/>
    <col min="10249" max="10249" width="26.42578125" style="5" customWidth="1"/>
    <col min="10250" max="10250" width="22.7109375" style="5" customWidth="1"/>
    <col min="10251" max="10251" width="18.5703125" style="5" customWidth="1"/>
    <col min="10252" max="10252" width="11.42578125" style="5"/>
    <col min="10253" max="10253" width="33.85546875" style="5" bestFit="1" customWidth="1"/>
    <col min="10254" max="10257" width="12.7109375" style="5" bestFit="1" customWidth="1"/>
    <col min="10258" max="10499" width="11.42578125" style="5"/>
    <col min="10500" max="10500" width="7.28515625" style="5" customWidth="1"/>
    <col min="10501" max="10501" width="16.5703125" style="5" customWidth="1"/>
    <col min="10502" max="10502" width="18.28515625" style="5" customWidth="1"/>
    <col min="10503" max="10503" width="12.42578125" style="5" customWidth="1"/>
    <col min="10504" max="10504" width="14.85546875" style="5" bestFit="1" customWidth="1"/>
    <col min="10505" max="10505" width="26.42578125" style="5" customWidth="1"/>
    <col min="10506" max="10506" width="22.7109375" style="5" customWidth="1"/>
    <col min="10507" max="10507" width="18.5703125" style="5" customWidth="1"/>
    <col min="10508" max="10508" width="11.42578125" style="5"/>
    <col min="10509" max="10509" width="33.85546875" style="5" bestFit="1" customWidth="1"/>
    <col min="10510" max="10513" width="12.7109375" style="5" bestFit="1" customWidth="1"/>
    <col min="10514" max="10755" width="11.42578125" style="5"/>
    <col min="10756" max="10756" width="7.28515625" style="5" customWidth="1"/>
    <col min="10757" max="10757" width="16.5703125" style="5" customWidth="1"/>
    <col min="10758" max="10758" width="18.28515625" style="5" customWidth="1"/>
    <col min="10759" max="10759" width="12.42578125" style="5" customWidth="1"/>
    <col min="10760" max="10760" width="14.85546875" style="5" bestFit="1" customWidth="1"/>
    <col min="10761" max="10761" width="26.42578125" style="5" customWidth="1"/>
    <col min="10762" max="10762" width="22.7109375" style="5" customWidth="1"/>
    <col min="10763" max="10763" width="18.5703125" style="5" customWidth="1"/>
    <col min="10764" max="10764" width="11.42578125" style="5"/>
    <col min="10765" max="10765" width="33.85546875" style="5" bestFit="1" customWidth="1"/>
    <col min="10766" max="10769" width="12.7109375" style="5" bestFit="1" customWidth="1"/>
    <col min="10770" max="11011" width="11.42578125" style="5"/>
    <col min="11012" max="11012" width="7.28515625" style="5" customWidth="1"/>
    <col min="11013" max="11013" width="16.5703125" style="5" customWidth="1"/>
    <col min="11014" max="11014" width="18.28515625" style="5" customWidth="1"/>
    <col min="11015" max="11015" width="12.42578125" style="5" customWidth="1"/>
    <col min="11016" max="11016" width="14.85546875" style="5" bestFit="1" customWidth="1"/>
    <col min="11017" max="11017" width="26.42578125" style="5" customWidth="1"/>
    <col min="11018" max="11018" width="22.7109375" style="5" customWidth="1"/>
    <col min="11019" max="11019" width="18.5703125" style="5" customWidth="1"/>
    <col min="11020" max="11020" width="11.42578125" style="5"/>
    <col min="11021" max="11021" width="33.85546875" style="5" bestFit="1" customWidth="1"/>
    <col min="11022" max="11025" width="12.7109375" style="5" bestFit="1" customWidth="1"/>
    <col min="11026" max="11267" width="11.42578125" style="5"/>
    <col min="11268" max="11268" width="7.28515625" style="5" customWidth="1"/>
    <col min="11269" max="11269" width="16.5703125" style="5" customWidth="1"/>
    <col min="11270" max="11270" width="18.28515625" style="5" customWidth="1"/>
    <col min="11271" max="11271" width="12.42578125" style="5" customWidth="1"/>
    <col min="11272" max="11272" width="14.85546875" style="5" bestFit="1" customWidth="1"/>
    <col min="11273" max="11273" width="26.42578125" style="5" customWidth="1"/>
    <col min="11274" max="11274" width="22.7109375" style="5" customWidth="1"/>
    <col min="11275" max="11275" width="18.5703125" style="5" customWidth="1"/>
    <col min="11276" max="11276" width="11.42578125" style="5"/>
    <col min="11277" max="11277" width="33.85546875" style="5" bestFit="1" customWidth="1"/>
    <col min="11278" max="11281" width="12.7109375" style="5" bestFit="1" customWidth="1"/>
    <col min="11282" max="11523" width="11.42578125" style="5"/>
    <col min="11524" max="11524" width="7.28515625" style="5" customWidth="1"/>
    <col min="11525" max="11525" width="16.5703125" style="5" customWidth="1"/>
    <col min="11526" max="11526" width="18.28515625" style="5" customWidth="1"/>
    <col min="11527" max="11527" width="12.42578125" style="5" customWidth="1"/>
    <col min="11528" max="11528" width="14.85546875" style="5" bestFit="1" customWidth="1"/>
    <col min="11529" max="11529" width="26.42578125" style="5" customWidth="1"/>
    <col min="11530" max="11530" width="22.7109375" style="5" customWidth="1"/>
    <col min="11531" max="11531" width="18.5703125" style="5" customWidth="1"/>
    <col min="11532" max="11532" width="11.42578125" style="5"/>
    <col min="11533" max="11533" width="33.85546875" style="5" bestFit="1" customWidth="1"/>
    <col min="11534" max="11537" width="12.7109375" style="5" bestFit="1" customWidth="1"/>
    <col min="11538" max="11779" width="11.42578125" style="5"/>
    <col min="11780" max="11780" width="7.28515625" style="5" customWidth="1"/>
    <col min="11781" max="11781" width="16.5703125" style="5" customWidth="1"/>
    <col min="11782" max="11782" width="18.28515625" style="5" customWidth="1"/>
    <col min="11783" max="11783" width="12.42578125" style="5" customWidth="1"/>
    <col min="11784" max="11784" width="14.85546875" style="5" bestFit="1" customWidth="1"/>
    <col min="11785" max="11785" width="26.42578125" style="5" customWidth="1"/>
    <col min="11786" max="11786" width="22.7109375" style="5" customWidth="1"/>
    <col min="11787" max="11787" width="18.5703125" style="5" customWidth="1"/>
    <col min="11788" max="11788" width="11.42578125" style="5"/>
    <col min="11789" max="11789" width="33.85546875" style="5" bestFit="1" customWidth="1"/>
    <col min="11790" max="11793" width="12.7109375" style="5" bestFit="1" customWidth="1"/>
    <col min="11794" max="12035" width="11.42578125" style="5"/>
    <col min="12036" max="12036" width="7.28515625" style="5" customWidth="1"/>
    <col min="12037" max="12037" width="16.5703125" style="5" customWidth="1"/>
    <col min="12038" max="12038" width="18.28515625" style="5" customWidth="1"/>
    <col min="12039" max="12039" width="12.42578125" style="5" customWidth="1"/>
    <col min="12040" max="12040" width="14.85546875" style="5" bestFit="1" customWidth="1"/>
    <col min="12041" max="12041" width="26.42578125" style="5" customWidth="1"/>
    <col min="12042" max="12042" width="22.7109375" style="5" customWidth="1"/>
    <col min="12043" max="12043" width="18.5703125" style="5" customWidth="1"/>
    <col min="12044" max="12044" width="11.42578125" style="5"/>
    <col min="12045" max="12045" width="33.85546875" style="5" bestFit="1" customWidth="1"/>
    <col min="12046" max="12049" width="12.7109375" style="5" bestFit="1" customWidth="1"/>
    <col min="12050" max="12291" width="11.42578125" style="5"/>
    <col min="12292" max="12292" width="7.28515625" style="5" customWidth="1"/>
    <col min="12293" max="12293" width="16.5703125" style="5" customWidth="1"/>
    <col min="12294" max="12294" width="18.28515625" style="5" customWidth="1"/>
    <col min="12295" max="12295" width="12.42578125" style="5" customWidth="1"/>
    <col min="12296" max="12296" width="14.85546875" style="5" bestFit="1" customWidth="1"/>
    <col min="12297" max="12297" width="26.42578125" style="5" customWidth="1"/>
    <col min="12298" max="12298" width="22.7109375" style="5" customWidth="1"/>
    <col min="12299" max="12299" width="18.5703125" style="5" customWidth="1"/>
    <col min="12300" max="12300" width="11.42578125" style="5"/>
    <col min="12301" max="12301" width="33.85546875" style="5" bestFit="1" customWidth="1"/>
    <col min="12302" max="12305" width="12.7109375" style="5" bestFit="1" customWidth="1"/>
    <col min="12306" max="12547" width="11.42578125" style="5"/>
    <col min="12548" max="12548" width="7.28515625" style="5" customWidth="1"/>
    <col min="12549" max="12549" width="16.5703125" style="5" customWidth="1"/>
    <col min="12550" max="12550" width="18.28515625" style="5" customWidth="1"/>
    <col min="12551" max="12551" width="12.42578125" style="5" customWidth="1"/>
    <col min="12552" max="12552" width="14.85546875" style="5" bestFit="1" customWidth="1"/>
    <col min="12553" max="12553" width="26.42578125" style="5" customWidth="1"/>
    <col min="12554" max="12554" width="22.7109375" style="5" customWidth="1"/>
    <col min="12555" max="12555" width="18.5703125" style="5" customWidth="1"/>
    <col min="12556" max="12556" width="11.42578125" style="5"/>
    <col min="12557" max="12557" width="33.85546875" style="5" bestFit="1" customWidth="1"/>
    <col min="12558" max="12561" width="12.7109375" style="5" bestFit="1" customWidth="1"/>
    <col min="12562" max="12803" width="11.42578125" style="5"/>
    <col min="12804" max="12804" width="7.28515625" style="5" customWidth="1"/>
    <col min="12805" max="12805" width="16.5703125" style="5" customWidth="1"/>
    <col min="12806" max="12806" width="18.28515625" style="5" customWidth="1"/>
    <col min="12807" max="12807" width="12.42578125" style="5" customWidth="1"/>
    <col min="12808" max="12808" width="14.85546875" style="5" bestFit="1" customWidth="1"/>
    <col min="12809" max="12809" width="26.42578125" style="5" customWidth="1"/>
    <col min="12810" max="12810" width="22.7109375" style="5" customWidth="1"/>
    <col min="12811" max="12811" width="18.5703125" style="5" customWidth="1"/>
    <col min="12812" max="12812" width="11.42578125" style="5"/>
    <col min="12813" max="12813" width="33.85546875" style="5" bestFit="1" customWidth="1"/>
    <col min="12814" max="12817" width="12.7109375" style="5" bestFit="1" customWidth="1"/>
    <col min="12818" max="13059" width="11.42578125" style="5"/>
    <col min="13060" max="13060" width="7.28515625" style="5" customWidth="1"/>
    <col min="13061" max="13061" width="16.5703125" style="5" customWidth="1"/>
    <col min="13062" max="13062" width="18.28515625" style="5" customWidth="1"/>
    <col min="13063" max="13063" width="12.42578125" style="5" customWidth="1"/>
    <col min="13064" max="13064" width="14.85546875" style="5" bestFit="1" customWidth="1"/>
    <col min="13065" max="13065" width="26.42578125" style="5" customWidth="1"/>
    <col min="13066" max="13066" width="22.7109375" style="5" customWidth="1"/>
    <col min="13067" max="13067" width="18.5703125" style="5" customWidth="1"/>
    <col min="13068" max="13068" width="11.42578125" style="5"/>
    <col min="13069" max="13069" width="33.85546875" style="5" bestFit="1" customWidth="1"/>
    <col min="13070" max="13073" width="12.7109375" style="5" bestFit="1" customWidth="1"/>
    <col min="13074" max="13315" width="11.42578125" style="5"/>
    <col min="13316" max="13316" width="7.28515625" style="5" customWidth="1"/>
    <col min="13317" max="13317" width="16.5703125" style="5" customWidth="1"/>
    <col min="13318" max="13318" width="18.28515625" style="5" customWidth="1"/>
    <col min="13319" max="13319" width="12.42578125" style="5" customWidth="1"/>
    <col min="13320" max="13320" width="14.85546875" style="5" bestFit="1" customWidth="1"/>
    <col min="13321" max="13321" width="26.42578125" style="5" customWidth="1"/>
    <col min="13322" max="13322" width="22.7109375" style="5" customWidth="1"/>
    <col min="13323" max="13323" width="18.5703125" style="5" customWidth="1"/>
    <col min="13324" max="13324" width="11.42578125" style="5"/>
    <col min="13325" max="13325" width="33.85546875" style="5" bestFit="1" customWidth="1"/>
    <col min="13326" max="13329" width="12.7109375" style="5" bestFit="1" customWidth="1"/>
    <col min="13330" max="13571" width="11.42578125" style="5"/>
    <col min="13572" max="13572" width="7.28515625" style="5" customWidth="1"/>
    <col min="13573" max="13573" width="16.5703125" style="5" customWidth="1"/>
    <col min="13574" max="13574" width="18.28515625" style="5" customWidth="1"/>
    <col min="13575" max="13575" width="12.42578125" style="5" customWidth="1"/>
    <col min="13576" max="13576" width="14.85546875" style="5" bestFit="1" customWidth="1"/>
    <col min="13577" max="13577" width="26.42578125" style="5" customWidth="1"/>
    <col min="13578" max="13578" width="22.7109375" style="5" customWidth="1"/>
    <col min="13579" max="13579" width="18.5703125" style="5" customWidth="1"/>
    <col min="13580" max="13580" width="11.42578125" style="5"/>
    <col min="13581" max="13581" width="33.85546875" style="5" bestFit="1" customWidth="1"/>
    <col min="13582" max="13585" width="12.7109375" style="5" bestFit="1" customWidth="1"/>
    <col min="13586" max="13827" width="11.42578125" style="5"/>
    <col min="13828" max="13828" width="7.28515625" style="5" customWidth="1"/>
    <col min="13829" max="13829" width="16.5703125" style="5" customWidth="1"/>
    <col min="13830" max="13830" width="18.28515625" style="5" customWidth="1"/>
    <col min="13831" max="13831" width="12.42578125" style="5" customWidth="1"/>
    <col min="13832" max="13832" width="14.85546875" style="5" bestFit="1" customWidth="1"/>
    <col min="13833" max="13833" width="26.42578125" style="5" customWidth="1"/>
    <col min="13834" max="13834" width="22.7109375" style="5" customWidth="1"/>
    <col min="13835" max="13835" width="18.5703125" style="5" customWidth="1"/>
    <col min="13836" max="13836" width="11.42578125" style="5"/>
    <col min="13837" max="13837" width="33.85546875" style="5" bestFit="1" customWidth="1"/>
    <col min="13838" max="13841" width="12.7109375" style="5" bestFit="1" customWidth="1"/>
    <col min="13842" max="14083" width="11.42578125" style="5"/>
    <col min="14084" max="14084" width="7.28515625" style="5" customWidth="1"/>
    <col min="14085" max="14085" width="16.5703125" style="5" customWidth="1"/>
    <col min="14086" max="14086" width="18.28515625" style="5" customWidth="1"/>
    <col min="14087" max="14087" width="12.42578125" style="5" customWidth="1"/>
    <col min="14088" max="14088" width="14.85546875" style="5" bestFit="1" customWidth="1"/>
    <col min="14089" max="14089" width="26.42578125" style="5" customWidth="1"/>
    <col min="14090" max="14090" width="22.7109375" style="5" customWidth="1"/>
    <col min="14091" max="14091" width="18.5703125" style="5" customWidth="1"/>
    <col min="14092" max="14092" width="11.42578125" style="5"/>
    <col min="14093" max="14093" width="33.85546875" style="5" bestFit="1" customWidth="1"/>
    <col min="14094" max="14097" width="12.7109375" style="5" bestFit="1" customWidth="1"/>
    <col min="14098" max="14339" width="11.42578125" style="5"/>
    <col min="14340" max="14340" width="7.28515625" style="5" customWidth="1"/>
    <col min="14341" max="14341" width="16.5703125" style="5" customWidth="1"/>
    <col min="14342" max="14342" width="18.28515625" style="5" customWidth="1"/>
    <col min="14343" max="14343" width="12.42578125" style="5" customWidth="1"/>
    <col min="14344" max="14344" width="14.85546875" style="5" bestFit="1" customWidth="1"/>
    <col min="14345" max="14345" width="26.42578125" style="5" customWidth="1"/>
    <col min="14346" max="14346" width="22.7109375" style="5" customWidth="1"/>
    <col min="14347" max="14347" width="18.5703125" style="5" customWidth="1"/>
    <col min="14348" max="14348" width="11.42578125" style="5"/>
    <col min="14349" max="14349" width="33.85546875" style="5" bestFit="1" customWidth="1"/>
    <col min="14350" max="14353" width="12.7109375" style="5" bestFit="1" customWidth="1"/>
    <col min="14354" max="14595" width="11.42578125" style="5"/>
    <col min="14596" max="14596" width="7.28515625" style="5" customWidth="1"/>
    <col min="14597" max="14597" width="16.5703125" style="5" customWidth="1"/>
    <col min="14598" max="14598" width="18.28515625" style="5" customWidth="1"/>
    <col min="14599" max="14599" width="12.42578125" style="5" customWidth="1"/>
    <col min="14600" max="14600" width="14.85546875" style="5" bestFit="1" customWidth="1"/>
    <col min="14601" max="14601" width="26.42578125" style="5" customWidth="1"/>
    <col min="14602" max="14602" width="22.7109375" style="5" customWidth="1"/>
    <col min="14603" max="14603" width="18.5703125" style="5" customWidth="1"/>
    <col min="14604" max="14604" width="11.42578125" style="5"/>
    <col min="14605" max="14605" width="33.85546875" style="5" bestFit="1" customWidth="1"/>
    <col min="14606" max="14609" width="12.7109375" style="5" bestFit="1" customWidth="1"/>
    <col min="14610" max="14851" width="11.42578125" style="5"/>
    <col min="14852" max="14852" width="7.28515625" style="5" customWidth="1"/>
    <col min="14853" max="14853" width="16.5703125" style="5" customWidth="1"/>
    <col min="14854" max="14854" width="18.28515625" style="5" customWidth="1"/>
    <col min="14855" max="14855" width="12.42578125" style="5" customWidth="1"/>
    <col min="14856" max="14856" width="14.85546875" style="5" bestFit="1" customWidth="1"/>
    <col min="14857" max="14857" width="26.42578125" style="5" customWidth="1"/>
    <col min="14858" max="14858" width="22.7109375" style="5" customWidth="1"/>
    <col min="14859" max="14859" width="18.5703125" style="5" customWidth="1"/>
    <col min="14860" max="14860" width="11.42578125" style="5"/>
    <col min="14861" max="14861" width="33.85546875" style="5" bestFit="1" customWidth="1"/>
    <col min="14862" max="14865" width="12.7109375" style="5" bestFit="1" customWidth="1"/>
    <col min="14866" max="15107" width="11.42578125" style="5"/>
    <col min="15108" max="15108" width="7.28515625" style="5" customWidth="1"/>
    <col min="15109" max="15109" width="16.5703125" style="5" customWidth="1"/>
    <col min="15110" max="15110" width="18.28515625" style="5" customWidth="1"/>
    <col min="15111" max="15111" width="12.42578125" style="5" customWidth="1"/>
    <col min="15112" max="15112" width="14.85546875" style="5" bestFit="1" customWidth="1"/>
    <col min="15113" max="15113" width="26.42578125" style="5" customWidth="1"/>
    <col min="15114" max="15114" width="22.7109375" style="5" customWidth="1"/>
    <col min="15115" max="15115" width="18.5703125" style="5" customWidth="1"/>
    <col min="15116" max="15116" width="11.42578125" style="5"/>
    <col min="15117" max="15117" width="33.85546875" style="5" bestFit="1" customWidth="1"/>
    <col min="15118" max="15121" width="12.7109375" style="5" bestFit="1" customWidth="1"/>
    <col min="15122" max="15363" width="11.42578125" style="5"/>
    <col min="15364" max="15364" width="7.28515625" style="5" customWidth="1"/>
    <col min="15365" max="15365" width="16.5703125" style="5" customWidth="1"/>
    <col min="15366" max="15366" width="18.28515625" style="5" customWidth="1"/>
    <col min="15367" max="15367" width="12.42578125" style="5" customWidth="1"/>
    <col min="15368" max="15368" width="14.85546875" style="5" bestFit="1" customWidth="1"/>
    <col min="15369" max="15369" width="26.42578125" style="5" customWidth="1"/>
    <col min="15370" max="15370" width="22.7109375" style="5" customWidth="1"/>
    <col min="15371" max="15371" width="18.5703125" style="5" customWidth="1"/>
    <col min="15372" max="15372" width="11.42578125" style="5"/>
    <col min="15373" max="15373" width="33.85546875" style="5" bestFit="1" customWidth="1"/>
    <col min="15374" max="15377" width="12.7109375" style="5" bestFit="1" customWidth="1"/>
    <col min="15378" max="15619" width="11.42578125" style="5"/>
    <col min="15620" max="15620" width="7.28515625" style="5" customWidth="1"/>
    <col min="15621" max="15621" width="16.5703125" style="5" customWidth="1"/>
    <col min="15622" max="15622" width="18.28515625" style="5" customWidth="1"/>
    <col min="15623" max="15623" width="12.42578125" style="5" customWidth="1"/>
    <col min="15624" max="15624" width="14.85546875" style="5" bestFit="1" customWidth="1"/>
    <col min="15625" max="15625" width="26.42578125" style="5" customWidth="1"/>
    <col min="15626" max="15626" width="22.7109375" style="5" customWidth="1"/>
    <col min="15627" max="15627" width="18.5703125" style="5" customWidth="1"/>
    <col min="15628" max="15628" width="11.42578125" style="5"/>
    <col min="15629" max="15629" width="33.85546875" style="5" bestFit="1" customWidth="1"/>
    <col min="15630" max="15633" width="12.7109375" style="5" bestFit="1" customWidth="1"/>
    <col min="15634" max="15875" width="11.42578125" style="5"/>
    <col min="15876" max="15876" width="7.28515625" style="5" customWidth="1"/>
    <col min="15877" max="15877" width="16.5703125" style="5" customWidth="1"/>
    <col min="15878" max="15878" width="18.28515625" style="5" customWidth="1"/>
    <col min="15879" max="15879" width="12.42578125" style="5" customWidth="1"/>
    <col min="15880" max="15880" width="14.85546875" style="5" bestFit="1" customWidth="1"/>
    <col min="15881" max="15881" width="26.42578125" style="5" customWidth="1"/>
    <col min="15882" max="15882" width="22.7109375" style="5" customWidth="1"/>
    <col min="15883" max="15883" width="18.5703125" style="5" customWidth="1"/>
    <col min="15884" max="15884" width="11.42578125" style="5"/>
    <col min="15885" max="15885" width="33.85546875" style="5" bestFit="1" customWidth="1"/>
    <col min="15886" max="15889" width="12.7109375" style="5" bestFit="1" customWidth="1"/>
    <col min="15890" max="16131" width="11.42578125" style="5"/>
    <col min="16132" max="16132" width="7.28515625" style="5" customWidth="1"/>
    <col min="16133" max="16133" width="16.5703125" style="5" customWidth="1"/>
    <col min="16134" max="16134" width="18.28515625" style="5" customWidth="1"/>
    <col min="16135" max="16135" width="12.42578125" style="5" customWidth="1"/>
    <col min="16136" max="16136" width="14.85546875" style="5" bestFit="1" customWidth="1"/>
    <col min="16137" max="16137" width="26.42578125" style="5" customWidth="1"/>
    <col min="16138" max="16138" width="22.7109375" style="5" customWidth="1"/>
    <col min="16139" max="16139" width="18.5703125" style="5" customWidth="1"/>
    <col min="16140" max="16140" width="11.42578125" style="5"/>
    <col min="16141" max="16141" width="33.85546875" style="5" bestFit="1" customWidth="1"/>
    <col min="16142" max="16145" width="12.7109375" style="5" bestFit="1" customWidth="1"/>
    <col min="16146" max="16384" width="11.42578125" style="5"/>
  </cols>
  <sheetData>
    <row r="1" spans="1:11">
      <c r="A1" s="68" t="s">
        <v>0</v>
      </c>
      <c r="B1" s="68"/>
      <c r="C1" s="68"/>
      <c r="D1" s="68"/>
      <c r="E1" s="68"/>
      <c r="F1" s="68"/>
      <c r="G1" s="68"/>
      <c r="H1" s="68"/>
      <c r="I1" s="68"/>
      <c r="K1" s="4"/>
    </row>
    <row r="2" spans="1:11">
      <c r="A2" s="68" t="s">
        <v>1</v>
      </c>
      <c r="B2" s="68"/>
      <c r="C2" s="68"/>
      <c r="D2" s="68"/>
      <c r="E2" s="68"/>
      <c r="F2" s="68"/>
      <c r="G2" s="68"/>
      <c r="H2" s="68"/>
      <c r="I2" s="68"/>
      <c r="K2" s="4"/>
    </row>
    <row r="3" spans="1:11">
      <c r="A3" s="160" t="s">
        <v>933</v>
      </c>
      <c r="B3" s="160"/>
      <c r="C3" s="160"/>
      <c r="D3" s="160"/>
      <c r="E3" s="160"/>
      <c r="F3" s="160"/>
      <c r="G3" s="160"/>
      <c r="H3" s="160"/>
      <c r="I3" s="160"/>
    </row>
    <row r="4" spans="1:11" ht="12" thickBot="1">
      <c r="A4" s="16"/>
      <c r="B4" s="16"/>
      <c r="C4" s="130"/>
      <c r="D4" s="61"/>
      <c r="E4" s="61"/>
      <c r="F4" s="61"/>
      <c r="G4" s="131"/>
      <c r="H4" s="14"/>
      <c r="I4" s="61"/>
    </row>
    <row r="5" spans="1:11" ht="12" thickBot="1">
      <c r="A5" s="161" t="s">
        <v>3</v>
      </c>
      <c r="B5" s="162"/>
      <c r="C5" s="162" t="s">
        <v>4</v>
      </c>
      <c r="D5" s="162" t="s">
        <v>5</v>
      </c>
      <c r="E5" s="163"/>
      <c r="F5" s="162" t="s">
        <v>6</v>
      </c>
      <c r="G5" s="164" t="s">
        <v>7</v>
      </c>
      <c r="H5" s="165"/>
      <c r="I5" s="166" t="s">
        <v>8</v>
      </c>
    </row>
    <row r="6" spans="1:11">
      <c r="A6" s="159">
        <v>1</v>
      </c>
      <c r="B6" s="16"/>
      <c r="C6" s="17" t="s">
        <v>12</v>
      </c>
      <c r="D6" s="18">
        <v>41984</v>
      </c>
      <c r="E6" s="18"/>
      <c r="F6" s="19" t="s">
        <v>13</v>
      </c>
      <c r="G6" s="20">
        <v>134548.07999999999</v>
      </c>
      <c r="H6" s="21"/>
      <c r="I6" s="12" t="s">
        <v>11</v>
      </c>
    </row>
    <row r="7" spans="1:11">
      <c r="A7" s="159">
        <f>+A6+1</f>
        <v>2</v>
      </c>
      <c r="B7" s="16"/>
      <c r="C7" s="17" t="s">
        <v>18</v>
      </c>
      <c r="D7" s="18">
        <v>42004</v>
      </c>
      <c r="E7" s="18"/>
      <c r="F7" s="19" t="s">
        <v>19</v>
      </c>
      <c r="G7" s="20">
        <v>134548.07999999999</v>
      </c>
      <c r="H7" s="21"/>
      <c r="I7" s="12" t="s">
        <v>11</v>
      </c>
    </row>
    <row r="8" spans="1:11">
      <c r="A8" s="159">
        <f t="shared" ref="A8:A71" si="0">+A7+1</f>
        <v>3</v>
      </c>
      <c r="B8" s="16"/>
      <c r="C8" s="17" t="s">
        <v>20</v>
      </c>
      <c r="D8" s="18">
        <v>42004</v>
      </c>
      <c r="E8" s="18"/>
      <c r="F8" s="19" t="s">
        <v>21</v>
      </c>
      <c r="G8" s="20">
        <v>134548.07999999999</v>
      </c>
      <c r="H8" s="21"/>
      <c r="I8" s="12" t="s">
        <v>11</v>
      </c>
    </row>
    <row r="9" spans="1:11">
      <c r="A9" s="159">
        <f t="shared" si="0"/>
        <v>4</v>
      </c>
      <c r="B9" s="16"/>
      <c r="C9" s="17" t="s">
        <v>22</v>
      </c>
      <c r="D9" s="18">
        <v>42004</v>
      </c>
      <c r="E9" s="18"/>
      <c r="F9" s="19" t="s">
        <v>23</v>
      </c>
      <c r="G9" s="20">
        <v>134548.07999999999</v>
      </c>
      <c r="H9" s="21"/>
      <c r="I9" s="12" t="s">
        <v>11</v>
      </c>
    </row>
    <row r="10" spans="1:11">
      <c r="A10" s="159">
        <f t="shared" si="0"/>
        <v>5</v>
      </c>
      <c r="B10" s="16"/>
      <c r="C10" s="17" t="s">
        <v>24</v>
      </c>
      <c r="D10" s="18">
        <v>42004</v>
      </c>
      <c r="E10" s="18"/>
      <c r="F10" s="19" t="s">
        <v>25</v>
      </c>
      <c r="G10" s="20">
        <v>134548.07999999999</v>
      </c>
      <c r="H10" s="21"/>
      <c r="I10" s="12" t="s">
        <v>11</v>
      </c>
    </row>
    <row r="11" spans="1:11">
      <c r="A11" s="159">
        <f t="shared" si="0"/>
        <v>6</v>
      </c>
      <c r="B11" s="16"/>
      <c r="C11" s="17" t="s">
        <v>30</v>
      </c>
      <c r="D11" s="18">
        <v>41981</v>
      </c>
      <c r="E11" s="18"/>
      <c r="F11" s="19" t="s">
        <v>31</v>
      </c>
      <c r="G11" s="20">
        <v>146572.15</v>
      </c>
      <c r="H11" s="21"/>
      <c r="I11" s="12" t="s">
        <v>32</v>
      </c>
    </row>
    <row r="12" spans="1:11">
      <c r="A12" s="159">
        <f t="shared" si="0"/>
        <v>7</v>
      </c>
      <c r="B12" s="16"/>
      <c r="C12" s="17" t="s">
        <v>33</v>
      </c>
      <c r="D12" s="18">
        <v>41981</v>
      </c>
      <c r="E12" s="18"/>
      <c r="F12" s="19" t="s">
        <v>34</v>
      </c>
      <c r="G12" s="20">
        <v>146960.07999999999</v>
      </c>
      <c r="H12" s="21"/>
      <c r="I12" s="12" t="s">
        <v>32</v>
      </c>
    </row>
    <row r="13" spans="1:11">
      <c r="A13" s="159">
        <f t="shared" si="0"/>
        <v>8</v>
      </c>
      <c r="B13" s="16"/>
      <c r="C13" s="17" t="s">
        <v>37</v>
      </c>
      <c r="D13" s="18">
        <v>41996</v>
      </c>
      <c r="E13" s="18"/>
      <c r="F13" s="19" t="s">
        <v>38</v>
      </c>
      <c r="G13" s="20">
        <v>146961.87</v>
      </c>
      <c r="H13" s="21"/>
      <c r="I13" s="12" t="s">
        <v>32</v>
      </c>
    </row>
    <row r="14" spans="1:11">
      <c r="A14" s="159">
        <f t="shared" si="0"/>
        <v>9</v>
      </c>
      <c r="B14" s="16"/>
      <c r="C14" s="1" t="s">
        <v>44</v>
      </c>
      <c r="D14" s="22">
        <v>41835</v>
      </c>
      <c r="E14" s="22"/>
      <c r="F14" s="23" t="s">
        <v>45</v>
      </c>
      <c r="G14" s="20">
        <v>164416.97</v>
      </c>
      <c r="H14" s="14"/>
      <c r="I14" s="12" t="s">
        <v>46</v>
      </c>
    </row>
    <row r="15" spans="1:11">
      <c r="A15" s="159">
        <f t="shared" si="0"/>
        <v>10</v>
      </c>
      <c r="B15" s="16"/>
      <c r="C15" s="17" t="s">
        <v>49</v>
      </c>
      <c r="D15" s="18">
        <v>42002</v>
      </c>
      <c r="E15" s="18"/>
      <c r="F15" s="19" t="s">
        <v>50</v>
      </c>
      <c r="G15" s="20">
        <v>164806.71</v>
      </c>
      <c r="H15" s="21"/>
      <c r="I15" s="12" t="s">
        <v>46</v>
      </c>
      <c r="K15" s="6" t="s">
        <v>1172</v>
      </c>
    </row>
    <row r="16" spans="1:11">
      <c r="A16" s="159">
        <f t="shared" si="0"/>
        <v>11</v>
      </c>
      <c r="B16" s="16"/>
      <c r="C16" s="17" t="s">
        <v>51</v>
      </c>
      <c r="D16" s="18">
        <v>42003</v>
      </c>
      <c r="E16" s="18"/>
      <c r="F16" s="19" t="s">
        <v>52</v>
      </c>
      <c r="G16" s="20">
        <v>164806.71</v>
      </c>
      <c r="H16" s="21"/>
      <c r="I16" s="12" t="s">
        <v>46</v>
      </c>
    </row>
    <row r="17" spans="1:9">
      <c r="A17" s="159">
        <f t="shared" si="0"/>
        <v>12</v>
      </c>
      <c r="B17" s="16"/>
      <c r="C17" s="17" t="s">
        <v>53</v>
      </c>
      <c r="D17" s="18">
        <v>42004</v>
      </c>
      <c r="E17" s="18"/>
      <c r="F17" s="19" t="s">
        <v>54</v>
      </c>
      <c r="G17" s="20">
        <v>164806.71</v>
      </c>
      <c r="H17" s="21"/>
      <c r="I17" s="12" t="s">
        <v>46</v>
      </c>
    </row>
    <row r="18" spans="1:9">
      <c r="A18" s="159">
        <f t="shared" si="0"/>
        <v>13</v>
      </c>
      <c r="B18" s="16"/>
      <c r="C18" s="17" t="s">
        <v>55</v>
      </c>
      <c r="D18" s="18">
        <v>41996</v>
      </c>
      <c r="E18" s="18"/>
      <c r="F18" s="19" t="s">
        <v>56</v>
      </c>
      <c r="G18" s="20">
        <v>136875.66</v>
      </c>
      <c r="H18" s="21"/>
      <c r="I18" s="12" t="s">
        <v>57</v>
      </c>
    </row>
    <row r="19" spans="1:9">
      <c r="A19" s="159">
        <f t="shared" si="0"/>
        <v>14</v>
      </c>
      <c r="B19" s="16"/>
      <c r="C19" s="17" t="s">
        <v>60</v>
      </c>
      <c r="D19" s="18">
        <v>42003</v>
      </c>
      <c r="E19" s="18"/>
      <c r="F19" s="19" t="s">
        <v>61</v>
      </c>
      <c r="G19" s="20">
        <v>121356.63</v>
      </c>
      <c r="H19" s="21"/>
      <c r="I19" s="12" t="s">
        <v>62</v>
      </c>
    </row>
    <row r="20" spans="1:9">
      <c r="A20" s="159">
        <f t="shared" si="0"/>
        <v>15</v>
      </c>
      <c r="B20" s="16"/>
      <c r="C20" s="17" t="s">
        <v>65</v>
      </c>
      <c r="D20" s="18">
        <v>42004</v>
      </c>
      <c r="E20" s="18"/>
      <c r="F20" s="19" t="s">
        <v>66</v>
      </c>
      <c r="G20" s="20">
        <v>121358.42</v>
      </c>
      <c r="H20" s="21"/>
      <c r="I20" s="12" t="s">
        <v>62</v>
      </c>
    </row>
    <row r="21" spans="1:9">
      <c r="A21" s="159">
        <f t="shared" si="0"/>
        <v>16</v>
      </c>
      <c r="B21" s="16"/>
      <c r="C21" s="17" t="s">
        <v>67</v>
      </c>
      <c r="D21" s="18">
        <v>42004</v>
      </c>
      <c r="E21" s="18"/>
      <c r="F21" s="19" t="s">
        <v>68</v>
      </c>
      <c r="G21" s="20">
        <v>121358.42</v>
      </c>
      <c r="H21" s="21" t="s">
        <v>250</v>
      </c>
      <c r="I21" s="12" t="s">
        <v>62</v>
      </c>
    </row>
    <row r="22" spans="1:9">
      <c r="A22" s="159">
        <f t="shared" si="0"/>
        <v>17</v>
      </c>
      <c r="B22" s="16"/>
      <c r="C22" s="17" t="s">
        <v>74</v>
      </c>
      <c r="D22" s="18">
        <v>42004</v>
      </c>
      <c r="E22" s="18"/>
      <c r="F22" s="19" t="s">
        <v>75</v>
      </c>
      <c r="G22" s="20">
        <v>121358.42</v>
      </c>
      <c r="H22" s="21"/>
      <c r="I22" s="12" t="s">
        <v>62</v>
      </c>
    </row>
    <row r="23" spans="1:9">
      <c r="A23" s="159">
        <f t="shared" si="0"/>
        <v>18</v>
      </c>
      <c r="B23" s="16"/>
      <c r="C23" s="17" t="s">
        <v>76</v>
      </c>
      <c r="D23" s="18">
        <v>42004</v>
      </c>
      <c r="E23" s="18"/>
      <c r="F23" s="19" t="s">
        <v>77</v>
      </c>
      <c r="G23" s="20">
        <v>121358.42</v>
      </c>
      <c r="H23" s="21"/>
      <c r="I23" s="12" t="s">
        <v>62</v>
      </c>
    </row>
    <row r="24" spans="1:9">
      <c r="A24" s="159">
        <f t="shared" si="0"/>
        <v>19</v>
      </c>
      <c r="B24" s="16"/>
      <c r="C24" s="17" t="s">
        <v>78</v>
      </c>
      <c r="D24" s="18">
        <v>42004</v>
      </c>
      <c r="E24" s="18"/>
      <c r="F24" s="19" t="s">
        <v>79</v>
      </c>
      <c r="G24" s="20">
        <v>121358.42</v>
      </c>
      <c r="H24" s="21"/>
      <c r="I24" s="12" t="s">
        <v>62</v>
      </c>
    </row>
    <row r="25" spans="1:9">
      <c r="A25" s="159">
        <f t="shared" si="0"/>
        <v>20</v>
      </c>
      <c r="B25" s="16"/>
      <c r="C25" s="17" t="s">
        <v>80</v>
      </c>
      <c r="D25" s="18">
        <v>42004</v>
      </c>
      <c r="E25" s="18"/>
      <c r="F25" s="19" t="s">
        <v>81</v>
      </c>
      <c r="G25" s="20">
        <v>121358.42</v>
      </c>
      <c r="H25" s="21"/>
      <c r="I25" s="12" t="s">
        <v>62</v>
      </c>
    </row>
    <row r="26" spans="1:9">
      <c r="A26" s="159">
        <f t="shared" si="0"/>
        <v>21</v>
      </c>
      <c r="B26" s="16"/>
      <c r="C26" s="17" t="s">
        <v>82</v>
      </c>
      <c r="D26" s="18">
        <v>42004</v>
      </c>
      <c r="E26" s="18"/>
      <c r="F26" s="19" t="s">
        <v>83</v>
      </c>
      <c r="G26" s="20">
        <v>121358.42</v>
      </c>
      <c r="H26" s="21"/>
      <c r="I26" s="12" t="s">
        <v>62</v>
      </c>
    </row>
    <row r="27" spans="1:9">
      <c r="A27" s="159">
        <f t="shared" si="0"/>
        <v>22</v>
      </c>
      <c r="B27" s="16"/>
      <c r="C27" s="17" t="s">
        <v>86</v>
      </c>
      <c r="D27" s="18">
        <v>42004</v>
      </c>
      <c r="E27" s="18"/>
      <c r="F27" s="19" t="s">
        <v>87</v>
      </c>
      <c r="G27" s="20">
        <v>121358.42</v>
      </c>
      <c r="H27" s="21"/>
      <c r="I27" s="12" t="s">
        <v>62</v>
      </c>
    </row>
    <row r="28" spans="1:9">
      <c r="A28" s="159">
        <f t="shared" si="0"/>
        <v>23</v>
      </c>
      <c r="B28" s="16"/>
      <c r="C28" s="17" t="s">
        <v>92</v>
      </c>
      <c r="D28" s="18">
        <v>42004</v>
      </c>
      <c r="E28" s="18"/>
      <c r="F28" s="19" t="s">
        <v>93</v>
      </c>
      <c r="G28" s="20">
        <v>121358.42</v>
      </c>
      <c r="H28" s="21"/>
      <c r="I28" s="12" t="s">
        <v>62</v>
      </c>
    </row>
    <row r="29" spans="1:9">
      <c r="A29" s="159">
        <f t="shared" si="0"/>
        <v>24</v>
      </c>
      <c r="B29" s="16"/>
      <c r="C29" s="17" t="s">
        <v>94</v>
      </c>
      <c r="D29" s="18">
        <v>42004</v>
      </c>
      <c r="E29" s="18"/>
      <c r="F29" s="19" t="s">
        <v>95</v>
      </c>
      <c r="G29" s="20">
        <v>121358.42</v>
      </c>
      <c r="H29" s="21"/>
      <c r="I29" s="12" t="s">
        <v>62</v>
      </c>
    </row>
    <row r="30" spans="1:9">
      <c r="A30" s="159">
        <f t="shared" si="0"/>
        <v>25</v>
      </c>
      <c r="B30" s="16"/>
      <c r="C30" s="17" t="s">
        <v>100</v>
      </c>
      <c r="D30" s="18">
        <v>42004</v>
      </c>
      <c r="E30" s="18"/>
      <c r="F30" s="19" t="s">
        <v>101</v>
      </c>
      <c r="G30" s="20">
        <v>121358.42</v>
      </c>
      <c r="H30" s="21"/>
      <c r="I30" s="12" t="s">
        <v>62</v>
      </c>
    </row>
    <row r="31" spans="1:9">
      <c r="A31" s="159">
        <f t="shared" si="0"/>
        <v>26</v>
      </c>
      <c r="B31" s="16"/>
      <c r="C31" s="17" t="s">
        <v>104</v>
      </c>
      <c r="D31" s="18">
        <v>42004</v>
      </c>
      <c r="E31" s="18"/>
      <c r="F31" s="19" t="s">
        <v>105</v>
      </c>
      <c r="G31" s="20">
        <v>121358.42</v>
      </c>
      <c r="H31" s="21"/>
      <c r="I31" s="12" t="s">
        <v>62</v>
      </c>
    </row>
    <row r="32" spans="1:9">
      <c r="A32" s="159">
        <f t="shared" si="0"/>
        <v>27</v>
      </c>
      <c r="B32" s="16"/>
      <c r="C32" s="17" t="s">
        <v>106</v>
      </c>
      <c r="D32" s="18">
        <v>42004</v>
      </c>
      <c r="E32" s="18"/>
      <c r="F32" s="19" t="s">
        <v>107</v>
      </c>
      <c r="G32" s="20">
        <v>121358.42</v>
      </c>
      <c r="H32" s="21"/>
      <c r="I32" s="12" t="s">
        <v>62</v>
      </c>
    </row>
    <row r="33" spans="1:9">
      <c r="A33" s="159">
        <f t="shared" si="0"/>
        <v>28</v>
      </c>
      <c r="B33" s="16"/>
      <c r="C33" s="1" t="s">
        <v>111</v>
      </c>
      <c r="D33" s="22">
        <v>41948</v>
      </c>
      <c r="E33" s="22"/>
      <c r="F33" s="23" t="s">
        <v>112</v>
      </c>
      <c r="G33" s="20">
        <v>191265.54</v>
      </c>
      <c r="H33" s="14" t="s">
        <v>459</v>
      </c>
      <c r="I33" s="12" t="s">
        <v>113</v>
      </c>
    </row>
    <row r="34" spans="1:9">
      <c r="A34" s="159">
        <f t="shared" si="0"/>
        <v>29</v>
      </c>
      <c r="B34" s="16"/>
      <c r="C34" s="1" t="s">
        <v>124</v>
      </c>
      <c r="D34" s="22">
        <v>41955</v>
      </c>
      <c r="E34" s="22"/>
      <c r="F34" s="23" t="s">
        <v>125</v>
      </c>
      <c r="G34" s="20">
        <v>324601.27</v>
      </c>
      <c r="H34" s="14"/>
      <c r="I34" s="12" t="s">
        <v>126</v>
      </c>
    </row>
    <row r="35" spans="1:9">
      <c r="A35" s="159">
        <f t="shared" si="0"/>
        <v>30</v>
      </c>
      <c r="B35" s="16"/>
      <c r="C35" s="17" t="s">
        <v>129</v>
      </c>
      <c r="D35" s="18">
        <v>41984</v>
      </c>
      <c r="E35" s="18"/>
      <c r="F35" s="19" t="s">
        <v>130</v>
      </c>
      <c r="G35" s="20">
        <v>324603.09000000003</v>
      </c>
      <c r="H35" s="21"/>
      <c r="I35" s="12" t="s">
        <v>126</v>
      </c>
    </row>
    <row r="36" spans="1:9">
      <c r="A36" s="159">
        <f t="shared" si="0"/>
        <v>31</v>
      </c>
      <c r="B36" s="16"/>
      <c r="C36" s="17" t="s">
        <v>141</v>
      </c>
      <c r="D36" s="18">
        <v>41991</v>
      </c>
      <c r="E36" s="18"/>
      <c r="F36" s="19" t="s">
        <v>142</v>
      </c>
      <c r="G36" s="20">
        <v>80548.94</v>
      </c>
      <c r="H36" s="21"/>
      <c r="I36" s="12" t="s">
        <v>137</v>
      </c>
    </row>
    <row r="37" spans="1:9">
      <c r="A37" s="159">
        <f t="shared" si="0"/>
        <v>32</v>
      </c>
      <c r="B37" s="16"/>
      <c r="C37" s="17" t="s">
        <v>156</v>
      </c>
      <c r="D37" s="18">
        <v>41990</v>
      </c>
      <c r="E37" s="18"/>
      <c r="F37" s="19" t="s">
        <v>157</v>
      </c>
      <c r="G37" s="20">
        <v>96530.83</v>
      </c>
      <c r="H37" s="21"/>
      <c r="I37" s="12" t="s">
        <v>150</v>
      </c>
    </row>
    <row r="38" spans="1:9">
      <c r="A38" s="159">
        <f t="shared" si="0"/>
        <v>33</v>
      </c>
      <c r="B38" s="16"/>
      <c r="C38" s="1" t="s">
        <v>199</v>
      </c>
      <c r="D38" s="22">
        <v>41941</v>
      </c>
      <c r="E38" s="22"/>
      <c r="F38" s="23" t="s">
        <v>200</v>
      </c>
      <c r="G38" s="20">
        <v>124585.44</v>
      </c>
      <c r="H38" s="14"/>
      <c r="I38" s="12" t="s">
        <v>198</v>
      </c>
    </row>
    <row r="39" spans="1:9">
      <c r="A39" s="159">
        <f t="shared" si="0"/>
        <v>34</v>
      </c>
      <c r="B39" s="16"/>
      <c r="C39" s="1" t="s">
        <v>211</v>
      </c>
      <c r="D39" s="22">
        <v>41973</v>
      </c>
      <c r="E39" s="22"/>
      <c r="F39" s="23" t="s">
        <v>212</v>
      </c>
      <c r="G39" s="20">
        <v>124585.44</v>
      </c>
      <c r="H39" s="14"/>
      <c r="I39" s="12" t="s">
        <v>198</v>
      </c>
    </row>
    <row r="40" spans="1:9">
      <c r="A40" s="159">
        <f t="shared" si="0"/>
        <v>35</v>
      </c>
      <c r="B40" s="16"/>
      <c r="C40" s="1" t="s">
        <v>241</v>
      </c>
      <c r="D40" s="22">
        <v>41941</v>
      </c>
      <c r="E40" s="22"/>
      <c r="F40" s="23" t="s">
        <v>242</v>
      </c>
      <c r="G40" s="20">
        <v>129802.69</v>
      </c>
      <c r="H40" s="14"/>
      <c r="I40" s="12" t="s">
        <v>238</v>
      </c>
    </row>
    <row r="41" spans="1:9">
      <c r="A41" s="159">
        <f t="shared" si="0"/>
        <v>36</v>
      </c>
      <c r="B41" s="24">
        <v>878</v>
      </c>
      <c r="C41" s="25" t="s">
        <v>429</v>
      </c>
      <c r="D41" s="38">
        <v>42032</v>
      </c>
      <c r="E41" s="25" t="s">
        <v>254</v>
      </c>
      <c r="F41" s="27" t="s">
        <v>341</v>
      </c>
      <c r="G41" s="15">
        <v>328773.53000000003</v>
      </c>
      <c r="H41" s="14" t="s">
        <v>151</v>
      </c>
      <c r="I41" s="28" t="s">
        <v>424</v>
      </c>
    </row>
    <row r="42" spans="1:9">
      <c r="A42" s="159">
        <f t="shared" si="0"/>
        <v>37</v>
      </c>
      <c r="B42" s="24">
        <v>874</v>
      </c>
      <c r="C42" s="25" t="s">
        <v>429</v>
      </c>
      <c r="D42" s="38">
        <v>42032</v>
      </c>
      <c r="E42" s="25" t="s">
        <v>258</v>
      </c>
      <c r="F42" s="27" t="s">
        <v>345</v>
      </c>
      <c r="G42" s="15">
        <v>138272.20000000001</v>
      </c>
      <c r="H42" s="14"/>
      <c r="I42" s="1" t="s">
        <v>57</v>
      </c>
    </row>
    <row r="43" spans="1:9">
      <c r="A43" s="159">
        <f t="shared" si="0"/>
        <v>38</v>
      </c>
      <c r="B43" s="24">
        <v>743</v>
      </c>
      <c r="C43" s="25" t="s">
        <v>429</v>
      </c>
      <c r="D43" s="38">
        <v>42030</v>
      </c>
      <c r="E43" s="25" t="s">
        <v>262</v>
      </c>
      <c r="F43" s="27" t="s">
        <v>349</v>
      </c>
      <c r="G43" s="15">
        <v>138272.20000000001</v>
      </c>
      <c r="H43" s="14" t="s">
        <v>251</v>
      </c>
      <c r="I43" s="28" t="s">
        <v>57</v>
      </c>
    </row>
    <row r="44" spans="1:9">
      <c r="A44" s="159">
        <f t="shared" si="0"/>
        <v>39</v>
      </c>
      <c r="B44" s="24">
        <v>436</v>
      </c>
      <c r="C44" s="25" t="s">
        <v>429</v>
      </c>
      <c r="D44" s="38">
        <v>42027</v>
      </c>
      <c r="E44" s="25" t="s">
        <v>264</v>
      </c>
      <c r="F44" s="27" t="s">
        <v>351</v>
      </c>
      <c r="G44" s="15">
        <v>122599.8</v>
      </c>
      <c r="H44" s="14"/>
      <c r="I44" s="25" t="s">
        <v>62</v>
      </c>
    </row>
    <row r="45" spans="1:9">
      <c r="A45" s="159">
        <f t="shared" si="0"/>
        <v>40</v>
      </c>
      <c r="B45" s="24">
        <v>876</v>
      </c>
      <c r="C45" s="25" t="s">
        <v>429</v>
      </c>
      <c r="D45" s="38">
        <v>42032</v>
      </c>
      <c r="E45" s="25" t="s">
        <v>274</v>
      </c>
      <c r="F45" s="27" t="s">
        <v>361</v>
      </c>
      <c r="G45" s="15">
        <v>138272.20000000001</v>
      </c>
      <c r="H45" s="14"/>
      <c r="I45" s="28" t="s">
        <v>57</v>
      </c>
    </row>
    <row r="46" spans="1:9">
      <c r="A46" s="159">
        <f t="shared" si="0"/>
        <v>41</v>
      </c>
      <c r="B46" s="24">
        <v>1168</v>
      </c>
      <c r="C46" s="25" t="s">
        <v>429</v>
      </c>
      <c r="D46" s="38">
        <v>42006</v>
      </c>
      <c r="E46" s="25" t="s">
        <v>281</v>
      </c>
      <c r="F46" s="27" t="s">
        <v>368</v>
      </c>
      <c r="G46" s="15">
        <v>134548.07999999999</v>
      </c>
      <c r="H46" s="14"/>
      <c r="I46" s="28" t="s">
        <v>11</v>
      </c>
    </row>
    <row r="47" spans="1:9">
      <c r="A47" s="159">
        <f t="shared" si="0"/>
        <v>42</v>
      </c>
      <c r="B47" s="24">
        <v>1169</v>
      </c>
      <c r="C47" s="25" t="s">
        <v>429</v>
      </c>
      <c r="D47" s="38">
        <v>42006</v>
      </c>
      <c r="E47" s="25" t="s">
        <v>282</v>
      </c>
      <c r="F47" s="27" t="s">
        <v>369</v>
      </c>
      <c r="G47" s="15">
        <v>120968.7</v>
      </c>
      <c r="H47" s="14"/>
      <c r="I47" s="28" t="s">
        <v>62</v>
      </c>
    </row>
    <row r="48" spans="1:9">
      <c r="A48" s="159">
        <f t="shared" si="0"/>
        <v>43</v>
      </c>
      <c r="B48" s="24">
        <v>599</v>
      </c>
      <c r="C48" s="25" t="s">
        <v>429</v>
      </c>
      <c r="D48" s="38">
        <v>42019</v>
      </c>
      <c r="E48" s="25" t="s">
        <v>285</v>
      </c>
      <c r="F48" s="27" t="s">
        <v>372</v>
      </c>
      <c r="G48" s="15">
        <v>122599.8</v>
      </c>
      <c r="H48" s="14"/>
      <c r="I48" s="28" t="s">
        <v>62</v>
      </c>
    </row>
    <row r="49" spans="1:11">
      <c r="A49" s="159">
        <f t="shared" si="0"/>
        <v>44</v>
      </c>
      <c r="B49" s="24">
        <v>1170</v>
      </c>
      <c r="C49" s="25" t="s">
        <v>429</v>
      </c>
      <c r="D49" s="38">
        <v>42006</v>
      </c>
      <c r="E49" s="25" t="s">
        <v>288</v>
      </c>
      <c r="F49" s="27" t="s">
        <v>375</v>
      </c>
      <c r="G49" s="15">
        <v>121358.42</v>
      </c>
      <c r="H49" s="14"/>
      <c r="I49" s="28" t="s">
        <v>62</v>
      </c>
    </row>
    <row r="50" spans="1:11">
      <c r="A50" s="159">
        <f t="shared" si="0"/>
        <v>45</v>
      </c>
      <c r="B50" s="24">
        <v>358</v>
      </c>
      <c r="C50" s="25" t="s">
        <v>429</v>
      </c>
      <c r="D50" s="38">
        <v>42006</v>
      </c>
      <c r="E50" s="25" t="s">
        <v>293</v>
      </c>
      <c r="F50" s="27" t="s">
        <v>380</v>
      </c>
      <c r="G50" s="15">
        <v>153942.82999999999</v>
      </c>
      <c r="H50" s="14"/>
      <c r="I50" s="17" t="s">
        <v>41</v>
      </c>
    </row>
    <row r="51" spans="1:11">
      <c r="A51" s="159">
        <f t="shared" si="0"/>
        <v>46</v>
      </c>
      <c r="B51" s="24">
        <v>1016</v>
      </c>
      <c r="C51" s="25" t="s">
        <v>429</v>
      </c>
      <c r="D51" s="38">
        <v>42033</v>
      </c>
      <c r="E51" s="25" t="s">
        <v>294</v>
      </c>
      <c r="F51" s="27" t="s">
        <v>381</v>
      </c>
      <c r="G51" s="15">
        <v>166436.01999999999</v>
      </c>
      <c r="H51" s="14"/>
      <c r="I51" s="17" t="s">
        <v>46</v>
      </c>
    </row>
    <row r="52" spans="1:11">
      <c r="A52" s="159">
        <f t="shared" si="0"/>
        <v>47</v>
      </c>
      <c r="B52" s="24">
        <v>354</v>
      </c>
      <c r="C52" s="25" t="s">
        <v>429</v>
      </c>
      <c r="D52" s="38">
        <v>42028</v>
      </c>
      <c r="E52" s="25" t="s">
        <v>295</v>
      </c>
      <c r="F52" s="27" t="s">
        <v>382</v>
      </c>
      <c r="G52" s="51">
        <v>167444.63</v>
      </c>
      <c r="H52" s="14"/>
      <c r="I52" s="17" t="s">
        <v>427</v>
      </c>
    </row>
    <row r="53" spans="1:11">
      <c r="A53" s="159">
        <f t="shared" si="0"/>
        <v>48</v>
      </c>
      <c r="B53" s="24">
        <v>640</v>
      </c>
      <c r="C53" s="25" t="s">
        <v>430</v>
      </c>
      <c r="D53" s="38">
        <v>42018</v>
      </c>
      <c r="E53" s="25" t="s">
        <v>437</v>
      </c>
      <c r="F53" s="27"/>
      <c r="G53" s="15">
        <v>252676.41</v>
      </c>
      <c r="H53" s="14"/>
      <c r="I53" s="30"/>
    </row>
    <row r="54" spans="1:11">
      <c r="A54" s="159">
        <f t="shared" si="0"/>
        <v>49</v>
      </c>
      <c r="B54" s="24">
        <v>626</v>
      </c>
      <c r="C54" s="25" t="s">
        <v>429</v>
      </c>
      <c r="D54" s="38">
        <v>42018</v>
      </c>
      <c r="E54" s="25" t="s">
        <v>312</v>
      </c>
      <c r="F54" s="27" t="s">
        <v>399</v>
      </c>
      <c r="G54" s="15">
        <v>105250.96</v>
      </c>
      <c r="H54" s="14"/>
      <c r="I54" s="17" t="s">
        <v>170</v>
      </c>
    </row>
    <row r="55" spans="1:11">
      <c r="A55" s="159">
        <f t="shared" si="0"/>
        <v>50</v>
      </c>
      <c r="B55" s="24">
        <v>393</v>
      </c>
      <c r="C55" s="25" t="s">
        <v>429</v>
      </c>
      <c r="D55" s="38">
        <v>42030</v>
      </c>
      <c r="E55" s="25" t="s">
        <v>313</v>
      </c>
      <c r="F55" s="27" t="s">
        <v>434</v>
      </c>
      <c r="G55" s="15">
        <v>105252.94</v>
      </c>
      <c r="H55" s="14"/>
      <c r="I55" s="30"/>
    </row>
    <row r="56" spans="1:11">
      <c r="A56" s="159">
        <f t="shared" si="0"/>
        <v>51</v>
      </c>
      <c r="B56" s="24">
        <v>653</v>
      </c>
      <c r="C56" s="25" t="s">
        <v>429</v>
      </c>
      <c r="D56" s="38">
        <v>42026</v>
      </c>
      <c r="E56" s="25" t="s">
        <v>315</v>
      </c>
      <c r="F56" s="27" t="s">
        <v>401</v>
      </c>
      <c r="G56" s="15">
        <v>106327.07</v>
      </c>
      <c r="H56" s="14"/>
      <c r="I56" s="25" t="s">
        <v>170</v>
      </c>
    </row>
    <row r="57" spans="1:11">
      <c r="A57" s="159">
        <f t="shared" si="0"/>
        <v>52</v>
      </c>
      <c r="B57" s="24">
        <v>312</v>
      </c>
      <c r="C57" s="25" t="s">
        <v>429</v>
      </c>
      <c r="D57" s="38">
        <v>42027</v>
      </c>
      <c r="E57" s="25" t="s">
        <v>321</v>
      </c>
      <c r="F57" s="27" t="s">
        <v>435</v>
      </c>
      <c r="G57" s="15">
        <v>105250.96</v>
      </c>
      <c r="H57" s="14"/>
      <c r="I57" s="30"/>
    </row>
    <row r="58" spans="1:11">
      <c r="A58" s="159">
        <f t="shared" si="0"/>
        <v>53</v>
      </c>
      <c r="B58" s="24">
        <v>480</v>
      </c>
      <c r="C58" s="25" t="s">
        <v>429</v>
      </c>
      <c r="D58" s="38">
        <v>42025</v>
      </c>
      <c r="E58" s="25" t="s">
        <v>330</v>
      </c>
      <c r="F58" s="27" t="s">
        <v>413</v>
      </c>
      <c r="G58" s="15">
        <v>125815</v>
      </c>
      <c r="H58" s="14" t="s">
        <v>447</v>
      </c>
      <c r="I58" s="17" t="s">
        <v>198</v>
      </c>
    </row>
    <row r="59" spans="1:11">
      <c r="A59" s="159">
        <f t="shared" si="0"/>
        <v>54</v>
      </c>
      <c r="B59" s="24">
        <v>1213</v>
      </c>
      <c r="C59" s="25" t="s">
        <v>433</v>
      </c>
      <c r="D59" s="38">
        <v>42014</v>
      </c>
      <c r="E59" s="25" t="s">
        <v>432</v>
      </c>
      <c r="F59" s="27" t="s">
        <v>436</v>
      </c>
      <c r="G59" s="15">
        <v>124585.44</v>
      </c>
      <c r="H59" s="14"/>
      <c r="I59" s="12"/>
    </row>
    <row r="60" spans="1:11">
      <c r="A60" s="159">
        <f t="shared" si="0"/>
        <v>55</v>
      </c>
      <c r="B60" s="24">
        <v>447</v>
      </c>
      <c r="C60" s="25" t="s">
        <v>429</v>
      </c>
      <c r="D60" s="38">
        <v>42055</v>
      </c>
      <c r="E60" s="25" t="s">
        <v>485</v>
      </c>
      <c r="F60" s="27" t="s">
        <v>561</v>
      </c>
      <c r="G60" s="31">
        <v>286752.71000000002</v>
      </c>
      <c r="H60" s="14" t="s">
        <v>134</v>
      </c>
      <c r="I60" s="30" t="s">
        <v>634</v>
      </c>
    </row>
    <row r="61" spans="1:11">
      <c r="A61" s="159">
        <f t="shared" si="0"/>
        <v>56</v>
      </c>
      <c r="B61" s="24">
        <v>549</v>
      </c>
      <c r="C61" s="25" t="s">
        <v>429</v>
      </c>
      <c r="D61" s="38">
        <v>42059</v>
      </c>
      <c r="E61" s="25" t="s">
        <v>488</v>
      </c>
      <c r="F61" s="27" t="s">
        <v>564</v>
      </c>
      <c r="G61" s="31">
        <v>160461.87</v>
      </c>
      <c r="H61" s="14"/>
      <c r="I61" s="30" t="s">
        <v>425</v>
      </c>
    </row>
    <row r="62" spans="1:11">
      <c r="A62" s="159">
        <f t="shared" si="0"/>
        <v>57</v>
      </c>
      <c r="B62" s="24">
        <v>488</v>
      </c>
      <c r="C62" s="25" t="s">
        <v>429</v>
      </c>
      <c r="D62" s="38">
        <v>42056</v>
      </c>
      <c r="E62" s="25" t="s">
        <v>494</v>
      </c>
      <c r="F62" s="27" t="s">
        <v>570</v>
      </c>
      <c r="G62" s="31">
        <v>172332.56</v>
      </c>
      <c r="H62" s="14" t="s">
        <v>249</v>
      </c>
      <c r="I62" s="30" t="s">
        <v>635</v>
      </c>
    </row>
    <row r="63" spans="1:11">
      <c r="A63" s="159">
        <f t="shared" si="0"/>
        <v>58</v>
      </c>
      <c r="B63" s="24">
        <v>490</v>
      </c>
      <c r="C63" s="25" t="s">
        <v>429</v>
      </c>
      <c r="D63" s="38">
        <v>42056</v>
      </c>
      <c r="E63" s="25" t="s">
        <v>496</v>
      </c>
      <c r="F63" s="27" t="s">
        <v>572</v>
      </c>
      <c r="G63" s="31">
        <v>172332.56</v>
      </c>
      <c r="H63" s="14"/>
      <c r="I63" s="30" t="s">
        <v>635</v>
      </c>
    </row>
    <row r="64" spans="1:11">
      <c r="A64" s="159">
        <f t="shared" si="0"/>
        <v>59</v>
      </c>
      <c r="B64" s="42">
        <v>484</v>
      </c>
      <c r="C64" s="43" t="s">
        <v>429</v>
      </c>
      <c r="D64" s="44">
        <v>42056</v>
      </c>
      <c r="E64" s="43" t="s">
        <v>504</v>
      </c>
      <c r="F64" s="45"/>
      <c r="G64" s="31">
        <v>172332.56</v>
      </c>
      <c r="H64" s="14"/>
      <c r="I64" s="46" t="s">
        <v>635</v>
      </c>
      <c r="K64" s="6" t="s">
        <v>649</v>
      </c>
    </row>
    <row r="65" spans="1:9">
      <c r="A65" s="159">
        <f t="shared" si="0"/>
        <v>60</v>
      </c>
      <c r="B65" s="24">
        <v>433</v>
      </c>
      <c r="C65" s="25" t="s">
        <v>429</v>
      </c>
      <c r="D65" s="38">
        <v>42055</v>
      </c>
      <c r="E65" s="25" t="s">
        <v>511</v>
      </c>
      <c r="F65" s="27" t="s">
        <v>586</v>
      </c>
      <c r="G65" s="31">
        <v>123220.49</v>
      </c>
      <c r="H65" s="14"/>
      <c r="I65" s="30" t="s">
        <v>62</v>
      </c>
    </row>
    <row r="66" spans="1:9">
      <c r="A66" s="159">
        <f t="shared" si="0"/>
        <v>61</v>
      </c>
      <c r="B66" s="24">
        <v>206</v>
      </c>
      <c r="C66" s="25" t="s">
        <v>429</v>
      </c>
      <c r="D66" s="38">
        <v>42041</v>
      </c>
      <c r="E66" s="25" t="s">
        <v>513</v>
      </c>
      <c r="F66" s="27" t="s">
        <v>588</v>
      </c>
      <c r="G66" s="31">
        <v>136565.32</v>
      </c>
      <c r="H66" s="14"/>
      <c r="I66" s="30" t="s">
        <v>11</v>
      </c>
    </row>
    <row r="67" spans="1:9">
      <c r="A67" s="159">
        <f t="shared" si="0"/>
        <v>62</v>
      </c>
      <c r="B67" s="24">
        <v>247</v>
      </c>
      <c r="C67" s="25" t="s">
        <v>429</v>
      </c>
      <c r="D67" s="38">
        <v>42047</v>
      </c>
      <c r="E67" s="25" t="s">
        <v>514</v>
      </c>
      <c r="F67" s="27" t="s">
        <v>589</v>
      </c>
      <c r="G67" s="31">
        <v>123220.49</v>
      </c>
      <c r="H67" s="14"/>
      <c r="I67" s="30" t="s">
        <v>62</v>
      </c>
    </row>
    <row r="68" spans="1:9">
      <c r="A68" s="159">
        <f t="shared" si="0"/>
        <v>63</v>
      </c>
      <c r="B68" s="24">
        <v>793</v>
      </c>
      <c r="C68" s="25" t="s">
        <v>429</v>
      </c>
      <c r="D68" s="38">
        <v>42060</v>
      </c>
      <c r="E68" s="25" t="s">
        <v>516</v>
      </c>
      <c r="F68" s="27" t="s">
        <v>591</v>
      </c>
      <c r="G68" s="31">
        <v>136565.32</v>
      </c>
      <c r="H68" s="14" t="s">
        <v>443</v>
      </c>
      <c r="I68" s="30" t="s">
        <v>11</v>
      </c>
    </row>
    <row r="69" spans="1:9">
      <c r="A69" s="159">
        <f t="shared" si="0"/>
        <v>64</v>
      </c>
      <c r="B69" s="24">
        <v>688</v>
      </c>
      <c r="C69" s="25" t="s">
        <v>429</v>
      </c>
      <c r="D69" s="38">
        <v>42061</v>
      </c>
      <c r="E69" s="25" t="s">
        <v>519</v>
      </c>
      <c r="F69" s="27" t="s">
        <v>594</v>
      </c>
      <c r="G69" s="31">
        <v>134546.26999999999</v>
      </c>
      <c r="H69" s="14"/>
      <c r="I69" s="30" t="s">
        <v>11</v>
      </c>
    </row>
    <row r="70" spans="1:9">
      <c r="A70" s="159">
        <f t="shared" si="0"/>
        <v>65</v>
      </c>
      <c r="B70" s="24">
        <v>222</v>
      </c>
      <c r="C70" s="25" t="s">
        <v>429</v>
      </c>
      <c r="D70" s="38">
        <v>42045</v>
      </c>
      <c r="E70" s="25" t="s">
        <v>520</v>
      </c>
      <c r="F70" s="27" t="s">
        <v>595</v>
      </c>
      <c r="G70" s="31">
        <v>138970.5</v>
      </c>
      <c r="H70" s="14"/>
      <c r="I70" s="30" t="s">
        <v>57</v>
      </c>
    </row>
    <row r="71" spans="1:9">
      <c r="A71" s="159">
        <f t="shared" si="0"/>
        <v>66</v>
      </c>
      <c r="B71" s="24">
        <v>314</v>
      </c>
      <c r="C71" s="25" t="s">
        <v>429</v>
      </c>
      <c r="D71" s="38">
        <v>42052</v>
      </c>
      <c r="E71" s="25" t="s">
        <v>521</v>
      </c>
      <c r="F71" s="27" t="s">
        <v>596</v>
      </c>
      <c r="G71" s="31">
        <v>123220.49</v>
      </c>
      <c r="H71" s="14" t="s">
        <v>444</v>
      </c>
      <c r="I71" s="30" t="s">
        <v>62</v>
      </c>
    </row>
    <row r="72" spans="1:9">
      <c r="A72" s="159">
        <f t="shared" ref="A72:A135" si="1">+A71+1</f>
        <v>67</v>
      </c>
      <c r="B72" s="24">
        <v>410</v>
      </c>
      <c r="C72" s="25" t="s">
        <v>429</v>
      </c>
      <c r="D72" s="38">
        <v>42054</v>
      </c>
      <c r="E72" s="25" t="s">
        <v>522</v>
      </c>
      <c r="F72" s="27" t="s">
        <v>597</v>
      </c>
      <c r="G72" s="31">
        <v>123220.49</v>
      </c>
      <c r="H72" s="14"/>
      <c r="I72" s="30" t="s">
        <v>62</v>
      </c>
    </row>
    <row r="73" spans="1:9">
      <c r="A73" s="159">
        <f t="shared" si="1"/>
        <v>68</v>
      </c>
      <c r="B73" s="24">
        <v>213</v>
      </c>
      <c r="C73" s="25" t="s">
        <v>429</v>
      </c>
      <c r="D73" s="38">
        <v>42042</v>
      </c>
      <c r="E73" s="25" t="s">
        <v>540</v>
      </c>
      <c r="F73" s="27" t="s">
        <v>615</v>
      </c>
      <c r="G73" s="31">
        <v>131722.76</v>
      </c>
      <c r="H73" s="14"/>
      <c r="I73" s="30" t="s">
        <v>238</v>
      </c>
    </row>
    <row r="74" spans="1:9">
      <c r="A74" s="159">
        <f t="shared" si="1"/>
        <v>69</v>
      </c>
      <c r="B74" s="24">
        <v>696</v>
      </c>
      <c r="C74" s="25" t="s">
        <v>429</v>
      </c>
      <c r="D74" s="38">
        <v>42062</v>
      </c>
      <c r="E74" s="25" t="s">
        <v>543</v>
      </c>
      <c r="F74" s="27" t="s">
        <v>618</v>
      </c>
      <c r="G74" s="31">
        <v>126428.81</v>
      </c>
      <c r="H74" s="14" t="s">
        <v>450</v>
      </c>
      <c r="I74" s="30" t="s">
        <v>198</v>
      </c>
    </row>
    <row r="75" spans="1:9">
      <c r="A75" s="159">
        <f t="shared" si="1"/>
        <v>70</v>
      </c>
      <c r="B75" s="24">
        <v>656</v>
      </c>
      <c r="C75" s="25" t="s">
        <v>429</v>
      </c>
      <c r="D75" s="38">
        <v>42061</v>
      </c>
      <c r="E75" s="25" t="s">
        <v>544</v>
      </c>
      <c r="F75" s="27" t="s">
        <v>619</v>
      </c>
      <c r="G75" s="31">
        <v>129804.66</v>
      </c>
      <c r="H75" s="14" t="s">
        <v>451</v>
      </c>
      <c r="I75" s="30" t="s">
        <v>238</v>
      </c>
    </row>
    <row r="76" spans="1:9">
      <c r="A76" s="159">
        <f t="shared" si="1"/>
        <v>71</v>
      </c>
      <c r="B76" s="24">
        <v>554</v>
      </c>
      <c r="C76" s="25" t="s">
        <v>429</v>
      </c>
      <c r="D76" s="38">
        <v>42059</v>
      </c>
      <c r="E76" s="25" t="s">
        <v>547</v>
      </c>
      <c r="F76" s="27" t="s">
        <v>622</v>
      </c>
      <c r="G76" s="31">
        <v>126428.8</v>
      </c>
      <c r="H76" s="14"/>
      <c r="I76" s="30" t="s">
        <v>198</v>
      </c>
    </row>
    <row r="77" spans="1:9">
      <c r="A77" s="159">
        <f t="shared" si="1"/>
        <v>72</v>
      </c>
      <c r="B77" s="24">
        <v>697</v>
      </c>
      <c r="C77" s="25" t="s">
        <v>429</v>
      </c>
      <c r="D77" s="38">
        <v>42062</v>
      </c>
      <c r="E77" s="25" t="s">
        <v>548</v>
      </c>
      <c r="F77" s="27" t="s">
        <v>623</v>
      </c>
      <c r="G77" s="31">
        <v>78220.490000000005</v>
      </c>
      <c r="H77" s="14"/>
      <c r="I77" s="30" t="s">
        <v>428</v>
      </c>
    </row>
    <row r="78" spans="1:9">
      <c r="A78" s="159">
        <f t="shared" si="1"/>
        <v>73</v>
      </c>
      <c r="B78" s="24">
        <v>743</v>
      </c>
      <c r="C78" s="25" t="s">
        <v>429</v>
      </c>
      <c r="D78" s="38">
        <v>42063</v>
      </c>
      <c r="E78" s="25" t="s">
        <v>550</v>
      </c>
      <c r="F78" s="27" t="s">
        <v>625</v>
      </c>
      <c r="G78" s="31">
        <v>82099.8</v>
      </c>
      <c r="H78" s="14" t="s">
        <v>454</v>
      </c>
      <c r="I78" s="30" t="s">
        <v>137</v>
      </c>
    </row>
    <row r="79" spans="1:9">
      <c r="A79" s="159">
        <f t="shared" si="1"/>
        <v>74</v>
      </c>
      <c r="B79" s="24">
        <v>548</v>
      </c>
      <c r="C79" s="25" t="s">
        <v>429</v>
      </c>
      <c r="D79" s="38">
        <v>42059</v>
      </c>
      <c r="E79" s="25" t="s">
        <v>555</v>
      </c>
      <c r="F79" s="27" t="s">
        <v>630</v>
      </c>
      <c r="G79" s="31">
        <v>82099.8</v>
      </c>
      <c r="H79" s="14" t="s">
        <v>457</v>
      </c>
      <c r="I79" s="30" t="s">
        <v>137</v>
      </c>
    </row>
    <row r="80" spans="1:9">
      <c r="A80" s="159">
        <f t="shared" si="1"/>
        <v>75</v>
      </c>
      <c r="B80" s="24">
        <v>443</v>
      </c>
      <c r="C80" s="25" t="s">
        <v>430</v>
      </c>
      <c r="D80" s="38">
        <v>42063</v>
      </c>
      <c r="E80" s="25" t="s">
        <v>648</v>
      </c>
      <c r="F80" s="27" t="s">
        <v>638</v>
      </c>
      <c r="G80" s="32">
        <v>-204617.99</v>
      </c>
      <c r="H80" s="14"/>
      <c r="I80" s="30" t="s">
        <v>640</v>
      </c>
    </row>
    <row r="81" spans="1:9">
      <c r="A81" s="159">
        <f t="shared" si="1"/>
        <v>76</v>
      </c>
      <c r="B81" s="24">
        <v>2</v>
      </c>
      <c r="C81" s="25" t="s">
        <v>644</v>
      </c>
      <c r="D81" s="38">
        <v>42041</v>
      </c>
      <c r="E81" s="25" t="s">
        <v>432</v>
      </c>
      <c r="F81" s="29" t="s">
        <v>641</v>
      </c>
      <c r="G81" s="31">
        <v>188670.13</v>
      </c>
      <c r="H81" s="14"/>
      <c r="I81" s="12" t="s">
        <v>766</v>
      </c>
    </row>
    <row r="82" spans="1:9">
      <c r="A82" s="159">
        <f t="shared" si="1"/>
        <v>77</v>
      </c>
      <c r="B82" s="24">
        <v>7</v>
      </c>
      <c r="C82" s="25" t="s">
        <v>644</v>
      </c>
      <c r="D82" s="38">
        <v>42061</v>
      </c>
      <c r="E82" s="25" t="s">
        <v>432</v>
      </c>
      <c r="F82" s="29" t="s">
        <v>642</v>
      </c>
      <c r="G82" s="31">
        <v>211370.41</v>
      </c>
      <c r="H82" s="14"/>
      <c r="I82" s="12" t="s">
        <v>145</v>
      </c>
    </row>
    <row r="83" spans="1:9">
      <c r="A83" s="159">
        <f t="shared" si="1"/>
        <v>78</v>
      </c>
      <c r="B83" s="24">
        <v>1059</v>
      </c>
      <c r="C83" s="25" t="s">
        <v>709</v>
      </c>
      <c r="D83" s="38">
        <v>42093</v>
      </c>
      <c r="E83" s="25" t="s">
        <v>659</v>
      </c>
      <c r="F83" s="9" t="s">
        <v>765</v>
      </c>
      <c r="G83" s="15">
        <v>286415.38</v>
      </c>
      <c r="I83" s="7" t="s">
        <v>634</v>
      </c>
    </row>
    <row r="84" spans="1:9">
      <c r="A84" s="159">
        <f t="shared" si="1"/>
        <v>79</v>
      </c>
      <c r="B84" s="24">
        <v>787</v>
      </c>
      <c r="C84" s="25" t="s">
        <v>709</v>
      </c>
      <c r="D84" s="38">
        <v>42090</v>
      </c>
      <c r="E84" s="25" t="s">
        <v>660</v>
      </c>
      <c r="F84" s="48" t="s">
        <v>711</v>
      </c>
      <c r="G84" s="15">
        <v>330257.77</v>
      </c>
      <c r="I84" s="2" t="s">
        <v>424</v>
      </c>
    </row>
    <row r="85" spans="1:9">
      <c r="A85" s="159">
        <f t="shared" si="1"/>
        <v>80</v>
      </c>
      <c r="B85" s="24">
        <v>788</v>
      </c>
      <c r="C85" s="25" t="s">
        <v>709</v>
      </c>
      <c r="D85" s="38">
        <v>42090</v>
      </c>
      <c r="E85" s="25" t="s">
        <v>661</v>
      </c>
      <c r="F85" s="48" t="s">
        <v>712</v>
      </c>
      <c r="G85" s="15">
        <v>330257.77</v>
      </c>
      <c r="I85" s="2" t="s">
        <v>424</v>
      </c>
    </row>
    <row r="86" spans="1:9">
      <c r="A86" s="159">
        <f t="shared" si="1"/>
        <v>81</v>
      </c>
      <c r="B86" s="24">
        <v>1057</v>
      </c>
      <c r="C86" s="25" t="s">
        <v>709</v>
      </c>
      <c r="D86" s="38">
        <v>42094</v>
      </c>
      <c r="E86" s="25" t="s">
        <v>662</v>
      </c>
      <c r="F86" s="48" t="s">
        <v>713</v>
      </c>
      <c r="G86" s="15">
        <v>143936</v>
      </c>
      <c r="H86" s="11" t="s">
        <v>177</v>
      </c>
      <c r="I86" s="2" t="s">
        <v>760</v>
      </c>
    </row>
    <row r="87" spans="1:9">
      <c r="A87" s="159">
        <f t="shared" si="1"/>
        <v>82</v>
      </c>
      <c r="B87" s="24">
        <v>789</v>
      </c>
      <c r="C87" s="25" t="s">
        <v>709</v>
      </c>
      <c r="D87" s="38">
        <v>42090</v>
      </c>
      <c r="E87" s="25" t="s">
        <v>664</v>
      </c>
      <c r="F87" s="27" t="s">
        <v>715</v>
      </c>
      <c r="G87" s="15">
        <v>172332.56</v>
      </c>
      <c r="I87" s="2" t="s">
        <v>635</v>
      </c>
    </row>
    <row r="88" spans="1:9">
      <c r="A88" s="159">
        <f t="shared" si="1"/>
        <v>83</v>
      </c>
      <c r="B88" s="24">
        <v>971</v>
      </c>
      <c r="C88" s="25" t="s">
        <v>709</v>
      </c>
      <c r="D88" s="38">
        <v>42094</v>
      </c>
      <c r="E88" s="25" t="s">
        <v>667</v>
      </c>
      <c r="F88" s="27" t="s">
        <v>718</v>
      </c>
      <c r="G88" s="15">
        <v>172332.56</v>
      </c>
      <c r="I88" s="2" t="s">
        <v>635</v>
      </c>
    </row>
    <row r="89" spans="1:9">
      <c r="A89" s="159">
        <f t="shared" si="1"/>
        <v>84</v>
      </c>
      <c r="B89" s="24">
        <v>408</v>
      </c>
      <c r="C89" s="25" t="s">
        <v>709</v>
      </c>
      <c r="D89" s="38">
        <v>42080</v>
      </c>
      <c r="E89" s="25" t="s">
        <v>669</v>
      </c>
      <c r="F89" s="27" t="s">
        <v>720</v>
      </c>
      <c r="G89" s="15">
        <v>172332.56</v>
      </c>
      <c r="I89" s="2" t="s">
        <v>635</v>
      </c>
    </row>
    <row r="90" spans="1:9">
      <c r="A90" s="159">
        <f t="shared" si="1"/>
        <v>85</v>
      </c>
      <c r="B90" s="24">
        <v>324</v>
      </c>
      <c r="C90" s="25" t="s">
        <v>709</v>
      </c>
      <c r="D90" s="38">
        <v>42075</v>
      </c>
      <c r="E90" s="25" t="s">
        <v>670</v>
      </c>
      <c r="F90" s="27" t="s">
        <v>721</v>
      </c>
      <c r="G90" s="15">
        <v>160461.87</v>
      </c>
      <c r="I90" s="2" t="s">
        <v>425</v>
      </c>
    </row>
    <row r="91" spans="1:9">
      <c r="A91" s="159">
        <f t="shared" si="1"/>
        <v>86</v>
      </c>
      <c r="B91" s="24">
        <v>972</v>
      </c>
      <c r="C91" s="25" t="s">
        <v>709</v>
      </c>
      <c r="D91" s="38">
        <v>42094</v>
      </c>
      <c r="E91" s="25" t="s">
        <v>671</v>
      </c>
      <c r="F91" s="27" t="s">
        <v>722</v>
      </c>
      <c r="G91" s="15">
        <v>172332.56</v>
      </c>
      <c r="H91" s="11" t="s">
        <v>233</v>
      </c>
      <c r="I91" s="2" t="s">
        <v>635</v>
      </c>
    </row>
    <row r="92" spans="1:9">
      <c r="A92" s="159">
        <f t="shared" si="1"/>
        <v>87</v>
      </c>
      <c r="B92" s="24">
        <v>207</v>
      </c>
      <c r="C92" s="25" t="s">
        <v>709</v>
      </c>
      <c r="D92" s="38">
        <v>42070</v>
      </c>
      <c r="E92" s="25" t="s">
        <v>672</v>
      </c>
      <c r="F92" s="27" t="s">
        <v>723</v>
      </c>
      <c r="G92" s="15">
        <v>138970.5</v>
      </c>
      <c r="I92" s="2" t="s">
        <v>57</v>
      </c>
    </row>
    <row r="93" spans="1:9">
      <c r="A93" s="159">
        <f t="shared" si="1"/>
        <v>88</v>
      </c>
      <c r="B93" s="24">
        <v>300</v>
      </c>
      <c r="C93" s="25" t="s">
        <v>709</v>
      </c>
      <c r="D93" s="38">
        <v>42074</v>
      </c>
      <c r="E93" s="25" t="s">
        <v>673</v>
      </c>
      <c r="F93" s="27" t="s">
        <v>724</v>
      </c>
      <c r="G93" s="15">
        <v>136565.32</v>
      </c>
      <c r="I93" s="2" t="s">
        <v>11</v>
      </c>
    </row>
    <row r="94" spans="1:9">
      <c r="A94" s="159">
        <f t="shared" si="1"/>
        <v>89</v>
      </c>
      <c r="B94" s="24">
        <v>786</v>
      </c>
      <c r="C94" s="25" t="s">
        <v>709</v>
      </c>
      <c r="D94" s="38">
        <v>42090</v>
      </c>
      <c r="E94" s="25" t="s">
        <v>993</v>
      </c>
      <c r="F94" s="27" t="s">
        <v>998</v>
      </c>
      <c r="G94" s="15">
        <v>136565.32</v>
      </c>
      <c r="I94" s="2" t="s">
        <v>11</v>
      </c>
    </row>
    <row r="95" spans="1:9">
      <c r="A95" s="159">
        <f t="shared" si="1"/>
        <v>90</v>
      </c>
      <c r="B95" s="24">
        <v>634</v>
      </c>
      <c r="C95" s="25" t="s">
        <v>709</v>
      </c>
      <c r="D95" s="38">
        <v>42087</v>
      </c>
      <c r="E95" s="25" t="s">
        <v>675</v>
      </c>
      <c r="F95" s="27" t="s">
        <v>726</v>
      </c>
      <c r="G95" s="15">
        <v>123220.49</v>
      </c>
      <c r="H95" s="11" t="s">
        <v>252</v>
      </c>
      <c r="I95" s="2" t="s">
        <v>62</v>
      </c>
    </row>
    <row r="96" spans="1:9">
      <c r="A96" s="159">
        <f t="shared" si="1"/>
        <v>91</v>
      </c>
      <c r="B96" s="24">
        <v>837</v>
      </c>
      <c r="C96" s="25" t="s">
        <v>709</v>
      </c>
      <c r="D96" s="38">
        <v>42091</v>
      </c>
      <c r="E96" s="25" t="s">
        <v>681</v>
      </c>
      <c r="F96" s="27" t="s">
        <v>732</v>
      </c>
      <c r="G96" s="15">
        <v>126428.81</v>
      </c>
      <c r="H96" s="11" t="s">
        <v>452</v>
      </c>
      <c r="I96" s="2" t="s">
        <v>198</v>
      </c>
    </row>
    <row r="97" spans="1:9">
      <c r="A97" s="159">
        <f t="shared" si="1"/>
        <v>92</v>
      </c>
      <c r="B97" s="24">
        <v>969</v>
      </c>
      <c r="C97" s="25" t="s">
        <v>709</v>
      </c>
      <c r="D97" s="38">
        <v>42094</v>
      </c>
      <c r="E97" s="25" t="s">
        <v>683</v>
      </c>
      <c r="F97" s="27" t="s">
        <v>734</v>
      </c>
      <c r="G97" s="15">
        <v>82099.8</v>
      </c>
      <c r="H97" s="11" t="s">
        <v>455</v>
      </c>
      <c r="I97" s="2" t="s">
        <v>137</v>
      </c>
    </row>
    <row r="98" spans="1:9">
      <c r="A98" s="159">
        <f t="shared" si="1"/>
        <v>93</v>
      </c>
      <c r="B98" s="24">
        <v>755</v>
      </c>
      <c r="C98" s="25" t="s">
        <v>709</v>
      </c>
      <c r="D98" s="38">
        <v>42089</v>
      </c>
      <c r="E98" s="25" t="s">
        <v>685</v>
      </c>
      <c r="F98" s="27" t="s">
        <v>736</v>
      </c>
      <c r="G98" s="15">
        <v>82099.8</v>
      </c>
      <c r="H98" s="11" t="s">
        <v>458</v>
      </c>
      <c r="I98" s="47" t="s">
        <v>137</v>
      </c>
    </row>
    <row r="99" spans="1:9">
      <c r="A99" s="159">
        <f t="shared" si="1"/>
        <v>94</v>
      </c>
      <c r="B99" s="24">
        <v>695</v>
      </c>
      <c r="C99" s="25" t="s">
        <v>709</v>
      </c>
      <c r="D99" s="38">
        <v>42088</v>
      </c>
      <c r="E99" s="25" t="s">
        <v>690</v>
      </c>
      <c r="F99" s="27" t="s">
        <v>741</v>
      </c>
      <c r="G99" s="15">
        <v>202636.42</v>
      </c>
      <c r="I99" s="2" t="s">
        <v>761</v>
      </c>
    </row>
    <row r="100" spans="1:9">
      <c r="A100" s="159">
        <f t="shared" si="1"/>
        <v>95</v>
      </c>
      <c r="B100" s="24">
        <v>700</v>
      </c>
      <c r="C100" s="25" t="s">
        <v>709</v>
      </c>
      <c r="D100" s="38">
        <v>42088</v>
      </c>
      <c r="E100" s="25" t="s">
        <v>691</v>
      </c>
      <c r="F100" s="27" t="s">
        <v>742</v>
      </c>
      <c r="G100" s="15">
        <v>194566.69</v>
      </c>
      <c r="I100" s="2" t="s">
        <v>762</v>
      </c>
    </row>
    <row r="101" spans="1:9">
      <c r="A101" s="159">
        <f t="shared" si="1"/>
        <v>96</v>
      </c>
      <c r="B101" s="24">
        <v>701</v>
      </c>
      <c r="C101" s="25" t="s">
        <v>709</v>
      </c>
      <c r="D101" s="38">
        <v>42088</v>
      </c>
      <c r="E101" s="25" t="s">
        <v>692</v>
      </c>
      <c r="F101" s="27" t="s">
        <v>743</v>
      </c>
      <c r="G101" s="15">
        <v>202636.42</v>
      </c>
      <c r="I101" s="2" t="s">
        <v>761</v>
      </c>
    </row>
    <row r="102" spans="1:9">
      <c r="A102" s="159">
        <f t="shared" si="1"/>
        <v>97</v>
      </c>
      <c r="B102" s="24">
        <v>705</v>
      </c>
      <c r="C102" s="25" t="s">
        <v>709</v>
      </c>
      <c r="D102" s="38">
        <v>42088</v>
      </c>
      <c r="E102" s="25" t="s">
        <v>693</v>
      </c>
      <c r="F102" s="27" t="s">
        <v>744</v>
      </c>
      <c r="G102" s="15">
        <v>194566.69</v>
      </c>
      <c r="I102" s="2" t="s">
        <v>762</v>
      </c>
    </row>
    <row r="103" spans="1:9">
      <c r="A103" s="159">
        <f t="shared" si="1"/>
        <v>98</v>
      </c>
      <c r="B103" s="24">
        <v>685</v>
      </c>
      <c r="C103" s="25" t="s">
        <v>709</v>
      </c>
      <c r="D103" s="38">
        <v>42088</v>
      </c>
      <c r="E103" s="25" t="s">
        <v>694</v>
      </c>
      <c r="F103" s="27" t="s">
        <v>745</v>
      </c>
      <c r="G103" s="15">
        <v>202636.42</v>
      </c>
      <c r="I103" s="2" t="s">
        <v>761</v>
      </c>
    </row>
    <row r="104" spans="1:9">
      <c r="A104" s="159">
        <f t="shared" si="1"/>
        <v>99</v>
      </c>
      <c r="B104" s="24">
        <v>688</v>
      </c>
      <c r="C104" s="25" t="s">
        <v>709</v>
      </c>
      <c r="D104" s="38">
        <v>42088</v>
      </c>
      <c r="E104" s="25" t="s">
        <v>696</v>
      </c>
      <c r="F104" s="27" t="s">
        <v>747</v>
      </c>
      <c r="G104" s="15">
        <v>202636.42</v>
      </c>
      <c r="I104" s="2" t="s">
        <v>761</v>
      </c>
    </row>
    <row r="105" spans="1:9">
      <c r="A105" s="159">
        <f t="shared" si="1"/>
        <v>100</v>
      </c>
      <c r="B105" s="24">
        <v>689</v>
      </c>
      <c r="C105" s="25" t="s">
        <v>709</v>
      </c>
      <c r="D105" s="38">
        <v>42088</v>
      </c>
      <c r="E105" s="25" t="s">
        <v>697</v>
      </c>
      <c r="F105" s="27" t="s">
        <v>748</v>
      </c>
      <c r="G105" s="15">
        <v>202636.42</v>
      </c>
      <c r="I105" s="2" t="s">
        <v>761</v>
      </c>
    </row>
    <row r="106" spans="1:9">
      <c r="A106" s="159">
        <f t="shared" si="1"/>
        <v>101</v>
      </c>
      <c r="B106" s="24">
        <v>694</v>
      </c>
      <c r="C106" s="25" t="s">
        <v>709</v>
      </c>
      <c r="D106" s="38">
        <v>42088</v>
      </c>
      <c r="E106" s="25" t="s">
        <v>698</v>
      </c>
      <c r="F106" s="27" t="s">
        <v>749</v>
      </c>
      <c r="G106" s="15">
        <v>194566.69</v>
      </c>
      <c r="I106" s="2" t="s">
        <v>762</v>
      </c>
    </row>
    <row r="107" spans="1:9">
      <c r="A107" s="159">
        <f t="shared" si="1"/>
        <v>102</v>
      </c>
      <c r="B107" s="24">
        <v>697</v>
      </c>
      <c r="C107" s="25" t="s">
        <v>709</v>
      </c>
      <c r="D107" s="38">
        <v>42088</v>
      </c>
      <c r="E107" s="25" t="s">
        <v>699</v>
      </c>
      <c r="F107" s="27" t="s">
        <v>750</v>
      </c>
      <c r="G107" s="15">
        <v>194566.69</v>
      </c>
      <c r="I107" s="2" t="s">
        <v>762</v>
      </c>
    </row>
    <row r="108" spans="1:9">
      <c r="A108" s="159">
        <f t="shared" si="1"/>
        <v>103</v>
      </c>
      <c r="B108" s="24">
        <v>698</v>
      </c>
      <c r="C108" s="25" t="s">
        <v>709</v>
      </c>
      <c r="D108" s="38">
        <v>42088</v>
      </c>
      <c r="E108" s="25" t="s">
        <v>700</v>
      </c>
      <c r="F108" s="27" t="s">
        <v>751</v>
      </c>
      <c r="G108" s="15">
        <v>202636.42</v>
      </c>
      <c r="I108" s="2" t="s">
        <v>761</v>
      </c>
    </row>
    <row r="109" spans="1:9">
      <c r="A109" s="159">
        <f t="shared" si="1"/>
        <v>104</v>
      </c>
      <c r="B109" s="24">
        <v>702</v>
      </c>
      <c r="C109" s="25" t="s">
        <v>709</v>
      </c>
      <c r="D109" s="38">
        <v>42088</v>
      </c>
      <c r="E109" s="25" t="s">
        <v>701</v>
      </c>
      <c r="F109" s="27" t="s">
        <v>752</v>
      </c>
      <c r="G109" s="15">
        <v>202636.42</v>
      </c>
      <c r="I109" s="2" t="s">
        <v>761</v>
      </c>
    </row>
    <row r="110" spans="1:9">
      <c r="A110" s="159">
        <f t="shared" si="1"/>
        <v>105</v>
      </c>
      <c r="B110" s="24">
        <v>706</v>
      </c>
      <c r="C110" s="25" t="s">
        <v>709</v>
      </c>
      <c r="D110" s="38">
        <v>42088</v>
      </c>
      <c r="E110" s="25" t="s">
        <v>702</v>
      </c>
      <c r="F110" s="27" t="s">
        <v>753</v>
      </c>
      <c r="G110" s="15">
        <v>194566.69</v>
      </c>
      <c r="I110" s="2" t="s">
        <v>762</v>
      </c>
    </row>
    <row r="111" spans="1:9">
      <c r="A111" s="159">
        <f t="shared" si="1"/>
        <v>106</v>
      </c>
      <c r="B111" s="24">
        <v>708</v>
      </c>
      <c r="C111" s="25" t="s">
        <v>709</v>
      </c>
      <c r="D111" s="38">
        <v>42088</v>
      </c>
      <c r="E111" s="25" t="s">
        <v>703</v>
      </c>
      <c r="F111" s="27" t="s">
        <v>754</v>
      </c>
      <c r="G111" s="15">
        <v>194566.69</v>
      </c>
      <c r="I111" s="2" t="s">
        <v>762</v>
      </c>
    </row>
    <row r="112" spans="1:9">
      <c r="A112" s="159">
        <f t="shared" si="1"/>
        <v>107</v>
      </c>
      <c r="B112" s="24">
        <v>692</v>
      </c>
      <c r="C112" s="25" t="s">
        <v>709</v>
      </c>
      <c r="D112" s="38">
        <v>42088</v>
      </c>
      <c r="E112" s="25" t="s">
        <v>704</v>
      </c>
      <c r="F112" s="27" t="s">
        <v>755</v>
      </c>
      <c r="G112" s="15">
        <v>194566.69</v>
      </c>
      <c r="H112" s="11" t="s">
        <v>460</v>
      </c>
      <c r="I112" s="2" t="s">
        <v>762</v>
      </c>
    </row>
    <row r="113" spans="1:9">
      <c r="A113" s="159">
        <f t="shared" si="1"/>
        <v>108</v>
      </c>
      <c r="B113" s="24">
        <v>690</v>
      </c>
      <c r="C113" s="25" t="s">
        <v>709</v>
      </c>
      <c r="D113" s="38">
        <v>42088</v>
      </c>
      <c r="E113" s="25" t="s">
        <v>705</v>
      </c>
      <c r="F113" s="27" t="s">
        <v>756</v>
      </c>
      <c r="G113" s="15">
        <v>236896.74</v>
      </c>
      <c r="I113" s="2" t="s">
        <v>763</v>
      </c>
    </row>
    <row r="114" spans="1:9">
      <c r="A114" s="159">
        <f t="shared" si="1"/>
        <v>109</v>
      </c>
      <c r="B114" s="24">
        <v>968</v>
      </c>
      <c r="C114" s="25" t="s">
        <v>709</v>
      </c>
      <c r="D114" s="38">
        <v>42094</v>
      </c>
      <c r="E114" s="25" t="s">
        <v>706</v>
      </c>
      <c r="F114" s="27" t="s">
        <v>757</v>
      </c>
      <c r="G114" s="15">
        <v>243557.82</v>
      </c>
      <c r="I114" s="2" t="s">
        <v>764</v>
      </c>
    </row>
    <row r="115" spans="1:9">
      <c r="A115" s="159">
        <f t="shared" si="1"/>
        <v>110</v>
      </c>
      <c r="B115" s="24">
        <v>750</v>
      </c>
      <c r="C115" s="25" t="s">
        <v>709</v>
      </c>
      <c r="D115" s="38">
        <v>42089</v>
      </c>
      <c r="E115" s="25" t="s">
        <v>707</v>
      </c>
      <c r="F115" s="27" t="s">
        <v>758</v>
      </c>
      <c r="G115" s="15">
        <v>243557.82</v>
      </c>
      <c r="I115" s="2" t="s">
        <v>764</v>
      </c>
    </row>
    <row r="116" spans="1:9">
      <c r="A116" s="159">
        <f t="shared" si="1"/>
        <v>111</v>
      </c>
      <c r="B116" s="24">
        <v>752</v>
      </c>
      <c r="C116" s="25" t="s">
        <v>709</v>
      </c>
      <c r="D116" s="38">
        <v>42089</v>
      </c>
      <c r="E116" s="25" t="s">
        <v>708</v>
      </c>
      <c r="F116" s="27" t="s">
        <v>759</v>
      </c>
      <c r="G116" s="15">
        <v>236896.74</v>
      </c>
      <c r="I116" s="2" t="s">
        <v>763</v>
      </c>
    </row>
    <row r="117" spans="1:9">
      <c r="A117" s="159">
        <f t="shared" si="1"/>
        <v>112</v>
      </c>
      <c r="B117" s="24">
        <v>13</v>
      </c>
      <c r="C117" s="25" t="s">
        <v>644</v>
      </c>
      <c r="D117" s="38">
        <v>42080</v>
      </c>
      <c r="E117" s="25" t="s">
        <v>432</v>
      </c>
      <c r="F117" s="50" t="s">
        <v>70</v>
      </c>
      <c r="G117" s="15">
        <v>121358.42</v>
      </c>
      <c r="I117" s="25" t="s">
        <v>62</v>
      </c>
    </row>
    <row r="118" spans="1:9">
      <c r="A118" s="159">
        <f t="shared" si="1"/>
        <v>113</v>
      </c>
      <c r="B118" s="24">
        <v>15</v>
      </c>
      <c r="C118" s="25" t="s">
        <v>644</v>
      </c>
      <c r="D118" s="38">
        <v>42081</v>
      </c>
      <c r="E118" s="25" t="s">
        <v>432</v>
      </c>
      <c r="F118" s="50" t="s">
        <v>421</v>
      </c>
      <c r="G118" s="15">
        <v>92210.07</v>
      </c>
      <c r="I118" s="25" t="s">
        <v>137</v>
      </c>
    </row>
    <row r="119" spans="1:9">
      <c r="A119" s="159">
        <f t="shared" si="1"/>
        <v>114</v>
      </c>
      <c r="B119" s="24">
        <v>31</v>
      </c>
      <c r="C119" s="25" t="s">
        <v>429</v>
      </c>
      <c r="D119" s="38">
        <v>42100</v>
      </c>
      <c r="E119" s="25" t="s">
        <v>768</v>
      </c>
      <c r="F119" s="27" t="s">
        <v>802</v>
      </c>
      <c r="G119" s="15">
        <v>262451.59000000003</v>
      </c>
      <c r="H119" s="11" t="s">
        <v>73</v>
      </c>
      <c r="I119" s="30" t="s">
        <v>133</v>
      </c>
    </row>
    <row r="120" spans="1:9">
      <c r="A120" s="159">
        <f t="shared" si="1"/>
        <v>115</v>
      </c>
      <c r="B120" s="24">
        <v>32</v>
      </c>
      <c r="C120" s="25" t="s">
        <v>429</v>
      </c>
      <c r="D120" s="38">
        <v>42100</v>
      </c>
      <c r="E120" s="25" t="s">
        <v>769</v>
      </c>
      <c r="F120" s="27" t="s">
        <v>803</v>
      </c>
      <c r="G120" s="15">
        <v>330257.77</v>
      </c>
      <c r="I120" s="30" t="s">
        <v>424</v>
      </c>
    </row>
    <row r="121" spans="1:9">
      <c r="A121" s="159">
        <f t="shared" si="1"/>
        <v>116</v>
      </c>
      <c r="B121" s="24">
        <v>865</v>
      </c>
      <c r="C121" s="25" t="s">
        <v>429</v>
      </c>
      <c r="D121" s="38">
        <v>42124</v>
      </c>
      <c r="E121" s="25" t="s">
        <v>770</v>
      </c>
      <c r="F121" s="27" t="s">
        <v>804</v>
      </c>
      <c r="G121" s="15">
        <v>143936</v>
      </c>
      <c r="H121" s="11" t="s">
        <v>180</v>
      </c>
      <c r="I121" s="52" t="s">
        <v>760</v>
      </c>
    </row>
    <row r="122" spans="1:9">
      <c r="A122" s="159">
        <f t="shared" si="1"/>
        <v>117</v>
      </c>
      <c r="B122" s="24">
        <v>317</v>
      </c>
      <c r="C122" s="25" t="s">
        <v>429</v>
      </c>
      <c r="D122" s="38">
        <v>42110</v>
      </c>
      <c r="E122" s="25" t="s">
        <v>771</v>
      </c>
      <c r="F122" s="27" t="s">
        <v>805</v>
      </c>
      <c r="G122" s="15">
        <v>143936</v>
      </c>
      <c r="H122" s="11" t="s">
        <v>439</v>
      </c>
      <c r="I122" s="52" t="s">
        <v>760</v>
      </c>
    </row>
    <row r="123" spans="1:9">
      <c r="A123" s="159">
        <f t="shared" si="1"/>
        <v>118</v>
      </c>
      <c r="B123" s="24">
        <v>771</v>
      </c>
      <c r="C123" s="25" t="s">
        <v>429</v>
      </c>
      <c r="D123" s="38">
        <v>42123</v>
      </c>
      <c r="E123" s="25" t="s">
        <v>772</v>
      </c>
      <c r="F123" s="27" t="s">
        <v>806</v>
      </c>
      <c r="G123" s="15">
        <v>143936</v>
      </c>
      <c r="I123" s="52" t="s">
        <v>760</v>
      </c>
    </row>
    <row r="124" spans="1:9">
      <c r="A124" s="159">
        <f t="shared" si="1"/>
        <v>119</v>
      </c>
      <c r="B124" s="24">
        <v>772</v>
      </c>
      <c r="C124" s="25" t="s">
        <v>429</v>
      </c>
      <c r="D124" s="38">
        <v>42123</v>
      </c>
      <c r="E124" s="25" t="s">
        <v>773</v>
      </c>
      <c r="F124" s="27" t="s">
        <v>807</v>
      </c>
      <c r="G124" s="15">
        <v>160461.87</v>
      </c>
      <c r="H124" s="11" t="s">
        <v>183</v>
      </c>
      <c r="I124" s="52" t="s">
        <v>425</v>
      </c>
    </row>
    <row r="125" spans="1:9">
      <c r="A125" s="159">
        <f t="shared" si="1"/>
        <v>120</v>
      </c>
      <c r="B125" s="24">
        <v>636</v>
      </c>
      <c r="C125" s="25" t="s">
        <v>429</v>
      </c>
      <c r="D125" s="38">
        <v>42119</v>
      </c>
      <c r="E125" s="25" t="s">
        <v>774</v>
      </c>
      <c r="F125" s="27" t="s">
        <v>808</v>
      </c>
      <c r="G125" s="15">
        <v>160461.87</v>
      </c>
      <c r="H125" s="11" t="s">
        <v>186</v>
      </c>
      <c r="I125" s="52" t="s">
        <v>425</v>
      </c>
    </row>
    <row r="126" spans="1:9">
      <c r="A126" s="159">
        <f t="shared" si="1"/>
        <v>121</v>
      </c>
      <c r="B126" s="24">
        <v>594</v>
      </c>
      <c r="C126" s="25" t="s">
        <v>429</v>
      </c>
      <c r="D126" s="38">
        <v>42117</v>
      </c>
      <c r="E126" s="25" t="s">
        <v>775</v>
      </c>
      <c r="F126" s="27" t="s">
        <v>809</v>
      </c>
      <c r="G126" s="15">
        <v>172332.56</v>
      </c>
      <c r="I126" s="30" t="s">
        <v>635</v>
      </c>
    </row>
    <row r="127" spans="1:9">
      <c r="A127" s="159">
        <f t="shared" si="1"/>
        <v>122</v>
      </c>
      <c r="B127" s="24">
        <v>637</v>
      </c>
      <c r="C127" s="25" t="s">
        <v>429</v>
      </c>
      <c r="D127" s="38">
        <v>42119</v>
      </c>
      <c r="E127" s="25" t="s">
        <v>776</v>
      </c>
      <c r="F127" s="27" t="s">
        <v>810</v>
      </c>
      <c r="G127" s="15">
        <v>160461.87</v>
      </c>
      <c r="H127" s="11" t="s">
        <v>189</v>
      </c>
      <c r="I127" s="52" t="s">
        <v>425</v>
      </c>
    </row>
    <row r="128" spans="1:9">
      <c r="A128" s="159">
        <f t="shared" si="1"/>
        <v>123</v>
      </c>
      <c r="B128" s="24">
        <v>773</v>
      </c>
      <c r="C128" s="25" t="s">
        <v>429</v>
      </c>
      <c r="D128" s="38">
        <v>42123</v>
      </c>
      <c r="E128" s="25" t="s">
        <v>777</v>
      </c>
      <c r="F128" s="27" t="s">
        <v>811</v>
      </c>
      <c r="G128" s="15">
        <v>160461.87</v>
      </c>
      <c r="H128" s="11" t="s">
        <v>221</v>
      </c>
      <c r="I128" s="30" t="s">
        <v>425</v>
      </c>
    </row>
    <row r="129" spans="1:9">
      <c r="A129" s="159">
        <f t="shared" si="1"/>
        <v>124</v>
      </c>
      <c r="B129" s="24">
        <v>510</v>
      </c>
      <c r="C129" s="25" t="s">
        <v>429</v>
      </c>
      <c r="D129" s="38">
        <v>42116</v>
      </c>
      <c r="E129" s="25" t="s">
        <v>778</v>
      </c>
      <c r="F129" s="27" t="s">
        <v>812</v>
      </c>
      <c r="G129" s="15">
        <v>160461.87</v>
      </c>
      <c r="H129" s="11" t="s">
        <v>230</v>
      </c>
      <c r="I129" s="30" t="s">
        <v>425</v>
      </c>
    </row>
    <row r="130" spans="1:9">
      <c r="A130" s="159">
        <f t="shared" si="1"/>
        <v>125</v>
      </c>
      <c r="B130" s="24">
        <v>866</v>
      </c>
      <c r="C130" s="25" t="s">
        <v>429</v>
      </c>
      <c r="D130" s="38">
        <v>42124</v>
      </c>
      <c r="E130" s="25" t="s">
        <v>779</v>
      </c>
      <c r="F130" s="27" t="s">
        <v>813</v>
      </c>
      <c r="G130" s="15">
        <v>160461.87</v>
      </c>
      <c r="H130" s="11" t="s">
        <v>440</v>
      </c>
      <c r="I130" s="30" t="s">
        <v>425</v>
      </c>
    </row>
    <row r="131" spans="1:9">
      <c r="A131" s="159">
        <f t="shared" si="1"/>
        <v>126</v>
      </c>
      <c r="B131" s="24">
        <v>867</v>
      </c>
      <c r="C131" s="25" t="s">
        <v>429</v>
      </c>
      <c r="D131" s="38">
        <v>42124</v>
      </c>
      <c r="E131" s="25" t="s">
        <v>780</v>
      </c>
      <c r="F131" s="27" t="s">
        <v>814</v>
      </c>
      <c r="G131" s="15">
        <v>160461.87</v>
      </c>
      <c r="H131" s="11" t="s">
        <v>441</v>
      </c>
      <c r="I131" s="30" t="s">
        <v>425</v>
      </c>
    </row>
    <row r="132" spans="1:9">
      <c r="A132" s="159">
        <f t="shared" si="1"/>
        <v>127</v>
      </c>
      <c r="B132" s="24">
        <v>591</v>
      </c>
      <c r="C132" s="25" t="s">
        <v>429</v>
      </c>
      <c r="D132" s="38">
        <v>42117</v>
      </c>
      <c r="E132" s="25" t="s">
        <v>781</v>
      </c>
      <c r="F132" s="27" t="s">
        <v>815</v>
      </c>
      <c r="G132" s="15">
        <v>160461.87</v>
      </c>
      <c r="I132" s="30" t="s">
        <v>425</v>
      </c>
    </row>
    <row r="133" spans="1:9">
      <c r="A133" s="159">
        <f t="shared" si="1"/>
        <v>128</v>
      </c>
      <c r="B133" s="24">
        <v>962</v>
      </c>
      <c r="C133" s="25" t="s">
        <v>429</v>
      </c>
      <c r="D133" s="38">
        <v>42124</v>
      </c>
      <c r="E133" s="25" t="s">
        <v>782</v>
      </c>
      <c r="F133" s="27" t="s">
        <v>816</v>
      </c>
      <c r="G133" s="15">
        <v>185677.4</v>
      </c>
      <c r="H133" s="11" t="s">
        <v>140</v>
      </c>
      <c r="I133" s="52" t="s">
        <v>426</v>
      </c>
    </row>
    <row r="134" spans="1:9">
      <c r="A134" s="159">
        <f t="shared" si="1"/>
        <v>129</v>
      </c>
      <c r="B134" s="24">
        <v>146</v>
      </c>
      <c r="C134" s="25" t="s">
        <v>429</v>
      </c>
      <c r="D134" s="38">
        <v>42105</v>
      </c>
      <c r="E134" s="25" t="s">
        <v>783</v>
      </c>
      <c r="F134" s="27" t="s">
        <v>817</v>
      </c>
      <c r="G134" s="15">
        <v>185677.4</v>
      </c>
      <c r="H134" s="11" t="s">
        <v>117</v>
      </c>
      <c r="I134" s="30" t="s">
        <v>426</v>
      </c>
    </row>
    <row r="135" spans="1:9">
      <c r="A135" s="159">
        <f t="shared" si="1"/>
        <v>130</v>
      </c>
      <c r="B135" s="24">
        <v>467</v>
      </c>
      <c r="C135" s="25" t="s">
        <v>429</v>
      </c>
      <c r="D135" s="38">
        <v>42115</v>
      </c>
      <c r="E135" s="25" t="s">
        <v>784</v>
      </c>
      <c r="F135" s="27" t="s">
        <v>818</v>
      </c>
      <c r="G135" s="15">
        <v>136565.32</v>
      </c>
      <c r="I135" s="30" t="s">
        <v>11</v>
      </c>
    </row>
    <row r="136" spans="1:9">
      <c r="A136" s="159">
        <f t="shared" ref="A136:A154" si="2">+A135+1</f>
        <v>131</v>
      </c>
      <c r="B136" s="24">
        <v>266</v>
      </c>
      <c r="C136" s="25" t="s">
        <v>429</v>
      </c>
      <c r="D136" s="38">
        <v>42109</v>
      </c>
      <c r="E136" s="25" t="s">
        <v>785</v>
      </c>
      <c r="F136" s="27" t="s">
        <v>819</v>
      </c>
      <c r="G136" s="15">
        <v>134546.26999999999</v>
      </c>
      <c r="I136" s="30" t="s">
        <v>11</v>
      </c>
    </row>
    <row r="137" spans="1:9">
      <c r="A137" s="159">
        <f t="shared" si="2"/>
        <v>132</v>
      </c>
      <c r="B137" s="24">
        <v>285</v>
      </c>
      <c r="C137" s="25" t="s">
        <v>429</v>
      </c>
      <c r="D137" s="38">
        <v>42109</v>
      </c>
      <c r="E137" s="25" t="s">
        <v>786</v>
      </c>
      <c r="F137" s="27" t="s">
        <v>820</v>
      </c>
      <c r="G137" s="15">
        <v>123220.49</v>
      </c>
      <c r="H137" s="11" t="s">
        <v>442</v>
      </c>
      <c r="I137" s="30" t="s">
        <v>62</v>
      </c>
    </row>
    <row r="138" spans="1:9">
      <c r="A138" s="159">
        <f t="shared" si="2"/>
        <v>133</v>
      </c>
      <c r="B138" s="24">
        <v>595</v>
      </c>
      <c r="C138" s="25" t="s">
        <v>429</v>
      </c>
      <c r="D138" s="38">
        <v>42117</v>
      </c>
      <c r="E138" s="25" t="s">
        <v>787</v>
      </c>
      <c r="F138" s="27" t="s">
        <v>821</v>
      </c>
      <c r="G138" s="15">
        <v>123220.49</v>
      </c>
      <c r="I138" s="30" t="s">
        <v>62</v>
      </c>
    </row>
    <row r="139" spans="1:9">
      <c r="A139" s="159">
        <f t="shared" si="2"/>
        <v>134</v>
      </c>
      <c r="B139" s="24">
        <v>468</v>
      </c>
      <c r="C139" s="25" t="s">
        <v>429</v>
      </c>
      <c r="D139" s="38">
        <v>42115</v>
      </c>
      <c r="E139" s="25" t="s">
        <v>788</v>
      </c>
      <c r="F139" s="27" t="s">
        <v>822</v>
      </c>
      <c r="G139" s="15">
        <v>136565.32</v>
      </c>
      <c r="I139" s="30" t="s">
        <v>11</v>
      </c>
    </row>
    <row r="140" spans="1:9">
      <c r="A140" s="159">
        <f t="shared" si="2"/>
        <v>135</v>
      </c>
      <c r="B140" s="24">
        <v>733</v>
      </c>
      <c r="C140" s="25" t="s">
        <v>429</v>
      </c>
      <c r="D140" s="38">
        <v>42122</v>
      </c>
      <c r="E140" s="25" t="s">
        <v>789</v>
      </c>
      <c r="F140" s="27" t="s">
        <v>823</v>
      </c>
      <c r="G140" s="15">
        <v>123220.49</v>
      </c>
      <c r="I140" s="30" t="s">
        <v>62</v>
      </c>
    </row>
    <row r="141" spans="1:9">
      <c r="A141" s="159">
        <f t="shared" si="2"/>
        <v>136</v>
      </c>
      <c r="B141" s="24">
        <v>734</v>
      </c>
      <c r="C141" s="25" t="s">
        <v>429</v>
      </c>
      <c r="D141" s="38">
        <v>42122</v>
      </c>
      <c r="E141" s="25" t="s">
        <v>790</v>
      </c>
      <c r="F141" s="27" t="s">
        <v>824</v>
      </c>
      <c r="G141" s="15">
        <v>123220.49</v>
      </c>
      <c r="I141" s="30" t="s">
        <v>62</v>
      </c>
    </row>
    <row r="142" spans="1:9">
      <c r="A142" s="159">
        <f t="shared" si="2"/>
        <v>137</v>
      </c>
      <c r="B142" s="24">
        <v>36</v>
      </c>
      <c r="C142" s="25" t="s">
        <v>429</v>
      </c>
      <c r="D142" s="38">
        <v>42100</v>
      </c>
      <c r="E142" s="25" t="s">
        <v>791</v>
      </c>
      <c r="F142" s="27" t="s">
        <v>825</v>
      </c>
      <c r="G142" s="15">
        <v>123220.49</v>
      </c>
      <c r="I142" s="52" t="s">
        <v>62</v>
      </c>
    </row>
    <row r="143" spans="1:9">
      <c r="A143" s="159">
        <f t="shared" si="2"/>
        <v>138</v>
      </c>
      <c r="B143" s="24">
        <v>740</v>
      </c>
      <c r="C143" s="25" t="s">
        <v>429</v>
      </c>
      <c r="D143" s="38">
        <v>42122</v>
      </c>
      <c r="E143" s="25" t="s">
        <v>792</v>
      </c>
      <c r="F143" s="27" t="s">
        <v>826</v>
      </c>
      <c r="G143" s="15">
        <v>123220.49</v>
      </c>
      <c r="I143" s="52" t="s">
        <v>62</v>
      </c>
    </row>
    <row r="144" spans="1:9">
      <c r="A144" s="159">
        <f t="shared" si="2"/>
        <v>139</v>
      </c>
      <c r="B144" s="24">
        <v>470</v>
      </c>
      <c r="C144" s="25" t="s">
        <v>429</v>
      </c>
      <c r="D144" s="38">
        <v>42115</v>
      </c>
      <c r="E144" s="25" t="s">
        <v>793</v>
      </c>
      <c r="F144" s="27" t="s">
        <v>827</v>
      </c>
      <c r="G144" s="15">
        <v>123220.49</v>
      </c>
      <c r="H144" s="11" t="s">
        <v>445</v>
      </c>
      <c r="I144" s="30" t="s">
        <v>62</v>
      </c>
    </row>
    <row r="145" spans="1:13">
      <c r="A145" s="159">
        <f t="shared" si="2"/>
        <v>140</v>
      </c>
      <c r="B145" s="24">
        <v>469</v>
      </c>
      <c r="C145" s="25" t="s">
        <v>429</v>
      </c>
      <c r="D145" s="38">
        <v>42115</v>
      </c>
      <c r="E145" s="25" t="s">
        <v>794</v>
      </c>
      <c r="F145" s="27" t="s">
        <v>828</v>
      </c>
      <c r="G145" s="15">
        <v>136565.32</v>
      </c>
      <c r="I145" s="30" t="s">
        <v>11</v>
      </c>
    </row>
    <row r="146" spans="1:13">
      <c r="A146" s="159">
        <f t="shared" si="2"/>
        <v>141</v>
      </c>
      <c r="B146" s="24">
        <v>868</v>
      </c>
      <c r="C146" s="25" t="s">
        <v>429</v>
      </c>
      <c r="D146" s="38">
        <v>42124</v>
      </c>
      <c r="E146" s="25" t="s">
        <v>795</v>
      </c>
      <c r="F146" s="27" t="s">
        <v>829</v>
      </c>
      <c r="G146" s="15">
        <v>149134.26999999999</v>
      </c>
      <c r="H146" s="11" t="s">
        <v>253</v>
      </c>
      <c r="I146" s="52" t="s">
        <v>636</v>
      </c>
    </row>
    <row r="147" spans="1:13">
      <c r="A147" s="159">
        <f t="shared" si="2"/>
        <v>142</v>
      </c>
      <c r="B147" s="24">
        <v>593</v>
      </c>
      <c r="C147" s="25" t="s">
        <v>429</v>
      </c>
      <c r="D147" s="38">
        <v>42117</v>
      </c>
      <c r="E147" s="25" t="s">
        <v>796</v>
      </c>
      <c r="F147" s="27" t="s">
        <v>830</v>
      </c>
      <c r="G147" s="15">
        <v>156272.21</v>
      </c>
      <c r="H147" s="11" t="s">
        <v>438</v>
      </c>
      <c r="I147" s="30" t="s">
        <v>639</v>
      </c>
    </row>
    <row r="148" spans="1:13">
      <c r="A148" s="159">
        <f t="shared" si="2"/>
        <v>143</v>
      </c>
      <c r="B148" s="24">
        <v>744</v>
      </c>
      <c r="C148" s="25" t="s">
        <v>429</v>
      </c>
      <c r="D148" s="38">
        <v>42122</v>
      </c>
      <c r="E148" s="25" t="s">
        <v>797</v>
      </c>
      <c r="F148" s="27" t="s">
        <v>831</v>
      </c>
      <c r="G148" s="15">
        <v>97927.39</v>
      </c>
      <c r="H148" s="11" t="s">
        <v>448</v>
      </c>
      <c r="I148" s="30" t="s">
        <v>150</v>
      </c>
    </row>
    <row r="149" spans="1:13">
      <c r="A149" s="159">
        <f t="shared" si="2"/>
        <v>144</v>
      </c>
      <c r="B149" s="24">
        <v>745</v>
      </c>
      <c r="C149" s="25" t="s">
        <v>429</v>
      </c>
      <c r="D149" s="38">
        <v>42122</v>
      </c>
      <c r="E149" s="25" t="s">
        <v>798</v>
      </c>
      <c r="F149" s="27" t="s">
        <v>832</v>
      </c>
      <c r="G149" s="15">
        <v>97927.39</v>
      </c>
      <c r="H149" s="11" t="s">
        <v>446</v>
      </c>
      <c r="I149" s="30" t="s">
        <v>150</v>
      </c>
    </row>
    <row r="150" spans="1:13">
      <c r="A150" s="159">
        <f t="shared" si="2"/>
        <v>145</v>
      </c>
      <c r="B150" s="24">
        <v>871</v>
      </c>
      <c r="C150" s="25" t="s">
        <v>429</v>
      </c>
      <c r="D150" s="38">
        <v>42124</v>
      </c>
      <c r="E150" s="25" t="s">
        <v>799</v>
      </c>
      <c r="F150" s="27" t="s">
        <v>833</v>
      </c>
      <c r="G150" s="15">
        <v>106864.14</v>
      </c>
      <c r="H150" s="11" t="s">
        <v>449</v>
      </c>
      <c r="I150" s="30" t="s">
        <v>170</v>
      </c>
    </row>
    <row r="151" spans="1:13">
      <c r="A151" s="159">
        <f t="shared" si="2"/>
        <v>146</v>
      </c>
      <c r="B151" s="24">
        <v>370</v>
      </c>
      <c r="C151" s="25" t="s">
        <v>429</v>
      </c>
      <c r="D151" s="38">
        <v>42112</v>
      </c>
      <c r="E151" s="25" t="s">
        <v>800</v>
      </c>
      <c r="F151" s="27" t="s">
        <v>834</v>
      </c>
      <c r="G151" s="15">
        <v>82099.8</v>
      </c>
      <c r="H151" s="14" t="s">
        <v>456</v>
      </c>
      <c r="I151" s="30" t="s">
        <v>137</v>
      </c>
    </row>
    <row r="152" spans="1:13">
      <c r="A152" s="159">
        <f t="shared" si="2"/>
        <v>147</v>
      </c>
      <c r="B152" s="24">
        <v>287</v>
      </c>
      <c r="C152" s="25" t="s">
        <v>429</v>
      </c>
      <c r="D152" s="38">
        <v>42109</v>
      </c>
      <c r="E152" s="25" t="s">
        <v>801</v>
      </c>
      <c r="F152" s="27" t="s">
        <v>835</v>
      </c>
      <c r="G152" s="15">
        <v>255514.9</v>
      </c>
      <c r="H152" s="14"/>
      <c r="I152" s="30" t="s">
        <v>836</v>
      </c>
    </row>
    <row r="153" spans="1:13">
      <c r="A153" s="159">
        <f t="shared" si="2"/>
        <v>148</v>
      </c>
      <c r="B153" s="24">
        <v>559</v>
      </c>
      <c r="C153" s="25" t="s">
        <v>430</v>
      </c>
      <c r="D153" s="38">
        <v>42124</v>
      </c>
      <c r="E153" s="25" t="s">
        <v>837</v>
      </c>
      <c r="F153" s="55" t="s">
        <v>406</v>
      </c>
      <c r="G153" s="167">
        <v>-106327.07</v>
      </c>
      <c r="H153" s="14"/>
      <c r="I153" s="30"/>
      <c r="K153" s="6" t="s">
        <v>839</v>
      </c>
      <c r="M153" s="5" t="s">
        <v>838</v>
      </c>
    </row>
    <row r="154" spans="1:13">
      <c r="A154" s="159">
        <f t="shared" si="2"/>
        <v>149</v>
      </c>
      <c r="B154" s="24">
        <v>7</v>
      </c>
      <c r="C154" s="25" t="s">
        <v>644</v>
      </c>
      <c r="D154" s="38">
        <v>42117</v>
      </c>
      <c r="E154" s="25" t="s">
        <v>432</v>
      </c>
      <c r="F154" s="27"/>
      <c r="G154" s="15">
        <v>134546.26999999999</v>
      </c>
      <c r="H154" s="14"/>
      <c r="I154" s="30"/>
    </row>
    <row r="155" spans="1:13">
      <c r="B155" s="49"/>
      <c r="C155" s="1"/>
      <c r="D155" s="23"/>
      <c r="E155" s="54"/>
      <c r="F155" s="23"/>
    </row>
    <row r="158" spans="1:13">
      <c r="F158" s="39" t="s">
        <v>646</v>
      </c>
      <c r="G158" s="10">
        <f>+SUM(G6:G154)</f>
        <v>22693256.170000002</v>
      </c>
    </row>
    <row r="159" spans="1:13" ht="12" thickBot="1">
      <c r="F159" s="39" t="s">
        <v>647</v>
      </c>
      <c r="G159" s="40">
        <v>22693256.179999951</v>
      </c>
    </row>
    <row r="160" spans="1:13" ht="12" thickTop="1">
      <c r="F160" s="39" t="s">
        <v>645</v>
      </c>
      <c r="G160" s="41">
        <f>+G158-G159</f>
        <v>-9.9999494850635529E-3</v>
      </c>
    </row>
  </sheetData>
  <mergeCells count="3">
    <mergeCell ref="A1:I1"/>
    <mergeCell ref="A2:I2"/>
    <mergeCell ref="A3:I3"/>
  </mergeCells>
  <conditionalFormatting sqref="F119:F1048576 F1:F116 I117:I118">
    <cfRule type="duplicateValues" dxfId="22" priority="4"/>
    <cfRule type="duplicateValues" dxfId="21" priority="5"/>
  </conditionalFormatting>
  <conditionalFormatting sqref="H1:H1048576">
    <cfRule type="duplicateValues" dxfId="20" priority="3"/>
  </conditionalFormatting>
  <conditionalFormatting sqref="F6:F58">
    <cfRule type="duplicateValues" dxfId="19" priority="95"/>
  </conditionalFormatting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M170"/>
  <sheetViews>
    <sheetView workbookViewId="0">
      <selection activeCell="A5" sqref="A5:I5"/>
    </sheetView>
  </sheetViews>
  <sheetFormatPr baseColWidth="10" defaultRowHeight="11.25" outlineLevelCol="1"/>
  <cols>
    <col min="1" max="1" width="4.140625" style="13" bestFit="1" customWidth="1"/>
    <col min="2" max="2" width="4.42578125" style="13" bestFit="1" customWidth="1"/>
    <col min="3" max="3" width="6.7109375" style="8" bestFit="1" customWidth="1"/>
    <col min="4" max="4" width="8.7109375" style="9" bestFit="1" customWidth="1"/>
    <col min="5" max="5" width="16.7109375" style="9" bestFit="1" customWidth="1"/>
    <col min="6" max="6" width="10.42578125" style="9" bestFit="1" customWidth="1"/>
    <col min="7" max="7" width="12" style="10" bestFit="1" customWidth="1"/>
    <col min="8" max="8" width="3.85546875" style="11" bestFit="1" customWidth="1"/>
    <col min="9" max="9" width="21.42578125" style="7" bestFit="1" customWidth="1"/>
    <col min="10" max="10" width="22.7109375" style="3" hidden="1" customWidth="1" outlineLevel="1"/>
    <col min="11" max="11" width="18.5703125" style="6" customWidth="1" collapsed="1"/>
    <col min="12" max="12" width="11.42578125" style="5"/>
    <col min="13" max="13" width="33.85546875" style="5" bestFit="1" customWidth="1"/>
    <col min="14" max="17" width="12.7109375" style="5" bestFit="1" customWidth="1"/>
    <col min="18" max="259" width="11.42578125" style="5"/>
    <col min="260" max="260" width="7.28515625" style="5" customWidth="1"/>
    <col min="261" max="261" width="16.5703125" style="5" customWidth="1"/>
    <col min="262" max="262" width="18.28515625" style="5" customWidth="1"/>
    <col min="263" max="263" width="12.42578125" style="5" customWidth="1"/>
    <col min="264" max="264" width="14.85546875" style="5" bestFit="1" customWidth="1"/>
    <col min="265" max="265" width="26.42578125" style="5" customWidth="1"/>
    <col min="266" max="266" width="22.7109375" style="5" customWidth="1"/>
    <col min="267" max="267" width="18.5703125" style="5" customWidth="1"/>
    <col min="268" max="268" width="11.42578125" style="5"/>
    <col min="269" max="269" width="33.85546875" style="5" bestFit="1" customWidth="1"/>
    <col min="270" max="273" width="12.7109375" style="5" bestFit="1" customWidth="1"/>
    <col min="274" max="515" width="11.42578125" style="5"/>
    <col min="516" max="516" width="7.28515625" style="5" customWidth="1"/>
    <col min="517" max="517" width="16.5703125" style="5" customWidth="1"/>
    <col min="518" max="518" width="18.28515625" style="5" customWidth="1"/>
    <col min="519" max="519" width="12.42578125" style="5" customWidth="1"/>
    <col min="520" max="520" width="14.85546875" style="5" bestFit="1" customWidth="1"/>
    <col min="521" max="521" width="26.42578125" style="5" customWidth="1"/>
    <col min="522" max="522" width="22.7109375" style="5" customWidth="1"/>
    <col min="523" max="523" width="18.5703125" style="5" customWidth="1"/>
    <col min="524" max="524" width="11.42578125" style="5"/>
    <col min="525" max="525" width="33.85546875" style="5" bestFit="1" customWidth="1"/>
    <col min="526" max="529" width="12.7109375" style="5" bestFit="1" customWidth="1"/>
    <col min="530" max="771" width="11.42578125" style="5"/>
    <col min="772" max="772" width="7.28515625" style="5" customWidth="1"/>
    <col min="773" max="773" width="16.5703125" style="5" customWidth="1"/>
    <col min="774" max="774" width="18.28515625" style="5" customWidth="1"/>
    <col min="775" max="775" width="12.42578125" style="5" customWidth="1"/>
    <col min="776" max="776" width="14.85546875" style="5" bestFit="1" customWidth="1"/>
    <col min="777" max="777" width="26.42578125" style="5" customWidth="1"/>
    <col min="778" max="778" width="22.7109375" style="5" customWidth="1"/>
    <col min="779" max="779" width="18.5703125" style="5" customWidth="1"/>
    <col min="780" max="780" width="11.42578125" style="5"/>
    <col min="781" max="781" width="33.85546875" style="5" bestFit="1" customWidth="1"/>
    <col min="782" max="785" width="12.7109375" style="5" bestFit="1" customWidth="1"/>
    <col min="786" max="1027" width="11.42578125" style="5"/>
    <col min="1028" max="1028" width="7.28515625" style="5" customWidth="1"/>
    <col min="1029" max="1029" width="16.5703125" style="5" customWidth="1"/>
    <col min="1030" max="1030" width="18.28515625" style="5" customWidth="1"/>
    <col min="1031" max="1031" width="12.42578125" style="5" customWidth="1"/>
    <col min="1032" max="1032" width="14.85546875" style="5" bestFit="1" customWidth="1"/>
    <col min="1033" max="1033" width="26.42578125" style="5" customWidth="1"/>
    <col min="1034" max="1034" width="22.7109375" style="5" customWidth="1"/>
    <col min="1035" max="1035" width="18.5703125" style="5" customWidth="1"/>
    <col min="1036" max="1036" width="11.42578125" style="5"/>
    <col min="1037" max="1037" width="33.85546875" style="5" bestFit="1" customWidth="1"/>
    <col min="1038" max="1041" width="12.7109375" style="5" bestFit="1" customWidth="1"/>
    <col min="1042" max="1283" width="11.42578125" style="5"/>
    <col min="1284" max="1284" width="7.28515625" style="5" customWidth="1"/>
    <col min="1285" max="1285" width="16.5703125" style="5" customWidth="1"/>
    <col min="1286" max="1286" width="18.28515625" style="5" customWidth="1"/>
    <col min="1287" max="1287" width="12.42578125" style="5" customWidth="1"/>
    <col min="1288" max="1288" width="14.85546875" style="5" bestFit="1" customWidth="1"/>
    <col min="1289" max="1289" width="26.42578125" style="5" customWidth="1"/>
    <col min="1290" max="1290" width="22.7109375" style="5" customWidth="1"/>
    <col min="1291" max="1291" width="18.5703125" style="5" customWidth="1"/>
    <col min="1292" max="1292" width="11.42578125" style="5"/>
    <col min="1293" max="1293" width="33.85546875" style="5" bestFit="1" customWidth="1"/>
    <col min="1294" max="1297" width="12.7109375" style="5" bestFit="1" customWidth="1"/>
    <col min="1298" max="1539" width="11.42578125" style="5"/>
    <col min="1540" max="1540" width="7.28515625" style="5" customWidth="1"/>
    <col min="1541" max="1541" width="16.5703125" style="5" customWidth="1"/>
    <col min="1542" max="1542" width="18.28515625" style="5" customWidth="1"/>
    <col min="1543" max="1543" width="12.42578125" style="5" customWidth="1"/>
    <col min="1544" max="1544" width="14.85546875" style="5" bestFit="1" customWidth="1"/>
    <col min="1545" max="1545" width="26.42578125" style="5" customWidth="1"/>
    <col min="1546" max="1546" width="22.7109375" style="5" customWidth="1"/>
    <col min="1547" max="1547" width="18.5703125" style="5" customWidth="1"/>
    <col min="1548" max="1548" width="11.42578125" style="5"/>
    <col min="1549" max="1549" width="33.85546875" style="5" bestFit="1" customWidth="1"/>
    <col min="1550" max="1553" width="12.7109375" style="5" bestFit="1" customWidth="1"/>
    <col min="1554" max="1795" width="11.42578125" style="5"/>
    <col min="1796" max="1796" width="7.28515625" style="5" customWidth="1"/>
    <col min="1797" max="1797" width="16.5703125" style="5" customWidth="1"/>
    <col min="1798" max="1798" width="18.28515625" style="5" customWidth="1"/>
    <col min="1799" max="1799" width="12.42578125" style="5" customWidth="1"/>
    <col min="1800" max="1800" width="14.85546875" style="5" bestFit="1" customWidth="1"/>
    <col min="1801" max="1801" width="26.42578125" style="5" customWidth="1"/>
    <col min="1802" max="1802" width="22.7109375" style="5" customWidth="1"/>
    <col min="1803" max="1803" width="18.5703125" style="5" customWidth="1"/>
    <col min="1804" max="1804" width="11.42578125" style="5"/>
    <col min="1805" max="1805" width="33.85546875" style="5" bestFit="1" customWidth="1"/>
    <col min="1806" max="1809" width="12.7109375" style="5" bestFit="1" customWidth="1"/>
    <col min="1810" max="2051" width="11.42578125" style="5"/>
    <col min="2052" max="2052" width="7.28515625" style="5" customWidth="1"/>
    <col min="2053" max="2053" width="16.5703125" style="5" customWidth="1"/>
    <col min="2054" max="2054" width="18.28515625" style="5" customWidth="1"/>
    <col min="2055" max="2055" width="12.42578125" style="5" customWidth="1"/>
    <col min="2056" max="2056" width="14.85546875" style="5" bestFit="1" customWidth="1"/>
    <col min="2057" max="2057" width="26.42578125" style="5" customWidth="1"/>
    <col min="2058" max="2058" width="22.7109375" style="5" customWidth="1"/>
    <col min="2059" max="2059" width="18.5703125" style="5" customWidth="1"/>
    <col min="2060" max="2060" width="11.42578125" style="5"/>
    <col min="2061" max="2061" width="33.85546875" style="5" bestFit="1" customWidth="1"/>
    <col min="2062" max="2065" width="12.7109375" style="5" bestFit="1" customWidth="1"/>
    <col min="2066" max="2307" width="11.42578125" style="5"/>
    <col min="2308" max="2308" width="7.28515625" style="5" customWidth="1"/>
    <col min="2309" max="2309" width="16.5703125" style="5" customWidth="1"/>
    <col min="2310" max="2310" width="18.28515625" style="5" customWidth="1"/>
    <col min="2311" max="2311" width="12.42578125" style="5" customWidth="1"/>
    <col min="2312" max="2312" width="14.85546875" style="5" bestFit="1" customWidth="1"/>
    <col min="2313" max="2313" width="26.42578125" style="5" customWidth="1"/>
    <col min="2314" max="2314" width="22.7109375" style="5" customWidth="1"/>
    <col min="2315" max="2315" width="18.5703125" style="5" customWidth="1"/>
    <col min="2316" max="2316" width="11.42578125" style="5"/>
    <col min="2317" max="2317" width="33.85546875" style="5" bestFit="1" customWidth="1"/>
    <col min="2318" max="2321" width="12.7109375" style="5" bestFit="1" customWidth="1"/>
    <col min="2322" max="2563" width="11.42578125" style="5"/>
    <col min="2564" max="2564" width="7.28515625" style="5" customWidth="1"/>
    <col min="2565" max="2565" width="16.5703125" style="5" customWidth="1"/>
    <col min="2566" max="2566" width="18.28515625" style="5" customWidth="1"/>
    <col min="2567" max="2567" width="12.42578125" style="5" customWidth="1"/>
    <col min="2568" max="2568" width="14.85546875" style="5" bestFit="1" customWidth="1"/>
    <col min="2569" max="2569" width="26.42578125" style="5" customWidth="1"/>
    <col min="2570" max="2570" width="22.7109375" style="5" customWidth="1"/>
    <col min="2571" max="2571" width="18.5703125" style="5" customWidth="1"/>
    <col min="2572" max="2572" width="11.42578125" style="5"/>
    <col min="2573" max="2573" width="33.85546875" style="5" bestFit="1" customWidth="1"/>
    <col min="2574" max="2577" width="12.7109375" style="5" bestFit="1" customWidth="1"/>
    <col min="2578" max="2819" width="11.42578125" style="5"/>
    <col min="2820" max="2820" width="7.28515625" style="5" customWidth="1"/>
    <col min="2821" max="2821" width="16.5703125" style="5" customWidth="1"/>
    <col min="2822" max="2822" width="18.28515625" style="5" customWidth="1"/>
    <col min="2823" max="2823" width="12.42578125" style="5" customWidth="1"/>
    <col min="2824" max="2824" width="14.85546875" style="5" bestFit="1" customWidth="1"/>
    <col min="2825" max="2825" width="26.42578125" style="5" customWidth="1"/>
    <col min="2826" max="2826" width="22.7109375" style="5" customWidth="1"/>
    <col min="2827" max="2827" width="18.5703125" style="5" customWidth="1"/>
    <col min="2828" max="2828" width="11.42578125" style="5"/>
    <col min="2829" max="2829" width="33.85546875" style="5" bestFit="1" customWidth="1"/>
    <col min="2830" max="2833" width="12.7109375" style="5" bestFit="1" customWidth="1"/>
    <col min="2834" max="3075" width="11.42578125" style="5"/>
    <col min="3076" max="3076" width="7.28515625" style="5" customWidth="1"/>
    <col min="3077" max="3077" width="16.5703125" style="5" customWidth="1"/>
    <col min="3078" max="3078" width="18.28515625" style="5" customWidth="1"/>
    <col min="3079" max="3079" width="12.42578125" style="5" customWidth="1"/>
    <col min="3080" max="3080" width="14.85546875" style="5" bestFit="1" customWidth="1"/>
    <col min="3081" max="3081" width="26.42578125" style="5" customWidth="1"/>
    <col min="3082" max="3082" width="22.7109375" style="5" customWidth="1"/>
    <col min="3083" max="3083" width="18.5703125" style="5" customWidth="1"/>
    <col min="3084" max="3084" width="11.42578125" style="5"/>
    <col min="3085" max="3085" width="33.85546875" style="5" bestFit="1" customWidth="1"/>
    <col min="3086" max="3089" width="12.7109375" style="5" bestFit="1" customWidth="1"/>
    <col min="3090" max="3331" width="11.42578125" style="5"/>
    <col min="3332" max="3332" width="7.28515625" style="5" customWidth="1"/>
    <col min="3333" max="3333" width="16.5703125" style="5" customWidth="1"/>
    <col min="3334" max="3334" width="18.28515625" style="5" customWidth="1"/>
    <col min="3335" max="3335" width="12.42578125" style="5" customWidth="1"/>
    <col min="3336" max="3336" width="14.85546875" style="5" bestFit="1" customWidth="1"/>
    <col min="3337" max="3337" width="26.42578125" style="5" customWidth="1"/>
    <col min="3338" max="3338" width="22.7109375" style="5" customWidth="1"/>
    <col min="3339" max="3339" width="18.5703125" style="5" customWidth="1"/>
    <col min="3340" max="3340" width="11.42578125" style="5"/>
    <col min="3341" max="3341" width="33.85546875" style="5" bestFit="1" customWidth="1"/>
    <col min="3342" max="3345" width="12.7109375" style="5" bestFit="1" customWidth="1"/>
    <col min="3346" max="3587" width="11.42578125" style="5"/>
    <col min="3588" max="3588" width="7.28515625" style="5" customWidth="1"/>
    <col min="3589" max="3589" width="16.5703125" style="5" customWidth="1"/>
    <col min="3590" max="3590" width="18.28515625" style="5" customWidth="1"/>
    <col min="3591" max="3591" width="12.42578125" style="5" customWidth="1"/>
    <col min="3592" max="3592" width="14.85546875" style="5" bestFit="1" customWidth="1"/>
    <col min="3593" max="3593" width="26.42578125" style="5" customWidth="1"/>
    <col min="3594" max="3594" width="22.7109375" style="5" customWidth="1"/>
    <col min="3595" max="3595" width="18.5703125" style="5" customWidth="1"/>
    <col min="3596" max="3596" width="11.42578125" style="5"/>
    <col min="3597" max="3597" width="33.85546875" style="5" bestFit="1" customWidth="1"/>
    <col min="3598" max="3601" width="12.7109375" style="5" bestFit="1" customWidth="1"/>
    <col min="3602" max="3843" width="11.42578125" style="5"/>
    <col min="3844" max="3844" width="7.28515625" style="5" customWidth="1"/>
    <col min="3845" max="3845" width="16.5703125" style="5" customWidth="1"/>
    <col min="3846" max="3846" width="18.28515625" style="5" customWidth="1"/>
    <col min="3847" max="3847" width="12.42578125" style="5" customWidth="1"/>
    <col min="3848" max="3848" width="14.85546875" style="5" bestFit="1" customWidth="1"/>
    <col min="3849" max="3849" width="26.42578125" style="5" customWidth="1"/>
    <col min="3850" max="3850" width="22.7109375" style="5" customWidth="1"/>
    <col min="3851" max="3851" width="18.5703125" style="5" customWidth="1"/>
    <col min="3852" max="3852" width="11.42578125" style="5"/>
    <col min="3853" max="3853" width="33.85546875" style="5" bestFit="1" customWidth="1"/>
    <col min="3854" max="3857" width="12.7109375" style="5" bestFit="1" customWidth="1"/>
    <col min="3858" max="4099" width="11.42578125" style="5"/>
    <col min="4100" max="4100" width="7.28515625" style="5" customWidth="1"/>
    <col min="4101" max="4101" width="16.5703125" style="5" customWidth="1"/>
    <col min="4102" max="4102" width="18.28515625" style="5" customWidth="1"/>
    <col min="4103" max="4103" width="12.42578125" style="5" customWidth="1"/>
    <col min="4104" max="4104" width="14.85546875" style="5" bestFit="1" customWidth="1"/>
    <col min="4105" max="4105" width="26.42578125" style="5" customWidth="1"/>
    <col min="4106" max="4106" width="22.7109375" style="5" customWidth="1"/>
    <col min="4107" max="4107" width="18.5703125" style="5" customWidth="1"/>
    <col min="4108" max="4108" width="11.42578125" style="5"/>
    <col min="4109" max="4109" width="33.85546875" style="5" bestFit="1" customWidth="1"/>
    <col min="4110" max="4113" width="12.7109375" style="5" bestFit="1" customWidth="1"/>
    <col min="4114" max="4355" width="11.42578125" style="5"/>
    <col min="4356" max="4356" width="7.28515625" style="5" customWidth="1"/>
    <col min="4357" max="4357" width="16.5703125" style="5" customWidth="1"/>
    <col min="4358" max="4358" width="18.28515625" style="5" customWidth="1"/>
    <col min="4359" max="4359" width="12.42578125" style="5" customWidth="1"/>
    <col min="4360" max="4360" width="14.85546875" style="5" bestFit="1" customWidth="1"/>
    <col min="4361" max="4361" width="26.42578125" style="5" customWidth="1"/>
    <col min="4362" max="4362" width="22.7109375" style="5" customWidth="1"/>
    <col min="4363" max="4363" width="18.5703125" style="5" customWidth="1"/>
    <col min="4364" max="4364" width="11.42578125" style="5"/>
    <col min="4365" max="4365" width="33.85546875" style="5" bestFit="1" customWidth="1"/>
    <col min="4366" max="4369" width="12.7109375" style="5" bestFit="1" customWidth="1"/>
    <col min="4370" max="4611" width="11.42578125" style="5"/>
    <col min="4612" max="4612" width="7.28515625" style="5" customWidth="1"/>
    <col min="4613" max="4613" width="16.5703125" style="5" customWidth="1"/>
    <col min="4614" max="4614" width="18.28515625" style="5" customWidth="1"/>
    <col min="4615" max="4615" width="12.42578125" style="5" customWidth="1"/>
    <col min="4616" max="4616" width="14.85546875" style="5" bestFit="1" customWidth="1"/>
    <col min="4617" max="4617" width="26.42578125" style="5" customWidth="1"/>
    <col min="4618" max="4618" width="22.7109375" style="5" customWidth="1"/>
    <col min="4619" max="4619" width="18.5703125" style="5" customWidth="1"/>
    <col min="4620" max="4620" width="11.42578125" style="5"/>
    <col min="4621" max="4621" width="33.85546875" style="5" bestFit="1" customWidth="1"/>
    <col min="4622" max="4625" width="12.7109375" style="5" bestFit="1" customWidth="1"/>
    <col min="4626" max="4867" width="11.42578125" style="5"/>
    <col min="4868" max="4868" width="7.28515625" style="5" customWidth="1"/>
    <col min="4869" max="4869" width="16.5703125" style="5" customWidth="1"/>
    <col min="4870" max="4870" width="18.28515625" style="5" customWidth="1"/>
    <col min="4871" max="4871" width="12.42578125" style="5" customWidth="1"/>
    <col min="4872" max="4872" width="14.85546875" style="5" bestFit="1" customWidth="1"/>
    <col min="4873" max="4873" width="26.42578125" style="5" customWidth="1"/>
    <col min="4874" max="4874" width="22.7109375" style="5" customWidth="1"/>
    <col min="4875" max="4875" width="18.5703125" style="5" customWidth="1"/>
    <col min="4876" max="4876" width="11.42578125" style="5"/>
    <col min="4877" max="4877" width="33.85546875" style="5" bestFit="1" customWidth="1"/>
    <col min="4878" max="4881" width="12.7109375" style="5" bestFit="1" customWidth="1"/>
    <col min="4882" max="5123" width="11.42578125" style="5"/>
    <col min="5124" max="5124" width="7.28515625" style="5" customWidth="1"/>
    <col min="5125" max="5125" width="16.5703125" style="5" customWidth="1"/>
    <col min="5126" max="5126" width="18.28515625" style="5" customWidth="1"/>
    <col min="5127" max="5127" width="12.42578125" style="5" customWidth="1"/>
    <col min="5128" max="5128" width="14.85546875" style="5" bestFit="1" customWidth="1"/>
    <col min="5129" max="5129" width="26.42578125" style="5" customWidth="1"/>
    <col min="5130" max="5130" width="22.7109375" style="5" customWidth="1"/>
    <col min="5131" max="5131" width="18.5703125" style="5" customWidth="1"/>
    <col min="5132" max="5132" width="11.42578125" style="5"/>
    <col min="5133" max="5133" width="33.85546875" style="5" bestFit="1" customWidth="1"/>
    <col min="5134" max="5137" width="12.7109375" style="5" bestFit="1" customWidth="1"/>
    <col min="5138" max="5379" width="11.42578125" style="5"/>
    <col min="5380" max="5380" width="7.28515625" style="5" customWidth="1"/>
    <col min="5381" max="5381" width="16.5703125" style="5" customWidth="1"/>
    <col min="5382" max="5382" width="18.28515625" style="5" customWidth="1"/>
    <col min="5383" max="5383" width="12.42578125" style="5" customWidth="1"/>
    <col min="5384" max="5384" width="14.85546875" style="5" bestFit="1" customWidth="1"/>
    <col min="5385" max="5385" width="26.42578125" style="5" customWidth="1"/>
    <col min="5386" max="5386" width="22.7109375" style="5" customWidth="1"/>
    <col min="5387" max="5387" width="18.5703125" style="5" customWidth="1"/>
    <col min="5388" max="5388" width="11.42578125" style="5"/>
    <col min="5389" max="5389" width="33.85546875" style="5" bestFit="1" customWidth="1"/>
    <col min="5390" max="5393" width="12.7109375" style="5" bestFit="1" customWidth="1"/>
    <col min="5394" max="5635" width="11.42578125" style="5"/>
    <col min="5636" max="5636" width="7.28515625" style="5" customWidth="1"/>
    <col min="5637" max="5637" width="16.5703125" style="5" customWidth="1"/>
    <col min="5638" max="5638" width="18.28515625" style="5" customWidth="1"/>
    <col min="5639" max="5639" width="12.42578125" style="5" customWidth="1"/>
    <col min="5640" max="5640" width="14.85546875" style="5" bestFit="1" customWidth="1"/>
    <col min="5641" max="5641" width="26.42578125" style="5" customWidth="1"/>
    <col min="5642" max="5642" width="22.7109375" style="5" customWidth="1"/>
    <col min="5643" max="5643" width="18.5703125" style="5" customWidth="1"/>
    <col min="5644" max="5644" width="11.42578125" style="5"/>
    <col min="5645" max="5645" width="33.85546875" style="5" bestFit="1" customWidth="1"/>
    <col min="5646" max="5649" width="12.7109375" style="5" bestFit="1" customWidth="1"/>
    <col min="5650" max="5891" width="11.42578125" style="5"/>
    <col min="5892" max="5892" width="7.28515625" style="5" customWidth="1"/>
    <col min="5893" max="5893" width="16.5703125" style="5" customWidth="1"/>
    <col min="5894" max="5894" width="18.28515625" style="5" customWidth="1"/>
    <col min="5895" max="5895" width="12.42578125" style="5" customWidth="1"/>
    <col min="5896" max="5896" width="14.85546875" style="5" bestFit="1" customWidth="1"/>
    <col min="5897" max="5897" width="26.42578125" style="5" customWidth="1"/>
    <col min="5898" max="5898" width="22.7109375" style="5" customWidth="1"/>
    <col min="5899" max="5899" width="18.5703125" style="5" customWidth="1"/>
    <col min="5900" max="5900" width="11.42578125" style="5"/>
    <col min="5901" max="5901" width="33.85546875" style="5" bestFit="1" customWidth="1"/>
    <col min="5902" max="5905" width="12.7109375" style="5" bestFit="1" customWidth="1"/>
    <col min="5906" max="6147" width="11.42578125" style="5"/>
    <col min="6148" max="6148" width="7.28515625" style="5" customWidth="1"/>
    <col min="6149" max="6149" width="16.5703125" style="5" customWidth="1"/>
    <col min="6150" max="6150" width="18.28515625" style="5" customWidth="1"/>
    <col min="6151" max="6151" width="12.42578125" style="5" customWidth="1"/>
    <col min="6152" max="6152" width="14.85546875" style="5" bestFit="1" customWidth="1"/>
    <col min="6153" max="6153" width="26.42578125" style="5" customWidth="1"/>
    <col min="6154" max="6154" width="22.7109375" style="5" customWidth="1"/>
    <col min="6155" max="6155" width="18.5703125" style="5" customWidth="1"/>
    <col min="6156" max="6156" width="11.42578125" style="5"/>
    <col min="6157" max="6157" width="33.85546875" style="5" bestFit="1" customWidth="1"/>
    <col min="6158" max="6161" width="12.7109375" style="5" bestFit="1" customWidth="1"/>
    <col min="6162" max="6403" width="11.42578125" style="5"/>
    <col min="6404" max="6404" width="7.28515625" style="5" customWidth="1"/>
    <col min="6405" max="6405" width="16.5703125" style="5" customWidth="1"/>
    <col min="6406" max="6406" width="18.28515625" style="5" customWidth="1"/>
    <col min="6407" max="6407" width="12.42578125" style="5" customWidth="1"/>
    <col min="6408" max="6408" width="14.85546875" style="5" bestFit="1" customWidth="1"/>
    <col min="6409" max="6409" width="26.42578125" style="5" customWidth="1"/>
    <col min="6410" max="6410" width="22.7109375" style="5" customWidth="1"/>
    <col min="6411" max="6411" width="18.5703125" style="5" customWidth="1"/>
    <col min="6412" max="6412" width="11.42578125" style="5"/>
    <col min="6413" max="6413" width="33.85546875" style="5" bestFit="1" customWidth="1"/>
    <col min="6414" max="6417" width="12.7109375" style="5" bestFit="1" customWidth="1"/>
    <col min="6418" max="6659" width="11.42578125" style="5"/>
    <col min="6660" max="6660" width="7.28515625" style="5" customWidth="1"/>
    <col min="6661" max="6661" width="16.5703125" style="5" customWidth="1"/>
    <col min="6662" max="6662" width="18.28515625" style="5" customWidth="1"/>
    <col min="6663" max="6663" width="12.42578125" style="5" customWidth="1"/>
    <col min="6664" max="6664" width="14.85546875" style="5" bestFit="1" customWidth="1"/>
    <col min="6665" max="6665" width="26.42578125" style="5" customWidth="1"/>
    <col min="6666" max="6666" width="22.7109375" style="5" customWidth="1"/>
    <col min="6667" max="6667" width="18.5703125" style="5" customWidth="1"/>
    <col min="6668" max="6668" width="11.42578125" style="5"/>
    <col min="6669" max="6669" width="33.85546875" style="5" bestFit="1" customWidth="1"/>
    <col min="6670" max="6673" width="12.7109375" style="5" bestFit="1" customWidth="1"/>
    <col min="6674" max="6915" width="11.42578125" style="5"/>
    <col min="6916" max="6916" width="7.28515625" style="5" customWidth="1"/>
    <col min="6917" max="6917" width="16.5703125" style="5" customWidth="1"/>
    <col min="6918" max="6918" width="18.28515625" style="5" customWidth="1"/>
    <col min="6919" max="6919" width="12.42578125" style="5" customWidth="1"/>
    <col min="6920" max="6920" width="14.85546875" style="5" bestFit="1" customWidth="1"/>
    <col min="6921" max="6921" width="26.42578125" style="5" customWidth="1"/>
    <col min="6922" max="6922" width="22.7109375" style="5" customWidth="1"/>
    <col min="6923" max="6923" width="18.5703125" style="5" customWidth="1"/>
    <col min="6924" max="6924" width="11.42578125" style="5"/>
    <col min="6925" max="6925" width="33.85546875" style="5" bestFit="1" customWidth="1"/>
    <col min="6926" max="6929" width="12.7109375" style="5" bestFit="1" customWidth="1"/>
    <col min="6930" max="7171" width="11.42578125" style="5"/>
    <col min="7172" max="7172" width="7.28515625" style="5" customWidth="1"/>
    <col min="7173" max="7173" width="16.5703125" style="5" customWidth="1"/>
    <col min="7174" max="7174" width="18.28515625" style="5" customWidth="1"/>
    <col min="7175" max="7175" width="12.42578125" style="5" customWidth="1"/>
    <col min="7176" max="7176" width="14.85546875" style="5" bestFit="1" customWidth="1"/>
    <col min="7177" max="7177" width="26.42578125" style="5" customWidth="1"/>
    <col min="7178" max="7178" width="22.7109375" style="5" customWidth="1"/>
    <col min="7179" max="7179" width="18.5703125" style="5" customWidth="1"/>
    <col min="7180" max="7180" width="11.42578125" style="5"/>
    <col min="7181" max="7181" width="33.85546875" style="5" bestFit="1" customWidth="1"/>
    <col min="7182" max="7185" width="12.7109375" style="5" bestFit="1" customWidth="1"/>
    <col min="7186" max="7427" width="11.42578125" style="5"/>
    <col min="7428" max="7428" width="7.28515625" style="5" customWidth="1"/>
    <col min="7429" max="7429" width="16.5703125" style="5" customWidth="1"/>
    <col min="7430" max="7430" width="18.28515625" style="5" customWidth="1"/>
    <col min="7431" max="7431" width="12.42578125" style="5" customWidth="1"/>
    <col min="7432" max="7432" width="14.85546875" style="5" bestFit="1" customWidth="1"/>
    <col min="7433" max="7433" width="26.42578125" style="5" customWidth="1"/>
    <col min="7434" max="7434" width="22.7109375" style="5" customWidth="1"/>
    <col min="7435" max="7435" width="18.5703125" style="5" customWidth="1"/>
    <col min="7436" max="7436" width="11.42578125" style="5"/>
    <col min="7437" max="7437" width="33.85546875" style="5" bestFit="1" customWidth="1"/>
    <col min="7438" max="7441" width="12.7109375" style="5" bestFit="1" customWidth="1"/>
    <col min="7442" max="7683" width="11.42578125" style="5"/>
    <col min="7684" max="7684" width="7.28515625" style="5" customWidth="1"/>
    <col min="7685" max="7685" width="16.5703125" style="5" customWidth="1"/>
    <col min="7686" max="7686" width="18.28515625" style="5" customWidth="1"/>
    <col min="7687" max="7687" width="12.42578125" style="5" customWidth="1"/>
    <col min="7688" max="7688" width="14.85546875" style="5" bestFit="1" customWidth="1"/>
    <col min="7689" max="7689" width="26.42578125" style="5" customWidth="1"/>
    <col min="7690" max="7690" width="22.7109375" style="5" customWidth="1"/>
    <col min="7691" max="7691" width="18.5703125" style="5" customWidth="1"/>
    <col min="7692" max="7692" width="11.42578125" style="5"/>
    <col min="7693" max="7693" width="33.85546875" style="5" bestFit="1" customWidth="1"/>
    <col min="7694" max="7697" width="12.7109375" style="5" bestFit="1" customWidth="1"/>
    <col min="7698" max="7939" width="11.42578125" style="5"/>
    <col min="7940" max="7940" width="7.28515625" style="5" customWidth="1"/>
    <col min="7941" max="7941" width="16.5703125" style="5" customWidth="1"/>
    <col min="7942" max="7942" width="18.28515625" style="5" customWidth="1"/>
    <col min="7943" max="7943" width="12.42578125" style="5" customWidth="1"/>
    <col min="7944" max="7944" width="14.85546875" style="5" bestFit="1" customWidth="1"/>
    <col min="7945" max="7945" width="26.42578125" style="5" customWidth="1"/>
    <col min="7946" max="7946" width="22.7109375" style="5" customWidth="1"/>
    <col min="7947" max="7947" width="18.5703125" style="5" customWidth="1"/>
    <col min="7948" max="7948" width="11.42578125" style="5"/>
    <col min="7949" max="7949" width="33.85546875" style="5" bestFit="1" customWidth="1"/>
    <col min="7950" max="7953" width="12.7109375" style="5" bestFit="1" customWidth="1"/>
    <col min="7954" max="8195" width="11.42578125" style="5"/>
    <col min="8196" max="8196" width="7.28515625" style="5" customWidth="1"/>
    <col min="8197" max="8197" width="16.5703125" style="5" customWidth="1"/>
    <col min="8198" max="8198" width="18.28515625" style="5" customWidth="1"/>
    <col min="8199" max="8199" width="12.42578125" style="5" customWidth="1"/>
    <col min="8200" max="8200" width="14.85546875" style="5" bestFit="1" customWidth="1"/>
    <col min="8201" max="8201" width="26.42578125" style="5" customWidth="1"/>
    <col min="8202" max="8202" width="22.7109375" style="5" customWidth="1"/>
    <col min="8203" max="8203" width="18.5703125" style="5" customWidth="1"/>
    <col min="8204" max="8204" width="11.42578125" style="5"/>
    <col min="8205" max="8205" width="33.85546875" style="5" bestFit="1" customWidth="1"/>
    <col min="8206" max="8209" width="12.7109375" style="5" bestFit="1" customWidth="1"/>
    <col min="8210" max="8451" width="11.42578125" style="5"/>
    <col min="8452" max="8452" width="7.28515625" style="5" customWidth="1"/>
    <col min="8453" max="8453" width="16.5703125" style="5" customWidth="1"/>
    <col min="8454" max="8454" width="18.28515625" style="5" customWidth="1"/>
    <col min="8455" max="8455" width="12.42578125" style="5" customWidth="1"/>
    <col min="8456" max="8456" width="14.85546875" style="5" bestFit="1" customWidth="1"/>
    <col min="8457" max="8457" width="26.42578125" style="5" customWidth="1"/>
    <col min="8458" max="8458" width="22.7109375" style="5" customWidth="1"/>
    <col min="8459" max="8459" width="18.5703125" style="5" customWidth="1"/>
    <col min="8460" max="8460" width="11.42578125" style="5"/>
    <col min="8461" max="8461" width="33.85546875" style="5" bestFit="1" customWidth="1"/>
    <col min="8462" max="8465" width="12.7109375" style="5" bestFit="1" customWidth="1"/>
    <col min="8466" max="8707" width="11.42578125" style="5"/>
    <col min="8708" max="8708" width="7.28515625" style="5" customWidth="1"/>
    <col min="8709" max="8709" width="16.5703125" style="5" customWidth="1"/>
    <col min="8710" max="8710" width="18.28515625" style="5" customWidth="1"/>
    <col min="8711" max="8711" width="12.42578125" style="5" customWidth="1"/>
    <col min="8712" max="8712" width="14.85546875" style="5" bestFit="1" customWidth="1"/>
    <col min="8713" max="8713" width="26.42578125" style="5" customWidth="1"/>
    <col min="8714" max="8714" width="22.7109375" style="5" customWidth="1"/>
    <col min="8715" max="8715" width="18.5703125" style="5" customWidth="1"/>
    <col min="8716" max="8716" width="11.42578125" style="5"/>
    <col min="8717" max="8717" width="33.85546875" style="5" bestFit="1" customWidth="1"/>
    <col min="8718" max="8721" width="12.7109375" style="5" bestFit="1" customWidth="1"/>
    <col min="8722" max="8963" width="11.42578125" style="5"/>
    <col min="8964" max="8964" width="7.28515625" style="5" customWidth="1"/>
    <col min="8965" max="8965" width="16.5703125" style="5" customWidth="1"/>
    <col min="8966" max="8966" width="18.28515625" style="5" customWidth="1"/>
    <col min="8967" max="8967" width="12.42578125" style="5" customWidth="1"/>
    <col min="8968" max="8968" width="14.85546875" style="5" bestFit="1" customWidth="1"/>
    <col min="8969" max="8969" width="26.42578125" style="5" customWidth="1"/>
    <col min="8970" max="8970" width="22.7109375" style="5" customWidth="1"/>
    <col min="8971" max="8971" width="18.5703125" style="5" customWidth="1"/>
    <col min="8972" max="8972" width="11.42578125" style="5"/>
    <col min="8973" max="8973" width="33.85546875" style="5" bestFit="1" customWidth="1"/>
    <col min="8974" max="8977" width="12.7109375" style="5" bestFit="1" customWidth="1"/>
    <col min="8978" max="9219" width="11.42578125" style="5"/>
    <col min="9220" max="9220" width="7.28515625" style="5" customWidth="1"/>
    <col min="9221" max="9221" width="16.5703125" style="5" customWidth="1"/>
    <col min="9222" max="9222" width="18.28515625" style="5" customWidth="1"/>
    <col min="9223" max="9223" width="12.42578125" style="5" customWidth="1"/>
    <col min="9224" max="9224" width="14.85546875" style="5" bestFit="1" customWidth="1"/>
    <col min="9225" max="9225" width="26.42578125" style="5" customWidth="1"/>
    <col min="9226" max="9226" width="22.7109375" style="5" customWidth="1"/>
    <col min="9227" max="9227" width="18.5703125" style="5" customWidth="1"/>
    <col min="9228" max="9228" width="11.42578125" style="5"/>
    <col min="9229" max="9229" width="33.85546875" style="5" bestFit="1" customWidth="1"/>
    <col min="9230" max="9233" width="12.7109375" style="5" bestFit="1" customWidth="1"/>
    <col min="9234" max="9475" width="11.42578125" style="5"/>
    <col min="9476" max="9476" width="7.28515625" style="5" customWidth="1"/>
    <col min="9477" max="9477" width="16.5703125" style="5" customWidth="1"/>
    <col min="9478" max="9478" width="18.28515625" style="5" customWidth="1"/>
    <col min="9479" max="9479" width="12.42578125" style="5" customWidth="1"/>
    <col min="9480" max="9480" width="14.85546875" style="5" bestFit="1" customWidth="1"/>
    <col min="9481" max="9481" width="26.42578125" style="5" customWidth="1"/>
    <col min="9482" max="9482" width="22.7109375" style="5" customWidth="1"/>
    <col min="9483" max="9483" width="18.5703125" style="5" customWidth="1"/>
    <col min="9484" max="9484" width="11.42578125" style="5"/>
    <col min="9485" max="9485" width="33.85546875" style="5" bestFit="1" customWidth="1"/>
    <col min="9486" max="9489" width="12.7109375" style="5" bestFit="1" customWidth="1"/>
    <col min="9490" max="9731" width="11.42578125" style="5"/>
    <col min="9732" max="9732" width="7.28515625" style="5" customWidth="1"/>
    <col min="9733" max="9733" width="16.5703125" style="5" customWidth="1"/>
    <col min="9734" max="9734" width="18.28515625" style="5" customWidth="1"/>
    <col min="9735" max="9735" width="12.42578125" style="5" customWidth="1"/>
    <col min="9736" max="9736" width="14.85546875" style="5" bestFit="1" customWidth="1"/>
    <col min="9737" max="9737" width="26.42578125" style="5" customWidth="1"/>
    <col min="9738" max="9738" width="22.7109375" style="5" customWidth="1"/>
    <col min="9739" max="9739" width="18.5703125" style="5" customWidth="1"/>
    <col min="9740" max="9740" width="11.42578125" style="5"/>
    <col min="9741" max="9741" width="33.85546875" style="5" bestFit="1" customWidth="1"/>
    <col min="9742" max="9745" width="12.7109375" style="5" bestFit="1" customWidth="1"/>
    <col min="9746" max="9987" width="11.42578125" style="5"/>
    <col min="9988" max="9988" width="7.28515625" style="5" customWidth="1"/>
    <col min="9989" max="9989" width="16.5703125" style="5" customWidth="1"/>
    <col min="9990" max="9990" width="18.28515625" style="5" customWidth="1"/>
    <col min="9991" max="9991" width="12.42578125" style="5" customWidth="1"/>
    <col min="9992" max="9992" width="14.85546875" style="5" bestFit="1" customWidth="1"/>
    <col min="9993" max="9993" width="26.42578125" style="5" customWidth="1"/>
    <col min="9994" max="9994" width="22.7109375" style="5" customWidth="1"/>
    <col min="9995" max="9995" width="18.5703125" style="5" customWidth="1"/>
    <col min="9996" max="9996" width="11.42578125" style="5"/>
    <col min="9997" max="9997" width="33.85546875" style="5" bestFit="1" customWidth="1"/>
    <col min="9998" max="10001" width="12.7109375" style="5" bestFit="1" customWidth="1"/>
    <col min="10002" max="10243" width="11.42578125" style="5"/>
    <col min="10244" max="10244" width="7.28515625" style="5" customWidth="1"/>
    <col min="10245" max="10245" width="16.5703125" style="5" customWidth="1"/>
    <col min="10246" max="10246" width="18.28515625" style="5" customWidth="1"/>
    <col min="10247" max="10247" width="12.42578125" style="5" customWidth="1"/>
    <col min="10248" max="10248" width="14.85546875" style="5" bestFit="1" customWidth="1"/>
    <col min="10249" max="10249" width="26.42578125" style="5" customWidth="1"/>
    <col min="10250" max="10250" width="22.7109375" style="5" customWidth="1"/>
    <col min="10251" max="10251" width="18.5703125" style="5" customWidth="1"/>
    <col min="10252" max="10252" width="11.42578125" style="5"/>
    <col min="10253" max="10253" width="33.85546875" style="5" bestFit="1" customWidth="1"/>
    <col min="10254" max="10257" width="12.7109375" style="5" bestFit="1" customWidth="1"/>
    <col min="10258" max="10499" width="11.42578125" style="5"/>
    <col min="10500" max="10500" width="7.28515625" style="5" customWidth="1"/>
    <col min="10501" max="10501" width="16.5703125" style="5" customWidth="1"/>
    <col min="10502" max="10502" width="18.28515625" style="5" customWidth="1"/>
    <col min="10503" max="10503" width="12.42578125" style="5" customWidth="1"/>
    <col min="10504" max="10504" width="14.85546875" style="5" bestFit="1" customWidth="1"/>
    <col min="10505" max="10505" width="26.42578125" style="5" customWidth="1"/>
    <col min="10506" max="10506" width="22.7109375" style="5" customWidth="1"/>
    <col min="10507" max="10507" width="18.5703125" style="5" customWidth="1"/>
    <col min="10508" max="10508" width="11.42578125" style="5"/>
    <col min="10509" max="10509" width="33.85546875" style="5" bestFit="1" customWidth="1"/>
    <col min="10510" max="10513" width="12.7109375" style="5" bestFit="1" customWidth="1"/>
    <col min="10514" max="10755" width="11.42578125" style="5"/>
    <col min="10756" max="10756" width="7.28515625" style="5" customWidth="1"/>
    <col min="10757" max="10757" width="16.5703125" style="5" customWidth="1"/>
    <col min="10758" max="10758" width="18.28515625" style="5" customWidth="1"/>
    <col min="10759" max="10759" width="12.42578125" style="5" customWidth="1"/>
    <col min="10760" max="10760" width="14.85546875" style="5" bestFit="1" customWidth="1"/>
    <col min="10761" max="10761" width="26.42578125" style="5" customWidth="1"/>
    <col min="10762" max="10762" width="22.7109375" style="5" customWidth="1"/>
    <col min="10763" max="10763" width="18.5703125" style="5" customWidth="1"/>
    <col min="10764" max="10764" width="11.42578125" style="5"/>
    <col min="10765" max="10765" width="33.85546875" style="5" bestFit="1" customWidth="1"/>
    <col min="10766" max="10769" width="12.7109375" style="5" bestFit="1" customWidth="1"/>
    <col min="10770" max="11011" width="11.42578125" style="5"/>
    <col min="11012" max="11012" width="7.28515625" style="5" customWidth="1"/>
    <col min="11013" max="11013" width="16.5703125" style="5" customWidth="1"/>
    <col min="11014" max="11014" width="18.28515625" style="5" customWidth="1"/>
    <col min="11015" max="11015" width="12.42578125" style="5" customWidth="1"/>
    <col min="11016" max="11016" width="14.85546875" style="5" bestFit="1" customWidth="1"/>
    <col min="11017" max="11017" width="26.42578125" style="5" customWidth="1"/>
    <col min="11018" max="11018" width="22.7109375" style="5" customWidth="1"/>
    <col min="11019" max="11019" width="18.5703125" style="5" customWidth="1"/>
    <col min="11020" max="11020" width="11.42578125" style="5"/>
    <col min="11021" max="11021" width="33.85546875" style="5" bestFit="1" customWidth="1"/>
    <col min="11022" max="11025" width="12.7109375" style="5" bestFit="1" customWidth="1"/>
    <col min="11026" max="11267" width="11.42578125" style="5"/>
    <col min="11268" max="11268" width="7.28515625" style="5" customWidth="1"/>
    <col min="11269" max="11269" width="16.5703125" style="5" customWidth="1"/>
    <col min="11270" max="11270" width="18.28515625" style="5" customWidth="1"/>
    <col min="11271" max="11271" width="12.42578125" style="5" customWidth="1"/>
    <col min="11272" max="11272" width="14.85546875" style="5" bestFit="1" customWidth="1"/>
    <col min="11273" max="11273" width="26.42578125" style="5" customWidth="1"/>
    <col min="11274" max="11274" width="22.7109375" style="5" customWidth="1"/>
    <col min="11275" max="11275" width="18.5703125" style="5" customWidth="1"/>
    <col min="11276" max="11276" width="11.42578125" style="5"/>
    <col min="11277" max="11277" width="33.85546875" style="5" bestFit="1" customWidth="1"/>
    <col min="11278" max="11281" width="12.7109375" style="5" bestFit="1" customWidth="1"/>
    <col min="11282" max="11523" width="11.42578125" style="5"/>
    <col min="11524" max="11524" width="7.28515625" style="5" customWidth="1"/>
    <col min="11525" max="11525" width="16.5703125" style="5" customWidth="1"/>
    <col min="11526" max="11526" width="18.28515625" style="5" customWidth="1"/>
    <col min="11527" max="11527" width="12.42578125" style="5" customWidth="1"/>
    <col min="11528" max="11528" width="14.85546875" style="5" bestFit="1" customWidth="1"/>
    <col min="11529" max="11529" width="26.42578125" style="5" customWidth="1"/>
    <col min="11530" max="11530" width="22.7109375" style="5" customWidth="1"/>
    <col min="11531" max="11531" width="18.5703125" style="5" customWidth="1"/>
    <col min="11532" max="11532" width="11.42578125" style="5"/>
    <col min="11533" max="11533" width="33.85546875" style="5" bestFit="1" customWidth="1"/>
    <col min="11534" max="11537" width="12.7109375" style="5" bestFit="1" customWidth="1"/>
    <col min="11538" max="11779" width="11.42578125" style="5"/>
    <col min="11780" max="11780" width="7.28515625" style="5" customWidth="1"/>
    <col min="11781" max="11781" width="16.5703125" style="5" customWidth="1"/>
    <col min="11782" max="11782" width="18.28515625" style="5" customWidth="1"/>
    <col min="11783" max="11783" width="12.42578125" style="5" customWidth="1"/>
    <col min="11784" max="11784" width="14.85546875" style="5" bestFit="1" customWidth="1"/>
    <col min="11785" max="11785" width="26.42578125" style="5" customWidth="1"/>
    <col min="11786" max="11786" width="22.7109375" style="5" customWidth="1"/>
    <col min="11787" max="11787" width="18.5703125" style="5" customWidth="1"/>
    <col min="11788" max="11788" width="11.42578125" style="5"/>
    <col min="11789" max="11789" width="33.85546875" style="5" bestFit="1" customWidth="1"/>
    <col min="11790" max="11793" width="12.7109375" style="5" bestFit="1" customWidth="1"/>
    <col min="11794" max="12035" width="11.42578125" style="5"/>
    <col min="12036" max="12036" width="7.28515625" style="5" customWidth="1"/>
    <col min="12037" max="12037" width="16.5703125" style="5" customWidth="1"/>
    <col min="12038" max="12038" width="18.28515625" style="5" customWidth="1"/>
    <col min="12039" max="12039" width="12.42578125" style="5" customWidth="1"/>
    <col min="12040" max="12040" width="14.85546875" style="5" bestFit="1" customWidth="1"/>
    <col min="12041" max="12041" width="26.42578125" style="5" customWidth="1"/>
    <col min="12042" max="12042" width="22.7109375" style="5" customWidth="1"/>
    <col min="12043" max="12043" width="18.5703125" style="5" customWidth="1"/>
    <col min="12044" max="12044" width="11.42578125" style="5"/>
    <col min="12045" max="12045" width="33.85546875" style="5" bestFit="1" customWidth="1"/>
    <col min="12046" max="12049" width="12.7109375" style="5" bestFit="1" customWidth="1"/>
    <col min="12050" max="12291" width="11.42578125" style="5"/>
    <col min="12292" max="12292" width="7.28515625" style="5" customWidth="1"/>
    <col min="12293" max="12293" width="16.5703125" style="5" customWidth="1"/>
    <col min="12294" max="12294" width="18.28515625" style="5" customWidth="1"/>
    <col min="12295" max="12295" width="12.42578125" style="5" customWidth="1"/>
    <col min="12296" max="12296" width="14.85546875" style="5" bestFit="1" customWidth="1"/>
    <col min="12297" max="12297" width="26.42578125" style="5" customWidth="1"/>
    <col min="12298" max="12298" width="22.7109375" style="5" customWidth="1"/>
    <col min="12299" max="12299" width="18.5703125" style="5" customWidth="1"/>
    <col min="12300" max="12300" width="11.42578125" style="5"/>
    <col min="12301" max="12301" width="33.85546875" style="5" bestFit="1" customWidth="1"/>
    <col min="12302" max="12305" width="12.7109375" style="5" bestFit="1" customWidth="1"/>
    <col min="12306" max="12547" width="11.42578125" style="5"/>
    <col min="12548" max="12548" width="7.28515625" style="5" customWidth="1"/>
    <col min="12549" max="12549" width="16.5703125" style="5" customWidth="1"/>
    <col min="12550" max="12550" width="18.28515625" style="5" customWidth="1"/>
    <col min="12551" max="12551" width="12.42578125" style="5" customWidth="1"/>
    <col min="12552" max="12552" width="14.85546875" style="5" bestFit="1" customWidth="1"/>
    <col min="12553" max="12553" width="26.42578125" style="5" customWidth="1"/>
    <col min="12554" max="12554" width="22.7109375" style="5" customWidth="1"/>
    <col min="12555" max="12555" width="18.5703125" style="5" customWidth="1"/>
    <col min="12556" max="12556" width="11.42578125" style="5"/>
    <col min="12557" max="12557" width="33.85546875" style="5" bestFit="1" customWidth="1"/>
    <col min="12558" max="12561" width="12.7109375" style="5" bestFit="1" customWidth="1"/>
    <col min="12562" max="12803" width="11.42578125" style="5"/>
    <col min="12804" max="12804" width="7.28515625" style="5" customWidth="1"/>
    <col min="12805" max="12805" width="16.5703125" style="5" customWidth="1"/>
    <col min="12806" max="12806" width="18.28515625" style="5" customWidth="1"/>
    <col min="12807" max="12807" width="12.42578125" style="5" customWidth="1"/>
    <col min="12808" max="12808" width="14.85546875" style="5" bestFit="1" customWidth="1"/>
    <col min="12809" max="12809" width="26.42578125" style="5" customWidth="1"/>
    <col min="12810" max="12810" width="22.7109375" style="5" customWidth="1"/>
    <col min="12811" max="12811" width="18.5703125" style="5" customWidth="1"/>
    <col min="12812" max="12812" width="11.42578125" style="5"/>
    <col min="12813" max="12813" width="33.85546875" style="5" bestFit="1" customWidth="1"/>
    <col min="12814" max="12817" width="12.7109375" style="5" bestFit="1" customWidth="1"/>
    <col min="12818" max="13059" width="11.42578125" style="5"/>
    <col min="13060" max="13060" width="7.28515625" style="5" customWidth="1"/>
    <col min="13061" max="13061" width="16.5703125" style="5" customWidth="1"/>
    <col min="13062" max="13062" width="18.28515625" style="5" customWidth="1"/>
    <col min="13063" max="13063" width="12.42578125" style="5" customWidth="1"/>
    <col min="13064" max="13064" width="14.85546875" style="5" bestFit="1" customWidth="1"/>
    <col min="13065" max="13065" width="26.42578125" style="5" customWidth="1"/>
    <col min="13066" max="13066" width="22.7109375" style="5" customWidth="1"/>
    <col min="13067" max="13067" width="18.5703125" style="5" customWidth="1"/>
    <col min="13068" max="13068" width="11.42578125" style="5"/>
    <col min="13069" max="13069" width="33.85546875" style="5" bestFit="1" customWidth="1"/>
    <col min="13070" max="13073" width="12.7109375" style="5" bestFit="1" customWidth="1"/>
    <col min="13074" max="13315" width="11.42578125" style="5"/>
    <col min="13316" max="13316" width="7.28515625" style="5" customWidth="1"/>
    <col min="13317" max="13317" width="16.5703125" style="5" customWidth="1"/>
    <col min="13318" max="13318" width="18.28515625" style="5" customWidth="1"/>
    <col min="13319" max="13319" width="12.42578125" style="5" customWidth="1"/>
    <col min="13320" max="13320" width="14.85546875" style="5" bestFit="1" customWidth="1"/>
    <col min="13321" max="13321" width="26.42578125" style="5" customWidth="1"/>
    <col min="13322" max="13322" width="22.7109375" style="5" customWidth="1"/>
    <col min="13323" max="13323" width="18.5703125" style="5" customWidth="1"/>
    <col min="13324" max="13324" width="11.42578125" style="5"/>
    <col min="13325" max="13325" width="33.85546875" style="5" bestFit="1" customWidth="1"/>
    <col min="13326" max="13329" width="12.7109375" style="5" bestFit="1" customWidth="1"/>
    <col min="13330" max="13571" width="11.42578125" style="5"/>
    <col min="13572" max="13572" width="7.28515625" style="5" customWidth="1"/>
    <col min="13573" max="13573" width="16.5703125" style="5" customWidth="1"/>
    <col min="13574" max="13574" width="18.28515625" style="5" customWidth="1"/>
    <col min="13575" max="13575" width="12.42578125" style="5" customWidth="1"/>
    <col min="13576" max="13576" width="14.85546875" style="5" bestFit="1" customWidth="1"/>
    <col min="13577" max="13577" width="26.42578125" style="5" customWidth="1"/>
    <col min="13578" max="13578" width="22.7109375" style="5" customWidth="1"/>
    <col min="13579" max="13579" width="18.5703125" style="5" customWidth="1"/>
    <col min="13580" max="13580" width="11.42578125" style="5"/>
    <col min="13581" max="13581" width="33.85546875" style="5" bestFit="1" customWidth="1"/>
    <col min="13582" max="13585" width="12.7109375" style="5" bestFit="1" customWidth="1"/>
    <col min="13586" max="13827" width="11.42578125" style="5"/>
    <col min="13828" max="13828" width="7.28515625" style="5" customWidth="1"/>
    <col min="13829" max="13829" width="16.5703125" style="5" customWidth="1"/>
    <col min="13830" max="13830" width="18.28515625" style="5" customWidth="1"/>
    <col min="13831" max="13831" width="12.42578125" style="5" customWidth="1"/>
    <col min="13832" max="13832" width="14.85546875" style="5" bestFit="1" customWidth="1"/>
    <col min="13833" max="13833" width="26.42578125" style="5" customWidth="1"/>
    <col min="13834" max="13834" width="22.7109375" style="5" customWidth="1"/>
    <col min="13835" max="13835" width="18.5703125" style="5" customWidth="1"/>
    <col min="13836" max="13836" width="11.42578125" style="5"/>
    <col min="13837" max="13837" width="33.85546875" style="5" bestFit="1" customWidth="1"/>
    <col min="13838" max="13841" width="12.7109375" style="5" bestFit="1" customWidth="1"/>
    <col min="13842" max="14083" width="11.42578125" style="5"/>
    <col min="14084" max="14084" width="7.28515625" style="5" customWidth="1"/>
    <col min="14085" max="14085" width="16.5703125" style="5" customWidth="1"/>
    <col min="14086" max="14086" width="18.28515625" style="5" customWidth="1"/>
    <col min="14087" max="14087" width="12.42578125" style="5" customWidth="1"/>
    <col min="14088" max="14088" width="14.85546875" style="5" bestFit="1" customWidth="1"/>
    <col min="14089" max="14089" width="26.42578125" style="5" customWidth="1"/>
    <col min="14090" max="14090" width="22.7109375" style="5" customWidth="1"/>
    <col min="14091" max="14091" width="18.5703125" style="5" customWidth="1"/>
    <col min="14092" max="14092" width="11.42578125" style="5"/>
    <col min="14093" max="14093" width="33.85546875" style="5" bestFit="1" customWidth="1"/>
    <col min="14094" max="14097" width="12.7109375" style="5" bestFit="1" customWidth="1"/>
    <col min="14098" max="14339" width="11.42578125" style="5"/>
    <col min="14340" max="14340" width="7.28515625" style="5" customWidth="1"/>
    <col min="14341" max="14341" width="16.5703125" style="5" customWidth="1"/>
    <col min="14342" max="14342" width="18.28515625" style="5" customWidth="1"/>
    <col min="14343" max="14343" width="12.42578125" style="5" customWidth="1"/>
    <col min="14344" max="14344" width="14.85546875" style="5" bestFit="1" customWidth="1"/>
    <col min="14345" max="14345" width="26.42578125" style="5" customWidth="1"/>
    <col min="14346" max="14346" width="22.7109375" style="5" customWidth="1"/>
    <col min="14347" max="14347" width="18.5703125" style="5" customWidth="1"/>
    <col min="14348" max="14348" width="11.42578125" style="5"/>
    <col min="14349" max="14349" width="33.85546875" style="5" bestFit="1" customWidth="1"/>
    <col min="14350" max="14353" width="12.7109375" style="5" bestFit="1" customWidth="1"/>
    <col min="14354" max="14595" width="11.42578125" style="5"/>
    <col min="14596" max="14596" width="7.28515625" style="5" customWidth="1"/>
    <col min="14597" max="14597" width="16.5703125" style="5" customWidth="1"/>
    <col min="14598" max="14598" width="18.28515625" style="5" customWidth="1"/>
    <col min="14599" max="14599" width="12.42578125" style="5" customWidth="1"/>
    <col min="14600" max="14600" width="14.85546875" style="5" bestFit="1" customWidth="1"/>
    <col min="14601" max="14601" width="26.42578125" style="5" customWidth="1"/>
    <col min="14602" max="14602" width="22.7109375" style="5" customWidth="1"/>
    <col min="14603" max="14603" width="18.5703125" style="5" customWidth="1"/>
    <col min="14604" max="14604" width="11.42578125" style="5"/>
    <col min="14605" max="14605" width="33.85546875" style="5" bestFit="1" customWidth="1"/>
    <col min="14606" max="14609" width="12.7109375" style="5" bestFit="1" customWidth="1"/>
    <col min="14610" max="14851" width="11.42578125" style="5"/>
    <col min="14852" max="14852" width="7.28515625" style="5" customWidth="1"/>
    <col min="14853" max="14853" width="16.5703125" style="5" customWidth="1"/>
    <col min="14854" max="14854" width="18.28515625" style="5" customWidth="1"/>
    <col min="14855" max="14855" width="12.42578125" style="5" customWidth="1"/>
    <col min="14856" max="14856" width="14.85546875" style="5" bestFit="1" customWidth="1"/>
    <col min="14857" max="14857" width="26.42578125" style="5" customWidth="1"/>
    <col min="14858" max="14858" width="22.7109375" style="5" customWidth="1"/>
    <col min="14859" max="14859" width="18.5703125" style="5" customWidth="1"/>
    <col min="14860" max="14860" width="11.42578125" style="5"/>
    <col min="14861" max="14861" width="33.85546875" style="5" bestFit="1" customWidth="1"/>
    <col min="14862" max="14865" width="12.7109375" style="5" bestFit="1" customWidth="1"/>
    <col min="14866" max="15107" width="11.42578125" style="5"/>
    <col min="15108" max="15108" width="7.28515625" style="5" customWidth="1"/>
    <col min="15109" max="15109" width="16.5703125" style="5" customWidth="1"/>
    <col min="15110" max="15110" width="18.28515625" style="5" customWidth="1"/>
    <col min="15111" max="15111" width="12.42578125" style="5" customWidth="1"/>
    <col min="15112" max="15112" width="14.85546875" style="5" bestFit="1" customWidth="1"/>
    <col min="15113" max="15113" width="26.42578125" style="5" customWidth="1"/>
    <col min="15114" max="15114" width="22.7109375" style="5" customWidth="1"/>
    <col min="15115" max="15115" width="18.5703125" style="5" customWidth="1"/>
    <col min="15116" max="15116" width="11.42578125" style="5"/>
    <col min="15117" max="15117" width="33.85546875" style="5" bestFit="1" customWidth="1"/>
    <col min="15118" max="15121" width="12.7109375" style="5" bestFit="1" customWidth="1"/>
    <col min="15122" max="15363" width="11.42578125" style="5"/>
    <col min="15364" max="15364" width="7.28515625" style="5" customWidth="1"/>
    <col min="15365" max="15365" width="16.5703125" style="5" customWidth="1"/>
    <col min="15366" max="15366" width="18.28515625" style="5" customWidth="1"/>
    <col min="15367" max="15367" width="12.42578125" style="5" customWidth="1"/>
    <col min="15368" max="15368" width="14.85546875" style="5" bestFit="1" customWidth="1"/>
    <col min="15369" max="15369" width="26.42578125" style="5" customWidth="1"/>
    <col min="15370" max="15370" width="22.7109375" style="5" customWidth="1"/>
    <col min="15371" max="15371" width="18.5703125" style="5" customWidth="1"/>
    <col min="15372" max="15372" width="11.42578125" style="5"/>
    <col min="15373" max="15373" width="33.85546875" style="5" bestFit="1" customWidth="1"/>
    <col min="15374" max="15377" width="12.7109375" style="5" bestFit="1" customWidth="1"/>
    <col min="15378" max="15619" width="11.42578125" style="5"/>
    <col min="15620" max="15620" width="7.28515625" style="5" customWidth="1"/>
    <col min="15621" max="15621" width="16.5703125" style="5" customWidth="1"/>
    <col min="15622" max="15622" width="18.28515625" style="5" customWidth="1"/>
    <col min="15623" max="15623" width="12.42578125" style="5" customWidth="1"/>
    <col min="15624" max="15624" width="14.85546875" style="5" bestFit="1" customWidth="1"/>
    <col min="15625" max="15625" width="26.42578125" style="5" customWidth="1"/>
    <col min="15626" max="15626" width="22.7109375" style="5" customWidth="1"/>
    <col min="15627" max="15627" width="18.5703125" style="5" customWidth="1"/>
    <col min="15628" max="15628" width="11.42578125" style="5"/>
    <col min="15629" max="15629" width="33.85546875" style="5" bestFit="1" customWidth="1"/>
    <col min="15630" max="15633" width="12.7109375" style="5" bestFit="1" customWidth="1"/>
    <col min="15634" max="15875" width="11.42578125" style="5"/>
    <col min="15876" max="15876" width="7.28515625" style="5" customWidth="1"/>
    <col min="15877" max="15877" width="16.5703125" style="5" customWidth="1"/>
    <col min="15878" max="15878" width="18.28515625" style="5" customWidth="1"/>
    <col min="15879" max="15879" width="12.42578125" style="5" customWidth="1"/>
    <col min="15880" max="15880" width="14.85546875" style="5" bestFit="1" customWidth="1"/>
    <col min="15881" max="15881" width="26.42578125" style="5" customWidth="1"/>
    <col min="15882" max="15882" width="22.7109375" style="5" customWidth="1"/>
    <col min="15883" max="15883" width="18.5703125" style="5" customWidth="1"/>
    <col min="15884" max="15884" width="11.42578125" style="5"/>
    <col min="15885" max="15885" width="33.85546875" style="5" bestFit="1" customWidth="1"/>
    <col min="15886" max="15889" width="12.7109375" style="5" bestFit="1" customWidth="1"/>
    <col min="15890" max="16131" width="11.42578125" style="5"/>
    <col min="16132" max="16132" width="7.28515625" style="5" customWidth="1"/>
    <col min="16133" max="16133" width="16.5703125" style="5" customWidth="1"/>
    <col min="16134" max="16134" width="18.28515625" style="5" customWidth="1"/>
    <col min="16135" max="16135" width="12.42578125" style="5" customWidth="1"/>
    <col min="16136" max="16136" width="14.85546875" style="5" bestFit="1" customWidth="1"/>
    <col min="16137" max="16137" width="26.42578125" style="5" customWidth="1"/>
    <col min="16138" max="16138" width="22.7109375" style="5" customWidth="1"/>
    <col min="16139" max="16139" width="18.5703125" style="5" customWidth="1"/>
    <col min="16140" max="16140" width="11.42578125" style="5"/>
    <col min="16141" max="16141" width="33.85546875" style="5" bestFit="1" customWidth="1"/>
    <col min="16142" max="16145" width="12.7109375" style="5" bestFit="1" customWidth="1"/>
    <col min="16146" max="16384" width="11.42578125" style="5"/>
  </cols>
  <sheetData>
    <row r="1" spans="1:11">
      <c r="A1" s="68" t="s">
        <v>0</v>
      </c>
      <c r="B1" s="68"/>
      <c r="C1" s="68"/>
      <c r="D1" s="68"/>
      <c r="E1" s="68"/>
      <c r="F1" s="68"/>
      <c r="G1" s="68"/>
      <c r="H1" s="68"/>
      <c r="I1" s="68"/>
      <c r="K1" s="4"/>
    </row>
    <row r="2" spans="1:11">
      <c r="A2" s="68" t="s">
        <v>1</v>
      </c>
      <c r="B2" s="68"/>
      <c r="C2" s="68"/>
      <c r="D2" s="68"/>
      <c r="E2" s="68"/>
      <c r="F2" s="68"/>
      <c r="G2" s="68"/>
      <c r="H2" s="68"/>
      <c r="I2" s="68"/>
      <c r="K2" s="4"/>
    </row>
    <row r="3" spans="1:11">
      <c r="A3" s="160" t="s">
        <v>937</v>
      </c>
      <c r="B3" s="160"/>
      <c r="C3" s="160"/>
      <c r="D3" s="160"/>
      <c r="E3" s="160"/>
      <c r="F3" s="160"/>
      <c r="G3" s="160"/>
      <c r="H3" s="160"/>
      <c r="I3" s="160"/>
    </row>
    <row r="4" spans="1:11" ht="12" thickBot="1">
      <c r="A4" s="16"/>
      <c r="B4" s="16"/>
      <c r="C4" s="130"/>
      <c r="D4" s="61"/>
      <c r="E4" s="61"/>
      <c r="F4" s="61"/>
      <c r="G4" s="131"/>
      <c r="H4" s="14"/>
      <c r="I4" s="61"/>
    </row>
    <row r="5" spans="1:11" ht="12" thickBot="1">
      <c r="A5" s="168" t="s">
        <v>3</v>
      </c>
      <c r="B5" s="169"/>
      <c r="C5" s="169" t="s">
        <v>4</v>
      </c>
      <c r="D5" s="169" t="s">
        <v>5</v>
      </c>
      <c r="E5" s="169"/>
      <c r="F5" s="169" t="s">
        <v>6</v>
      </c>
      <c r="G5" s="170" t="s">
        <v>7</v>
      </c>
      <c r="H5" s="173"/>
      <c r="I5" s="174" t="s">
        <v>8</v>
      </c>
    </row>
    <row r="6" spans="1:11">
      <c r="A6" s="159">
        <v>1</v>
      </c>
      <c r="B6" s="16"/>
      <c r="C6" s="17" t="s">
        <v>12</v>
      </c>
      <c r="D6" s="18">
        <v>41984</v>
      </c>
      <c r="E6" s="18"/>
      <c r="F6" s="19" t="s">
        <v>13</v>
      </c>
      <c r="G6" s="20">
        <v>134548.07999999999</v>
      </c>
      <c r="H6" s="21"/>
      <c r="I6" s="12" t="s">
        <v>11</v>
      </c>
    </row>
    <row r="7" spans="1:11">
      <c r="A7" s="159">
        <f>+A6+1</f>
        <v>2</v>
      </c>
      <c r="B7" s="16"/>
      <c r="C7" s="17" t="s">
        <v>18</v>
      </c>
      <c r="D7" s="18">
        <v>42004</v>
      </c>
      <c r="E7" s="18"/>
      <c r="F7" s="19" t="s">
        <v>19</v>
      </c>
      <c r="G7" s="20">
        <v>134548.07999999999</v>
      </c>
      <c r="H7" s="21"/>
      <c r="I7" s="12" t="s">
        <v>11</v>
      </c>
    </row>
    <row r="8" spans="1:11">
      <c r="A8" s="159">
        <f t="shared" ref="A8:A71" si="0">+A7+1</f>
        <v>3</v>
      </c>
      <c r="B8" s="16"/>
      <c r="C8" s="17" t="s">
        <v>20</v>
      </c>
      <c r="D8" s="18">
        <v>42004</v>
      </c>
      <c r="E8" s="18"/>
      <c r="F8" s="19" t="s">
        <v>21</v>
      </c>
      <c r="G8" s="20">
        <v>134548.07999999999</v>
      </c>
      <c r="H8" s="21"/>
      <c r="I8" s="12" t="s">
        <v>11</v>
      </c>
    </row>
    <row r="9" spans="1:11">
      <c r="A9" s="159">
        <f t="shared" si="0"/>
        <v>4</v>
      </c>
      <c r="B9" s="16"/>
      <c r="C9" s="17" t="s">
        <v>22</v>
      </c>
      <c r="D9" s="18">
        <v>42004</v>
      </c>
      <c r="E9" s="18"/>
      <c r="F9" s="19" t="s">
        <v>23</v>
      </c>
      <c r="G9" s="20">
        <v>134548.07999999999</v>
      </c>
      <c r="H9" s="21"/>
      <c r="I9" s="12" t="s">
        <v>11</v>
      </c>
    </row>
    <row r="10" spans="1:11">
      <c r="A10" s="159">
        <f t="shared" si="0"/>
        <v>5</v>
      </c>
      <c r="B10" s="16"/>
      <c r="C10" s="17" t="s">
        <v>24</v>
      </c>
      <c r="D10" s="18">
        <v>42004</v>
      </c>
      <c r="E10" s="18"/>
      <c r="F10" s="19" t="s">
        <v>25</v>
      </c>
      <c r="G10" s="20">
        <v>134548.07999999999</v>
      </c>
      <c r="H10" s="21"/>
      <c r="I10" s="12" t="s">
        <v>11</v>
      </c>
    </row>
    <row r="11" spans="1:11">
      <c r="A11" s="159">
        <f t="shared" si="0"/>
        <v>6</v>
      </c>
      <c r="B11" s="16"/>
      <c r="C11" s="17" t="s">
        <v>30</v>
      </c>
      <c r="D11" s="18">
        <v>41981</v>
      </c>
      <c r="E11" s="18"/>
      <c r="F11" s="19" t="s">
        <v>31</v>
      </c>
      <c r="G11" s="20">
        <v>146572.15</v>
      </c>
      <c r="H11" s="21"/>
      <c r="I11" s="12" t="s">
        <v>32</v>
      </c>
    </row>
    <row r="12" spans="1:11">
      <c r="A12" s="159">
        <f t="shared" si="0"/>
        <v>7</v>
      </c>
      <c r="B12" s="16"/>
      <c r="C12" s="17" t="s">
        <v>33</v>
      </c>
      <c r="D12" s="18">
        <v>41981</v>
      </c>
      <c r="E12" s="18"/>
      <c r="F12" s="19" t="s">
        <v>34</v>
      </c>
      <c r="G12" s="20">
        <v>146960.07999999999</v>
      </c>
      <c r="H12" s="21"/>
      <c r="I12" s="12" t="s">
        <v>32</v>
      </c>
    </row>
    <row r="13" spans="1:11">
      <c r="A13" s="159">
        <f t="shared" si="0"/>
        <v>8</v>
      </c>
      <c r="B13" s="16"/>
      <c r="C13" s="17" t="s">
        <v>37</v>
      </c>
      <c r="D13" s="18">
        <v>41996</v>
      </c>
      <c r="E13" s="18"/>
      <c r="F13" s="19" t="s">
        <v>38</v>
      </c>
      <c r="G13" s="20">
        <v>146961.87</v>
      </c>
      <c r="H13" s="21"/>
      <c r="I13" s="12" t="s">
        <v>32</v>
      </c>
    </row>
    <row r="14" spans="1:11">
      <c r="A14" s="159">
        <f t="shared" si="0"/>
        <v>9</v>
      </c>
      <c r="B14" s="16"/>
      <c r="C14" s="1" t="s">
        <v>44</v>
      </c>
      <c r="D14" s="22">
        <v>41835</v>
      </c>
      <c r="E14" s="22"/>
      <c r="F14" s="23" t="s">
        <v>45</v>
      </c>
      <c r="G14" s="20">
        <v>164416.97</v>
      </c>
      <c r="H14" s="14"/>
      <c r="I14" s="12" t="s">
        <v>46</v>
      </c>
    </row>
    <row r="15" spans="1:11">
      <c r="A15" s="159">
        <f t="shared" si="0"/>
        <v>10</v>
      </c>
      <c r="B15" s="16"/>
      <c r="C15" s="17" t="s">
        <v>49</v>
      </c>
      <c r="D15" s="18">
        <v>42002</v>
      </c>
      <c r="E15" s="18"/>
      <c r="F15" s="19" t="s">
        <v>50</v>
      </c>
      <c r="G15" s="20">
        <v>164806.71</v>
      </c>
      <c r="H15" s="21"/>
      <c r="I15" s="12" t="s">
        <v>46</v>
      </c>
    </row>
    <row r="16" spans="1:11">
      <c r="A16" s="159">
        <f t="shared" si="0"/>
        <v>11</v>
      </c>
      <c r="B16" s="16"/>
      <c r="C16" s="17" t="s">
        <v>51</v>
      </c>
      <c r="D16" s="18">
        <v>42003</v>
      </c>
      <c r="E16" s="18"/>
      <c r="F16" s="19" t="s">
        <v>52</v>
      </c>
      <c r="G16" s="20">
        <v>164806.71</v>
      </c>
      <c r="H16" s="21" t="s">
        <v>454</v>
      </c>
      <c r="I16" s="12" t="s">
        <v>46</v>
      </c>
    </row>
    <row r="17" spans="1:9">
      <c r="A17" s="159">
        <f t="shared" si="0"/>
        <v>12</v>
      </c>
      <c r="B17" s="16"/>
      <c r="C17" s="17" t="s">
        <v>53</v>
      </c>
      <c r="D17" s="18">
        <v>42004</v>
      </c>
      <c r="E17" s="18"/>
      <c r="F17" s="19" t="s">
        <v>54</v>
      </c>
      <c r="G17" s="20">
        <v>164806.71</v>
      </c>
      <c r="H17" s="21"/>
      <c r="I17" s="12" t="s">
        <v>46</v>
      </c>
    </row>
    <row r="18" spans="1:9">
      <c r="A18" s="159">
        <f t="shared" si="0"/>
        <v>13</v>
      </c>
      <c r="B18" s="16"/>
      <c r="C18" s="17" t="s">
        <v>55</v>
      </c>
      <c r="D18" s="18">
        <v>41996</v>
      </c>
      <c r="E18" s="18"/>
      <c r="F18" s="19" t="s">
        <v>56</v>
      </c>
      <c r="G18" s="20">
        <v>136875.66</v>
      </c>
      <c r="H18" s="21"/>
      <c r="I18" s="12" t="s">
        <v>57</v>
      </c>
    </row>
    <row r="19" spans="1:9">
      <c r="A19" s="159">
        <f t="shared" si="0"/>
        <v>14</v>
      </c>
      <c r="B19" s="16"/>
      <c r="C19" s="17" t="s">
        <v>60</v>
      </c>
      <c r="D19" s="18">
        <v>42003</v>
      </c>
      <c r="E19" s="18"/>
      <c r="F19" s="19" t="s">
        <v>61</v>
      </c>
      <c r="G19" s="20">
        <v>121356.63</v>
      </c>
      <c r="H19" s="21"/>
      <c r="I19" s="12" t="s">
        <v>62</v>
      </c>
    </row>
    <row r="20" spans="1:9">
      <c r="A20" s="159">
        <f t="shared" si="0"/>
        <v>15</v>
      </c>
      <c r="B20" s="16"/>
      <c r="C20" s="17" t="s">
        <v>65</v>
      </c>
      <c r="D20" s="18">
        <v>42004</v>
      </c>
      <c r="E20" s="18"/>
      <c r="F20" s="19" t="s">
        <v>66</v>
      </c>
      <c r="G20" s="20">
        <v>121358.42</v>
      </c>
      <c r="H20" s="21"/>
      <c r="I20" s="12" t="s">
        <v>62</v>
      </c>
    </row>
    <row r="21" spans="1:9">
      <c r="A21" s="159">
        <f t="shared" si="0"/>
        <v>16</v>
      </c>
      <c r="B21" s="16"/>
      <c r="C21" s="17" t="s">
        <v>74</v>
      </c>
      <c r="D21" s="18">
        <v>42004</v>
      </c>
      <c r="E21" s="18"/>
      <c r="F21" s="19" t="s">
        <v>75</v>
      </c>
      <c r="G21" s="20">
        <v>121358.42</v>
      </c>
      <c r="H21" s="21"/>
      <c r="I21" s="12" t="s">
        <v>62</v>
      </c>
    </row>
    <row r="22" spans="1:9">
      <c r="A22" s="159">
        <f t="shared" si="0"/>
        <v>17</v>
      </c>
      <c r="B22" s="16"/>
      <c r="C22" s="17" t="s">
        <v>76</v>
      </c>
      <c r="D22" s="18">
        <v>42004</v>
      </c>
      <c r="E22" s="18"/>
      <c r="F22" s="19" t="s">
        <v>77</v>
      </c>
      <c r="G22" s="20">
        <v>121358.42</v>
      </c>
      <c r="H22" s="21"/>
      <c r="I22" s="12" t="s">
        <v>62</v>
      </c>
    </row>
    <row r="23" spans="1:9">
      <c r="A23" s="159">
        <f t="shared" si="0"/>
        <v>18</v>
      </c>
      <c r="B23" s="16"/>
      <c r="C23" s="17" t="s">
        <v>78</v>
      </c>
      <c r="D23" s="18">
        <v>42004</v>
      </c>
      <c r="E23" s="18"/>
      <c r="F23" s="19" t="s">
        <v>79</v>
      </c>
      <c r="G23" s="20">
        <v>121358.42</v>
      </c>
      <c r="H23" s="21"/>
      <c r="I23" s="12" t="s">
        <v>62</v>
      </c>
    </row>
    <row r="24" spans="1:9">
      <c r="A24" s="159">
        <f t="shared" si="0"/>
        <v>19</v>
      </c>
      <c r="B24" s="16"/>
      <c r="C24" s="17" t="s">
        <v>80</v>
      </c>
      <c r="D24" s="18">
        <v>42004</v>
      </c>
      <c r="E24" s="18"/>
      <c r="F24" s="19" t="s">
        <v>81</v>
      </c>
      <c r="G24" s="20">
        <v>121358.42</v>
      </c>
      <c r="H24" s="21"/>
      <c r="I24" s="12" t="s">
        <v>62</v>
      </c>
    </row>
    <row r="25" spans="1:9">
      <c r="A25" s="159">
        <f t="shared" si="0"/>
        <v>20</v>
      </c>
      <c r="B25" s="16"/>
      <c r="C25" s="17" t="s">
        <v>82</v>
      </c>
      <c r="D25" s="18">
        <v>42004</v>
      </c>
      <c r="E25" s="18"/>
      <c r="F25" s="19" t="s">
        <v>83</v>
      </c>
      <c r="G25" s="20">
        <v>121358.42</v>
      </c>
      <c r="H25" s="21"/>
      <c r="I25" s="12" t="s">
        <v>62</v>
      </c>
    </row>
    <row r="26" spans="1:9">
      <c r="A26" s="159">
        <f t="shared" si="0"/>
        <v>21</v>
      </c>
      <c r="B26" s="16"/>
      <c r="C26" s="17" t="s">
        <v>86</v>
      </c>
      <c r="D26" s="18">
        <v>42004</v>
      </c>
      <c r="E26" s="18"/>
      <c r="F26" s="19" t="s">
        <v>87</v>
      </c>
      <c r="G26" s="20">
        <v>121358.42</v>
      </c>
      <c r="H26" s="21"/>
      <c r="I26" s="12" t="s">
        <v>62</v>
      </c>
    </row>
    <row r="27" spans="1:9">
      <c r="A27" s="159">
        <f t="shared" si="0"/>
        <v>22</v>
      </c>
      <c r="B27" s="16"/>
      <c r="C27" s="17" t="s">
        <v>92</v>
      </c>
      <c r="D27" s="18">
        <v>42004</v>
      </c>
      <c r="E27" s="18"/>
      <c r="F27" s="19" t="s">
        <v>93</v>
      </c>
      <c r="G27" s="20">
        <v>121358.42</v>
      </c>
      <c r="H27" s="21"/>
      <c r="I27" s="12" t="s">
        <v>62</v>
      </c>
    </row>
    <row r="28" spans="1:9">
      <c r="A28" s="159">
        <f t="shared" si="0"/>
        <v>23</v>
      </c>
      <c r="B28" s="16"/>
      <c r="C28" s="17" t="s">
        <v>94</v>
      </c>
      <c r="D28" s="18">
        <v>42004</v>
      </c>
      <c r="E28" s="18"/>
      <c r="F28" s="19" t="s">
        <v>95</v>
      </c>
      <c r="G28" s="20">
        <v>121358.42</v>
      </c>
      <c r="H28" s="21"/>
      <c r="I28" s="12" t="s">
        <v>62</v>
      </c>
    </row>
    <row r="29" spans="1:9">
      <c r="A29" s="159">
        <f t="shared" si="0"/>
        <v>24</v>
      </c>
      <c r="B29" s="16"/>
      <c r="C29" s="17" t="s">
        <v>100</v>
      </c>
      <c r="D29" s="18">
        <v>42004</v>
      </c>
      <c r="E29" s="18"/>
      <c r="F29" s="19" t="s">
        <v>101</v>
      </c>
      <c r="G29" s="20">
        <v>121358.42</v>
      </c>
      <c r="H29" s="21"/>
      <c r="I29" s="12" t="s">
        <v>62</v>
      </c>
    </row>
    <row r="30" spans="1:9">
      <c r="A30" s="159">
        <f t="shared" si="0"/>
        <v>25</v>
      </c>
      <c r="B30" s="16"/>
      <c r="C30" s="17" t="s">
        <v>104</v>
      </c>
      <c r="D30" s="18">
        <v>42004</v>
      </c>
      <c r="E30" s="18"/>
      <c r="F30" s="19" t="s">
        <v>105</v>
      </c>
      <c r="G30" s="20">
        <v>121358.42</v>
      </c>
      <c r="H30" s="21"/>
      <c r="I30" s="12" t="s">
        <v>62</v>
      </c>
    </row>
    <row r="31" spans="1:9">
      <c r="A31" s="159">
        <f t="shared" si="0"/>
        <v>26</v>
      </c>
      <c r="B31" s="16"/>
      <c r="C31" s="17" t="s">
        <v>106</v>
      </c>
      <c r="D31" s="18">
        <v>42004</v>
      </c>
      <c r="E31" s="18"/>
      <c r="F31" s="19" t="s">
        <v>107</v>
      </c>
      <c r="G31" s="20">
        <v>121358.42</v>
      </c>
      <c r="H31" s="21"/>
      <c r="I31" s="12" t="s">
        <v>62</v>
      </c>
    </row>
    <row r="32" spans="1:9">
      <c r="A32" s="159">
        <f t="shared" si="0"/>
        <v>27</v>
      </c>
      <c r="B32" s="16"/>
      <c r="C32" s="1" t="s">
        <v>124</v>
      </c>
      <c r="D32" s="22">
        <v>41955</v>
      </c>
      <c r="E32" s="22"/>
      <c r="F32" s="23" t="s">
        <v>125</v>
      </c>
      <c r="G32" s="20">
        <v>324601.27</v>
      </c>
      <c r="H32" s="14"/>
      <c r="I32" s="12" t="s">
        <v>126</v>
      </c>
    </row>
    <row r="33" spans="1:9">
      <c r="A33" s="159">
        <f t="shared" si="0"/>
        <v>28</v>
      </c>
      <c r="B33" s="16"/>
      <c r="C33" s="17" t="s">
        <v>129</v>
      </c>
      <c r="D33" s="18">
        <v>41984</v>
      </c>
      <c r="E33" s="18"/>
      <c r="F33" s="19" t="s">
        <v>130</v>
      </c>
      <c r="G33" s="20">
        <v>324603.09000000003</v>
      </c>
      <c r="H33" s="21" t="s">
        <v>151</v>
      </c>
      <c r="I33" s="12" t="s">
        <v>126</v>
      </c>
    </row>
    <row r="34" spans="1:9">
      <c r="A34" s="159">
        <f t="shared" si="0"/>
        <v>29</v>
      </c>
      <c r="B34" s="16"/>
      <c r="C34" s="17" t="s">
        <v>141</v>
      </c>
      <c r="D34" s="18">
        <v>41991</v>
      </c>
      <c r="E34" s="18"/>
      <c r="F34" s="19" t="s">
        <v>142</v>
      </c>
      <c r="G34" s="20">
        <v>80548.94</v>
      </c>
      <c r="H34" s="21"/>
      <c r="I34" s="12" t="s">
        <v>137</v>
      </c>
    </row>
    <row r="35" spans="1:9">
      <c r="A35" s="159">
        <f t="shared" si="0"/>
        <v>30</v>
      </c>
      <c r="B35" s="16"/>
      <c r="C35" s="17" t="s">
        <v>156</v>
      </c>
      <c r="D35" s="18">
        <v>41990</v>
      </c>
      <c r="E35" s="18"/>
      <c r="F35" s="19" t="s">
        <v>157</v>
      </c>
      <c r="G35" s="20">
        <v>96530.83</v>
      </c>
      <c r="H35" s="21"/>
      <c r="I35" s="12" t="s">
        <v>150</v>
      </c>
    </row>
    <row r="36" spans="1:9">
      <c r="A36" s="159">
        <f t="shared" si="0"/>
        <v>31</v>
      </c>
      <c r="B36" s="16"/>
      <c r="C36" s="1" t="s">
        <v>199</v>
      </c>
      <c r="D36" s="22">
        <v>41941</v>
      </c>
      <c r="E36" s="22"/>
      <c r="F36" s="23" t="s">
        <v>200</v>
      </c>
      <c r="G36" s="20">
        <v>124585.44</v>
      </c>
      <c r="H36" s="14"/>
      <c r="I36" s="12" t="s">
        <v>198</v>
      </c>
    </row>
    <row r="37" spans="1:9">
      <c r="A37" s="159">
        <f t="shared" si="0"/>
        <v>32</v>
      </c>
      <c r="B37" s="16"/>
      <c r="C37" s="1" t="s">
        <v>211</v>
      </c>
      <c r="D37" s="22">
        <v>41973</v>
      </c>
      <c r="E37" s="22"/>
      <c r="F37" s="23" t="s">
        <v>212</v>
      </c>
      <c r="G37" s="20">
        <v>124585.44</v>
      </c>
      <c r="H37" s="14"/>
      <c r="I37" s="12" t="s">
        <v>198</v>
      </c>
    </row>
    <row r="38" spans="1:9">
      <c r="A38" s="159">
        <f t="shared" si="0"/>
        <v>33</v>
      </c>
      <c r="B38" s="24">
        <v>874</v>
      </c>
      <c r="C38" s="25" t="s">
        <v>429</v>
      </c>
      <c r="D38" s="38">
        <v>42032</v>
      </c>
      <c r="E38" s="25" t="s">
        <v>258</v>
      </c>
      <c r="F38" s="27" t="s">
        <v>345</v>
      </c>
      <c r="G38" s="15">
        <v>138272.20000000001</v>
      </c>
      <c r="H38" s="14" t="s">
        <v>251</v>
      </c>
      <c r="I38" s="1" t="s">
        <v>57</v>
      </c>
    </row>
    <row r="39" spans="1:9">
      <c r="A39" s="159">
        <f t="shared" si="0"/>
        <v>34</v>
      </c>
      <c r="B39" s="24">
        <v>436</v>
      </c>
      <c r="C39" s="25" t="s">
        <v>429</v>
      </c>
      <c r="D39" s="38">
        <v>42027</v>
      </c>
      <c r="E39" s="25" t="s">
        <v>264</v>
      </c>
      <c r="F39" s="27" t="s">
        <v>351</v>
      </c>
      <c r="G39" s="15">
        <v>122599.8</v>
      </c>
      <c r="H39" s="14"/>
      <c r="I39" s="25" t="s">
        <v>62</v>
      </c>
    </row>
    <row r="40" spans="1:9">
      <c r="A40" s="159">
        <f t="shared" si="0"/>
        <v>35</v>
      </c>
      <c r="B40" s="24">
        <v>876</v>
      </c>
      <c r="C40" s="25" t="s">
        <v>429</v>
      </c>
      <c r="D40" s="38">
        <v>42032</v>
      </c>
      <c r="E40" s="25" t="s">
        <v>274</v>
      </c>
      <c r="F40" s="27" t="s">
        <v>361</v>
      </c>
      <c r="G40" s="15">
        <v>138272.20000000001</v>
      </c>
      <c r="H40" s="14"/>
      <c r="I40" s="28" t="s">
        <v>57</v>
      </c>
    </row>
    <row r="41" spans="1:9">
      <c r="A41" s="159">
        <f t="shared" si="0"/>
        <v>36</v>
      </c>
      <c r="B41" s="24">
        <v>1168</v>
      </c>
      <c r="C41" s="25" t="s">
        <v>429</v>
      </c>
      <c r="D41" s="38">
        <v>42006</v>
      </c>
      <c r="E41" s="25" t="s">
        <v>281</v>
      </c>
      <c r="F41" s="27" t="s">
        <v>368</v>
      </c>
      <c r="G41" s="15">
        <v>134548.07999999999</v>
      </c>
      <c r="H41" s="14"/>
      <c r="I41" s="28" t="s">
        <v>11</v>
      </c>
    </row>
    <row r="42" spans="1:9">
      <c r="A42" s="159">
        <f t="shared" si="0"/>
        <v>37</v>
      </c>
      <c r="B42" s="24">
        <v>1169</v>
      </c>
      <c r="C42" s="25" t="s">
        <v>429</v>
      </c>
      <c r="D42" s="38">
        <v>42006</v>
      </c>
      <c r="E42" s="25" t="s">
        <v>282</v>
      </c>
      <c r="F42" s="27" t="s">
        <v>369</v>
      </c>
      <c r="G42" s="15">
        <v>120968.7</v>
      </c>
      <c r="H42" s="14"/>
      <c r="I42" s="28" t="s">
        <v>62</v>
      </c>
    </row>
    <row r="43" spans="1:9">
      <c r="A43" s="159">
        <f t="shared" si="0"/>
        <v>38</v>
      </c>
      <c r="B43" s="24">
        <v>599</v>
      </c>
      <c r="C43" s="25" t="s">
        <v>429</v>
      </c>
      <c r="D43" s="38">
        <v>42019</v>
      </c>
      <c r="E43" s="25" t="s">
        <v>285</v>
      </c>
      <c r="F43" s="27" t="s">
        <v>372</v>
      </c>
      <c r="G43" s="15">
        <v>122599.8</v>
      </c>
      <c r="H43" s="14"/>
      <c r="I43" s="28" t="s">
        <v>62</v>
      </c>
    </row>
    <row r="44" spans="1:9">
      <c r="A44" s="159">
        <f t="shared" si="0"/>
        <v>39</v>
      </c>
      <c r="B44" s="24">
        <v>1170</v>
      </c>
      <c r="C44" s="25" t="s">
        <v>429</v>
      </c>
      <c r="D44" s="38">
        <v>42006</v>
      </c>
      <c r="E44" s="25" t="s">
        <v>288</v>
      </c>
      <c r="F44" s="27" t="s">
        <v>375</v>
      </c>
      <c r="G44" s="15">
        <v>121358.42</v>
      </c>
      <c r="H44" s="14"/>
      <c r="I44" s="28" t="s">
        <v>62</v>
      </c>
    </row>
    <row r="45" spans="1:9">
      <c r="A45" s="159">
        <f t="shared" si="0"/>
        <v>40</v>
      </c>
      <c r="B45" s="24">
        <v>358</v>
      </c>
      <c r="C45" s="25" t="s">
        <v>429</v>
      </c>
      <c r="D45" s="38">
        <v>42006</v>
      </c>
      <c r="E45" s="25" t="s">
        <v>293</v>
      </c>
      <c r="F45" s="27" t="s">
        <v>380</v>
      </c>
      <c r="G45" s="15">
        <v>153942.82999999999</v>
      </c>
      <c r="H45" s="14"/>
      <c r="I45" s="17" t="s">
        <v>41</v>
      </c>
    </row>
    <row r="46" spans="1:9">
      <c r="A46" s="159">
        <f t="shared" si="0"/>
        <v>41</v>
      </c>
      <c r="B46" s="24">
        <v>1016</v>
      </c>
      <c r="C46" s="25" t="s">
        <v>429</v>
      </c>
      <c r="D46" s="38">
        <v>42033</v>
      </c>
      <c r="E46" s="25" t="s">
        <v>294</v>
      </c>
      <c r="F46" s="27" t="s">
        <v>381</v>
      </c>
      <c r="G46" s="15">
        <v>166436.01999999999</v>
      </c>
      <c r="H46" s="14"/>
      <c r="I46" s="17" t="s">
        <v>46</v>
      </c>
    </row>
    <row r="47" spans="1:9">
      <c r="A47" s="159">
        <f t="shared" si="0"/>
        <v>42</v>
      </c>
      <c r="B47" s="24">
        <v>354</v>
      </c>
      <c r="C47" s="25" t="s">
        <v>429</v>
      </c>
      <c r="D47" s="38">
        <v>42028</v>
      </c>
      <c r="E47" s="25" t="s">
        <v>295</v>
      </c>
      <c r="F47" s="27" t="s">
        <v>382</v>
      </c>
      <c r="G47" s="51">
        <v>167444.63</v>
      </c>
      <c r="H47" s="14"/>
      <c r="I47" s="17" t="s">
        <v>427</v>
      </c>
    </row>
    <row r="48" spans="1:9">
      <c r="A48" s="159">
        <f t="shared" si="0"/>
        <v>43</v>
      </c>
      <c r="B48" s="24">
        <v>640</v>
      </c>
      <c r="C48" s="25" t="s">
        <v>430</v>
      </c>
      <c r="D48" s="38">
        <v>42018</v>
      </c>
      <c r="E48" s="25" t="s">
        <v>437</v>
      </c>
      <c r="F48" s="27"/>
      <c r="G48" s="15">
        <v>252676.41</v>
      </c>
      <c r="H48" s="14"/>
      <c r="I48" s="30"/>
    </row>
    <row r="49" spans="1:11">
      <c r="A49" s="159">
        <f t="shared" si="0"/>
        <v>44</v>
      </c>
      <c r="B49" s="24">
        <v>626</v>
      </c>
      <c r="C49" s="25" t="s">
        <v>429</v>
      </c>
      <c r="D49" s="38">
        <v>42018</v>
      </c>
      <c r="E49" s="25" t="s">
        <v>312</v>
      </c>
      <c r="F49" s="27" t="s">
        <v>399</v>
      </c>
      <c r="G49" s="15">
        <v>105250.96</v>
      </c>
      <c r="H49" s="14"/>
      <c r="I49" s="17" t="s">
        <v>170</v>
      </c>
    </row>
    <row r="50" spans="1:11">
      <c r="A50" s="159">
        <f t="shared" si="0"/>
        <v>45</v>
      </c>
      <c r="B50" s="24">
        <v>393</v>
      </c>
      <c r="C50" s="25" t="s">
        <v>429</v>
      </c>
      <c r="D50" s="38">
        <v>42030</v>
      </c>
      <c r="E50" s="25" t="s">
        <v>313</v>
      </c>
      <c r="F50" s="27" t="s">
        <v>434</v>
      </c>
      <c r="G50" s="15">
        <v>105252.94</v>
      </c>
      <c r="H50" s="14"/>
      <c r="I50" s="30"/>
    </row>
    <row r="51" spans="1:11">
      <c r="A51" s="159">
        <f t="shared" si="0"/>
        <v>46</v>
      </c>
      <c r="B51" s="24">
        <v>653</v>
      </c>
      <c r="C51" s="25" t="s">
        <v>429</v>
      </c>
      <c r="D51" s="38">
        <v>42026</v>
      </c>
      <c r="E51" s="25" t="s">
        <v>315</v>
      </c>
      <c r="F51" s="27" t="s">
        <v>401</v>
      </c>
      <c r="G51" s="15">
        <v>106327.07</v>
      </c>
      <c r="H51" s="14"/>
      <c r="I51" s="25" t="s">
        <v>170</v>
      </c>
    </row>
    <row r="52" spans="1:11">
      <c r="A52" s="159">
        <f t="shared" si="0"/>
        <v>47</v>
      </c>
      <c r="B52" s="24">
        <v>312</v>
      </c>
      <c r="C52" s="25" t="s">
        <v>429</v>
      </c>
      <c r="D52" s="38">
        <v>42027</v>
      </c>
      <c r="E52" s="25" t="s">
        <v>321</v>
      </c>
      <c r="F52" s="27" t="s">
        <v>435</v>
      </c>
      <c r="G52" s="15">
        <v>105250.96</v>
      </c>
      <c r="H52" s="14"/>
      <c r="I52" s="30"/>
    </row>
    <row r="53" spans="1:11">
      <c r="A53" s="159">
        <f t="shared" si="0"/>
        <v>48</v>
      </c>
      <c r="B53" s="24">
        <v>1213</v>
      </c>
      <c r="C53" s="25" t="s">
        <v>433</v>
      </c>
      <c r="D53" s="38">
        <v>42014</v>
      </c>
      <c r="E53" s="25" t="s">
        <v>432</v>
      </c>
      <c r="F53" s="27" t="s">
        <v>436</v>
      </c>
      <c r="G53" s="15">
        <v>124585.44</v>
      </c>
      <c r="H53" s="14"/>
      <c r="I53" s="12"/>
    </row>
    <row r="54" spans="1:11">
      <c r="A54" s="159">
        <f t="shared" si="0"/>
        <v>49</v>
      </c>
      <c r="B54" s="24">
        <v>549</v>
      </c>
      <c r="C54" s="25" t="s">
        <v>429</v>
      </c>
      <c r="D54" s="38">
        <v>42059</v>
      </c>
      <c r="E54" s="25" t="s">
        <v>488</v>
      </c>
      <c r="F54" s="27" t="s">
        <v>564</v>
      </c>
      <c r="G54" s="31">
        <v>160461.87</v>
      </c>
      <c r="H54" s="14" t="s">
        <v>183</v>
      </c>
      <c r="I54" s="30" t="s">
        <v>425</v>
      </c>
    </row>
    <row r="55" spans="1:11">
      <c r="A55" s="159">
        <f t="shared" si="0"/>
        <v>50</v>
      </c>
      <c r="B55" s="24">
        <v>490</v>
      </c>
      <c r="C55" s="25" t="s">
        <v>429</v>
      </c>
      <c r="D55" s="38">
        <v>42056</v>
      </c>
      <c r="E55" s="25" t="s">
        <v>496</v>
      </c>
      <c r="F55" s="27" t="s">
        <v>572</v>
      </c>
      <c r="G55" s="31">
        <v>172332.56</v>
      </c>
      <c r="H55" s="14" t="s">
        <v>249</v>
      </c>
      <c r="I55" s="30" t="s">
        <v>635</v>
      </c>
    </row>
    <row r="56" spans="1:11">
      <c r="A56" s="159">
        <f t="shared" si="0"/>
        <v>51</v>
      </c>
      <c r="B56" s="42">
        <v>484</v>
      </c>
      <c r="C56" s="43" t="s">
        <v>429</v>
      </c>
      <c r="D56" s="44">
        <v>42056</v>
      </c>
      <c r="E56" s="43" t="s">
        <v>504</v>
      </c>
      <c r="F56" s="45"/>
      <c r="G56" s="31">
        <v>172332.56</v>
      </c>
      <c r="H56" s="14"/>
      <c r="I56" s="46" t="s">
        <v>635</v>
      </c>
      <c r="K56" s="6" t="s">
        <v>649</v>
      </c>
    </row>
    <row r="57" spans="1:11">
      <c r="A57" s="159">
        <f t="shared" si="0"/>
        <v>52</v>
      </c>
      <c r="B57" s="24">
        <v>433</v>
      </c>
      <c r="C57" s="25" t="s">
        <v>429</v>
      </c>
      <c r="D57" s="38">
        <v>42055</v>
      </c>
      <c r="E57" s="25" t="s">
        <v>511</v>
      </c>
      <c r="F57" s="27" t="s">
        <v>586</v>
      </c>
      <c r="G57" s="31">
        <v>123220.49</v>
      </c>
      <c r="H57" s="14" t="s">
        <v>439</v>
      </c>
      <c r="I57" s="30" t="s">
        <v>62</v>
      </c>
    </row>
    <row r="58" spans="1:11">
      <c r="A58" s="159">
        <f t="shared" si="0"/>
        <v>53</v>
      </c>
      <c r="B58" s="24">
        <v>206</v>
      </c>
      <c r="C58" s="25" t="s">
        <v>429</v>
      </c>
      <c r="D58" s="38">
        <v>42041</v>
      </c>
      <c r="E58" s="25" t="s">
        <v>513</v>
      </c>
      <c r="F58" s="27" t="s">
        <v>588</v>
      </c>
      <c r="G58" s="31">
        <v>136565.32</v>
      </c>
      <c r="H58" s="14"/>
      <c r="I58" s="30" t="s">
        <v>11</v>
      </c>
    </row>
    <row r="59" spans="1:11">
      <c r="A59" s="159">
        <f t="shared" si="0"/>
        <v>54</v>
      </c>
      <c r="B59" s="24">
        <v>247</v>
      </c>
      <c r="C59" s="25" t="s">
        <v>429</v>
      </c>
      <c r="D59" s="38">
        <v>42047</v>
      </c>
      <c r="E59" s="25" t="s">
        <v>514</v>
      </c>
      <c r="F59" s="27" t="s">
        <v>589</v>
      </c>
      <c r="G59" s="31">
        <v>123220.49</v>
      </c>
      <c r="H59" s="14"/>
      <c r="I59" s="30" t="s">
        <v>62</v>
      </c>
    </row>
    <row r="60" spans="1:11">
      <c r="A60" s="159">
        <f t="shared" si="0"/>
        <v>55</v>
      </c>
      <c r="B60" s="24">
        <v>688</v>
      </c>
      <c r="C60" s="25" t="s">
        <v>429</v>
      </c>
      <c r="D60" s="38">
        <v>42061</v>
      </c>
      <c r="E60" s="25" t="s">
        <v>519</v>
      </c>
      <c r="F60" s="27" t="s">
        <v>594</v>
      </c>
      <c r="G60" s="31">
        <v>134546.26999999999</v>
      </c>
      <c r="H60" s="14"/>
      <c r="I60" s="30" t="s">
        <v>11</v>
      </c>
    </row>
    <row r="61" spans="1:11">
      <c r="A61" s="159">
        <f t="shared" si="0"/>
        <v>56</v>
      </c>
      <c r="B61" s="24">
        <v>222</v>
      </c>
      <c r="C61" s="25" t="s">
        <v>429</v>
      </c>
      <c r="D61" s="38">
        <v>42045</v>
      </c>
      <c r="E61" s="25" t="s">
        <v>520</v>
      </c>
      <c r="F61" s="27" t="s">
        <v>595</v>
      </c>
      <c r="G61" s="31">
        <v>138970.5</v>
      </c>
      <c r="H61" s="14"/>
      <c r="I61" s="30" t="s">
        <v>57</v>
      </c>
    </row>
    <row r="62" spans="1:11">
      <c r="A62" s="159">
        <f t="shared" si="0"/>
        <v>57</v>
      </c>
      <c r="B62" s="24">
        <v>410</v>
      </c>
      <c r="C62" s="25" t="s">
        <v>429</v>
      </c>
      <c r="D62" s="38">
        <v>42054</v>
      </c>
      <c r="E62" s="25" t="s">
        <v>522</v>
      </c>
      <c r="F62" s="27" t="s">
        <v>597</v>
      </c>
      <c r="G62" s="31">
        <v>123220.49</v>
      </c>
      <c r="H62" s="14" t="s">
        <v>446</v>
      </c>
      <c r="I62" s="30" t="s">
        <v>62</v>
      </c>
    </row>
    <row r="63" spans="1:11">
      <c r="A63" s="159">
        <f t="shared" si="0"/>
        <v>58</v>
      </c>
      <c r="B63" s="24">
        <v>213</v>
      </c>
      <c r="C63" s="25" t="s">
        <v>429</v>
      </c>
      <c r="D63" s="38">
        <v>42042</v>
      </c>
      <c r="E63" s="25" t="s">
        <v>540</v>
      </c>
      <c r="F63" s="27" t="s">
        <v>615</v>
      </c>
      <c r="G63" s="31">
        <v>131722.76</v>
      </c>
      <c r="H63" s="14"/>
      <c r="I63" s="30" t="s">
        <v>238</v>
      </c>
    </row>
    <row r="64" spans="1:11">
      <c r="A64" s="159">
        <f t="shared" si="0"/>
        <v>59</v>
      </c>
      <c r="B64" s="24">
        <v>554</v>
      </c>
      <c r="C64" s="25" t="s">
        <v>429</v>
      </c>
      <c r="D64" s="38">
        <v>42059</v>
      </c>
      <c r="E64" s="25" t="s">
        <v>547</v>
      </c>
      <c r="F64" s="27" t="s">
        <v>622</v>
      </c>
      <c r="G64" s="31">
        <v>126428.8</v>
      </c>
      <c r="H64" s="14" t="s">
        <v>457</v>
      </c>
      <c r="I64" s="30" t="s">
        <v>198</v>
      </c>
    </row>
    <row r="65" spans="1:9">
      <c r="A65" s="159">
        <f t="shared" si="0"/>
        <v>60</v>
      </c>
      <c r="B65" s="24">
        <v>697</v>
      </c>
      <c r="C65" s="25" t="s">
        <v>429</v>
      </c>
      <c r="D65" s="38">
        <v>42062</v>
      </c>
      <c r="E65" s="25" t="s">
        <v>548</v>
      </c>
      <c r="F65" s="27" t="s">
        <v>623</v>
      </c>
      <c r="G65" s="31">
        <v>78220.490000000005</v>
      </c>
      <c r="H65" s="14" t="s">
        <v>458</v>
      </c>
      <c r="I65" s="30" t="s">
        <v>428</v>
      </c>
    </row>
    <row r="66" spans="1:9">
      <c r="A66" s="159">
        <f t="shared" si="0"/>
        <v>61</v>
      </c>
      <c r="B66" s="24">
        <v>443</v>
      </c>
      <c r="C66" s="25" t="s">
        <v>430</v>
      </c>
      <c r="D66" s="38">
        <v>42063</v>
      </c>
      <c r="E66" s="25" t="s">
        <v>648</v>
      </c>
      <c r="F66" s="27" t="s">
        <v>638</v>
      </c>
      <c r="G66" s="32">
        <v>-204617.99</v>
      </c>
      <c r="H66" s="14"/>
      <c r="I66" s="30" t="s">
        <v>640</v>
      </c>
    </row>
    <row r="67" spans="1:9">
      <c r="A67" s="159">
        <f t="shared" si="0"/>
        <v>62</v>
      </c>
      <c r="B67" s="24">
        <v>2</v>
      </c>
      <c r="C67" s="25" t="s">
        <v>644</v>
      </c>
      <c r="D67" s="38">
        <v>42041</v>
      </c>
      <c r="E67" s="25" t="s">
        <v>432</v>
      </c>
      <c r="F67" s="29" t="s">
        <v>641</v>
      </c>
      <c r="G67" s="31">
        <v>188670.13</v>
      </c>
      <c r="H67" s="14"/>
      <c r="I67" s="12" t="s">
        <v>766</v>
      </c>
    </row>
    <row r="68" spans="1:9">
      <c r="A68" s="159">
        <f t="shared" si="0"/>
        <v>63</v>
      </c>
      <c r="B68" s="24">
        <v>7</v>
      </c>
      <c r="C68" s="25" t="s">
        <v>644</v>
      </c>
      <c r="D68" s="38">
        <v>42061</v>
      </c>
      <c r="E68" s="25" t="s">
        <v>432</v>
      </c>
      <c r="F68" s="29" t="s">
        <v>642</v>
      </c>
      <c r="G68" s="31">
        <v>211370.41</v>
      </c>
      <c r="H68" s="14"/>
      <c r="I68" s="12" t="s">
        <v>145</v>
      </c>
    </row>
    <row r="69" spans="1:9">
      <c r="A69" s="159">
        <f t="shared" si="0"/>
        <v>64</v>
      </c>
      <c r="B69" s="24">
        <v>1059</v>
      </c>
      <c r="C69" s="25" t="s">
        <v>709</v>
      </c>
      <c r="D69" s="38">
        <v>42093</v>
      </c>
      <c r="E69" s="25" t="s">
        <v>659</v>
      </c>
      <c r="F69" s="9" t="s">
        <v>765</v>
      </c>
      <c r="G69" s="15">
        <v>286415.38</v>
      </c>
      <c r="H69" s="11" t="s">
        <v>73</v>
      </c>
      <c r="I69" s="7" t="s">
        <v>634</v>
      </c>
    </row>
    <row r="70" spans="1:9">
      <c r="A70" s="159">
        <f t="shared" si="0"/>
        <v>65</v>
      </c>
      <c r="B70" s="24">
        <v>787</v>
      </c>
      <c r="C70" s="25" t="s">
        <v>709</v>
      </c>
      <c r="D70" s="38">
        <v>42090</v>
      </c>
      <c r="E70" s="25" t="s">
        <v>660</v>
      </c>
      <c r="F70" s="48" t="s">
        <v>711</v>
      </c>
      <c r="G70" s="15">
        <v>330257.77</v>
      </c>
      <c r="I70" s="2" t="s">
        <v>424</v>
      </c>
    </row>
    <row r="71" spans="1:9">
      <c r="A71" s="159">
        <f t="shared" si="0"/>
        <v>66</v>
      </c>
      <c r="B71" s="24">
        <v>788</v>
      </c>
      <c r="C71" s="25" t="s">
        <v>709</v>
      </c>
      <c r="D71" s="38">
        <v>42090</v>
      </c>
      <c r="E71" s="25" t="s">
        <v>661</v>
      </c>
      <c r="F71" s="48" t="s">
        <v>712</v>
      </c>
      <c r="G71" s="15">
        <v>330257.77</v>
      </c>
      <c r="I71" s="2" t="s">
        <v>424</v>
      </c>
    </row>
    <row r="72" spans="1:9">
      <c r="A72" s="159">
        <f t="shared" ref="A72:A135" si="1">+A71+1</f>
        <v>67</v>
      </c>
      <c r="B72" s="24">
        <v>789</v>
      </c>
      <c r="C72" s="25" t="s">
        <v>709</v>
      </c>
      <c r="D72" s="38">
        <v>42090</v>
      </c>
      <c r="E72" s="25" t="s">
        <v>664</v>
      </c>
      <c r="F72" s="27" t="s">
        <v>715</v>
      </c>
      <c r="G72" s="15">
        <v>172332.56</v>
      </c>
      <c r="I72" s="2" t="s">
        <v>635</v>
      </c>
    </row>
    <row r="73" spans="1:9">
      <c r="A73" s="159">
        <f t="shared" si="1"/>
        <v>68</v>
      </c>
      <c r="B73" s="24">
        <v>971</v>
      </c>
      <c r="C73" s="25" t="s">
        <v>709</v>
      </c>
      <c r="D73" s="38">
        <v>42094</v>
      </c>
      <c r="E73" s="25" t="s">
        <v>667</v>
      </c>
      <c r="F73" s="27" t="s">
        <v>718</v>
      </c>
      <c r="G73" s="15">
        <v>172332.56</v>
      </c>
      <c r="H73" s="11" t="s">
        <v>221</v>
      </c>
      <c r="I73" s="2" t="s">
        <v>635</v>
      </c>
    </row>
    <row r="74" spans="1:9">
      <c r="A74" s="159">
        <f t="shared" si="1"/>
        <v>69</v>
      </c>
      <c r="B74" s="24">
        <v>408</v>
      </c>
      <c r="C74" s="25" t="s">
        <v>709</v>
      </c>
      <c r="D74" s="38">
        <v>42080</v>
      </c>
      <c r="E74" s="25" t="s">
        <v>669</v>
      </c>
      <c r="F74" s="27" t="s">
        <v>720</v>
      </c>
      <c r="G74" s="15">
        <v>172332.56</v>
      </c>
      <c r="H74" s="11" t="s">
        <v>140</v>
      </c>
      <c r="I74" s="2" t="s">
        <v>635</v>
      </c>
    </row>
    <row r="75" spans="1:9">
      <c r="A75" s="159">
        <f t="shared" si="1"/>
        <v>70</v>
      </c>
      <c r="B75" s="24">
        <v>324</v>
      </c>
      <c r="C75" s="25" t="s">
        <v>709</v>
      </c>
      <c r="D75" s="38">
        <v>42075</v>
      </c>
      <c r="E75" s="25" t="s">
        <v>670</v>
      </c>
      <c r="F75" s="27" t="s">
        <v>721</v>
      </c>
      <c r="G75" s="15">
        <v>160461.87</v>
      </c>
      <c r="I75" s="2" t="s">
        <v>425</v>
      </c>
    </row>
    <row r="76" spans="1:9">
      <c r="A76" s="159">
        <f t="shared" si="1"/>
        <v>71</v>
      </c>
      <c r="B76" s="24">
        <v>207</v>
      </c>
      <c r="C76" s="25" t="s">
        <v>709</v>
      </c>
      <c r="D76" s="38">
        <v>42070</v>
      </c>
      <c r="E76" s="25" t="s">
        <v>672</v>
      </c>
      <c r="F76" s="27" t="s">
        <v>723</v>
      </c>
      <c r="G76" s="15">
        <v>138970.5</v>
      </c>
      <c r="I76" s="2" t="s">
        <v>57</v>
      </c>
    </row>
    <row r="77" spans="1:9">
      <c r="A77" s="159">
        <f t="shared" si="1"/>
        <v>72</v>
      </c>
      <c r="B77" s="24">
        <v>300</v>
      </c>
      <c r="C77" s="25" t="s">
        <v>709</v>
      </c>
      <c r="D77" s="38">
        <v>42074</v>
      </c>
      <c r="E77" s="25" t="s">
        <v>673</v>
      </c>
      <c r="F77" s="27" t="s">
        <v>724</v>
      </c>
      <c r="G77" s="15">
        <v>136565.32</v>
      </c>
      <c r="I77" s="2" t="s">
        <v>11</v>
      </c>
    </row>
    <row r="78" spans="1:9">
      <c r="A78" s="159">
        <f t="shared" si="1"/>
        <v>73</v>
      </c>
      <c r="B78" s="24">
        <v>786</v>
      </c>
      <c r="C78" s="25" t="s">
        <v>709</v>
      </c>
      <c r="D78" s="38">
        <v>42090</v>
      </c>
      <c r="E78" s="25" t="s">
        <v>993</v>
      </c>
      <c r="F78" s="27" t="s">
        <v>998</v>
      </c>
      <c r="G78" s="15">
        <v>136565.32</v>
      </c>
      <c r="I78" s="2" t="s">
        <v>11</v>
      </c>
    </row>
    <row r="79" spans="1:9">
      <c r="A79" s="159">
        <f t="shared" si="1"/>
        <v>74</v>
      </c>
      <c r="B79" s="24">
        <v>695</v>
      </c>
      <c r="C79" s="25" t="s">
        <v>709</v>
      </c>
      <c r="D79" s="38">
        <v>42088</v>
      </c>
      <c r="E79" s="25" t="s">
        <v>690</v>
      </c>
      <c r="F79" s="27" t="s">
        <v>741</v>
      </c>
      <c r="G79" s="15">
        <v>202636.42</v>
      </c>
      <c r="I79" s="2" t="s">
        <v>761</v>
      </c>
    </row>
    <row r="80" spans="1:9">
      <c r="A80" s="159">
        <f t="shared" si="1"/>
        <v>75</v>
      </c>
      <c r="B80" s="24">
        <v>700</v>
      </c>
      <c r="C80" s="25" t="s">
        <v>709</v>
      </c>
      <c r="D80" s="38">
        <v>42088</v>
      </c>
      <c r="E80" s="25" t="s">
        <v>691</v>
      </c>
      <c r="F80" s="27" t="s">
        <v>742</v>
      </c>
      <c r="G80" s="15">
        <v>194566.69</v>
      </c>
      <c r="I80" s="2" t="s">
        <v>762</v>
      </c>
    </row>
    <row r="81" spans="1:9">
      <c r="A81" s="159">
        <f t="shared" si="1"/>
        <v>76</v>
      </c>
      <c r="B81" s="24">
        <v>701</v>
      </c>
      <c r="C81" s="25" t="s">
        <v>709</v>
      </c>
      <c r="D81" s="38">
        <v>42088</v>
      </c>
      <c r="E81" s="25" t="s">
        <v>692</v>
      </c>
      <c r="F81" s="27" t="s">
        <v>743</v>
      </c>
      <c r="G81" s="15">
        <v>202636.42</v>
      </c>
      <c r="I81" s="2" t="s">
        <v>761</v>
      </c>
    </row>
    <row r="82" spans="1:9">
      <c r="A82" s="159">
        <f t="shared" si="1"/>
        <v>77</v>
      </c>
      <c r="B82" s="24">
        <v>705</v>
      </c>
      <c r="C82" s="25" t="s">
        <v>709</v>
      </c>
      <c r="D82" s="38">
        <v>42088</v>
      </c>
      <c r="E82" s="25" t="s">
        <v>693</v>
      </c>
      <c r="F82" s="27" t="s">
        <v>744</v>
      </c>
      <c r="G82" s="15">
        <v>194566.69</v>
      </c>
      <c r="H82" s="11" t="s">
        <v>461</v>
      </c>
      <c r="I82" s="2" t="s">
        <v>762</v>
      </c>
    </row>
    <row r="83" spans="1:9">
      <c r="A83" s="159">
        <f t="shared" si="1"/>
        <v>78</v>
      </c>
      <c r="B83" s="24">
        <v>685</v>
      </c>
      <c r="C83" s="25" t="s">
        <v>709</v>
      </c>
      <c r="D83" s="38">
        <v>42088</v>
      </c>
      <c r="E83" s="25" t="s">
        <v>694</v>
      </c>
      <c r="F83" s="27" t="s">
        <v>745</v>
      </c>
      <c r="G83" s="15">
        <v>202636.42</v>
      </c>
      <c r="I83" s="2" t="s">
        <v>761</v>
      </c>
    </row>
    <row r="84" spans="1:9">
      <c r="A84" s="159">
        <f t="shared" si="1"/>
        <v>79</v>
      </c>
      <c r="B84" s="24">
        <v>688</v>
      </c>
      <c r="C84" s="25" t="s">
        <v>709</v>
      </c>
      <c r="D84" s="38">
        <v>42088</v>
      </c>
      <c r="E84" s="25" t="s">
        <v>696</v>
      </c>
      <c r="F84" s="27" t="s">
        <v>747</v>
      </c>
      <c r="G84" s="15">
        <v>202636.42</v>
      </c>
      <c r="I84" s="2" t="s">
        <v>761</v>
      </c>
    </row>
    <row r="85" spans="1:9">
      <c r="A85" s="159">
        <f t="shared" si="1"/>
        <v>80</v>
      </c>
      <c r="B85" s="24">
        <v>689</v>
      </c>
      <c r="C85" s="25" t="s">
        <v>709</v>
      </c>
      <c r="D85" s="38">
        <v>42088</v>
      </c>
      <c r="E85" s="25" t="s">
        <v>697</v>
      </c>
      <c r="F85" s="27" t="s">
        <v>748</v>
      </c>
      <c r="G85" s="15">
        <v>202636.42</v>
      </c>
      <c r="I85" s="2" t="s">
        <v>761</v>
      </c>
    </row>
    <row r="86" spans="1:9">
      <c r="A86" s="159">
        <f t="shared" si="1"/>
        <v>81</v>
      </c>
      <c r="B86" s="24">
        <v>694</v>
      </c>
      <c r="C86" s="25" t="s">
        <v>709</v>
      </c>
      <c r="D86" s="38">
        <v>42088</v>
      </c>
      <c r="E86" s="25" t="s">
        <v>698</v>
      </c>
      <c r="F86" s="27" t="s">
        <v>749</v>
      </c>
      <c r="G86" s="15">
        <v>194566.69</v>
      </c>
      <c r="H86" s="11" t="s">
        <v>463</v>
      </c>
      <c r="I86" s="2" t="s">
        <v>762</v>
      </c>
    </row>
    <row r="87" spans="1:9">
      <c r="A87" s="159">
        <f t="shared" si="1"/>
        <v>82</v>
      </c>
      <c r="B87" s="24">
        <v>697</v>
      </c>
      <c r="C87" s="25" t="s">
        <v>709</v>
      </c>
      <c r="D87" s="38">
        <v>42088</v>
      </c>
      <c r="E87" s="25" t="s">
        <v>699</v>
      </c>
      <c r="F87" s="27" t="s">
        <v>750</v>
      </c>
      <c r="G87" s="15">
        <v>194566.69</v>
      </c>
      <c r="H87" s="11" t="s">
        <v>464</v>
      </c>
      <c r="I87" s="2" t="s">
        <v>762</v>
      </c>
    </row>
    <row r="88" spans="1:9">
      <c r="A88" s="159">
        <f t="shared" si="1"/>
        <v>83</v>
      </c>
      <c r="B88" s="24">
        <v>698</v>
      </c>
      <c r="C88" s="25" t="s">
        <v>709</v>
      </c>
      <c r="D88" s="38">
        <v>42088</v>
      </c>
      <c r="E88" s="25" t="s">
        <v>700</v>
      </c>
      <c r="F88" s="27" t="s">
        <v>751</v>
      </c>
      <c r="G88" s="15">
        <v>202636.42</v>
      </c>
      <c r="I88" s="2" t="s">
        <v>761</v>
      </c>
    </row>
    <row r="89" spans="1:9">
      <c r="A89" s="159">
        <f t="shared" si="1"/>
        <v>84</v>
      </c>
      <c r="B89" s="24">
        <v>702</v>
      </c>
      <c r="C89" s="25" t="s">
        <v>709</v>
      </c>
      <c r="D89" s="38">
        <v>42088</v>
      </c>
      <c r="E89" s="25" t="s">
        <v>701</v>
      </c>
      <c r="F89" s="27" t="s">
        <v>752</v>
      </c>
      <c r="G89" s="15">
        <v>202636.42</v>
      </c>
      <c r="I89" s="2" t="s">
        <v>761</v>
      </c>
    </row>
    <row r="90" spans="1:9">
      <c r="A90" s="159">
        <f t="shared" si="1"/>
        <v>85</v>
      </c>
      <c r="B90" s="24">
        <v>706</v>
      </c>
      <c r="C90" s="25" t="s">
        <v>709</v>
      </c>
      <c r="D90" s="38">
        <v>42088</v>
      </c>
      <c r="E90" s="25" t="s">
        <v>702</v>
      </c>
      <c r="F90" s="27" t="s">
        <v>753</v>
      </c>
      <c r="G90" s="15">
        <v>194566.69</v>
      </c>
      <c r="H90" s="11" t="s">
        <v>465</v>
      </c>
      <c r="I90" s="2" t="s">
        <v>762</v>
      </c>
    </row>
    <row r="91" spans="1:9">
      <c r="A91" s="159">
        <f t="shared" si="1"/>
        <v>86</v>
      </c>
      <c r="B91" s="24">
        <v>708</v>
      </c>
      <c r="C91" s="25" t="s">
        <v>709</v>
      </c>
      <c r="D91" s="38">
        <v>42088</v>
      </c>
      <c r="E91" s="25" t="s">
        <v>703</v>
      </c>
      <c r="F91" s="27" t="s">
        <v>754</v>
      </c>
      <c r="G91" s="15">
        <v>194566.69</v>
      </c>
      <c r="I91" s="2" t="s">
        <v>762</v>
      </c>
    </row>
    <row r="92" spans="1:9">
      <c r="A92" s="159">
        <f t="shared" si="1"/>
        <v>87</v>
      </c>
      <c r="B92" s="24">
        <v>690</v>
      </c>
      <c r="C92" s="25" t="s">
        <v>709</v>
      </c>
      <c r="D92" s="38">
        <v>42088</v>
      </c>
      <c r="E92" s="25" t="s">
        <v>705</v>
      </c>
      <c r="F92" s="27" t="s">
        <v>756</v>
      </c>
      <c r="G92" s="15">
        <v>236896.74</v>
      </c>
      <c r="I92" s="2" t="s">
        <v>763</v>
      </c>
    </row>
    <row r="93" spans="1:9">
      <c r="A93" s="159">
        <f t="shared" si="1"/>
        <v>88</v>
      </c>
      <c r="B93" s="24">
        <v>968</v>
      </c>
      <c r="C93" s="25" t="s">
        <v>709</v>
      </c>
      <c r="D93" s="38">
        <v>42094</v>
      </c>
      <c r="E93" s="25" t="s">
        <v>706</v>
      </c>
      <c r="F93" s="27" t="s">
        <v>757</v>
      </c>
      <c r="G93" s="15">
        <v>243557.82</v>
      </c>
      <c r="H93" s="11" t="s">
        <v>467</v>
      </c>
      <c r="I93" s="2" t="s">
        <v>764</v>
      </c>
    </row>
    <row r="94" spans="1:9">
      <c r="A94" s="159">
        <f t="shared" si="1"/>
        <v>89</v>
      </c>
      <c r="B94" s="24">
        <v>750</v>
      </c>
      <c r="C94" s="25" t="s">
        <v>709</v>
      </c>
      <c r="D94" s="38">
        <v>42089</v>
      </c>
      <c r="E94" s="25" t="s">
        <v>707</v>
      </c>
      <c r="F94" s="27" t="s">
        <v>758</v>
      </c>
      <c r="G94" s="15">
        <v>243557.82</v>
      </c>
      <c r="H94" s="11" t="s">
        <v>652</v>
      </c>
      <c r="I94" s="2" t="s">
        <v>764</v>
      </c>
    </row>
    <row r="95" spans="1:9">
      <c r="A95" s="159">
        <f t="shared" si="1"/>
        <v>90</v>
      </c>
      <c r="B95" s="24">
        <v>752</v>
      </c>
      <c r="C95" s="25" t="s">
        <v>709</v>
      </c>
      <c r="D95" s="38">
        <v>42089</v>
      </c>
      <c r="E95" s="25" t="s">
        <v>708</v>
      </c>
      <c r="F95" s="27" t="s">
        <v>759</v>
      </c>
      <c r="G95" s="15">
        <v>236896.74</v>
      </c>
      <c r="I95" s="2" t="s">
        <v>763</v>
      </c>
    </row>
    <row r="96" spans="1:9">
      <c r="A96" s="159">
        <f t="shared" si="1"/>
        <v>91</v>
      </c>
      <c r="B96" s="24">
        <v>13</v>
      </c>
      <c r="C96" s="25" t="s">
        <v>644</v>
      </c>
      <c r="D96" s="38">
        <v>42080</v>
      </c>
      <c r="E96" s="25" t="s">
        <v>432</v>
      </c>
      <c r="F96" s="50" t="s">
        <v>70</v>
      </c>
      <c r="G96" s="15">
        <v>121358.42</v>
      </c>
      <c r="I96" s="25" t="s">
        <v>62</v>
      </c>
    </row>
    <row r="97" spans="1:13">
      <c r="A97" s="159">
        <f t="shared" si="1"/>
        <v>92</v>
      </c>
      <c r="B97" s="24">
        <v>15</v>
      </c>
      <c r="C97" s="25" t="s">
        <v>644</v>
      </c>
      <c r="D97" s="38">
        <v>42081</v>
      </c>
      <c r="E97" s="25" t="s">
        <v>432</v>
      </c>
      <c r="F97" s="50" t="s">
        <v>421</v>
      </c>
      <c r="G97" s="15">
        <v>92210.07</v>
      </c>
      <c r="I97" s="25" t="s">
        <v>137</v>
      </c>
    </row>
    <row r="98" spans="1:13">
      <c r="A98" s="159">
        <f t="shared" si="1"/>
        <v>93</v>
      </c>
      <c r="B98" s="24">
        <v>32</v>
      </c>
      <c r="C98" s="25" t="s">
        <v>429</v>
      </c>
      <c r="D98" s="38">
        <v>42100</v>
      </c>
      <c r="E98" s="25" t="s">
        <v>769</v>
      </c>
      <c r="F98" s="27" t="s">
        <v>803</v>
      </c>
      <c r="G98" s="15">
        <v>330257.77</v>
      </c>
      <c r="I98" s="30" t="s">
        <v>424</v>
      </c>
    </row>
    <row r="99" spans="1:13">
      <c r="A99" s="159">
        <f t="shared" si="1"/>
        <v>94</v>
      </c>
      <c r="B99" s="24">
        <v>771</v>
      </c>
      <c r="C99" s="25" t="s">
        <v>429</v>
      </c>
      <c r="D99" s="38">
        <v>42123</v>
      </c>
      <c r="E99" s="25" t="s">
        <v>772</v>
      </c>
      <c r="F99" s="27" t="s">
        <v>806</v>
      </c>
      <c r="G99" s="15">
        <v>143936</v>
      </c>
      <c r="H99" s="11" t="s">
        <v>180</v>
      </c>
      <c r="I99" s="52" t="s">
        <v>760</v>
      </c>
    </row>
    <row r="100" spans="1:13">
      <c r="A100" s="159">
        <f t="shared" si="1"/>
        <v>95</v>
      </c>
      <c r="B100" s="24">
        <v>594</v>
      </c>
      <c r="C100" s="25" t="s">
        <v>429</v>
      </c>
      <c r="D100" s="38">
        <v>42117</v>
      </c>
      <c r="E100" s="25" t="s">
        <v>775</v>
      </c>
      <c r="F100" s="27" t="s">
        <v>809</v>
      </c>
      <c r="G100" s="15">
        <v>172332.56</v>
      </c>
      <c r="H100" s="11" t="s">
        <v>186</v>
      </c>
      <c r="I100" s="30" t="s">
        <v>635</v>
      </c>
    </row>
    <row r="101" spans="1:13">
      <c r="A101" s="159">
        <f t="shared" si="1"/>
        <v>96</v>
      </c>
      <c r="B101" s="24">
        <v>591</v>
      </c>
      <c r="C101" s="25" t="s">
        <v>429</v>
      </c>
      <c r="D101" s="38">
        <v>42117</v>
      </c>
      <c r="E101" s="25" t="s">
        <v>781</v>
      </c>
      <c r="F101" s="27" t="s">
        <v>815</v>
      </c>
      <c r="G101" s="15">
        <v>160461.87</v>
      </c>
      <c r="H101" s="11" t="s">
        <v>250</v>
      </c>
      <c r="I101" s="30" t="s">
        <v>425</v>
      </c>
    </row>
    <row r="102" spans="1:13">
      <c r="A102" s="159">
        <f t="shared" si="1"/>
        <v>97</v>
      </c>
      <c r="B102" s="24">
        <v>467</v>
      </c>
      <c r="C102" s="25" t="s">
        <v>429</v>
      </c>
      <c r="D102" s="38">
        <v>42115</v>
      </c>
      <c r="E102" s="25" t="s">
        <v>784</v>
      </c>
      <c r="F102" s="27" t="s">
        <v>818</v>
      </c>
      <c r="G102" s="15">
        <v>136565.32</v>
      </c>
      <c r="H102" s="11" t="s">
        <v>252</v>
      </c>
      <c r="I102" s="30" t="s">
        <v>11</v>
      </c>
    </row>
    <row r="103" spans="1:13">
      <c r="A103" s="159">
        <f t="shared" si="1"/>
        <v>98</v>
      </c>
      <c r="B103" s="24">
        <v>266</v>
      </c>
      <c r="C103" s="25" t="s">
        <v>429</v>
      </c>
      <c r="D103" s="38">
        <v>42109</v>
      </c>
      <c r="E103" s="25" t="s">
        <v>785</v>
      </c>
      <c r="F103" s="27" t="s">
        <v>819</v>
      </c>
      <c r="G103" s="15">
        <v>134546.26999999999</v>
      </c>
      <c r="I103" s="30" t="s">
        <v>11</v>
      </c>
    </row>
    <row r="104" spans="1:13">
      <c r="A104" s="159">
        <f t="shared" si="1"/>
        <v>99</v>
      </c>
      <c r="B104" s="24">
        <v>595</v>
      </c>
      <c r="C104" s="25" t="s">
        <v>429</v>
      </c>
      <c r="D104" s="38">
        <v>42117</v>
      </c>
      <c r="E104" s="25" t="s">
        <v>787</v>
      </c>
      <c r="F104" s="27" t="s">
        <v>821</v>
      </c>
      <c r="G104" s="15">
        <v>123220.49</v>
      </c>
      <c r="H104" s="11" t="s">
        <v>440</v>
      </c>
      <c r="I104" s="30" t="s">
        <v>62</v>
      </c>
    </row>
    <row r="105" spans="1:13">
      <c r="A105" s="159">
        <f t="shared" si="1"/>
        <v>100</v>
      </c>
      <c r="B105" s="24">
        <v>468</v>
      </c>
      <c r="C105" s="25" t="s">
        <v>429</v>
      </c>
      <c r="D105" s="38">
        <v>42115</v>
      </c>
      <c r="E105" s="25" t="s">
        <v>788</v>
      </c>
      <c r="F105" s="27" t="s">
        <v>822</v>
      </c>
      <c r="G105" s="15">
        <v>136565.32</v>
      </c>
      <c r="I105" s="30" t="s">
        <v>11</v>
      </c>
    </row>
    <row r="106" spans="1:13">
      <c r="A106" s="159">
        <f t="shared" si="1"/>
        <v>101</v>
      </c>
      <c r="B106" s="24">
        <v>733</v>
      </c>
      <c r="C106" s="25" t="s">
        <v>429</v>
      </c>
      <c r="D106" s="38">
        <v>42122</v>
      </c>
      <c r="E106" s="25" t="s">
        <v>789</v>
      </c>
      <c r="F106" s="27" t="s">
        <v>823</v>
      </c>
      <c r="G106" s="15">
        <v>123220.49</v>
      </c>
      <c r="I106" s="30" t="s">
        <v>62</v>
      </c>
    </row>
    <row r="107" spans="1:13">
      <c r="A107" s="159">
        <f t="shared" si="1"/>
        <v>102</v>
      </c>
      <c r="B107" s="24">
        <v>734</v>
      </c>
      <c r="C107" s="25" t="s">
        <v>429</v>
      </c>
      <c r="D107" s="38">
        <v>42122</v>
      </c>
      <c r="E107" s="25" t="s">
        <v>790</v>
      </c>
      <c r="F107" s="27" t="s">
        <v>824</v>
      </c>
      <c r="G107" s="15">
        <v>123220.49</v>
      </c>
      <c r="H107" s="11" t="s">
        <v>441</v>
      </c>
      <c r="I107" s="30" t="s">
        <v>62</v>
      </c>
    </row>
    <row r="108" spans="1:13">
      <c r="A108" s="159">
        <f t="shared" si="1"/>
        <v>103</v>
      </c>
      <c r="B108" s="24">
        <v>36</v>
      </c>
      <c r="C108" s="25" t="s">
        <v>429</v>
      </c>
      <c r="D108" s="38">
        <v>42100</v>
      </c>
      <c r="E108" s="25" t="s">
        <v>791</v>
      </c>
      <c r="F108" s="27" t="s">
        <v>825</v>
      </c>
      <c r="G108" s="15">
        <v>123220.49</v>
      </c>
      <c r="I108" s="52" t="s">
        <v>62</v>
      </c>
    </row>
    <row r="109" spans="1:13">
      <c r="A109" s="159">
        <f t="shared" si="1"/>
        <v>104</v>
      </c>
      <c r="B109" s="24">
        <v>740</v>
      </c>
      <c r="C109" s="25" t="s">
        <v>429</v>
      </c>
      <c r="D109" s="38">
        <v>42122</v>
      </c>
      <c r="E109" s="25" t="s">
        <v>792</v>
      </c>
      <c r="F109" s="27" t="s">
        <v>826</v>
      </c>
      <c r="G109" s="15">
        <v>123220.49</v>
      </c>
      <c r="I109" s="52" t="s">
        <v>62</v>
      </c>
    </row>
    <row r="110" spans="1:13">
      <c r="A110" s="159">
        <f t="shared" si="1"/>
        <v>105</v>
      </c>
      <c r="B110" s="24">
        <v>469</v>
      </c>
      <c r="C110" s="25" t="s">
        <v>429</v>
      </c>
      <c r="D110" s="38">
        <v>42115</v>
      </c>
      <c r="E110" s="25" t="s">
        <v>794</v>
      </c>
      <c r="F110" s="27" t="s">
        <v>828</v>
      </c>
      <c r="G110" s="15">
        <v>136565.32</v>
      </c>
      <c r="H110" s="11" t="s">
        <v>442</v>
      </c>
      <c r="I110" s="30" t="s">
        <v>11</v>
      </c>
    </row>
    <row r="111" spans="1:13">
      <c r="A111" s="159">
        <f t="shared" si="1"/>
        <v>106</v>
      </c>
      <c r="B111" s="24">
        <v>287</v>
      </c>
      <c r="C111" s="25" t="s">
        <v>429</v>
      </c>
      <c r="D111" s="38">
        <v>42109</v>
      </c>
      <c r="E111" s="25" t="s">
        <v>801</v>
      </c>
      <c r="F111" s="27" t="s">
        <v>835</v>
      </c>
      <c r="G111" s="15">
        <v>255514.9</v>
      </c>
      <c r="I111" s="30" t="s">
        <v>836</v>
      </c>
    </row>
    <row r="112" spans="1:13">
      <c r="A112" s="159">
        <f t="shared" si="1"/>
        <v>107</v>
      </c>
      <c r="B112" s="24">
        <v>559</v>
      </c>
      <c r="C112" s="25" t="s">
        <v>430</v>
      </c>
      <c r="D112" s="38">
        <v>42124</v>
      </c>
      <c r="E112" s="25" t="s">
        <v>837</v>
      </c>
      <c r="F112" s="55" t="s">
        <v>406</v>
      </c>
      <c r="G112" s="53">
        <v>-106327.07</v>
      </c>
      <c r="I112" s="30"/>
      <c r="K112" s="6" t="s">
        <v>839</v>
      </c>
      <c r="M112" s="5" t="s">
        <v>838</v>
      </c>
    </row>
    <row r="113" spans="1:9">
      <c r="A113" s="159">
        <f t="shared" si="1"/>
        <v>108</v>
      </c>
      <c r="B113" s="24">
        <v>7</v>
      </c>
      <c r="C113" s="25" t="s">
        <v>644</v>
      </c>
      <c r="D113" s="38">
        <v>42117</v>
      </c>
      <c r="E113" s="25" t="s">
        <v>432</v>
      </c>
      <c r="F113" s="27"/>
      <c r="G113" s="56">
        <v>134546.26999999999</v>
      </c>
      <c r="I113" s="30"/>
    </row>
    <row r="114" spans="1:9">
      <c r="A114" s="159">
        <f t="shared" si="1"/>
        <v>109</v>
      </c>
      <c r="B114" s="24">
        <v>714</v>
      </c>
      <c r="C114" s="25" t="s">
        <v>429</v>
      </c>
      <c r="D114" s="26">
        <v>42151</v>
      </c>
      <c r="E114" s="25" t="s">
        <v>840</v>
      </c>
      <c r="F114" s="27" t="s">
        <v>885</v>
      </c>
      <c r="G114" s="31">
        <v>292992.34999999998</v>
      </c>
      <c r="H114" s="14" t="s">
        <v>134</v>
      </c>
      <c r="I114" s="1" t="s">
        <v>634</v>
      </c>
    </row>
    <row r="115" spans="1:9">
      <c r="A115" s="159">
        <f t="shared" si="1"/>
        <v>110</v>
      </c>
      <c r="B115" s="24">
        <v>323</v>
      </c>
      <c r="C115" s="25" t="s">
        <v>429</v>
      </c>
      <c r="D115" s="26">
        <v>42136</v>
      </c>
      <c r="E115" s="25" t="s">
        <v>841</v>
      </c>
      <c r="F115" s="27" t="s">
        <v>886</v>
      </c>
      <c r="G115" s="31">
        <v>323130.88</v>
      </c>
      <c r="H115" s="14" t="s">
        <v>177</v>
      </c>
      <c r="I115" s="1" t="s">
        <v>110</v>
      </c>
    </row>
    <row r="116" spans="1:9">
      <c r="A116" s="159">
        <f t="shared" si="1"/>
        <v>111</v>
      </c>
      <c r="B116" s="24">
        <v>35</v>
      </c>
      <c r="C116" s="25" t="s">
        <v>429</v>
      </c>
      <c r="D116" s="26">
        <v>42126</v>
      </c>
      <c r="E116" s="25" t="s">
        <v>842</v>
      </c>
      <c r="F116" s="27" t="s">
        <v>887</v>
      </c>
      <c r="G116" s="31">
        <v>160461.87</v>
      </c>
      <c r="H116" s="14" t="s">
        <v>189</v>
      </c>
      <c r="I116" s="1" t="s">
        <v>425</v>
      </c>
    </row>
    <row r="117" spans="1:9">
      <c r="A117" s="159">
        <f t="shared" si="1"/>
        <v>112</v>
      </c>
      <c r="B117" s="24">
        <v>641</v>
      </c>
      <c r="C117" s="25" t="s">
        <v>429</v>
      </c>
      <c r="D117" s="26">
        <v>42147</v>
      </c>
      <c r="E117" s="25" t="s">
        <v>843</v>
      </c>
      <c r="F117" s="27" t="s">
        <v>888</v>
      </c>
      <c r="G117" s="31">
        <v>160461.87</v>
      </c>
      <c r="H117" s="14"/>
      <c r="I117" s="1" t="s">
        <v>425</v>
      </c>
    </row>
    <row r="118" spans="1:9">
      <c r="A118" s="159">
        <f t="shared" si="1"/>
        <v>113</v>
      </c>
      <c r="B118" s="24">
        <v>36</v>
      </c>
      <c r="C118" s="25" t="s">
        <v>429</v>
      </c>
      <c r="D118" s="26">
        <v>42126</v>
      </c>
      <c r="E118" s="25" t="s">
        <v>844</v>
      </c>
      <c r="F118" s="27" t="s">
        <v>889</v>
      </c>
      <c r="G118" s="31">
        <v>160461.87</v>
      </c>
      <c r="H118" s="14" t="s">
        <v>230</v>
      </c>
      <c r="I118" s="1" t="s">
        <v>425</v>
      </c>
    </row>
    <row r="119" spans="1:9">
      <c r="A119" s="159">
        <f t="shared" si="1"/>
        <v>114</v>
      </c>
      <c r="B119" s="24">
        <v>642</v>
      </c>
      <c r="C119" s="25" t="s">
        <v>429</v>
      </c>
      <c r="D119" s="26">
        <v>42147</v>
      </c>
      <c r="E119" s="25" t="s">
        <v>845</v>
      </c>
      <c r="F119" s="27" t="s">
        <v>890</v>
      </c>
      <c r="G119" s="31">
        <v>160461.87</v>
      </c>
      <c r="H119" s="14" t="s">
        <v>233</v>
      </c>
      <c r="I119" s="1" t="s">
        <v>425</v>
      </c>
    </row>
    <row r="120" spans="1:9">
      <c r="A120" s="159">
        <f t="shared" si="1"/>
        <v>115</v>
      </c>
      <c r="B120" s="24">
        <v>885</v>
      </c>
      <c r="C120" s="25" t="s">
        <v>429</v>
      </c>
      <c r="D120" s="26">
        <v>42154</v>
      </c>
      <c r="E120" s="25" t="s">
        <v>846</v>
      </c>
      <c r="F120" s="27" t="s">
        <v>891</v>
      </c>
      <c r="G120" s="31">
        <v>160461.87</v>
      </c>
      <c r="H120" s="14" t="s">
        <v>117</v>
      </c>
      <c r="I120" s="1" t="s">
        <v>425</v>
      </c>
    </row>
    <row r="121" spans="1:9">
      <c r="A121" s="159">
        <f t="shared" si="1"/>
        <v>116</v>
      </c>
      <c r="B121" s="24">
        <v>202</v>
      </c>
      <c r="C121" s="25" t="s">
        <v>429</v>
      </c>
      <c r="D121" s="26">
        <v>42132</v>
      </c>
      <c r="E121" s="25" t="s">
        <v>847</v>
      </c>
      <c r="F121" s="27" t="s">
        <v>892</v>
      </c>
      <c r="G121" s="31">
        <v>185677.39</v>
      </c>
      <c r="H121" s="14"/>
      <c r="I121" s="1" t="s">
        <v>426</v>
      </c>
    </row>
    <row r="122" spans="1:9">
      <c r="A122" s="159">
        <f t="shared" si="1"/>
        <v>117</v>
      </c>
      <c r="B122" s="24">
        <v>511</v>
      </c>
      <c r="C122" s="25" t="s">
        <v>429</v>
      </c>
      <c r="D122" s="26">
        <v>42143</v>
      </c>
      <c r="E122" s="25" t="s">
        <v>848</v>
      </c>
      <c r="F122" s="27" t="s">
        <v>893</v>
      </c>
      <c r="G122" s="31">
        <v>123220.49</v>
      </c>
      <c r="H122" s="14" t="s">
        <v>253</v>
      </c>
      <c r="I122" s="1" t="s">
        <v>62</v>
      </c>
    </row>
    <row r="123" spans="1:9">
      <c r="A123" s="159">
        <f t="shared" si="1"/>
        <v>118</v>
      </c>
      <c r="B123" s="24">
        <v>643</v>
      </c>
      <c r="C123" s="25" t="s">
        <v>429</v>
      </c>
      <c r="D123" s="26">
        <v>42147</v>
      </c>
      <c r="E123" s="25" t="s">
        <v>849</v>
      </c>
      <c r="F123" s="27" t="s">
        <v>894</v>
      </c>
      <c r="G123" s="31">
        <v>136565.32</v>
      </c>
      <c r="H123" s="14" t="s">
        <v>438</v>
      </c>
      <c r="I123" s="1" t="s">
        <v>11</v>
      </c>
    </row>
    <row r="124" spans="1:9">
      <c r="A124" s="159">
        <f t="shared" si="1"/>
        <v>119</v>
      </c>
      <c r="B124" s="24">
        <v>512</v>
      </c>
      <c r="C124" s="25" t="s">
        <v>429</v>
      </c>
      <c r="D124" s="26">
        <v>42143</v>
      </c>
      <c r="E124" s="25" t="s">
        <v>850</v>
      </c>
      <c r="F124" s="27" t="s">
        <v>895</v>
      </c>
      <c r="G124" s="31">
        <v>123220.49</v>
      </c>
      <c r="H124" s="14"/>
      <c r="I124" s="1" t="s">
        <v>62</v>
      </c>
    </row>
    <row r="125" spans="1:9">
      <c r="A125" s="159">
        <f t="shared" si="1"/>
        <v>120</v>
      </c>
      <c r="B125" s="24">
        <v>583</v>
      </c>
      <c r="C125" s="25" t="s">
        <v>429</v>
      </c>
      <c r="D125" s="26">
        <v>42145</v>
      </c>
      <c r="E125" s="25" t="s">
        <v>851</v>
      </c>
      <c r="F125" s="27" t="s">
        <v>896</v>
      </c>
      <c r="G125" s="31">
        <v>123220.49</v>
      </c>
      <c r="H125" s="14"/>
      <c r="I125" s="1" t="s">
        <v>62</v>
      </c>
    </row>
    <row r="126" spans="1:9">
      <c r="A126" s="159">
        <f t="shared" si="1"/>
        <v>121</v>
      </c>
      <c r="B126" s="24">
        <v>509</v>
      </c>
      <c r="C126" s="25" t="s">
        <v>429</v>
      </c>
      <c r="D126" s="26">
        <v>42143</v>
      </c>
      <c r="E126" s="25" t="s">
        <v>852</v>
      </c>
      <c r="F126" s="27" t="s">
        <v>897</v>
      </c>
      <c r="G126" s="31">
        <v>123220.49</v>
      </c>
      <c r="H126" s="14" t="s">
        <v>443</v>
      </c>
      <c r="I126" s="1" t="s">
        <v>62</v>
      </c>
    </row>
    <row r="127" spans="1:9">
      <c r="A127" s="159">
        <f t="shared" si="1"/>
        <v>122</v>
      </c>
      <c r="B127" s="24">
        <v>644</v>
      </c>
      <c r="C127" s="25" t="s">
        <v>429</v>
      </c>
      <c r="D127" s="26">
        <v>42147</v>
      </c>
      <c r="E127" s="25" t="s">
        <v>853</v>
      </c>
      <c r="F127" s="27" t="s">
        <v>898</v>
      </c>
      <c r="G127" s="31">
        <v>136565.32</v>
      </c>
      <c r="H127" s="14" t="s">
        <v>444</v>
      </c>
      <c r="I127" s="1" t="s">
        <v>11</v>
      </c>
    </row>
    <row r="128" spans="1:9">
      <c r="A128" s="159">
        <f t="shared" si="1"/>
        <v>123</v>
      </c>
      <c r="B128" s="24">
        <v>886</v>
      </c>
      <c r="C128" s="25" t="s">
        <v>429</v>
      </c>
      <c r="D128" s="26">
        <v>42154</v>
      </c>
      <c r="E128" s="25" t="s">
        <v>854</v>
      </c>
      <c r="F128" s="27" t="s">
        <v>899</v>
      </c>
      <c r="G128" s="31">
        <v>136565.32</v>
      </c>
      <c r="H128" s="14"/>
      <c r="I128" s="1" t="s">
        <v>11</v>
      </c>
    </row>
    <row r="129" spans="1:9">
      <c r="A129" s="159">
        <f t="shared" si="1"/>
        <v>124</v>
      </c>
      <c r="B129" s="24">
        <v>58</v>
      </c>
      <c r="C129" s="25" t="s">
        <v>429</v>
      </c>
      <c r="D129" s="26">
        <v>42129</v>
      </c>
      <c r="E129" s="25" t="s">
        <v>855</v>
      </c>
      <c r="F129" s="27" t="s">
        <v>900</v>
      </c>
      <c r="G129" s="31">
        <v>123220.49</v>
      </c>
      <c r="H129" s="14" t="s">
        <v>445</v>
      </c>
      <c r="I129" s="1" t="s">
        <v>62</v>
      </c>
    </row>
    <row r="130" spans="1:9">
      <c r="A130" s="159">
        <f t="shared" si="1"/>
        <v>125</v>
      </c>
      <c r="B130" s="24">
        <v>59</v>
      </c>
      <c r="C130" s="25" t="s">
        <v>429</v>
      </c>
      <c r="D130" s="26">
        <v>42129</v>
      </c>
      <c r="E130" s="25" t="s">
        <v>856</v>
      </c>
      <c r="F130" s="27" t="s">
        <v>901</v>
      </c>
      <c r="G130" s="31">
        <v>123220.49</v>
      </c>
      <c r="H130" s="14" t="s">
        <v>447</v>
      </c>
      <c r="I130" s="1" t="s">
        <v>62</v>
      </c>
    </row>
    <row r="131" spans="1:9">
      <c r="A131" s="159">
        <f t="shared" si="1"/>
        <v>126</v>
      </c>
      <c r="B131" s="24">
        <v>647</v>
      </c>
      <c r="C131" s="25" t="s">
        <v>429</v>
      </c>
      <c r="D131" s="26">
        <v>42147</v>
      </c>
      <c r="E131" s="25" t="s">
        <v>857</v>
      </c>
      <c r="F131" s="27" t="s">
        <v>902</v>
      </c>
      <c r="G131" s="31">
        <v>123220.49</v>
      </c>
      <c r="H131" s="14"/>
      <c r="I131" s="1" t="s">
        <v>636</v>
      </c>
    </row>
    <row r="132" spans="1:9">
      <c r="A132" s="159">
        <f t="shared" si="1"/>
        <v>127</v>
      </c>
      <c r="B132" s="24">
        <v>845</v>
      </c>
      <c r="C132" s="25" t="s">
        <v>429</v>
      </c>
      <c r="D132" s="26">
        <v>42153</v>
      </c>
      <c r="E132" s="25" t="s">
        <v>858</v>
      </c>
      <c r="F132" s="27" t="s">
        <v>903</v>
      </c>
      <c r="G132" s="31">
        <v>136565.32</v>
      </c>
      <c r="H132" s="14"/>
      <c r="I132" s="1" t="s">
        <v>11</v>
      </c>
    </row>
    <row r="133" spans="1:9">
      <c r="A133" s="159">
        <f t="shared" si="1"/>
        <v>128</v>
      </c>
      <c r="B133" s="24">
        <v>847</v>
      </c>
      <c r="C133" s="25" t="s">
        <v>429</v>
      </c>
      <c r="D133" s="26">
        <v>42153</v>
      </c>
      <c r="E133" s="25" t="s">
        <v>859</v>
      </c>
      <c r="F133" s="27" t="s">
        <v>904</v>
      </c>
      <c r="G133" s="31">
        <v>136565.32</v>
      </c>
      <c r="H133" s="14" t="s">
        <v>448</v>
      </c>
      <c r="I133" s="1" t="s">
        <v>11</v>
      </c>
    </row>
    <row r="134" spans="1:9">
      <c r="A134" s="159">
        <f t="shared" si="1"/>
        <v>129</v>
      </c>
      <c r="B134" s="24">
        <v>849</v>
      </c>
      <c r="C134" s="25" t="s">
        <v>429</v>
      </c>
      <c r="D134" s="26">
        <v>42153</v>
      </c>
      <c r="E134" s="25" t="s">
        <v>860</v>
      </c>
      <c r="F134" s="27" t="s">
        <v>905</v>
      </c>
      <c r="G134" s="31">
        <v>136565.32</v>
      </c>
      <c r="H134" s="14" t="s">
        <v>449</v>
      </c>
      <c r="I134" s="1" t="s">
        <v>11</v>
      </c>
    </row>
    <row r="135" spans="1:9">
      <c r="A135" s="159">
        <f t="shared" si="1"/>
        <v>130</v>
      </c>
      <c r="B135" s="24">
        <v>850</v>
      </c>
      <c r="C135" s="25" t="s">
        <v>429</v>
      </c>
      <c r="D135" s="26">
        <v>42153</v>
      </c>
      <c r="E135" s="25" t="s">
        <v>861</v>
      </c>
      <c r="F135" s="27" t="s">
        <v>906</v>
      </c>
      <c r="G135" s="31">
        <v>136565.32</v>
      </c>
      <c r="H135" s="14" t="s">
        <v>450</v>
      </c>
      <c r="I135" s="1" t="s">
        <v>11</v>
      </c>
    </row>
    <row r="136" spans="1:9">
      <c r="A136" s="159">
        <f t="shared" ref="A136:A162" si="2">+A135+1</f>
        <v>131</v>
      </c>
      <c r="B136" s="24">
        <v>510</v>
      </c>
      <c r="C136" s="25" t="s">
        <v>429</v>
      </c>
      <c r="D136" s="26">
        <v>42143</v>
      </c>
      <c r="E136" s="25" t="s">
        <v>862</v>
      </c>
      <c r="F136" s="27" t="s">
        <v>907</v>
      </c>
      <c r="G136" s="31">
        <v>136565.32</v>
      </c>
      <c r="H136" s="14"/>
      <c r="I136" s="1" t="s">
        <v>11</v>
      </c>
    </row>
    <row r="137" spans="1:9">
      <c r="A137" s="159">
        <f t="shared" si="2"/>
        <v>132</v>
      </c>
      <c r="B137" s="24">
        <v>887</v>
      </c>
      <c r="C137" s="25" t="s">
        <v>429</v>
      </c>
      <c r="D137" s="26">
        <v>42154</v>
      </c>
      <c r="E137" s="25" t="s">
        <v>863</v>
      </c>
      <c r="F137" s="27" t="s">
        <v>908</v>
      </c>
      <c r="G137" s="31">
        <v>136565.32</v>
      </c>
      <c r="H137" s="14" t="s">
        <v>451</v>
      </c>
      <c r="I137" s="1" t="s">
        <v>11</v>
      </c>
    </row>
    <row r="138" spans="1:9">
      <c r="A138" s="159">
        <f t="shared" si="2"/>
        <v>133</v>
      </c>
      <c r="B138" s="24">
        <v>851</v>
      </c>
      <c r="C138" s="25" t="s">
        <v>429</v>
      </c>
      <c r="D138" s="26">
        <v>42153</v>
      </c>
      <c r="E138" s="25" t="s">
        <v>864</v>
      </c>
      <c r="F138" s="27" t="s">
        <v>909</v>
      </c>
      <c r="G138" s="31">
        <v>123220.49</v>
      </c>
      <c r="H138" s="14" t="s">
        <v>452</v>
      </c>
      <c r="I138" s="1" t="s">
        <v>62</v>
      </c>
    </row>
    <row r="139" spans="1:9">
      <c r="A139" s="159">
        <f t="shared" si="2"/>
        <v>134</v>
      </c>
      <c r="B139" s="24">
        <v>703</v>
      </c>
      <c r="C139" s="25" t="s">
        <v>429</v>
      </c>
      <c r="D139" s="26">
        <v>42150</v>
      </c>
      <c r="E139" s="25" t="s">
        <v>865</v>
      </c>
      <c r="F139" s="27" t="s">
        <v>910</v>
      </c>
      <c r="G139" s="31">
        <v>149134.26999999999</v>
      </c>
      <c r="H139" s="14"/>
      <c r="I139" s="1" t="s">
        <v>636</v>
      </c>
    </row>
    <row r="140" spans="1:9">
      <c r="A140" s="159">
        <f t="shared" si="2"/>
        <v>135</v>
      </c>
      <c r="B140" s="24">
        <v>649</v>
      </c>
      <c r="C140" s="25" t="s">
        <v>429</v>
      </c>
      <c r="D140" s="26">
        <v>42147</v>
      </c>
      <c r="E140" s="25" t="s">
        <v>866</v>
      </c>
      <c r="F140" s="27" t="s">
        <v>902</v>
      </c>
      <c r="G140" s="31">
        <v>149134.26999999999</v>
      </c>
      <c r="H140" s="14"/>
      <c r="I140" s="1" t="s">
        <v>636</v>
      </c>
    </row>
    <row r="141" spans="1:9">
      <c r="A141" s="159">
        <f t="shared" si="2"/>
        <v>136</v>
      </c>
      <c r="B141" s="24">
        <v>227</v>
      </c>
      <c r="C141" s="25" t="s">
        <v>429</v>
      </c>
      <c r="D141" s="26">
        <v>42132</v>
      </c>
      <c r="E141" s="25" t="s">
        <v>867</v>
      </c>
      <c r="F141" s="27" t="s">
        <v>911</v>
      </c>
      <c r="G141" s="31">
        <v>97927.39</v>
      </c>
      <c r="H141" s="14"/>
      <c r="I141" s="1" t="s">
        <v>150</v>
      </c>
    </row>
    <row r="142" spans="1:9">
      <c r="A142" s="159">
        <f t="shared" si="2"/>
        <v>137</v>
      </c>
      <c r="B142" s="24">
        <v>864</v>
      </c>
      <c r="C142" s="25" t="s">
        <v>429</v>
      </c>
      <c r="D142" s="26">
        <v>42154</v>
      </c>
      <c r="E142" s="25" t="s">
        <v>868</v>
      </c>
      <c r="F142" s="27" t="s">
        <v>912</v>
      </c>
      <c r="G142" s="31">
        <v>97927.39</v>
      </c>
      <c r="H142" s="14"/>
      <c r="I142" s="1" t="s">
        <v>150</v>
      </c>
    </row>
    <row r="143" spans="1:9">
      <c r="A143" s="159">
        <f t="shared" si="2"/>
        <v>138</v>
      </c>
      <c r="B143" s="24">
        <v>805</v>
      </c>
      <c r="C143" s="25" t="s">
        <v>429</v>
      </c>
      <c r="D143" s="26">
        <v>42153</v>
      </c>
      <c r="E143" s="25" t="s">
        <v>869</v>
      </c>
      <c r="F143" s="27" t="s">
        <v>913</v>
      </c>
      <c r="G143" s="31">
        <v>102488.89</v>
      </c>
      <c r="H143" s="14" t="s">
        <v>455</v>
      </c>
      <c r="I143" s="1" t="s">
        <v>170</v>
      </c>
    </row>
    <row r="144" spans="1:9">
      <c r="A144" s="159">
        <f t="shared" si="2"/>
        <v>139</v>
      </c>
      <c r="B144" s="24">
        <v>801</v>
      </c>
      <c r="C144" s="25" t="s">
        <v>429</v>
      </c>
      <c r="D144" s="26">
        <v>42153</v>
      </c>
      <c r="E144" s="25" t="s">
        <v>870</v>
      </c>
      <c r="F144" s="27" t="s">
        <v>914</v>
      </c>
      <c r="G144" s="31">
        <v>102335.44</v>
      </c>
      <c r="H144" s="14"/>
      <c r="I144" s="1" t="s">
        <v>170</v>
      </c>
    </row>
    <row r="145" spans="1:9">
      <c r="A145" s="159">
        <f t="shared" si="2"/>
        <v>140</v>
      </c>
      <c r="B145" s="24">
        <v>24</v>
      </c>
      <c r="C145" s="25" t="s">
        <v>429</v>
      </c>
      <c r="D145" s="26">
        <v>42126</v>
      </c>
      <c r="E145" s="25" t="s">
        <v>871</v>
      </c>
      <c r="F145" s="27" t="s">
        <v>915</v>
      </c>
      <c r="G145" s="31">
        <v>126428.81</v>
      </c>
      <c r="H145" s="14"/>
      <c r="I145" s="1" t="s">
        <v>198</v>
      </c>
    </row>
    <row r="146" spans="1:9">
      <c r="A146" s="159">
        <f t="shared" si="2"/>
        <v>141</v>
      </c>
      <c r="B146" s="24">
        <v>324</v>
      </c>
      <c r="C146" s="25" t="s">
        <v>429</v>
      </c>
      <c r="D146" s="26">
        <v>42136</v>
      </c>
      <c r="E146" s="25" t="s">
        <v>872</v>
      </c>
      <c r="F146" s="27" t="s">
        <v>916</v>
      </c>
      <c r="G146" s="31">
        <v>127042.6</v>
      </c>
      <c r="H146" s="14"/>
      <c r="I146" s="1" t="s">
        <v>198</v>
      </c>
    </row>
    <row r="147" spans="1:9">
      <c r="A147" s="159">
        <f t="shared" si="2"/>
        <v>142</v>
      </c>
      <c r="B147" s="24">
        <v>645</v>
      </c>
      <c r="C147" s="25" t="s">
        <v>429</v>
      </c>
      <c r="D147" s="26">
        <v>42147</v>
      </c>
      <c r="E147" s="25" t="s">
        <v>873</v>
      </c>
      <c r="F147" s="27" t="s">
        <v>917</v>
      </c>
      <c r="G147" s="31">
        <v>78608.42</v>
      </c>
      <c r="H147" s="14" t="s">
        <v>459</v>
      </c>
      <c r="I147" s="1" t="s">
        <v>428</v>
      </c>
    </row>
    <row r="148" spans="1:9">
      <c r="A148" s="159">
        <f t="shared" si="2"/>
        <v>143</v>
      </c>
      <c r="B148" s="24">
        <v>646</v>
      </c>
      <c r="C148" s="25" t="s">
        <v>429</v>
      </c>
      <c r="D148" s="26">
        <v>42147</v>
      </c>
      <c r="E148" s="25" t="s">
        <v>874</v>
      </c>
      <c r="F148" s="27" t="s">
        <v>918</v>
      </c>
      <c r="G148" s="31">
        <v>78608.42</v>
      </c>
      <c r="H148" s="14" t="s">
        <v>460</v>
      </c>
      <c r="I148" s="1" t="s">
        <v>428</v>
      </c>
    </row>
    <row r="149" spans="1:9">
      <c r="A149" s="159">
        <f t="shared" si="2"/>
        <v>144</v>
      </c>
      <c r="B149" s="24">
        <v>29</v>
      </c>
      <c r="C149" s="25" t="s">
        <v>429</v>
      </c>
      <c r="D149" s="26">
        <v>42126</v>
      </c>
      <c r="E149" s="25" t="s">
        <v>875</v>
      </c>
      <c r="F149" s="27" t="s">
        <v>919</v>
      </c>
      <c r="G149" s="31">
        <v>82099.8</v>
      </c>
      <c r="H149" s="14" t="s">
        <v>651</v>
      </c>
      <c r="I149" s="1" t="s">
        <v>137</v>
      </c>
    </row>
    <row r="150" spans="1:9">
      <c r="A150" s="159">
        <f t="shared" si="2"/>
        <v>145</v>
      </c>
      <c r="B150" s="24">
        <v>30</v>
      </c>
      <c r="C150" s="25" t="s">
        <v>429</v>
      </c>
      <c r="D150" s="26">
        <v>42126</v>
      </c>
      <c r="E150" s="25" t="s">
        <v>876</v>
      </c>
      <c r="F150" s="27" t="s">
        <v>920</v>
      </c>
      <c r="G150" s="31">
        <v>82099.8</v>
      </c>
      <c r="H150" s="14"/>
      <c r="I150" s="1" t="s">
        <v>137</v>
      </c>
    </row>
    <row r="151" spans="1:9">
      <c r="A151" s="159">
        <f t="shared" si="2"/>
        <v>146</v>
      </c>
      <c r="B151" s="24">
        <v>502</v>
      </c>
      <c r="C151" s="25" t="s">
        <v>429</v>
      </c>
      <c r="D151" s="26">
        <v>42143</v>
      </c>
      <c r="E151" s="25" t="s">
        <v>877</v>
      </c>
      <c r="F151" s="27" t="s">
        <v>921</v>
      </c>
      <c r="G151" s="31">
        <v>194566.69</v>
      </c>
      <c r="H151" s="14" t="s">
        <v>462</v>
      </c>
      <c r="I151" s="1" t="s">
        <v>762</v>
      </c>
    </row>
    <row r="152" spans="1:9">
      <c r="A152" s="159">
        <f t="shared" si="2"/>
        <v>147</v>
      </c>
      <c r="B152" s="24">
        <v>613</v>
      </c>
      <c r="C152" s="25" t="s">
        <v>429</v>
      </c>
      <c r="D152" s="26">
        <v>42146</v>
      </c>
      <c r="E152" s="25" t="s">
        <v>878</v>
      </c>
      <c r="F152" s="27" t="s">
        <v>922</v>
      </c>
      <c r="G152" s="31">
        <v>202636.42</v>
      </c>
      <c r="H152" s="14"/>
      <c r="I152" s="1" t="s">
        <v>761</v>
      </c>
    </row>
    <row r="153" spans="1:9">
      <c r="A153" s="159">
        <f t="shared" si="2"/>
        <v>148</v>
      </c>
      <c r="B153" s="24">
        <v>702</v>
      </c>
      <c r="C153" s="25" t="s">
        <v>429</v>
      </c>
      <c r="D153" s="26">
        <v>42150</v>
      </c>
      <c r="E153" s="25" t="s">
        <v>879</v>
      </c>
      <c r="F153" s="27" t="s">
        <v>923</v>
      </c>
      <c r="G153" s="31">
        <v>202636.42</v>
      </c>
      <c r="H153" s="14"/>
      <c r="I153" s="1" t="s">
        <v>761</v>
      </c>
    </row>
    <row r="154" spans="1:9">
      <c r="A154" s="159">
        <f t="shared" si="2"/>
        <v>149</v>
      </c>
      <c r="B154" s="24">
        <v>503</v>
      </c>
      <c r="C154" s="25" t="s">
        <v>429</v>
      </c>
      <c r="D154" s="26">
        <v>42143</v>
      </c>
      <c r="E154" s="25" t="s">
        <v>880</v>
      </c>
      <c r="F154" s="27" t="s">
        <v>924</v>
      </c>
      <c r="G154" s="31">
        <v>194566.69</v>
      </c>
      <c r="H154" s="14" t="s">
        <v>466</v>
      </c>
      <c r="I154" s="1" t="s">
        <v>932</v>
      </c>
    </row>
    <row r="155" spans="1:9">
      <c r="A155" s="159">
        <f t="shared" si="2"/>
        <v>150</v>
      </c>
      <c r="B155" s="24">
        <v>704</v>
      </c>
      <c r="C155" s="25" t="s">
        <v>429</v>
      </c>
      <c r="D155" s="26">
        <v>42150</v>
      </c>
      <c r="E155" s="25" t="s">
        <v>881</v>
      </c>
      <c r="F155" s="27" t="s">
        <v>925</v>
      </c>
      <c r="G155" s="31">
        <v>202636.42</v>
      </c>
      <c r="H155" s="14"/>
      <c r="I155" s="1" t="s">
        <v>761</v>
      </c>
    </row>
    <row r="156" spans="1:9">
      <c r="A156" s="159">
        <f t="shared" si="2"/>
        <v>151</v>
      </c>
      <c r="B156" s="24">
        <v>705</v>
      </c>
      <c r="C156" s="25" t="s">
        <v>429</v>
      </c>
      <c r="D156" s="26">
        <v>42150</v>
      </c>
      <c r="E156" s="25" t="s">
        <v>882</v>
      </c>
      <c r="F156" s="27" t="s">
        <v>926</v>
      </c>
      <c r="G156" s="31">
        <v>243557.82</v>
      </c>
      <c r="H156" s="14" t="s">
        <v>468</v>
      </c>
      <c r="I156" s="1" t="s">
        <v>764</v>
      </c>
    </row>
    <row r="157" spans="1:9">
      <c r="A157" s="159">
        <f t="shared" si="2"/>
        <v>152</v>
      </c>
      <c r="B157" s="24">
        <v>504</v>
      </c>
      <c r="C157" s="25" t="s">
        <v>429</v>
      </c>
      <c r="D157" s="26">
        <v>42143</v>
      </c>
      <c r="E157" s="25" t="s">
        <v>883</v>
      </c>
      <c r="F157" s="27" t="s">
        <v>927</v>
      </c>
      <c r="G157" s="31">
        <v>236896.74</v>
      </c>
      <c r="H157" s="14"/>
      <c r="I157" s="1" t="s">
        <v>763</v>
      </c>
    </row>
    <row r="158" spans="1:9">
      <c r="A158" s="159">
        <f t="shared" si="2"/>
        <v>153</v>
      </c>
      <c r="B158" s="24">
        <v>474</v>
      </c>
      <c r="C158" s="25" t="s">
        <v>429</v>
      </c>
      <c r="D158" s="26">
        <v>42140</v>
      </c>
      <c r="E158" s="25" t="s">
        <v>884</v>
      </c>
      <c r="F158" s="27" t="s">
        <v>928</v>
      </c>
      <c r="G158" s="31">
        <v>255514.9</v>
      </c>
      <c r="H158" s="14"/>
      <c r="I158" s="1" t="s">
        <v>766</v>
      </c>
    </row>
    <row r="159" spans="1:9">
      <c r="A159" s="159">
        <f t="shared" si="2"/>
        <v>154</v>
      </c>
      <c r="B159" s="24">
        <v>262</v>
      </c>
      <c r="C159" s="25" t="s">
        <v>931</v>
      </c>
      <c r="D159" s="26">
        <v>42144</v>
      </c>
      <c r="E159" s="25" t="s">
        <v>929</v>
      </c>
      <c r="F159" s="27" t="s">
        <v>930</v>
      </c>
      <c r="G159" s="31">
        <v>160461.87</v>
      </c>
      <c r="H159" s="14"/>
      <c r="I159" s="1" t="s">
        <v>425</v>
      </c>
    </row>
    <row r="160" spans="1:9">
      <c r="A160" s="159">
        <f t="shared" si="2"/>
        <v>155</v>
      </c>
      <c r="B160" s="24">
        <v>520</v>
      </c>
      <c r="C160" s="25" t="s">
        <v>643</v>
      </c>
      <c r="D160" s="26">
        <v>42143</v>
      </c>
      <c r="E160" s="25" t="s">
        <v>936</v>
      </c>
      <c r="F160" s="27" t="s">
        <v>197</v>
      </c>
      <c r="G160" s="31">
        <v>124585.44</v>
      </c>
      <c r="H160" s="14" t="s">
        <v>456</v>
      </c>
      <c r="I160" s="1" t="s">
        <v>198</v>
      </c>
    </row>
    <row r="161" spans="1:9">
      <c r="A161" s="159">
        <f t="shared" si="2"/>
        <v>156</v>
      </c>
      <c r="B161" s="24">
        <v>2</v>
      </c>
      <c r="C161" s="25" t="s">
        <v>644</v>
      </c>
      <c r="D161" s="26">
        <v>42130</v>
      </c>
      <c r="E161" s="25" t="s">
        <v>432</v>
      </c>
      <c r="F161" s="23"/>
      <c r="G161" s="31">
        <v>132994.56</v>
      </c>
      <c r="H161" s="14"/>
      <c r="I161" s="12"/>
    </row>
    <row r="162" spans="1:9">
      <c r="A162" s="159">
        <f t="shared" si="2"/>
        <v>157</v>
      </c>
      <c r="B162" s="24">
        <v>7</v>
      </c>
      <c r="C162" s="25" t="s">
        <v>644</v>
      </c>
      <c r="D162" s="26">
        <v>42139</v>
      </c>
      <c r="E162" s="25" t="s">
        <v>432</v>
      </c>
      <c r="F162" s="23"/>
      <c r="G162" s="31">
        <v>96529.03</v>
      </c>
      <c r="H162" s="14"/>
      <c r="I162" s="12"/>
    </row>
    <row r="163" spans="1:9">
      <c r="B163" s="49"/>
      <c r="C163" s="1"/>
      <c r="D163" s="23"/>
      <c r="E163" s="54"/>
      <c r="F163" s="23"/>
    </row>
    <row r="164" spans="1:9">
      <c r="B164" s="49"/>
      <c r="C164" s="1"/>
      <c r="D164" s="57"/>
      <c r="E164" s="54"/>
      <c r="F164" s="57"/>
    </row>
    <row r="165" spans="1:9">
      <c r="B165" s="49"/>
      <c r="C165" s="1"/>
      <c r="D165" s="57"/>
      <c r="E165" s="54"/>
      <c r="F165" s="57"/>
    </row>
    <row r="166" spans="1:9">
      <c r="B166" s="49"/>
      <c r="C166" s="1"/>
      <c r="D166" s="23"/>
      <c r="E166" s="54"/>
      <c r="F166" s="23"/>
    </row>
    <row r="168" spans="1:9">
      <c r="F168" s="39" t="s">
        <v>646</v>
      </c>
      <c r="G168" s="10">
        <f>+SUM(G6:G162)</f>
        <v>23952783.100000009</v>
      </c>
    </row>
    <row r="169" spans="1:9" ht="12" thickBot="1">
      <c r="F169" s="39" t="s">
        <v>647</v>
      </c>
      <c r="G169" s="40">
        <v>23952783.109999958</v>
      </c>
    </row>
    <row r="170" spans="1:9" ht="12" thickTop="1">
      <c r="F170" s="39" t="s">
        <v>645</v>
      </c>
      <c r="G170" s="41">
        <f>+G168-G169</f>
        <v>-9.9999494850635529E-3</v>
      </c>
    </row>
  </sheetData>
  <mergeCells count="3">
    <mergeCell ref="A1:I1"/>
    <mergeCell ref="A2:I2"/>
    <mergeCell ref="A3:I3"/>
  </mergeCells>
  <conditionalFormatting sqref="F161:F1048576 I96:I97 F1:F95 F98:F113">
    <cfRule type="duplicateValues" dxfId="18" priority="5"/>
    <cfRule type="duplicateValues" dxfId="17" priority="6"/>
  </conditionalFormatting>
  <conditionalFormatting sqref="H1:H1048576">
    <cfRule type="duplicateValues" dxfId="16" priority="4"/>
  </conditionalFormatting>
  <conditionalFormatting sqref="F6:F52">
    <cfRule type="duplicateValues" dxfId="15" priority="68"/>
  </conditionalFormatting>
  <conditionalFormatting sqref="F78">
    <cfRule type="duplicateValues" dxfId="14" priority="1"/>
    <cfRule type="duplicateValues" dxfId="13" priority="2"/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135"/>
  <sheetViews>
    <sheetView workbookViewId="0">
      <selection activeCell="F18" sqref="F18"/>
    </sheetView>
  </sheetViews>
  <sheetFormatPr baseColWidth="10" defaultRowHeight="11.25" outlineLevelCol="1"/>
  <cols>
    <col min="1" max="1" width="4.140625" style="13" bestFit="1" customWidth="1"/>
    <col min="2" max="2" width="4.42578125" style="13" bestFit="1" customWidth="1"/>
    <col min="3" max="3" width="10.140625" style="8" bestFit="1" customWidth="1"/>
    <col min="4" max="4" width="10.140625" style="9" bestFit="1" customWidth="1"/>
    <col min="5" max="5" width="16.7109375" style="9" bestFit="1" customWidth="1"/>
    <col min="6" max="6" width="13.42578125" style="9" bestFit="1" customWidth="1"/>
    <col min="7" max="7" width="12" style="10" bestFit="1" customWidth="1"/>
    <col min="8" max="8" width="3.85546875" style="11" bestFit="1" customWidth="1"/>
    <col min="9" max="9" width="21.42578125" style="7" bestFit="1" customWidth="1"/>
    <col min="10" max="10" width="22.7109375" style="3" hidden="1" customWidth="1" outlineLevel="1"/>
    <col min="11" max="11" width="18.5703125" style="6" customWidth="1" collapsed="1"/>
    <col min="12" max="12" width="11.42578125" style="5"/>
    <col min="13" max="13" width="33.85546875" style="5" bestFit="1" customWidth="1"/>
    <col min="14" max="17" width="12.7109375" style="5" bestFit="1" customWidth="1"/>
    <col min="18" max="259" width="11.42578125" style="5"/>
    <col min="260" max="260" width="7.28515625" style="5" customWidth="1"/>
    <col min="261" max="261" width="16.5703125" style="5" customWidth="1"/>
    <col min="262" max="262" width="18.28515625" style="5" customWidth="1"/>
    <col min="263" max="263" width="12.42578125" style="5" customWidth="1"/>
    <col min="264" max="264" width="14.85546875" style="5" bestFit="1" customWidth="1"/>
    <col min="265" max="265" width="26.42578125" style="5" customWidth="1"/>
    <col min="266" max="266" width="22.7109375" style="5" customWidth="1"/>
    <col min="267" max="267" width="18.5703125" style="5" customWidth="1"/>
    <col min="268" max="268" width="11.42578125" style="5"/>
    <col min="269" max="269" width="33.85546875" style="5" bestFit="1" customWidth="1"/>
    <col min="270" max="273" width="12.7109375" style="5" bestFit="1" customWidth="1"/>
    <col min="274" max="515" width="11.42578125" style="5"/>
    <col min="516" max="516" width="7.28515625" style="5" customWidth="1"/>
    <col min="517" max="517" width="16.5703125" style="5" customWidth="1"/>
    <col min="518" max="518" width="18.28515625" style="5" customWidth="1"/>
    <col min="519" max="519" width="12.42578125" style="5" customWidth="1"/>
    <col min="520" max="520" width="14.85546875" style="5" bestFit="1" customWidth="1"/>
    <col min="521" max="521" width="26.42578125" style="5" customWidth="1"/>
    <col min="522" max="522" width="22.7109375" style="5" customWidth="1"/>
    <col min="523" max="523" width="18.5703125" style="5" customWidth="1"/>
    <col min="524" max="524" width="11.42578125" style="5"/>
    <col min="525" max="525" width="33.85546875" style="5" bestFit="1" customWidth="1"/>
    <col min="526" max="529" width="12.7109375" style="5" bestFit="1" customWidth="1"/>
    <col min="530" max="771" width="11.42578125" style="5"/>
    <col min="772" max="772" width="7.28515625" style="5" customWidth="1"/>
    <col min="773" max="773" width="16.5703125" style="5" customWidth="1"/>
    <col min="774" max="774" width="18.28515625" style="5" customWidth="1"/>
    <col min="775" max="775" width="12.42578125" style="5" customWidth="1"/>
    <col min="776" max="776" width="14.85546875" style="5" bestFit="1" customWidth="1"/>
    <col min="777" max="777" width="26.42578125" style="5" customWidth="1"/>
    <col min="778" max="778" width="22.7109375" style="5" customWidth="1"/>
    <col min="779" max="779" width="18.5703125" style="5" customWidth="1"/>
    <col min="780" max="780" width="11.42578125" style="5"/>
    <col min="781" max="781" width="33.85546875" style="5" bestFit="1" customWidth="1"/>
    <col min="782" max="785" width="12.7109375" style="5" bestFit="1" customWidth="1"/>
    <col min="786" max="1027" width="11.42578125" style="5"/>
    <col min="1028" max="1028" width="7.28515625" style="5" customWidth="1"/>
    <col min="1029" max="1029" width="16.5703125" style="5" customWidth="1"/>
    <col min="1030" max="1030" width="18.28515625" style="5" customWidth="1"/>
    <col min="1031" max="1031" width="12.42578125" style="5" customWidth="1"/>
    <col min="1032" max="1032" width="14.85546875" style="5" bestFit="1" customWidth="1"/>
    <col min="1033" max="1033" width="26.42578125" style="5" customWidth="1"/>
    <col min="1034" max="1034" width="22.7109375" style="5" customWidth="1"/>
    <col min="1035" max="1035" width="18.5703125" style="5" customWidth="1"/>
    <col min="1036" max="1036" width="11.42578125" style="5"/>
    <col min="1037" max="1037" width="33.85546875" style="5" bestFit="1" customWidth="1"/>
    <col min="1038" max="1041" width="12.7109375" style="5" bestFit="1" customWidth="1"/>
    <col min="1042" max="1283" width="11.42578125" style="5"/>
    <col min="1284" max="1284" width="7.28515625" style="5" customWidth="1"/>
    <col min="1285" max="1285" width="16.5703125" style="5" customWidth="1"/>
    <col min="1286" max="1286" width="18.28515625" style="5" customWidth="1"/>
    <col min="1287" max="1287" width="12.42578125" style="5" customWidth="1"/>
    <col min="1288" max="1288" width="14.85546875" style="5" bestFit="1" customWidth="1"/>
    <col min="1289" max="1289" width="26.42578125" style="5" customWidth="1"/>
    <col min="1290" max="1290" width="22.7109375" style="5" customWidth="1"/>
    <col min="1291" max="1291" width="18.5703125" style="5" customWidth="1"/>
    <col min="1292" max="1292" width="11.42578125" style="5"/>
    <col min="1293" max="1293" width="33.85546875" style="5" bestFit="1" customWidth="1"/>
    <col min="1294" max="1297" width="12.7109375" style="5" bestFit="1" customWidth="1"/>
    <col min="1298" max="1539" width="11.42578125" style="5"/>
    <col min="1540" max="1540" width="7.28515625" style="5" customWidth="1"/>
    <col min="1541" max="1541" width="16.5703125" style="5" customWidth="1"/>
    <col min="1542" max="1542" width="18.28515625" style="5" customWidth="1"/>
    <col min="1543" max="1543" width="12.42578125" style="5" customWidth="1"/>
    <col min="1544" max="1544" width="14.85546875" style="5" bestFit="1" customWidth="1"/>
    <col min="1545" max="1545" width="26.42578125" style="5" customWidth="1"/>
    <col min="1546" max="1546" width="22.7109375" style="5" customWidth="1"/>
    <col min="1547" max="1547" width="18.5703125" style="5" customWidth="1"/>
    <col min="1548" max="1548" width="11.42578125" style="5"/>
    <col min="1549" max="1549" width="33.85546875" style="5" bestFit="1" customWidth="1"/>
    <col min="1550" max="1553" width="12.7109375" style="5" bestFit="1" customWidth="1"/>
    <col min="1554" max="1795" width="11.42578125" style="5"/>
    <col min="1796" max="1796" width="7.28515625" style="5" customWidth="1"/>
    <col min="1797" max="1797" width="16.5703125" style="5" customWidth="1"/>
    <col min="1798" max="1798" width="18.28515625" style="5" customWidth="1"/>
    <col min="1799" max="1799" width="12.42578125" style="5" customWidth="1"/>
    <col min="1800" max="1800" width="14.85546875" style="5" bestFit="1" customWidth="1"/>
    <col min="1801" max="1801" width="26.42578125" style="5" customWidth="1"/>
    <col min="1802" max="1802" width="22.7109375" style="5" customWidth="1"/>
    <col min="1803" max="1803" width="18.5703125" style="5" customWidth="1"/>
    <col min="1804" max="1804" width="11.42578125" style="5"/>
    <col min="1805" max="1805" width="33.85546875" style="5" bestFit="1" customWidth="1"/>
    <col min="1806" max="1809" width="12.7109375" style="5" bestFit="1" customWidth="1"/>
    <col min="1810" max="2051" width="11.42578125" style="5"/>
    <col min="2052" max="2052" width="7.28515625" style="5" customWidth="1"/>
    <col min="2053" max="2053" width="16.5703125" style="5" customWidth="1"/>
    <col min="2054" max="2054" width="18.28515625" style="5" customWidth="1"/>
    <col min="2055" max="2055" width="12.42578125" style="5" customWidth="1"/>
    <col min="2056" max="2056" width="14.85546875" style="5" bestFit="1" customWidth="1"/>
    <col min="2057" max="2057" width="26.42578125" style="5" customWidth="1"/>
    <col min="2058" max="2058" width="22.7109375" style="5" customWidth="1"/>
    <col min="2059" max="2059" width="18.5703125" style="5" customWidth="1"/>
    <col min="2060" max="2060" width="11.42578125" style="5"/>
    <col min="2061" max="2061" width="33.85546875" style="5" bestFit="1" customWidth="1"/>
    <col min="2062" max="2065" width="12.7109375" style="5" bestFit="1" customWidth="1"/>
    <col min="2066" max="2307" width="11.42578125" style="5"/>
    <col min="2308" max="2308" width="7.28515625" style="5" customWidth="1"/>
    <col min="2309" max="2309" width="16.5703125" style="5" customWidth="1"/>
    <col min="2310" max="2310" width="18.28515625" style="5" customWidth="1"/>
    <col min="2311" max="2311" width="12.42578125" style="5" customWidth="1"/>
    <col min="2312" max="2312" width="14.85546875" style="5" bestFit="1" customWidth="1"/>
    <col min="2313" max="2313" width="26.42578125" style="5" customWidth="1"/>
    <col min="2314" max="2314" width="22.7109375" style="5" customWidth="1"/>
    <col min="2315" max="2315" width="18.5703125" style="5" customWidth="1"/>
    <col min="2316" max="2316" width="11.42578125" style="5"/>
    <col min="2317" max="2317" width="33.85546875" style="5" bestFit="1" customWidth="1"/>
    <col min="2318" max="2321" width="12.7109375" style="5" bestFit="1" customWidth="1"/>
    <col min="2322" max="2563" width="11.42578125" style="5"/>
    <col min="2564" max="2564" width="7.28515625" style="5" customWidth="1"/>
    <col min="2565" max="2565" width="16.5703125" style="5" customWidth="1"/>
    <col min="2566" max="2566" width="18.28515625" style="5" customWidth="1"/>
    <col min="2567" max="2567" width="12.42578125" style="5" customWidth="1"/>
    <col min="2568" max="2568" width="14.85546875" style="5" bestFit="1" customWidth="1"/>
    <col min="2569" max="2569" width="26.42578125" style="5" customWidth="1"/>
    <col min="2570" max="2570" width="22.7109375" style="5" customWidth="1"/>
    <col min="2571" max="2571" width="18.5703125" style="5" customWidth="1"/>
    <col min="2572" max="2572" width="11.42578125" style="5"/>
    <col min="2573" max="2573" width="33.85546875" style="5" bestFit="1" customWidth="1"/>
    <col min="2574" max="2577" width="12.7109375" style="5" bestFit="1" customWidth="1"/>
    <col min="2578" max="2819" width="11.42578125" style="5"/>
    <col min="2820" max="2820" width="7.28515625" style="5" customWidth="1"/>
    <col min="2821" max="2821" width="16.5703125" style="5" customWidth="1"/>
    <col min="2822" max="2822" width="18.28515625" style="5" customWidth="1"/>
    <col min="2823" max="2823" width="12.42578125" style="5" customWidth="1"/>
    <col min="2824" max="2824" width="14.85546875" style="5" bestFit="1" customWidth="1"/>
    <col min="2825" max="2825" width="26.42578125" style="5" customWidth="1"/>
    <col min="2826" max="2826" width="22.7109375" style="5" customWidth="1"/>
    <col min="2827" max="2827" width="18.5703125" style="5" customWidth="1"/>
    <col min="2828" max="2828" width="11.42578125" style="5"/>
    <col min="2829" max="2829" width="33.85546875" style="5" bestFit="1" customWidth="1"/>
    <col min="2830" max="2833" width="12.7109375" style="5" bestFit="1" customWidth="1"/>
    <col min="2834" max="3075" width="11.42578125" style="5"/>
    <col min="3076" max="3076" width="7.28515625" style="5" customWidth="1"/>
    <col min="3077" max="3077" width="16.5703125" style="5" customWidth="1"/>
    <col min="3078" max="3078" width="18.28515625" style="5" customWidth="1"/>
    <col min="3079" max="3079" width="12.42578125" style="5" customWidth="1"/>
    <col min="3080" max="3080" width="14.85546875" style="5" bestFit="1" customWidth="1"/>
    <col min="3081" max="3081" width="26.42578125" style="5" customWidth="1"/>
    <col min="3082" max="3082" width="22.7109375" style="5" customWidth="1"/>
    <col min="3083" max="3083" width="18.5703125" style="5" customWidth="1"/>
    <col min="3084" max="3084" width="11.42578125" style="5"/>
    <col min="3085" max="3085" width="33.85546875" style="5" bestFit="1" customWidth="1"/>
    <col min="3086" max="3089" width="12.7109375" style="5" bestFit="1" customWidth="1"/>
    <col min="3090" max="3331" width="11.42578125" style="5"/>
    <col min="3332" max="3332" width="7.28515625" style="5" customWidth="1"/>
    <col min="3333" max="3333" width="16.5703125" style="5" customWidth="1"/>
    <col min="3334" max="3334" width="18.28515625" style="5" customWidth="1"/>
    <col min="3335" max="3335" width="12.42578125" style="5" customWidth="1"/>
    <col min="3336" max="3336" width="14.85546875" style="5" bestFit="1" customWidth="1"/>
    <col min="3337" max="3337" width="26.42578125" style="5" customWidth="1"/>
    <col min="3338" max="3338" width="22.7109375" style="5" customWidth="1"/>
    <col min="3339" max="3339" width="18.5703125" style="5" customWidth="1"/>
    <col min="3340" max="3340" width="11.42578125" style="5"/>
    <col min="3341" max="3341" width="33.85546875" style="5" bestFit="1" customWidth="1"/>
    <col min="3342" max="3345" width="12.7109375" style="5" bestFit="1" customWidth="1"/>
    <col min="3346" max="3587" width="11.42578125" style="5"/>
    <col min="3588" max="3588" width="7.28515625" style="5" customWidth="1"/>
    <col min="3589" max="3589" width="16.5703125" style="5" customWidth="1"/>
    <col min="3590" max="3590" width="18.28515625" style="5" customWidth="1"/>
    <col min="3591" max="3591" width="12.42578125" style="5" customWidth="1"/>
    <col min="3592" max="3592" width="14.85546875" style="5" bestFit="1" customWidth="1"/>
    <col min="3593" max="3593" width="26.42578125" style="5" customWidth="1"/>
    <col min="3594" max="3594" width="22.7109375" style="5" customWidth="1"/>
    <col min="3595" max="3595" width="18.5703125" style="5" customWidth="1"/>
    <col min="3596" max="3596" width="11.42578125" style="5"/>
    <col min="3597" max="3597" width="33.85546875" style="5" bestFit="1" customWidth="1"/>
    <col min="3598" max="3601" width="12.7109375" style="5" bestFit="1" customWidth="1"/>
    <col min="3602" max="3843" width="11.42578125" style="5"/>
    <col min="3844" max="3844" width="7.28515625" style="5" customWidth="1"/>
    <col min="3845" max="3845" width="16.5703125" style="5" customWidth="1"/>
    <col min="3846" max="3846" width="18.28515625" style="5" customWidth="1"/>
    <col min="3847" max="3847" width="12.42578125" style="5" customWidth="1"/>
    <col min="3848" max="3848" width="14.85546875" style="5" bestFit="1" customWidth="1"/>
    <col min="3849" max="3849" width="26.42578125" style="5" customWidth="1"/>
    <col min="3850" max="3850" width="22.7109375" style="5" customWidth="1"/>
    <col min="3851" max="3851" width="18.5703125" style="5" customWidth="1"/>
    <col min="3852" max="3852" width="11.42578125" style="5"/>
    <col min="3853" max="3853" width="33.85546875" style="5" bestFit="1" customWidth="1"/>
    <col min="3854" max="3857" width="12.7109375" style="5" bestFit="1" customWidth="1"/>
    <col min="3858" max="4099" width="11.42578125" style="5"/>
    <col min="4100" max="4100" width="7.28515625" style="5" customWidth="1"/>
    <col min="4101" max="4101" width="16.5703125" style="5" customWidth="1"/>
    <col min="4102" max="4102" width="18.28515625" style="5" customWidth="1"/>
    <col min="4103" max="4103" width="12.42578125" style="5" customWidth="1"/>
    <col min="4104" max="4104" width="14.85546875" style="5" bestFit="1" customWidth="1"/>
    <col min="4105" max="4105" width="26.42578125" style="5" customWidth="1"/>
    <col min="4106" max="4106" width="22.7109375" style="5" customWidth="1"/>
    <col min="4107" max="4107" width="18.5703125" style="5" customWidth="1"/>
    <col min="4108" max="4108" width="11.42578125" style="5"/>
    <col min="4109" max="4109" width="33.85546875" style="5" bestFit="1" customWidth="1"/>
    <col min="4110" max="4113" width="12.7109375" style="5" bestFit="1" customWidth="1"/>
    <col min="4114" max="4355" width="11.42578125" style="5"/>
    <col min="4356" max="4356" width="7.28515625" style="5" customWidth="1"/>
    <col min="4357" max="4357" width="16.5703125" style="5" customWidth="1"/>
    <col min="4358" max="4358" width="18.28515625" style="5" customWidth="1"/>
    <col min="4359" max="4359" width="12.42578125" style="5" customWidth="1"/>
    <col min="4360" max="4360" width="14.85546875" style="5" bestFit="1" customWidth="1"/>
    <col min="4361" max="4361" width="26.42578125" style="5" customWidth="1"/>
    <col min="4362" max="4362" width="22.7109375" style="5" customWidth="1"/>
    <col min="4363" max="4363" width="18.5703125" style="5" customWidth="1"/>
    <col min="4364" max="4364" width="11.42578125" style="5"/>
    <col min="4365" max="4365" width="33.85546875" style="5" bestFit="1" customWidth="1"/>
    <col min="4366" max="4369" width="12.7109375" style="5" bestFit="1" customWidth="1"/>
    <col min="4370" max="4611" width="11.42578125" style="5"/>
    <col min="4612" max="4612" width="7.28515625" style="5" customWidth="1"/>
    <col min="4613" max="4613" width="16.5703125" style="5" customWidth="1"/>
    <col min="4614" max="4614" width="18.28515625" style="5" customWidth="1"/>
    <col min="4615" max="4615" width="12.42578125" style="5" customWidth="1"/>
    <col min="4616" max="4616" width="14.85546875" style="5" bestFit="1" customWidth="1"/>
    <col min="4617" max="4617" width="26.42578125" style="5" customWidth="1"/>
    <col min="4618" max="4618" width="22.7109375" style="5" customWidth="1"/>
    <col min="4619" max="4619" width="18.5703125" style="5" customWidth="1"/>
    <col min="4620" max="4620" width="11.42578125" style="5"/>
    <col min="4621" max="4621" width="33.85546875" style="5" bestFit="1" customWidth="1"/>
    <col min="4622" max="4625" width="12.7109375" style="5" bestFit="1" customWidth="1"/>
    <col min="4626" max="4867" width="11.42578125" style="5"/>
    <col min="4868" max="4868" width="7.28515625" style="5" customWidth="1"/>
    <col min="4869" max="4869" width="16.5703125" style="5" customWidth="1"/>
    <col min="4870" max="4870" width="18.28515625" style="5" customWidth="1"/>
    <col min="4871" max="4871" width="12.42578125" style="5" customWidth="1"/>
    <col min="4872" max="4872" width="14.85546875" style="5" bestFit="1" customWidth="1"/>
    <col min="4873" max="4873" width="26.42578125" style="5" customWidth="1"/>
    <col min="4874" max="4874" width="22.7109375" style="5" customWidth="1"/>
    <col min="4875" max="4875" width="18.5703125" style="5" customWidth="1"/>
    <col min="4876" max="4876" width="11.42578125" style="5"/>
    <col min="4877" max="4877" width="33.85546875" style="5" bestFit="1" customWidth="1"/>
    <col min="4878" max="4881" width="12.7109375" style="5" bestFit="1" customWidth="1"/>
    <col min="4882" max="5123" width="11.42578125" style="5"/>
    <col min="5124" max="5124" width="7.28515625" style="5" customWidth="1"/>
    <col min="5125" max="5125" width="16.5703125" style="5" customWidth="1"/>
    <col min="5126" max="5126" width="18.28515625" style="5" customWidth="1"/>
    <col min="5127" max="5127" width="12.42578125" style="5" customWidth="1"/>
    <col min="5128" max="5128" width="14.85546875" style="5" bestFit="1" customWidth="1"/>
    <col min="5129" max="5129" width="26.42578125" style="5" customWidth="1"/>
    <col min="5130" max="5130" width="22.7109375" style="5" customWidth="1"/>
    <col min="5131" max="5131" width="18.5703125" style="5" customWidth="1"/>
    <col min="5132" max="5132" width="11.42578125" style="5"/>
    <col min="5133" max="5133" width="33.85546875" style="5" bestFit="1" customWidth="1"/>
    <col min="5134" max="5137" width="12.7109375" style="5" bestFit="1" customWidth="1"/>
    <col min="5138" max="5379" width="11.42578125" style="5"/>
    <col min="5380" max="5380" width="7.28515625" style="5" customWidth="1"/>
    <col min="5381" max="5381" width="16.5703125" style="5" customWidth="1"/>
    <col min="5382" max="5382" width="18.28515625" style="5" customWidth="1"/>
    <col min="5383" max="5383" width="12.42578125" style="5" customWidth="1"/>
    <col min="5384" max="5384" width="14.85546875" style="5" bestFit="1" customWidth="1"/>
    <col min="5385" max="5385" width="26.42578125" style="5" customWidth="1"/>
    <col min="5386" max="5386" width="22.7109375" style="5" customWidth="1"/>
    <col min="5387" max="5387" width="18.5703125" style="5" customWidth="1"/>
    <col min="5388" max="5388" width="11.42578125" style="5"/>
    <col min="5389" max="5389" width="33.85546875" style="5" bestFit="1" customWidth="1"/>
    <col min="5390" max="5393" width="12.7109375" style="5" bestFit="1" customWidth="1"/>
    <col min="5394" max="5635" width="11.42578125" style="5"/>
    <col min="5636" max="5636" width="7.28515625" style="5" customWidth="1"/>
    <col min="5637" max="5637" width="16.5703125" style="5" customWidth="1"/>
    <col min="5638" max="5638" width="18.28515625" style="5" customWidth="1"/>
    <col min="5639" max="5639" width="12.42578125" style="5" customWidth="1"/>
    <col min="5640" max="5640" width="14.85546875" style="5" bestFit="1" customWidth="1"/>
    <col min="5641" max="5641" width="26.42578125" style="5" customWidth="1"/>
    <col min="5642" max="5642" width="22.7109375" style="5" customWidth="1"/>
    <col min="5643" max="5643" width="18.5703125" style="5" customWidth="1"/>
    <col min="5644" max="5644" width="11.42578125" style="5"/>
    <col min="5645" max="5645" width="33.85546875" style="5" bestFit="1" customWidth="1"/>
    <col min="5646" max="5649" width="12.7109375" style="5" bestFit="1" customWidth="1"/>
    <col min="5650" max="5891" width="11.42578125" style="5"/>
    <col min="5892" max="5892" width="7.28515625" style="5" customWidth="1"/>
    <col min="5893" max="5893" width="16.5703125" style="5" customWidth="1"/>
    <col min="5894" max="5894" width="18.28515625" style="5" customWidth="1"/>
    <col min="5895" max="5895" width="12.42578125" style="5" customWidth="1"/>
    <col min="5896" max="5896" width="14.85546875" style="5" bestFit="1" customWidth="1"/>
    <col min="5897" max="5897" width="26.42578125" style="5" customWidth="1"/>
    <col min="5898" max="5898" width="22.7109375" style="5" customWidth="1"/>
    <col min="5899" max="5899" width="18.5703125" style="5" customWidth="1"/>
    <col min="5900" max="5900" width="11.42578125" style="5"/>
    <col min="5901" max="5901" width="33.85546875" style="5" bestFit="1" customWidth="1"/>
    <col min="5902" max="5905" width="12.7109375" style="5" bestFit="1" customWidth="1"/>
    <col min="5906" max="6147" width="11.42578125" style="5"/>
    <col min="6148" max="6148" width="7.28515625" style="5" customWidth="1"/>
    <col min="6149" max="6149" width="16.5703125" style="5" customWidth="1"/>
    <col min="6150" max="6150" width="18.28515625" style="5" customWidth="1"/>
    <col min="6151" max="6151" width="12.42578125" style="5" customWidth="1"/>
    <col min="6152" max="6152" width="14.85546875" style="5" bestFit="1" customWidth="1"/>
    <col min="6153" max="6153" width="26.42578125" style="5" customWidth="1"/>
    <col min="6154" max="6154" width="22.7109375" style="5" customWidth="1"/>
    <col min="6155" max="6155" width="18.5703125" style="5" customWidth="1"/>
    <col min="6156" max="6156" width="11.42578125" style="5"/>
    <col min="6157" max="6157" width="33.85546875" style="5" bestFit="1" customWidth="1"/>
    <col min="6158" max="6161" width="12.7109375" style="5" bestFit="1" customWidth="1"/>
    <col min="6162" max="6403" width="11.42578125" style="5"/>
    <col min="6404" max="6404" width="7.28515625" style="5" customWidth="1"/>
    <col min="6405" max="6405" width="16.5703125" style="5" customWidth="1"/>
    <col min="6406" max="6406" width="18.28515625" style="5" customWidth="1"/>
    <col min="6407" max="6407" width="12.42578125" style="5" customWidth="1"/>
    <col min="6408" max="6408" width="14.85546875" style="5" bestFit="1" customWidth="1"/>
    <col min="6409" max="6409" width="26.42578125" style="5" customWidth="1"/>
    <col min="6410" max="6410" width="22.7109375" style="5" customWidth="1"/>
    <col min="6411" max="6411" width="18.5703125" style="5" customWidth="1"/>
    <col min="6412" max="6412" width="11.42578125" style="5"/>
    <col min="6413" max="6413" width="33.85546875" style="5" bestFit="1" customWidth="1"/>
    <col min="6414" max="6417" width="12.7109375" style="5" bestFit="1" customWidth="1"/>
    <col min="6418" max="6659" width="11.42578125" style="5"/>
    <col min="6660" max="6660" width="7.28515625" style="5" customWidth="1"/>
    <col min="6661" max="6661" width="16.5703125" style="5" customWidth="1"/>
    <col min="6662" max="6662" width="18.28515625" style="5" customWidth="1"/>
    <col min="6663" max="6663" width="12.42578125" style="5" customWidth="1"/>
    <col min="6664" max="6664" width="14.85546875" style="5" bestFit="1" customWidth="1"/>
    <col min="6665" max="6665" width="26.42578125" style="5" customWidth="1"/>
    <col min="6666" max="6666" width="22.7109375" style="5" customWidth="1"/>
    <col min="6667" max="6667" width="18.5703125" style="5" customWidth="1"/>
    <col min="6668" max="6668" width="11.42578125" style="5"/>
    <col min="6669" max="6669" width="33.85546875" style="5" bestFit="1" customWidth="1"/>
    <col min="6670" max="6673" width="12.7109375" style="5" bestFit="1" customWidth="1"/>
    <col min="6674" max="6915" width="11.42578125" style="5"/>
    <col min="6916" max="6916" width="7.28515625" style="5" customWidth="1"/>
    <col min="6917" max="6917" width="16.5703125" style="5" customWidth="1"/>
    <col min="6918" max="6918" width="18.28515625" style="5" customWidth="1"/>
    <col min="6919" max="6919" width="12.42578125" style="5" customWidth="1"/>
    <col min="6920" max="6920" width="14.85546875" style="5" bestFit="1" customWidth="1"/>
    <col min="6921" max="6921" width="26.42578125" style="5" customWidth="1"/>
    <col min="6922" max="6922" width="22.7109375" style="5" customWidth="1"/>
    <col min="6923" max="6923" width="18.5703125" style="5" customWidth="1"/>
    <col min="6924" max="6924" width="11.42578125" style="5"/>
    <col min="6925" max="6925" width="33.85546875" style="5" bestFit="1" customWidth="1"/>
    <col min="6926" max="6929" width="12.7109375" style="5" bestFit="1" customWidth="1"/>
    <col min="6930" max="7171" width="11.42578125" style="5"/>
    <col min="7172" max="7172" width="7.28515625" style="5" customWidth="1"/>
    <col min="7173" max="7173" width="16.5703125" style="5" customWidth="1"/>
    <col min="7174" max="7174" width="18.28515625" style="5" customWidth="1"/>
    <col min="7175" max="7175" width="12.42578125" style="5" customWidth="1"/>
    <col min="7176" max="7176" width="14.85546875" style="5" bestFit="1" customWidth="1"/>
    <col min="7177" max="7177" width="26.42578125" style="5" customWidth="1"/>
    <col min="7178" max="7178" width="22.7109375" style="5" customWidth="1"/>
    <col min="7179" max="7179" width="18.5703125" style="5" customWidth="1"/>
    <col min="7180" max="7180" width="11.42578125" style="5"/>
    <col min="7181" max="7181" width="33.85546875" style="5" bestFit="1" customWidth="1"/>
    <col min="7182" max="7185" width="12.7109375" style="5" bestFit="1" customWidth="1"/>
    <col min="7186" max="7427" width="11.42578125" style="5"/>
    <col min="7428" max="7428" width="7.28515625" style="5" customWidth="1"/>
    <col min="7429" max="7429" width="16.5703125" style="5" customWidth="1"/>
    <col min="7430" max="7430" width="18.28515625" style="5" customWidth="1"/>
    <col min="7431" max="7431" width="12.42578125" style="5" customWidth="1"/>
    <col min="7432" max="7432" width="14.85546875" style="5" bestFit="1" customWidth="1"/>
    <col min="7433" max="7433" width="26.42578125" style="5" customWidth="1"/>
    <col min="7434" max="7434" width="22.7109375" style="5" customWidth="1"/>
    <col min="7435" max="7435" width="18.5703125" style="5" customWidth="1"/>
    <col min="7436" max="7436" width="11.42578125" style="5"/>
    <col min="7437" max="7437" width="33.85546875" style="5" bestFit="1" customWidth="1"/>
    <col min="7438" max="7441" width="12.7109375" style="5" bestFit="1" customWidth="1"/>
    <col min="7442" max="7683" width="11.42578125" style="5"/>
    <col min="7684" max="7684" width="7.28515625" style="5" customWidth="1"/>
    <col min="7685" max="7685" width="16.5703125" style="5" customWidth="1"/>
    <col min="7686" max="7686" width="18.28515625" style="5" customWidth="1"/>
    <col min="7687" max="7687" width="12.42578125" style="5" customWidth="1"/>
    <col min="7688" max="7688" width="14.85546875" style="5" bestFit="1" customWidth="1"/>
    <col min="7689" max="7689" width="26.42578125" style="5" customWidth="1"/>
    <col min="7690" max="7690" width="22.7109375" style="5" customWidth="1"/>
    <col min="7691" max="7691" width="18.5703125" style="5" customWidth="1"/>
    <col min="7692" max="7692" width="11.42578125" style="5"/>
    <col min="7693" max="7693" width="33.85546875" style="5" bestFit="1" customWidth="1"/>
    <col min="7694" max="7697" width="12.7109375" style="5" bestFit="1" customWidth="1"/>
    <col min="7698" max="7939" width="11.42578125" style="5"/>
    <col min="7940" max="7940" width="7.28515625" style="5" customWidth="1"/>
    <col min="7941" max="7941" width="16.5703125" style="5" customWidth="1"/>
    <col min="7942" max="7942" width="18.28515625" style="5" customWidth="1"/>
    <col min="7943" max="7943" width="12.42578125" style="5" customWidth="1"/>
    <col min="7944" max="7944" width="14.85546875" style="5" bestFit="1" customWidth="1"/>
    <col min="7945" max="7945" width="26.42578125" style="5" customWidth="1"/>
    <col min="7946" max="7946" width="22.7109375" style="5" customWidth="1"/>
    <col min="7947" max="7947" width="18.5703125" style="5" customWidth="1"/>
    <col min="7948" max="7948" width="11.42578125" style="5"/>
    <col min="7949" max="7949" width="33.85546875" style="5" bestFit="1" customWidth="1"/>
    <col min="7950" max="7953" width="12.7109375" style="5" bestFit="1" customWidth="1"/>
    <col min="7954" max="8195" width="11.42578125" style="5"/>
    <col min="8196" max="8196" width="7.28515625" style="5" customWidth="1"/>
    <col min="8197" max="8197" width="16.5703125" style="5" customWidth="1"/>
    <col min="8198" max="8198" width="18.28515625" style="5" customWidth="1"/>
    <col min="8199" max="8199" width="12.42578125" style="5" customWidth="1"/>
    <col min="8200" max="8200" width="14.85546875" style="5" bestFit="1" customWidth="1"/>
    <col min="8201" max="8201" width="26.42578125" style="5" customWidth="1"/>
    <col min="8202" max="8202" width="22.7109375" style="5" customWidth="1"/>
    <col min="8203" max="8203" width="18.5703125" style="5" customWidth="1"/>
    <col min="8204" max="8204" width="11.42578125" style="5"/>
    <col min="8205" max="8205" width="33.85546875" style="5" bestFit="1" customWidth="1"/>
    <col min="8206" max="8209" width="12.7109375" style="5" bestFit="1" customWidth="1"/>
    <col min="8210" max="8451" width="11.42578125" style="5"/>
    <col min="8452" max="8452" width="7.28515625" style="5" customWidth="1"/>
    <col min="8453" max="8453" width="16.5703125" style="5" customWidth="1"/>
    <col min="8454" max="8454" width="18.28515625" style="5" customWidth="1"/>
    <col min="8455" max="8455" width="12.42578125" style="5" customWidth="1"/>
    <col min="8456" max="8456" width="14.85546875" style="5" bestFit="1" customWidth="1"/>
    <col min="8457" max="8457" width="26.42578125" style="5" customWidth="1"/>
    <col min="8458" max="8458" width="22.7109375" style="5" customWidth="1"/>
    <col min="8459" max="8459" width="18.5703125" style="5" customWidth="1"/>
    <col min="8460" max="8460" width="11.42578125" style="5"/>
    <col min="8461" max="8461" width="33.85546875" style="5" bestFit="1" customWidth="1"/>
    <col min="8462" max="8465" width="12.7109375" style="5" bestFit="1" customWidth="1"/>
    <col min="8466" max="8707" width="11.42578125" style="5"/>
    <col min="8708" max="8708" width="7.28515625" style="5" customWidth="1"/>
    <col min="8709" max="8709" width="16.5703125" style="5" customWidth="1"/>
    <col min="8710" max="8710" width="18.28515625" style="5" customWidth="1"/>
    <col min="8711" max="8711" width="12.42578125" style="5" customWidth="1"/>
    <col min="8712" max="8712" width="14.85546875" style="5" bestFit="1" customWidth="1"/>
    <col min="8713" max="8713" width="26.42578125" style="5" customWidth="1"/>
    <col min="8714" max="8714" width="22.7109375" style="5" customWidth="1"/>
    <col min="8715" max="8715" width="18.5703125" style="5" customWidth="1"/>
    <col min="8716" max="8716" width="11.42578125" style="5"/>
    <col min="8717" max="8717" width="33.85546875" style="5" bestFit="1" customWidth="1"/>
    <col min="8718" max="8721" width="12.7109375" style="5" bestFit="1" customWidth="1"/>
    <col min="8722" max="8963" width="11.42578125" style="5"/>
    <col min="8964" max="8964" width="7.28515625" style="5" customWidth="1"/>
    <col min="8965" max="8965" width="16.5703125" style="5" customWidth="1"/>
    <col min="8966" max="8966" width="18.28515625" style="5" customWidth="1"/>
    <col min="8967" max="8967" width="12.42578125" style="5" customWidth="1"/>
    <col min="8968" max="8968" width="14.85546875" style="5" bestFit="1" customWidth="1"/>
    <col min="8969" max="8969" width="26.42578125" style="5" customWidth="1"/>
    <col min="8970" max="8970" width="22.7109375" style="5" customWidth="1"/>
    <col min="8971" max="8971" width="18.5703125" style="5" customWidth="1"/>
    <col min="8972" max="8972" width="11.42578125" style="5"/>
    <col min="8973" max="8973" width="33.85546875" style="5" bestFit="1" customWidth="1"/>
    <col min="8974" max="8977" width="12.7109375" style="5" bestFit="1" customWidth="1"/>
    <col min="8978" max="9219" width="11.42578125" style="5"/>
    <col min="9220" max="9220" width="7.28515625" style="5" customWidth="1"/>
    <col min="9221" max="9221" width="16.5703125" style="5" customWidth="1"/>
    <col min="9222" max="9222" width="18.28515625" style="5" customWidth="1"/>
    <col min="9223" max="9223" width="12.42578125" style="5" customWidth="1"/>
    <col min="9224" max="9224" width="14.85546875" style="5" bestFit="1" customWidth="1"/>
    <col min="9225" max="9225" width="26.42578125" style="5" customWidth="1"/>
    <col min="9226" max="9226" width="22.7109375" style="5" customWidth="1"/>
    <col min="9227" max="9227" width="18.5703125" style="5" customWidth="1"/>
    <col min="9228" max="9228" width="11.42578125" style="5"/>
    <col min="9229" max="9229" width="33.85546875" style="5" bestFit="1" customWidth="1"/>
    <col min="9230" max="9233" width="12.7109375" style="5" bestFit="1" customWidth="1"/>
    <col min="9234" max="9475" width="11.42578125" style="5"/>
    <col min="9476" max="9476" width="7.28515625" style="5" customWidth="1"/>
    <col min="9477" max="9477" width="16.5703125" style="5" customWidth="1"/>
    <col min="9478" max="9478" width="18.28515625" style="5" customWidth="1"/>
    <col min="9479" max="9479" width="12.42578125" style="5" customWidth="1"/>
    <col min="9480" max="9480" width="14.85546875" style="5" bestFit="1" customWidth="1"/>
    <col min="9481" max="9481" width="26.42578125" style="5" customWidth="1"/>
    <col min="9482" max="9482" width="22.7109375" style="5" customWidth="1"/>
    <col min="9483" max="9483" width="18.5703125" style="5" customWidth="1"/>
    <col min="9484" max="9484" width="11.42578125" style="5"/>
    <col min="9485" max="9485" width="33.85546875" style="5" bestFit="1" customWidth="1"/>
    <col min="9486" max="9489" width="12.7109375" style="5" bestFit="1" customWidth="1"/>
    <col min="9490" max="9731" width="11.42578125" style="5"/>
    <col min="9732" max="9732" width="7.28515625" style="5" customWidth="1"/>
    <col min="9733" max="9733" width="16.5703125" style="5" customWidth="1"/>
    <col min="9734" max="9734" width="18.28515625" style="5" customWidth="1"/>
    <col min="9735" max="9735" width="12.42578125" style="5" customWidth="1"/>
    <col min="9736" max="9736" width="14.85546875" style="5" bestFit="1" customWidth="1"/>
    <col min="9737" max="9737" width="26.42578125" style="5" customWidth="1"/>
    <col min="9738" max="9738" width="22.7109375" style="5" customWidth="1"/>
    <col min="9739" max="9739" width="18.5703125" style="5" customWidth="1"/>
    <col min="9740" max="9740" width="11.42578125" style="5"/>
    <col min="9741" max="9741" width="33.85546875" style="5" bestFit="1" customWidth="1"/>
    <col min="9742" max="9745" width="12.7109375" style="5" bestFit="1" customWidth="1"/>
    <col min="9746" max="9987" width="11.42578125" style="5"/>
    <col min="9988" max="9988" width="7.28515625" style="5" customWidth="1"/>
    <col min="9989" max="9989" width="16.5703125" style="5" customWidth="1"/>
    <col min="9990" max="9990" width="18.28515625" style="5" customWidth="1"/>
    <col min="9991" max="9991" width="12.42578125" style="5" customWidth="1"/>
    <col min="9992" max="9992" width="14.85546875" style="5" bestFit="1" customWidth="1"/>
    <col min="9993" max="9993" width="26.42578125" style="5" customWidth="1"/>
    <col min="9994" max="9994" width="22.7109375" style="5" customWidth="1"/>
    <col min="9995" max="9995" width="18.5703125" style="5" customWidth="1"/>
    <col min="9996" max="9996" width="11.42578125" style="5"/>
    <col min="9997" max="9997" width="33.85546875" style="5" bestFit="1" customWidth="1"/>
    <col min="9998" max="10001" width="12.7109375" style="5" bestFit="1" customWidth="1"/>
    <col min="10002" max="10243" width="11.42578125" style="5"/>
    <col min="10244" max="10244" width="7.28515625" style="5" customWidth="1"/>
    <col min="10245" max="10245" width="16.5703125" style="5" customWidth="1"/>
    <col min="10246" max="10246" width="18.28515625" style="5" customWidth="1"/>
    <col min="10247" max="10247" width="12.42578125" style="5" customWidth="1"/>
    <col min="10248" max="10248" width="14.85546875" style="5" bestFit="1" customWidth="1"/>
    <col min="10249" max="10249" width="26.42578125" style="5" customWidth="1"/>
    <col min="10250" max="10250" width="22.7109375" style="5" customWidth="1"/>
    <col min="10251" max="10251" width="18.5703125" style="5" customWidth="1"/>
    <col min="10252" max="10252" width="11.42578125" style="5"/>
    <col min="10253" max="10253" width="33.85546875" style="5" bestFit="1" customWidth="1"/>
    <col min="10254" max="10257" width="12.7109375" style="5" bestFit="1" customWidth="1"/>
    <col min="10258" max="10499" width="11.42578125" style="5"/>
    <col min="10500" max="10500" width="7.28515625" style="5" customWidth="1"/>
    <col min="10501" max="10501" width="16.5703125" style="5" customWidth="1"/>
    <col min="10502" max="10502" width="18.28515625" style="5" customWidth="1"/>
    <col min="10503" max="10503" width="12.42578125" style="5" customWidth="1"/>
    <col min="10504" max="10504" width="14.85546875" style="5" bestFit="1" customWidth="1"/>
    <col min="10505" max="10505" width="26.42578125" style="5" customWidth="1"/>
    <col min="10506" max="10506" width="22.7109375" style="5" customWidth="1"/>
    <col min="10507" max="10507" width="18.5703125" style="5" customWidth="1"/>
    <col min="10508" max="10508" width="11.42578125" style="5"/>
    <col min="10509" max="10509" width="33.85546875" style="5" bestFit="1" customWidth="1"/>
    <col min="10510" max="10513" width="12.7109375" style="5" bestFit="1" customWidth="1"/>
    <col min="10514" max="10755" width="11.42578125" style="5"/>
    <col min="10756" max="10756" width="7.28515625" style="5" customWidth="1"/>
    <col min="10757" max="10757" width="16.5703125" style="5" customWidth="1"/>
    <col min="10758" max="10758" width="18.28515625" style="5" customWidth="1"/>
    <col min="10759" max="10759" width="12.42578125" style="5" customWidth="1"/>
    <col min="10760" max="10760" width="14.85546875" style="5" bestFit="1" customWidth="1"/>
    <col min="10761" max="10761" width="26.42578125" style="5" customWidth="1"/>
    <col min="10762" max="10762" width="22.7109375" style="5" customWidth="1"/>
    <col min="10763" max="10763" width="18.5703125" style="5" customWidth="1"/>
    <col min="10764" max="10764" width="11.42578125" style="5"/>
    <col min="10765" max="10765" width="33.85546875" style="5" bestFit="1" customWidth="1"/>
    <col min="10766" max="10769" width="12.7109375" style="5" bestFit="1" customWidth="1"/>
    <col min="10770" max="11011" width="11.42578125" style="5"/>
    <col min="11012" max="11012" width="7.28515625" style="5" customWidth="1"/>
    <col min="11013" max="11013" width="16.5703125" style="5" customWidth="1"/>
    <col min="11014" max="11014" width="18.28515625" style="5" customWidth="1"/>
    <col min="11015" max="11015" width="12.42578125" style="5" customWidth="1"/>
    <col min="11016" max="11016" width="14.85546875" style="5" bestFit="1" customWidth="1"/>
    <col min="11017" max="11017" width="26.42578125" style="5" customWidth="1"/>
    <col min="11018" max="11018" width="22.7109375" style="5" customWidth="1"/>
    <col min="11019" max="11019" width="18.5703125" style="5" customWidth="1"/>
    <col min="11020" max="11020" width="11.42578125" style="5"/>
    <col min="11021" max="11021" width="33.85546875" style="5" bestFit="1" customWidth="1"/>
    <col min="11022" max="11025" width="12.7109375" style="5" bestFit="1" customWidth="1"/>
    <col min="11026" max="11267" width="11.42578125" style="5"/>
    <col min="11268" max="11268" width="7.28515625" style="5" customWidth="1"/>
    <col min="11269" max="11269" width="16.5703125" style="5" customWidth="1"/>
    <col min="11270" max="11270" width="18.28515625" style="5" customWidth="1"/>
    <col min="11271" max="11271" width="12.42578125" style="5" customWidth="1"/>
    <col min="11272" max="11272" width="14.85546875" style="5" bestFit="1" customWidth="1"/>
    <col min="11273" max="11273" width="26.42578125" style="5" customWidth="1"/>
    <col min="11274" max="11274" width="22.7109375" style="5" customWidth="1"/>
    <col min="11275" max="11275" width="18.5703125" style="5" customWidth="1"/>
    <col min="11276" max="11276" width="11.42578125" style="5"/>
    <col min="11277" max="11277" width="33.85546875" style="5" bestFit="1" customWidth="1"/>
    <col min="11278" max="11281" width="12.7109375" style="5" bestFit="1" customWidth="1"/>
    <col min="11282" max="11523" width="11.42578125" style="5"/>
    <col min="11524" max="11524" width="7.28515625" style="5" customWidth="1"/>
    <col min="11525" max="11525" width="16.5703125" style="5" customWidth="1"/>
    <col min="11526" max="11526" width="18.28515625" style="5" customWidth="1"/>
    <col min="11527" max="11527" width="12.42578125" style="5" customWidth="1"/>
    <col min="11528" max="11528" width="14.85546875" style="5" bestFit="1" customWidth="1"/>
    <col min="11529" max="11529" width="26.42578125" style="5" customWidth="1"/>
    <col min="11530" max="11530" width="22.7109375" style="5" customWidth="1"/>
    <col min="11531" max="11531" width="18.5703125" style="5" customWidth="1"/>
    <col min="11532" max="11532" width="11.42578125" style="5"/>
    <col min="11533" max="11533" width="33.85546875" style="5" bestFit="1" customWidth="1"/>
    <col min="11534" max="11537" width="12.7109375" style="5" bestFit="1" customWidth="1"/>
    <col min="11538" max="11779" width="11.42578125" style="5"/>
    <col min="11780" max="11780" width="7.28515625" style="5" customWidth="1"/>
    <col min="11781" max="11781" width="16.5703125" style="5" customWidth="1"/>
    <col min="11782" max="11782" width="18.28515625" style="5" customWidth="1"/>
    <col min="11783" max="11783" width="12.42578125" style="5" customWidth="1"/>
    <col min="11784" max="11784" width="14.85546875" style="5" bestFit="1" customWidth="1"/>
    <col min="11785" max="11785" width="26.42578125" style="5" customWidth="1"/>
    <col min="11786" max="11786" width="22.7109375" style="5" customWidth="1"/>
    <col min="11787" max="11787" width="18.5703125" style="5" customWidth="1"/>
    <col min="11788" max="11788" width="11.42578125" style="5"/>
    <col min="11789" max="11789" width="33.85546875" style="5" bestFit="1" customWidth="1"/>
    <col min="11790" max="11793" width="12.7109375" style="5" bestFit="1" customWidth="1"/>
    <col min="11794" max="12035" width="11.42578125" style="5"/>
    <col min="12036" max="12036" width="7.28515625" style="5" customWidth="1"/>
    <col min="12037" max="12037" width="16.5703125" style="5" customWidth="1"/>
    <col min="12038" max="12038" width="18.28515625" style="5" customWidth="1"/>
    <col min="12039" max="12039" width="12.42578125" style="5" customWidth="1"/>
    <col min="12040" max="12040" width="14.85546875" style="5" bestFit="1" customWidth="1"/>
    <col min="12041" max="12041" width="26.42578125" style="5" customWidth="1"/>
    <col min="12042" max="12042" width="22.7109375" style="5" customWidth="1"/>
    <col min="12043" max="12043" width="18.5703125" style="5" customWidth="1"/>
    <col min="12044" max="12044" width="11.42578125" style="5"/>
    <col min="12045" max="12045" width="33.85546875" style="5" bestFit="1" customWidth="1"/>
    <col min="12046" max="12049" width="12.7109375" style="5" bestFit="1" customWidth="1"/>
    <col min="12050" max="12291" width="11.42578125" style="5"/>
    <col min="12292" max="12292" width="7.28515625" style="5" customWidth="1"/>
    <col min="12293" max="12293" width="16.5703125" style="5" customWidth="1"/>
    <col min="12294" max="12294" width="18.28515625" style="5" customWidth="1"/>
    <col min="12295" max="12295" width="12.42578125" style="5" customWidth="1"/>
    <col min="12296" max="12296" width="14.85546875" style="5" bestFit="1" customWidth="1"/>
    <col min="12297" max="12297" width="26.42578125" style="5" customWidth="1"/>
    <col min="12298" max="12298" width="22.7109375" style="5" customWidth="1"/>
    <col min="12299" max="12299" width="18.5703125" style="5" customWidth="1"/>
    <col min="12300" max="12300" width="11.42578125" style="5"/>
    <col min="12301" max="12301" width="33.85546875" style="5" bestFit="1" customWidth="1"/>
    <col min="12302" max="12305" width="12.7109375" style="5" bestFit="1" customWidth="1"/>
    <col min="12306" max="12547" width="11.42578125" style="5"/>
    <col min="12548" max="12548" width="7.28515625" style="5" customWidth="1"/>
    <col min="12549" max="12549" width="16.5703125" style="5" customWidth="1"/>
    <col min="12550" max="12550" width="18.28515625" style="5" customWidth="1"/>
    <col min="12551" max="12551" width="12.42578125" style="5" customWidth="1"/>
    <col min="12552" max="12552" width="14.85546875" style="5" bestFit="1" customWidth="1"/>
    <col min="12553" max="12553" width="26.42578125" style="5" customWidth="1"/>
    <col min="12554" max="12554" width="22.7109375" style="5" customWidth="1"/>
    <col min="12555" max="12555" width="18.5703125" style="5" customWidth="1"/>
    <col min="12556" max="12556" width="11.42578125" style="5"/>
    <col min="12557" max="12557" width="33.85546875" style="5" bestFit="1" customWidth="1"/>
    <col min="12558" max="12561" width="12.7109375" style="5" bestFit="1" customWidth="1"/>
    <col min="12562" max="12803" width="11.42578125" style="5"/>
    <col min="12804" max="12804" width="7.28515625" style="5" customWidth="1"/>
    <col min="12805" max="12805" width="16.5703125" style="5" customWidth="1"/>
    <col min="12806" max="12806" width="18.28515625" style="5" customWidth="1"/>
    <col min="12807" max="12807" width="12.42578125" style="5" customWidth="1"/>
    <col min="12808" max="12808" width="14.85546875" style="5" bestFit="1" customWidth="1"/>
    <col min="12809" max="12809" width="26.42578125" style="5" customWidth="1"/>
    <col min="12810" max="12810" width="22.7109375" style="5" customWidth="1"/>
    <col min="12811" max="12811" width="18.5703125" style="5" customWidth="1"/>
    <col min="12812" max="12812" width="11.42578125" style="5"/>
    <col min="12813" max="12813" width="33.85546875" style="5" bestFit="1" customWidth="1"/>
    <col min="12814" max="12817" width="12.7109375" style="5" bestFit="1" customWidth="1"/>
    <col min="12818" max="13059" width="11.42578125" style="5"/>
    <col min="13060" max="13060" width="7.28515625" style="5" customWidth="1"/>
    <col min="13061" max="13061" width="16.5703125" style="5" customWidth="1"/>
    <col min="13062" max="13062" width="18.28515625" style="5" customWidth="1"/>
    <col min="13063" max="13063" width="12.42578125" style="5" customWidth="1"/>
    <col min="13064" max="13064" width="14.85546875" style="5" bestFit="1" customWidth="1"/>
    <col min="13065" max="13065" width="26.42578125" style="5" customWidth="1"/>
    <col min="13066" max="13066" width="22.7109375" style="5" customWidth="1"/>
    <col min="13067" max="13067" width="18.5703125" style="5" customWidth="1"/>
    <col min="13068" max="13068" width="11.42578125" style="5"/>
    <col min="13069" max="13069" width="33.85546875" style="5" bestFit="1" customWidth="1"/>
    <col min="13070" max="13073" width="12.7109375" style="5" bestFit="1" customWidth="1"/>
    <col min="13074" max="13315" width="11.42578125" style="5"/>
    <col min="13316" max="13316" width="7.28515625" style="5" customWidth="1"/>
    <col min="13317" max="13317" width="16.5703125" style="5" customWidth="1"/>
    <col min="13318" max="13318" width="18.28515625" style="5" customWidth="1"/>
    <col min="13319" max="13319" width="12.42578125" style="5" customWidth="1"/>
    <col min="13320" max="13320" width="14.85546875" style="5" bestFit="1" customWidth="1"/>
    <col min="13321" max="13321" width="26.42578125" style="5" customWidth="1"/>
    <col min="13322" max="13322" width="22.7109375" style="5" customWidth="1"/>
    <col min="13323" max="13323" width="18.5703125" style="5" customWidth="1"/>
    <col min="13324" max="13324" width="11.42578125" style="5"/>
    <col min="13325" max="13325" width="33.85546875" style="5" bestFit="1" customWidth="1"/>
    <col min="13326" max="13329" width="12.7109375" style="5" bestFit="1" customWidth="1"/>
    <col min="13330" max="13571" width="11.42578125" style="5"/>
    <col min="13572" max="13572" width="7.28515625" style="5" customWidth="1"/>
    <col min="13573" max="13573" width="16.5703125" style="5" customWidth="1"/>
    <col min="13574" max="13574" width="18.28515625" style="5" customWidth="1"/>
    <col min="13575" max="13575" width="12.42578125" style="5" customWidth="1"/>
    <col min="13576" max="13576" width="14.85546875" style="5" bestFit="1" customWidth="1"/>
    <col min="13577" max="13577" width="26.42578125" style="5" customWidth="1"/>
    <col min="13578" max="13578" width="22.7109375" style="5" customWidth="1"/>
    <col min="13579" max="13579" width="18.5703125" style="5" customWidth="1"/>
    <col min="13580" max="13580" width="11.42578125" style="5"/>
    <col min="13581" max="13581" width="33.85546875" style="5" bestFit="1" customWidth="1"/>
    <col min="13582" max="13585" width="12.7109375" style="5" bestFit="1" customWidth="1"/>
    <col min="13586" max="13827" width="11.42578125" style="5"/>
    <col min="13828" max="13828" width="7.28515625" style="5" customWidth="1"/>
    <col min="13829" max="13829" width="16.5703125" style="5" customWidth="1"/>
    <col min="13830" max="13830" width="18.28515625" style="5" customWidth="1"/>
    <col min="13831" max="13831" width="12.42578125" style="5" customWidth="1"/>
    <col min="13832" max="13832" width="14.85546875" style="5" bestFit="1" customWidth="1"/>
    <col min="13833" max="13833" width="26.42578125" style="5" customWidth="1"/>
    <col min="13834" max="13834" width="22.7109375" style="5" customWidth="1"/>
    <col min="13835" max="13835" width="18.5703125" style="5" customWidth="1"/>
    <col min="13836" max="13836" width="11.42578125" style="5"/>
    <col min="13837" max="13837" width="33.85546875" style="5" bestFit="1" customWidth="1"/>
    <col min="13838" max="13841" width="12.7109375" style="5" bestFit="1" customWidth="1"/>
    <col min="13842" max="14083" width="11.42578125" style="5"/>
    <col min="14084" max="14084" width="7.28515625" style="5" customWidth="1"/>
    <col min="14085" max="14085" width="16.5703125" style="5" customWidth="1"/>
    <col min="14086" max="14086" width="18.28515625" style="5" customWidth="1"/>
    <col min="14087" max="14087" width="12.42578125" style="5" customWidth="1"/>
    <col min="14088" max="14088" width="14.85546875" style="5" bestFit="1" customWidth="1"/>
    <col min="14089" max="14089" width="26.42578125" style="5" customWidth="1"/>
    <col min="14090" max="14090" width="22.7109375" style="5" customWidth="1"/>
    <col min="14091" max="14091" width="18.5703125" style="5" customWidth="1"/>
    <col min="14092" max="14092" width="11.42578125" style="5"/>
    <col min="14093" max="14093" width="33.85546875" style="5" bestFit="1" customWidth="1"/>
    <col min="14094" max="14097" width="12.7109375" style="5" bestFit="1" customWidth="1"/>
    <col min="14098" max="14339" width="11.42578125" style="5"/>
    <col min="14340" max="14340" width="7.28515625" style="5" customWidth="1"/>
    <col min="14341" max="14341" width="16.5703125" style="5" customWidth="1"/>
    <col min="14342" max="14342" width="18.28515625" style="5" customWidth="1"/>
    <col min="14343" max="14343" width="12.42578125" style="5" customWidth="1"/>
    <col min="14344" max="14344" width="14.85546875" style="5" bestFit="1" customWidth="1"/>
    <col min="14345" max="14345" width="26.42578125" style="5" customWidth="1"/>
    <col min="14346" max="14346" width="22.7109375" style="5" customWidth="1"/>
    <col min="14347" max="14347" width="18.5703125" style="5" customWidth="1"/>
    <col min="14348" max="14348" width="11.42578125" style="5"/>
    <col min="14349" max="14349" width="33.85546875" style="5" bestFit="1" customWidth="1"/>
    <col min="14350" max="14353" width="12.7109375" style="5" bestFit="1" customWidth="1"/>
    <col min="14354" max="14595" width="11.42578125" style="5"/>
    <col min="14596" max="14596" width="7.28515625" style="5" customWidth="1"/>
    <col min="14597" max="14597" width="16.5703125" style="5" customWidth="1"/>
    <col min="14598" max="14598" width="18.28515625" style="5" customWidth="1"/>
    <col min="14599" max="14599" width="12.42578125" style="5" customWidth="1"/>
    <col min="14600" max="14600" width="14.85546875" style="5" bestFit="1" customWidth="1"/>
    <col min="14601" max="14601" width="26.42578125" style="5" customWidth="1"/>
    <col min="14602" max="14602" width="22.7109375" style="5" customWidth="1"/>
    <col min="14603" max="14603" width="18.5703125" style="5" customWidth="1"/>
    <col min="14604" max="14604" width="11.42578125" style="5"/>
    <col min="14605" max="14605" width="33.85546875" style="5" bestFit="1" customWidth="1"/>
    <col min="14606" max="14609" width="12.7109375" style="5" bestFit="1" customWidth="1"/>
    <col min="14610" max="14851" width="11.42578125" style="5"/>
    <col min="14852" max="14852" width="7.28515625" style="5" customWidth="1"/>
    <col min="14853" max="14853" width="16.5703125" style="5" customWidth="1"/>
    <col min="14854" max="14854" width="18.28515625" style="5" customWidth="1"/>
    <col min="14855" max="14855" width="12.42578125" style="5" customWidth="1"/>
    <col min="14856" max="14856" width="14.85546875" style="5" bestFit="1" customWidth="1"/>
    <col min="14857" max="14857" width="26.42578125" style="5" customWidth="1"/>
    <col min="14858" max="14858" width="22.7109375" style="5" customWidth="1"/>
    <col min="14859" max="14859" width="18.5703125" style="5" customWidth="1"/>
    <col min="14860" max="14860" width="11.42578125" style="5"/>
    <col min="14861" max="14861" width="33.85546875" style="5" bestFit="1" customWidth="1"/>
    <col min="14862" max="14865" width="12.7109375" style="5" bestFit="1" customWidth="1"/>
    <col min="14866" max="15107" width="11.42578125" style="5"/>
    <col min="15108" max="15108" width="7.28515625" style="5" customWidth="1"/>
    <col min="15109" max="15109" width="16.5703125" style="5" customWidth="1"/>
    <col min="15110" max="15110" width="18.28515625" style="5" customWidth="1"/>
    <col min="15111" max="15111" width="12.42578125" style="5" customWidth="1"/>
    <col min="15112" max="15112" width="14.85546875" style="5" bestFit="1" customWidth="1"/>
    <col min="15113" max="15113" width="26.42578125" style="5" customWidth="1"/>
    <col min="15114" max="15114" width="22.7109375" style="5" customWidth="1"/>
    <col min="15115" max="15115" width="18.5703125" style="5" customWidth="1"/>
    <col min="15116" max="15116" width="11.42578125" style="5"/>
    <col min="15117" max="15117" width="33.85546875" style="5" bestFit="1" customWidth="1"/>
    <col min="15118" max="15121" width="12.7109375" style="5" bestFit="1" customWidth="1"/>
    <col min="15122" max="15363" width="11.42578125" style="5"/>
    <col min="15364" max="15364" width="7.28515625" style="5" customWidth="1"/>
    <col min="15365" max="15365" width="16.5703125" style="5" customWidth="1"/>
    <col min="15366" max="15366" width="18.28515625" style="5" customWidth="1"/>
    <col min="15367" max="15367" width="12.42578125" style="5" customWidth="1"/>
    <col min="15368" max="15368" width="14.85546875" style="5" bestFit="1" customWidth="1"/>
    <col min="15369" max="15369" width="26.42578125" style="5" customWidth="1"/>
    <col min="15370" max="15370" width="22.7109375" style="5" customWidth="1"/>
    <col min="15371" max="15371" width="18.5703125" style="5" customWidth="1"/>
    <col min="15372" max="15372" width="11.42578125" style="5"/>
    <col min="15373" max="15373" width="33.85546875" style="5" bestFit="1" customWidth="1"/>
    <col min="15374" max="15377" width="12.7109375" style="5" bestFit="1" customWidth="1"/>
    <col min="15378" max="15619" width="11.42578125" style="5"/>
    <col min="15620" max="15620" width="7.28515625" style="5" customWidth="1"/>
    <col min="15621" max="15621" width="16.5703125" style="5" customWidth="1"/>
    <col min="15622" max="15622" width="18.28515625" style="5" customWidth="1"/>
    <col min="15623" max="15623" width="12.42578125" style="5" customWidth="1"/>
    <col min="15624" max="15624" width="14.85546875" style="5" bestFit="1" customWidth="1"/>
    <col min="15625" max="15625" width="26.42578125" style="5" customWidth="1"/>
    <col min="15626" max="15626" width="22.7109375" style="5" customWidth="1"/>
    <col min="15627" max="15627" width="18.5703125" style="5" customWidth="1"/>
    <col min="15628" max="15628" width="11.42578125" style="5"/>
    <col min="15629" max="15629" width="33.85546875" style="5" bestFit="1" customWidth="1"/>
    <col min="15630" max="15633" width="12.7109375" style="5" bestFit="1" customWidth="1"/>
    <col min="15634" max="15875" width="11.42578125" style="5"/>
    <col min="15876" max="15876" width="7.28515625" style="5" customWidth="1"/>
    <col min="15877" max="15877" width="16.5703125" style="5" customWidth="1"/>
    <col min="15878" max="15878" width="18.28515625" style="5" customWidth="1"/>
    <col min="15879" max="15879" width="12.42578125" style="5" customWidth="1"/>
    <col min="15880" max="15880" width="14.85546875" style="5" bestFit="1" customWidth="1"/>
    <col min="15881" max="15881" width="26.42578125" style="5" customWidth="1"/>
    <col min="15882" max="15882" width="22.7109375" style="5" customWidth="1"/>
    <col min="15883" max="15883" width="18.5703125" style="5" customWidth="1"/>
    <col min="15884" max="15884" width="11.42578125" style="5"/>
    <col min="15885" max="15885" width="33.85546875" style="5" bestFit="1" customWidth="1"/>
    <col min="15886" max="15889" width="12.7109375" style="5" bestFit="1" customWidth="1"/>
    <col min="15890" max="16131" width="11.42578125" style="5"/>
    <col min="16132" max="16132" width="7.28515625" style="5" customWidth="1"/>
    <col min="16133" max="16133" width="16.5703125" style="5" customWidth="1"/>
    <col min="16134" max="16134" width="18.28515625" style="5" customWidth="1"/>
    <col min="16135" max="16135" width="12.42578125" style="5" customWidth="1"/>
    <col min="16136" max="16136" width="14.85546875" style="5" bestFit="1" customWidth="1"/>
    <col min="16137" max="16137" width="26.42578125" style="5" customWidth="1"/>
    <col min="16138" max="16138" width="22.7109375" style="5" customWidth="1"/>
    <col min="16139" max="16139" width="18.5703125" style="5" customWidth="1"/>
    <col min="16140" max="16140" width="11.42578125" style="5"/>
    <col min="16141" max="16141" width="33.85546875" style="5" bestFit="1" customWidth="1"/>
    <col min="16142" max="16145" width="12.7109375" style="5" bestFit="1" customWidth="1"/>
    <col min="16146" max="16384" width="11.42578125" style="5"/>
  </cols>
  <sheetData>
    <row r="1" spans="1:11">
      <c r="A1" s="68" t="s">
        <v>0</v>
      </c>
      <c r="B1" s="68"/>
      <c r="C1" s="68"/>
      <c r="D1" s="68"/>
      <c r="E1" s="68"/>
      <c r="F1" s="68"/>
      <c r="G1" s="68"/>
      <c r="H1" s="68"/>
      <c r="I1" s="68"/>
      <c r="K1" s="4"/>
    </row>
    <row r="2" spans="1:11">
      <c r="A2" s="68" t="s">
        <v>1</v>
      </c>
      <c r="B2" s="68"/>
      <c r="C2" s="68"/>
      <c r="D2" s="68"/>
      <c r="E2" s="68"/>
      <c r="F2" s="68"/>
      <c r="G2" s="68"/>
      <c r="H2" s="68"/>
      <c r="I2" s="68"/>
      <c r="K2" s="4"/>
    </row>
    <row r="3" spans="1:11" ht="12" thickBot="1">
      <c r="A3" s="160" t="s">
        <v>1000</v>
      </c>
      <c r="B3" s="160"/>
      <c r="C3" s="160"/>
      <c r="D3" s="160"/>
      <c r="E3" s="160"/>
      <c r="F3" s="160"/>
      <c r="G3" s="160"/>
      <c r="H3" s="160"/>
      <c r="I3" s="160"/>
    </row>
    <row r="4" spans="1:11" ht="12" thickBot="1">
      <c r="A4" s="168" t="s">
        <v>3</v>
      </c>
      <c r="B4" s="169"/>
      <c r="C4" s="169" t="s">
        <v>4</v>
      </c>
      <c r="D4" s="169" t="s">
        <v>5</v>
      </c>
      <c r="E4" s="169"/>
      <c r="F4" s="169" t="s">
        <v>6</v>
      </c>
      <c r="G4" s="170" t="s">
        <v>7</v>
      </c>
      <c r="H4" s="171"/>
      <c r="I4" s="172" t="s">
        <v>8</v>
      </c>
    </row>
    <row r="5" spans="1:11">
      <c r="A5" s="159">
        <v>1</v>
      </c>
      <c r="B5" s="16"/>
      <c r="C5" s="17" t="s">
        <v>12</v>
      </c>
      <c r="D5" s="18">
        <v>41984</v>
      </c>
      <c r="E5" s="18"/>
      <c r="F5" s="19" t="s">
        <v>13</v>
      </c>
      <c r="G5" s="20">
        <v>134548.07999999999</v>
      </c>
      <c r="H5" s="21"/>
      <c r="I5" s="12" t="s">
        <v>11</v>
      </c>
    </row>
    <row r="6" spans="1:11">
      <c r="A6" s="159">
        <f>+A5+1</f>
        <v>2</v>
      </c>
      <c r="B6" s="16"/>
      <c r="C6" s="17" t="s">
        <v>18</v>
      </c>
      <c r="D6" s="18">
        <v>42004</v>
      </c>
      <c r="E6" s="18"/>
      <c r="F6" s="19" t="s">
        <v>19</v>
      </c>
      <c r="G6" s="20">
        <v>134548.07999999999</v>
      </c>
      <c r="H6" s="21"/>
      <c r="I6" s="12" t="s">
        <v>11</v>
      </c>
    </row>
    <row r="7" spans="1:11">
      <c r="A7" s="159">
        <f t="shared" ref="A7:A70" si="0">+A6+1</f>
        <v>3</v>
      </c>
      <c r="B7" s="16"/>
      <c r="C7" s="17" t="s">
        <v>20</v>
      </c>
      <c r="D7" s="18">
        <v>42004</v>
      </c>
      <c r="E7" s="18"/>
      <c r="F7" s="19" t="s">
        <v>21</v>
      </c>
      <c r="G7" s="20">
        <v>134548.07999999999</v>
      </c>
      <c r="H7" s="21"/>
      <c r="I7" s="12" t="s">
        <v>11</v>
      </c>
    </row>
    <row r="8" spans="1:11">
      <c r="A8" s="159">
        <f t="shared" si="0"/>
        <v>4</v>
      </c>
      <c r="B8" s="16"/>
      <c r="C8" s="17" t="s">
        <v>22</v>
      </c>
      <c r="D8" s="18">
        <v>42004</v>
      </c>
      <c r="E8" s="18"/>
      <c r="F8" s="19" t="s">
        <v>23</v>
      </c>
      <c r="G8" s="20">
        <v>134548.07999999999</v>
      </c>
      <c r="H8" s="21"/>
      <c r="I8" s="12" t="s">
        <v>11</v>
      </c>
    </row>
    <row r="9" spans="1:11">
      <c r="A9" s="159">
        <f t="shared" si="0"/>
        <v>5</v>
      </c>
      <c r="B9" s="16"/>
      <c r="C9" s="17" t="s">
        <v>24</v>
      </c>
      <c r="D9" s="18">
        <v>42004</v>
      </c>
      <c r="E9" s="18"/>
      <c r="F9" s="19" t="s">
        <v>25</v>
      </c>
      <c r="G9" s="20">
        <v>134548.07999999999</v>
      </c>
      <c r="H9" s="21"/>
      <c r="I9" s="12" t="s">
        <v>11</v>
      </c>
    </row>
    <row r="10" spans="1:11">
      <c r="A10" s="159">
        <f t="shared" si="0"/>
        <v>6</v>
      </c>
      <c r="B10" s="16"/>
      <c r="C10" s="17" t="s">
        <v>30</v>
      </c>
      <c r="D10" s="18">
        <v>41981</v>
      </c>
      <c r="E10" s="18"/>
      <c r="F10" s="19" t="s">
        <v>31</v>
      </c>
      <c r="G10" s="20">
        <v>146572.15</v>
      </c>
      <c r="H10" s="21"/>
      <c r="I10" s="12" t="s">
        <v>32</v>
      </c>
    </row>
    <row r="11" spans="1:11">
      <c r="A11" s="159">
        <f t="shared" si="0"/>
        <v>7</v>
      </c>
      <c r="B11" s="16"/>
      <c r="C11" s="17" t="s">
        <v>33</v>
      </c>
      <c r="D11" s="18">
        <v>41981</v>
      </c>
      <c r="E11" s="18"/>
      <c r="F11" s="19" t="s">
        <v>34</v>
      </c>
      <c r="G11" s="20">
        <v>146960.07999999999</v>
      </c>
      <c r="H11" s="21"/>
      <c r="I11" s="12" t="s">
        <v>32</v>
      </c>
    </row>
    <row r="12" spans="1:11">
      <c r="A12" s="159">
        <f t="shared" si="0"/>
        <v>8</v>
      </c>
      <c r="B12" s="16"/>
      <c r="C12" s="17" t="s">
        <v>37</v>
      </c>
      <c r="D12" s="18">
        <v>41996</v>
      </c>
      <c r="E12" s="18"/>
      <c r="F12" s="19" t="s">
        <v>38</v>
      </c>
      <c r="G12" s="20">
        <v>146961.87</v>
      </c>
      <c r="H12" s="21"/>
      <c r="I12" s="12" t="s">
        <v>32</v>
      </c>
    </row>
    <row r="13" spans="1:11">
      <c r="A13" s="159">
        <f t="shared" si="0"/>
        <v>9</v>
      </c>
      <c r="B13" s="16"/>
      <c r="C13" s="1" t="s">
        <v>44</v>
      </c>
      <c r="D13" s="22">
        <v>41835</v>
      </c>
      <c r="E13" s="22"/>
      <c r="F13" s="58" t="s">
        <v>45</v>
      </c>
      <c r="G13" s="20">
        <v>164416.97</v>
      </c>
      <c r="H13" s="14"/>
      <c r="I13" s="12" t="s">
        <v>46</v>
      </c>
    </row>
    <row r="14" spans="1:11">
      <c r="A14" s="159">
        <f t="shared" si="0"/>
        <v>10</v>
      </c>
      <c r="B14" s="16"/>
      <c r="C14" s="17" t="s">
        <v>49</v>
      </c>
      <c r="D14" s="18">
        <v>42002</v>
      </c>
      <c r="E14" s="18"/>
      <c r="F14" s="19" t="s">
        <v>50</v>
      </c>
      <c r="G14" s="20">
        <v>164806.71</v>
      </c>
      <c r="H14" s="21"/>
      <c r="I14" s="12" t="s">
        <v>46</v>
      </c>
    </row>
    <row r="15" spans="1:11">
      <c r="A15" s="159">
        <f t="shared" si="0"/>
        <v>11</v>
      </c>
      <c r="B15" s="16"/>
      <c r="C15" s="17" t="s">
        <v>53</v>
      </c>
      <c r="D15" s="18">
        <v>42004</v>
      </c>
      <c r="E15" s="18"/>
      <c r="F15" s="19" t="s">
        <v>54</v>
      </c>
      <c r="G15" s="20">
        <v>164806.71</v>
      </c>
      <c r="H15" s="21"/>
      <c r="I15" s="12" t="s">
        <v>46</v>
      </c>
    </row>
    <row r="16" spans="1:11">
      <c r="A16" s="159">
        <f t="shared" si="0"/>
        <v>12</v>
      </c>
      <c r="B16" s="16"/>
      <c r="C16" s="17" t="s">
        <v>55</v>
      </c>
      <c r="D16" s="18">
        <v>41996</v>
      </c>
      <c r="E16" s="18"/>
      <c r="F16" s="19" t="s">
        <v>56</v>
      </c>
      <c r="G16" s="20">
        <v>136875.66</v>
      </c>
      <c r="H16" s="21"/>
      <c r="I16" s="12" t="s">
        <v>57</v>
      </c>
    </row>
    <row r="17" spans="1:9">
      <c r="A17" s="159">
        <f t="shared" si="0"/>
        <v>13</v>
      </c>
      <c r="B17" s="16"/>
      <c r="C17" s="17" t="s">
        <v>60</v>
      </c>
      <c r="D17" s="18">
        <v>42003</v>
      </c>
      <c r="E17" s="18"/>
      <c r="F17" s="19" t="s">
        <v>61</v>
      </c>
      <c r="G17" s="20">
        <v>121356.63</v>
      </c>
      <c r="H17" s="21"/>
      <c r="I17" s="12" t="s">
        <v>62</v>
      </c>
    </row>
    <row r="18" spans="1:9">
      <c r="A18" s="159">
        <f t="shared" si="0"/>
        <v>14</v>
      </c>
      <c r="B18" s="16"/>
      <c r="C18" s="17" t="s">
        <v>65</v>
      </c>
      <c r="D18" s="18">
        <v>42004</v>
      </c>
      <c r="E18" s="18"/>
      <c r="F18" s="19" t="s">
        <v>66</v>
      </c>
      <c r="G18" s="20">
        <v>121358.42</v>
      </c>
      <c r="H18" s="21" t="s">
        <v>221</v>
      </c>
      <c r="I18" s="12" t="s">
        <v>62</v>
      </c>
    </row>
    <row r="19" spans="1:9">
      <c r="A19" s="159">
        <f t="shared" si="0"/>
        <v>15</v>
      </c>
      <c r="B19" s="16"/>
      <c r="C19" s="17" t="s">
        <v>74</v>
      </c>
      <c r="D19" s="18">
        <v>42004</v>
      </c>
      <c r="E19" s="18"/>
      <c r="F19" s="19" t="s">
        <v>75</v>
      </c>
      <c r="G19" s="20">
        <v>121358.42</v>
      </c>
      <c r="H19" s="21"/>
      <c r="I19" s="12" t="s">
        <v>62</v>
      </c>
    </row>
    <row r="20" spans="1:9">
      <c r="A20" s="159">
        <f t="shared" si="0"/>
        <v>16</v>
      </c>
      <c r="B20" s="16"/>
      <c r="C20" s="17" t="s">
        <v>76</v>
      </c>
      <c r="D20" s="18">
        <v>42004</v>
      </c>
      <c r="E20" s="18"/>
      <c r="F20" s="19" t="s">
        <v>77</v>
      </c>
      <c r="G20" s="20">
        <v>121358.42</v>
      </c>
      <c r="H20" s="21"/>
      <c r="I20" s="12" t="s">
        <v>62</v>
      </c>
    </row>
    <row r="21" spans="1:9">
      <c r="A21" s="159">
        <f t="shared" si="0"/>
        <v>17</v>
      </c>
      <c r="B21" s="16"/>
      <c r="C21" s="17" t="s">
        <v>78</v>
      </c>
      <c r="D21" s="18">
        <v>42004</v>
      </c>
      <c r="E21" s="18"/>
      <c r="F21" s="19" t="s">
        <v>79</v>
      </c>
      <c r="G21" s="20">
        <v>121358.42</v>
      </c>
      <c r="H21" s="21"/>
      <c r="I21" s="12" t="s">
        <v>62</v>
      </c>
    </row>
    <row r="22" spans="1:9">
      <c r="A22" s="159">
        <f t="shared" si="0"/>
        <v>18</v>
      </c>
      <c r="B22" s="16"/>
      <c r="C22" s="17" t="s">
        <v>80</v>
      </c>
      <c r="D22" s="18">
        <v>42004</v>
      </c>
      <c r="E22" s="18"/>
      <c r="F22" s="19" t="s">
        <v>81</v>
      </c>
      <c r="G22" s="20">
        <v>121358.42</v>
      </c>
      <c r="H22" s="21"/>
      <c r="I22" s="12" t="s">
        <v>62</v>
      </c>
    </row>
    <row r="23" spans="1:9">
      <c r="A23" s="159">
        <f t="shared" si="0"/>
        <v>19</v>
      </c>
      <c r="B23" s="16"/>
      <c r="C23" s="17" t="s">
        <v>82</v>
      </c>
      <c r="D23" s="18">
        <v>42004</v>
      </c>
      <c r="E23" s="18"/>
      <c r="F23" s="19" t="s">
        <v>83</v>
      </c>
      <c r="G23" s="20">
        <v>121358.42</v>
      </c>
      <c r="H23" s="21"/>
      <c r="I23" s="12" t="s">
        <v>62</v>
      </c>
    </row>
    <row r="24" spans="1:9">
      <c r="A24" s="159">
        <f t="shared" si="0"/>
        <v>20</v>
      </c>
      <c r="B24" s="16"/>
      <c r="C24" s="17" t="s">
        <v>86</v>
      </c>
      <c r="D24" s="18">
        <v>42004</v>
      </c>
      <c r="E24" s="18"/>
      <c r="F24" s="19" t="s">
        <v>87</v>
      </c>
      <c r="G24" s="20">
        <v>121358.42</v>
      </c>
      <c r="H24" s="21" t="s">
        <v>438</v>
      </c>
      <c r="I24" s="12" t="s">
        <v>62</v>
      </c>
    </row>
    <row r="25" spans="1:9">
      <c r="A25" s="159">
        <f t="shared" si="0"/>
        <v>21</v>
      </c>
      <c r="B25" s="16"/>
      <c r="C25" s="17" t="s">
        <v>92</v>
      </c>
      <c r="D25" s="18">
        <v>42004</v>
      </c>
      <c r="E25" s="18"/>
      <c r="F25" s="19" t="s">
        <v>93</v>
      </c>
      <c r="G25" s="20">
        <v>121358.42</v>
      </c>
      <c r="H25" s="21"/>
      <c r="I25" s="12" t="s">
        <v>62</v>
      </c>
    </row>
    <row r="26" spans="1:9">
      <c r="A26" s="159">
        <f t="shared" si="0"/>
        <v>22</v>
      </c>
      <c r="B26" s="16"/>
      <c r="C26" s="17" t="s">
        <v>94</v>
      </c>
      <c r="D26" s="18">
        <v>42004</v>
      </c>
      <c r="E26" s="18"/>
      <c r="F26" s="19" t="s">
        <v>95</v>
      </c>
      <c r="G26" s="20">
        <v>121358.42</v>
      </c>
      <c r="H26" s="21"/>
      <c r="I26" s="12" t="s">
        <v>62</v>
      </c>
    </row>
    <row r="27" spans="1:9">
      <c r="A27" s="159">
        <f t="shared" si="0"/>
        <v>23</v>
      </c>
      <c r="B27" s="16"/>
      <c r="C27" s="17" t="s">
        <v>100</v>
      </c>
      <c r="D27" s="18">
        <v>42004</v>
      </c>
      <c r="E27" s="18"/>
      <c r="F27" s="19" t="s">
        <v>101</v>
      </c>
      <c r="G27" s="20">
        <v>121358.42</v>
      </c>
      <c r="H27" s="21"/>
      <c r="I27" s="12" t="s">
        <v>62</v>
      </c>
    </row>
    <row r="28" spans="1:9">
      <c r="A28" s="159">
        <f t="shared" si="0"/>
        <v>24</v>
      </c>
      <c r="B28" s="16"/>
      <c r="C28" s="17" t="s">
        <v>106</v>
      </c>
      <c r="D28" s="18">
        <v>42004</v>
      </c>
      <c r="E28" s="18"/>
      <c r="F28" s="19" t="s">
        <v>107</v>
      </c>
      <c r="G28" s="20">
        <v>121358.42</v>
      </c>
      <c r="H28" s="21"/>
      <c r="I28" s="12" t="s">
        <v>62</v>
      </c>
    </row>
    <row r="29" spans="1:9">
      <c r="A29" s="159">
        <f t="shared" si="0"/>
        <v>25</v>
      </c>
      <c r="B29" s="16"/>
      <c r="C29" s="1" t="s">
        <v>124</v>
      </c>
      <c r="D29" s="22">
        <v>41955</v>
      </c>
      <c r="E29" s="22"/>
      <c r="F29" s="58" t="s">
        <v>125</v>
      </c>
      <c r="G29" s="20">
        <v>324601.27</v>
      </c>
      <c r="H29" s="14"/>
      <c r="I29" s="12" t="s">
        <v>126</v>
      </c>
    </row>
    <row r="30" spans="1:9">
      <c r="A30" s="159">
        <f t="shared" si="0"/>
        <v>26</v>
      </c>
      <c r="B30" s="16"/>
      <c r="C30" s="17" t="s">
        <v>141</v>
      </c>
      <c r="D30" s="18">
        <v>41991</v>
      </c>
      <c r="E30" s="18"/>
      <c r="F30" s="19" t="s">
        <v>142</v>
      </c>
      <c r="G30" s="20">
        <v>80548.94</v>
      </c>
      <c r="H30" s="21"/>
      <c r="I30" s="12" t="s">
        <v>137</v>
      </c>
    </row>
    <row r="31" spans="1:9">
      <c r="A31" s="159">
        <f t="shared" si="0"/>
        <v>27</v>
      </c>
      <c r="B31" s="16"/>
      <c r="C31" s="17" t="s">
        <v>156</v>
      </c>
      <c r="D31" s="18">
        <v>41990</v>
      </c>
      <c r="E31" s="18"/>
      <c r="F31" s="19" t="s">
        <v>157</v>
      </c>
      <c r="G31" s="20">
        <v>96530.83</v>
      </c>
      <c r="H31" s="21"/>
      <c r="I31" s="12" t="s">
        <v>150</v>
      </c>
    </row>
    <row r="32" spans="1:9">
      <c r="A32" s="159">
        <f t="shared" si="0"/>
        <v>28</v>
      </c>
      <c r="B32" s="16"/>
      <c r="C32" s="1" t="s">
        <v>199</v>
      </c>
      <c r="D32" s="22">
        <v>41941</v>
      </c>
      <c r="E32" s="22"/>
      <c r="F32" s="58" t="s">
        <v>200</v>
      </c>
      <c r="G32" s="20">
        <v>124585.44</v>
      </c>
      <c r="H32" s="14"/>
      <c r="I32" s="12" t="s">
        <v>198</v>
      </c>
    </row>
    <row r="33" spans="1:9">
      <c r="A33" s="159">
        <f t="shared" si="0"/>
        <v>29</v>
      </c>
      <c r="B33" s="24">
        <v>436</v>
      </c>
      <c r="C33" s="25" t="s">
        <v>429</v>
      </c>
      <c r="D33" s="38">
        <v>42027</v>
      </c>
      <c r="E33" s="25" t="s">
        <v>264</v>
      </c>
      <c r="F33" s="27" t="s">
        <v>351</v>
      </c>
      <c r="G33" s="15">
        <v>122599.8</v>
      </c>
      <c r="H33" s="14" t="s">
        <v>230</v>
      </c>
      <c r="I33" s="25" t="s">
        <v>62</v>
      </c>
    </row>
    <row r="34" spans="1:9">
      <c r="A34" s="159">
        <f t="shared" si="0"/>
        <v>30</v>
      </c>
      <c r="B34" s="24">
        <v>876</v>
      </c>
      <c r="C34" s="25" t="s">
        <v>429</v>
      </c>
      <c r="D34" s="38">
        <v>42032</v>
      </c>
      <c r="E34" s="25" t="s">
        <v>274</v>
      </c>
      <c r="F34" s="27" t="s">
        <v>361</v>
      </c>
      <c r="G34" s="15">
        <v>138272.20000000001</v>
      </c>
      <c r="H34" s="14" t="s">
        <v>440</v>
      </c>
      <c r="I34" s="28" t="s">
        <v>57</v>
      </c>
    </row>
    <row r="35" spans="1:9">
      <c r="A35" s="159">
        <f t="shared" si="0"/>
        <v>31</v>
      </c>
      <c r="B35" s="24">
        <v>1168</v>
      </c>
      <c r="C35" s="25" t="s">
        <v>429</v>
      </c>
      <c r="D35" s="38">
        <v>42006</v>
      </c>
      <c r="E35" s="25" t="s">
        <v>281</v>
      </c>
      <c r="F35" s="27" t="s">
        <v>368</v>
      </c>
      <c r="G35" s="15">
        <v>134548.07999999999</v>
      </c>
      <c r="H35" s="14"/>
      <c r="I35" s="28" t="s">
        <v>11</v>
      </c>
    </row>
    <row r="36" spans="1:9">
      <c r="A36" s="159">
        <f t="shared" si="0"/>
        <v>32</v>
      </c>
      <c r="B36" s="24">
        <v>1169</v>
      </c>
      <c r="C36" s="25" t="s">
        <v>429</v>
      </c>
      <c r="D36" s="38">
        <v>42006</v>
      </c>
      <c r="E36" s="25" t="s">
        <v>282</v>
      </c>
      <c r="F36" s="27" t="s">
        <v>369</v>
      </c>
      <c r="G36" s="15">
        <v>120968.7</v>
      </c>
      <c r="H36" s="14"/>
      <c r="I36" s="28" t="s">
        <v>62</v>
      </c>
    </row>
    <row r="37" spans="1:9">
      <c r="A37" s="159">
        <f t="shared" si="0"/>
        <v>33</v>
      </c>
      <c r="B37" s="24">
        <v>599</v>
      </c>
      <c r="C37" s="25" t="s">
        <v>429</v>
      </c>
      <c r="D37" s="38">
        <v>42019</v>
      </c>
      <c r="E37" s="25" t="s">
        <v>285</v>
      </c>
      <c r="F37" s="27" t="s">
        <v>372</v>
      </c>
      <c r="G37" s="15">
        <v>122599.8</v>
      </c>
      <c r="H37" s="14"/>
      <c r="I37" s="28" t="s">
        <v>62</v>
      </c>
    </row>
    <row r="38" spans="1:9">
      <c r="A38" s="159">
        <f t="shared" si="0"/>
        <v>34</v>
      </c>
      <c r="B38" s="24">
        <v>1170</v>
      </c>
      <c r="C38" s="25" t="s">
        <v>429</v>
      </c>
      <c r="D38" s="38">
        <v>42006</v>
      </c>
      <c r="E38" s="25" t="s">
        <v>288</v>
      </c>
      <c r="F38" s="27" t="s">
        <v>375</v>
      </c>
      <c r="G38" s="15">
        <v>121358.42</v>
      </c>
      <c r="H38" s="14"/>
      <c r="I38" s="28" t="s">
        <v>62</v>
      </c>
    </row>
    <row r="39" spans="1:9">
      <c r="A39" s="159">
        <f t="shared" si="0"/>
        <v>35</v>
      </c>
      <c r="B39" s="24">
        <v>358</v>
      </c>
      <c r="C39" s="25" t="s">
        <v>429</v>
      </c>
      <c r="D39" s="38">
        <v>42006</v>
      </c>
      <c r="E39" s="25" t="s">
        <v>293</v>
      </c>
      <c r="F39" s="27" t="s">
        <v>380</v>
      </c>
      <c r="G39" s="15">
        <v>153942.82999999999</v>
      </c>
      <c r="H39" s="14"/>
      <c r="I39" s="17" t="s">
        <v>41</v>
      </c>
    </row>
    <row r="40" spans="1:9">
      <c r="A40" s="159">
        <f t="shared" si="0"/>
        <v>36</v>
      </c>
      <c r="B40" s="24">
        <v>1016</v>
      </c>
      <c r="C40" s="25" t="s">
        <v>429</v>
      </c>
      <c r="D40" s="38">
        <v>42033</v>
      </c>
      <c r="E40" s="25" t="s">
        <v>294</v>
      </c>
      <c r="F40" s="27" t="s">
        <v>381</v>
      </c>
      <c r="G40" s="15">
        <v>166436.01999999999</v>
      </c>
      <c r="H40" s="14"/>
      <c r="I40" s="17" t="s">
        <v>46</v>
      </c>
    </row>
    <row r="41" spans="1:9">
      <c r="A41" s="159">
        <f t="shared" si="0"/>
        <v>37</v>
      </c>
      <c r="B41" s="24">
        <v>354</v>
      </c>
      <c r="C41" s="25" t="s">
        <v>429</v>
      </c>
      <c r="D41" s="38">
        <v>42028</v>
      </c>
      <c r="E41" s="25" t="s">
        <v>295</v>
      </c>
      <c r="F41" s="27" t="s">
        <v>382</v>
      </c>
      <c r="G41" s="15">
        <v>167444.63</v>
      </c>
      <c r="H41" s="14"/>
      <c r="I41" s="17" t="s">
        <v>427</v>
      </c>
    </row>
    <row r="42" spans="1:9">
      <c r="A42" s="159">
        <f t="shared" si="0"/>
        <v>38</v>
      </c>
      <c r="B42" s="24">
        <v>640</v>
      </c>
      <c r="C42" s="25" t="s">
        <v>430</v>
      </c>
      <c r="D42" s="38">
        <v>42018</v>
      </c>
      <c r="E42" s="25" t="s">
        <v>437</v>
      </c>
      <c r="F42" s="27"/>
      <c r="G42" s="15">
        <v>252676.41</v>
      </c>
      <c r="H42" s="14"/>
      <c r="I42" s="30"/>
    </row>
    <row r="43" spans="1:9">
      <c r="A43" s="159">
        <f t="shared" si="0"/>
        <v>39</v>
      </c>
      <c r="B43" s="24">
        <v>626</v>
      </c>
      <c r="C43" s="25" t="s">
        <v>429</v>
      </c>
      <c r="D43" s="38">
        <v>42018</v>
      </c>
      <c r="E43" s="25" t="s">
        <v>312</v>
      </c>
      <c r="F43" s="27" t="s">
        <v>399</v>
      </c>
      <c r="G43" s="15">
        <v>105250.96</v>
      </c>
      <c r="H43" s="14"/>
      <c r="I43" s="17" t="s">
        <v>170</v>
      </c>
    </row>
    <row r="44" spans="1:9">
      <c r="A44" s="159">
        <f t="shared" si="0"/>
        <v>40</v>
      </c>
      <c r="B44" s="24">
        <v>393</v>
      </c>
      <c r="C44" s="25" t="s">
        <v>429</v>
      </c>
      <c r="D44" s="38">
        <v>42030</v>
      </c>
      <c r="E44" s="25" t="s">
        <v>313</v>
      </c>
      <c r="F44" s="27" t="s">
        <v>434</v>
      </c>
      <c r="G44" s="15">
        <v>105252.94</v>
      </c>
      <c r="H44" s="14"/>
      <c r="I44" s="30"/>
    </row>
    <row r="45" spans="1:9">
      <c r="A45" s="159">
        <f t="shared" si="0"/>
        <v>41</v>
      </c>
      <c r="B45" s="24">
        <v>653</v>
      </c>
      <c r="C45" s="25" t="s">
        <v>429</v>
      </c>
      <c r="D45" s="38">
        <v>42026</v>
      </c>
      <c r="E45" s="25" t="s">
        <v>315</v>
      </c>
      <c r="F45" s="27" t="s">
        <v>401</v>
      </c>
      <c r="G45" s="15">
        <v>106327.07</v>
      </c>
      <c r="H45" s="14"/>
      <c r="I45" s="25" t="s">
        <v>170</v>
      </c>
    </row>
    <row r="46" spans="1:9">
      <c r="A46" s="159">
        <f t="shared" si="0"/>
        <v>42</v>
      </c>
      <c r="B46" s="24">
        <v>312</v>
      </c>
      <c r="C46" s="25" t="s">
        <v>429</v>
      </c>
      <c r="D46" s="38">
        <v>42027</v>
      </c>
      <c r="E46" s="25" t="s">
        <v>321</v>
      </c>
      <c r="F46" s="27" t="s">
        <v>435</v>
      </c>
      <c r="G46" s="15">
        <v>105250.96</v>
      </c>
      <c r="H46" s="14"/>
      <c r="I46" s="30"/>
    </row>
    <row r="47" spans="1:9">
      <c r="A47" s="159">
        <f t="shared" si="0"/>
        <v>43</v>
      </c>
      <c r="B47" s="24">
        <v>1213</v>
      </c>
      <c r="C47" s="25" t="s">
        <v>433</v>
      </c>
      <c r="D47" s="38">
        <v>42014</v>
      </c>
      <c r="E47" s="25" t="s">
        <v>432</v>
      </c>
      <c r="F47" s="27" t="s">
        <v>436</v>
      </c>
      <c r="G47" s="15">
        <v>124585.44</v>
      </c>
      <c r="H47" s="14"/>
      <c r="I47" s="12"/>
    </row>
    <row r="48" spans="1:9">
      <c r="A48" s="159">
        <f t="shared" si="0"/>
        <v>44</v>
      </c>
      <c r="B48" s="24">
        <v>206</v>
      </c>
      <c r="C48" s="25" t="s">
        <v>429</v>
      </c>
      <c r="D48" s="38">
        <v>42041</v>
      </c>
      <c r="E48" s="25" t="s">
        <v>513</v>
      </c>
      <c r="F48" s="27" t="s">
        <v>588</v>
      </c>
      <c r="G48" s="31">
        <v>136565.32</v>
      </c>
      <c r="H48" s="14" t="s">
        <v>140</v>
      </c>
      <c r="I48" s="30" t="s">
        <v>11</v>
      </c>
    </row>
    <row r="49" spans="1:9">
      <c r="A49" s="159">
        <f t="shared" si="0"/>
        <v>45</v>
      </c>
      <c r="B49" s="24">
        <v>247</v>
      </c>
      <c r="C49" s="25" t="s">
        <v>429</v>
      </c>
      <c r="D49" s="38">
        <v>42047</v>
      </c>
      <c r="E49" s="25" t="s">
        <v>514</v>
      </c>
      <c r="F49" s="27" t="s">
        <v>589</v>
      </c>
      <c r="G49" s="31">
        <v>123220.49</v>
      </c>
      <c r="H49" s="14" t="s">
        <v>117</v>
      </c>
      <c r="I49" s="30" t="s">
        <v>62</v>
      </c>
    </row>
    <row r="50" spans="1:9">
      <c r="A50" s="159">
        <f t="shared" si="0"/>
        <v>46</v>
      </c>
      <c r="B50" s="24">
        <v>688</v>
      </c>
      <c r="C50" s="25" t="s">
        <v>429</v>
      </c>
      <c r="D50" s="38">
        <v>42061</v>
      </c>
      <c r="E50" s="25" t="s">
        <v>519</v>
      </c>
      <c r="F50" s="27" t="s">
        <v>594</v>
      </c>
      <c r="G50" s="31">
        <v>134546.26999999999</v>
      </c>
      <c r="H50" s="14"/>
      <c r="I50" s="30" t="s">
        <v>11</v>
      </c>
    </row>
    <row r="51" spans="1:9">
      <c r="A51" s="159">
        <f t="shared" si="0"/>
        <v>47</v>
      </c>
      <c r="B51" s="24">
        <v>222</v>
      </c>
      <c r="C51" s="25" t="s">
        <v>429</v>
      </c>
      <c r="D51" s="38">
        <v>42045</v>
      </c>
      <c r="E51" s="25" t="s">
        <v>520</v>
      </c>
      <c r="F51" s="27" t="s">
        <v>595</v>
      </c>
      <c r="G51" s="31">
        <v>138970.5</v>
      </c>
      <c r="H51" s="14" t="s">
        <v>441</v>
      </c>
      <c r="I51" s="30" t="s">
        <v>57</v>
      </c>
    </row>
    <row r="52" spans="1:9">
      <c r="A52" s="159">
        <f t="shared" si="0"/>
        <v>48</v>
      </c>
      <c r="B52" s="24">
        <v>213</v>
      </c>
      <c r="C52" s="25" t="s">
        <v>429</v>
      </c>
      <c r="D52" s="38">
        <v>42042</v>
      </c>
      <c r="E52" s="25" t="s">
        <v>540</v>
      </c>
      <c r="F52" s="27" t="s">
        <v>615</v>
      </c>
      <c r="G52" s="31">
        <v>131722.76</v>
      </c>
      <c r="H52" s="14" t="s">
        <v>449</v>
      </c>
      <c r="I52" s="30" t="s">
        <v>238</v>
      </c>
    </row>
    <row r="53" spans="1:9">
      <c r="A53" s="159">
        <f t="shared" si="0"/>
        <v>49</v>
      </c>
      <c r="B53" s="24">
        <v>443</v>
      </c>
      <c r="C53" s="25" t="s">
        <v>430</v>
      </c>
      <c r="D53" s="38">
        <v>42063</v>
      </c>
      <c r="E53" s="25" t="s">
        <v>648</v>
      </c>
      <c r="F53" s="27" t="s">
        <v>638</v>
      </c>
      <c r="G53" s="32">
        <v>-204617.99</v>
      </c>
      <c r="H53" s="14"/>
      <c r="I53" s="30" t="s">
        <v>640</v>
      </c>
    </row>
    <row r="54" spans="1:9">
      <c r="A54" s="159">
        <f t="shared" si="0"/>
        <v>50</v>
      </c>
      <c r="B54" s="24">
        <v>2</v>
      </c>
      <c r="C54" s="25" t="s">
        <v>644</v>
      </c>
      <c r="D54" s="38">
        <v>42041</v>
      </c>
      <c r="E54" s="25" t="s">
        <v>432</v>
      </c>
      <c r="F54" s="29" t="s">
        <v>641</v>
      </c>
      <c r="G54" s="31">
        <v>188670.13</v>
      </c>
      <c r="H54" s="14"/>
      <c r="I54" s="12" t="s">
        <v>766</v>
      </c>
    </row>
    <row r="55" spans="1:9">
      <c r="A55" s="159">
        <f t="shared" si="0"/>
        <v>51</v>
      </c>
      <c r="B55" s="24">
        <v>7</v>
      </c>
      <c r="C55" s="25" t="s">
        <v>644</v>
      </c>
      <c r="D55" s="38">
        <v>42061</v>
      </c>
      <c r="E55" s="25" t="s">
        <v>432</v>
      </c>
      <c r="F55" s="29" t="s">
        <v>642</v>
      </c>
      <c r="G55" s="31">
        <v>211370.41</v>
      </c>
      <c r="H55" s="14"/>
      <c r="I55" s="12" t="s">
        <v>145</v>
      </c>
    </row>
    <row r="56" spans="1:9">
      <c r="A56" s="159">
        <f t="shared" si="0"/>
        <v>52</v>
      </c>
      <c r="B56" s="24">
        <v>788</v>
      </c>
      <c r="C56" s="25" t="s">
        <v>709</v>
      </c>
      <c r="D56" s="38">
        <v>42090</v>
      </c>
      <c r="E56" s="25" t="s">
        <v>661</v>
      </c>
      <c r="F56" s="48" t="s">
        <v>712</v>
      </c>
      <c r="G56" s="15">
        <v>330257.77</v>
      </c>
      <c r="I56" s="2" t="s">
        <v>424</v>
      </c>
    </row>
    <row r="57" spans="1:9">
      <c r="A57" s="159">
        <f t="shared" si="0"/>
        <v>53</v>
      </c>
      <c r="B57" s="24">
        <v>789</v>
      </c>
      <c r="C57" s="25" t="s">
        <v>709</v>
      </c>
      <c r="D57" s="38">
        <v>42090</v>
      </c>
      <c r="E57" s="25" t="s">
        <v>664</v>
      </c>
      <c r="F57" s="27" t="s">
        <v>715</v>
      </c>
      <c r="G57" s="15">
        <v>172332.56</v>
      </c>
      <c r="H57" s="11" t="s">
        <v>73</v>
      </c>
      <c r="I57" s="2" t="s">
        <v>635</v>
      </c>
    </row>
    <row r="58" spans="1:9">
      <c r="A58" s="159">
        <f t="shared" si="0"/>
        <v>54</v>
      </c>
      <c r="B58" s="24">
        <v>207</v>
      </c>
      <c r="C58" s="25" t="s">
        <v>709</v>
      </c>
      <c r="D58" s="38">
        <v>42070</v>
      </c>
      <c r="E58" s="25" t="s">
        <v>672</v>
      </c>
      <c r="F58" s="27" t="s">
        <v>723</v>
      </c>
      <c r="G58" s="15">
        <v>138970.5</v>
      </c>
      <c r="H58" s="11" t="s">
        <v>252</v>
      </c>
      <c r="I58" s="2" t="s">
        <v>57</v>
      </c>
    </row>
    <row r="59" spans="1:9">
      <c r="A59" s="159">
        <f t="shared" si="0"/>
        <v>55</v>
      </c>
      <c r="B59" s="24">
        <v>300</v>
      </c>
      <c r="C59" s="25" t="s">
        <v>709</v>
      </c>
      <c r="D59" s="38">
        <v>42074</v>
      </c>
      <c r="E59" s="25" t="s">
        <v>673</v>
      </c>
      <c r="F59" s="27" t="s">
        <v>724</v>
      </c>
      <c r="G59" s="15">
        <v>136565.32</v>
      </c>
      <c r="H59" s="11" t="s">
        <v>253</v>
      </c>
      <c r="I59" s="2" t="s">
        <v>11</v>
      </c>
    </row>
    <row r="60" spans="1:9">
      <c r="A60" s="159">
        <f t="shared" si="0"/>
        <v>56</v>
      </c>
      <c r="B60" s="24">
        <v>695</v>
      </c>
      <c r="C60" s="25" t="s">
        <v>709</v>
      </c>
      <c r="D60" s="38">
        <v>42088</v>
      </c>
      <c r="E60" s="25" t="s">
        <v>690</v>
      </c>
      <c r="F60" s="27" t="s">
        <v>741</v>
      </c>
      <c r="G60" s="15">
        <v>202636.42</v>
      </c>
      <c r="I60" s="2" t="s">
        <v>761</v>
      </c>
    </row>
    <row r="61" spans="1:9">
      <c r="A61" s="159">
        <f t="shared" si="0"/>
        <v>57</v>
      </c>
      <c r="B61" s="24">
        <v>700</v>
      </c>
      <c r="C61" s="25" t="s">
        <v>709</v>
      </c>
      <c r="D61" s="38">
        <v>42088</v>
      </c>
      <c r="E61" s="25" t="s">
        <v>691</v>
      </c>
      <c r="F61" s="27" t="s">
        <v>742</v>
      </c>
      <c r="G61" s="15">
        <v>194566.69</v>
      </c>
      <c r="H61" s="11" t="s">
        <v>454</v>
      </c>
      <c r="I61" s="2" t="s">
        <v>762</v>
      </c>
    </row>
    <row r="62" spans="1:9">
      <c r="A62" s="159">
        <f t="shared" si="0"/>
        <v>58</v>
      </c>
      <c r="B62" s="24">
        <v>701</v>
      </c>
      <c r="C62" s="25" t="s">
        <v>709</v>
      </c>
      <c r="D62" s="38">
        <v>42088</v>
      </c>
      <c r="E62" s="25" t="s">
        <v>692</v>
      </c>
      <c r="F62" s="27" t="s">
        <v>743</v>
      </c>
      <c r="G62" s="15">
        <v>202636.42</v>
      </c>
      <c r="H62" s="11" t="s">
        <v>455</v>
      </c>
      <c r="I62" s="2" t="s">
        <v>761</v>
      </c>
    </row>
    <row r="63" spans="1:9">
      <c r="A63" s="159">
        <f t="shared" si="0"/>
        <v>59</v>
      </c>
      <c r="B63" s="24">
        <v>685</v>
      </c>
      <c r="C63" s="25" t="s">
        <v>709</v>
      </c>
      <c r="D63" s="38">
        <v>42088</v>
      </c>
      <c r="E63" s="25" t="s">
        <v>694</v>
      </c>
      <c r="F63" s="27" t="s">
        <v>745</v>
      </c>
      <c r="G63" s="15">
        <v>202636.42</v>
      </c>
      <c r="I63" s="2" t="s">
        <v>761</v>
      </c>
    </row>
    <row r="64" spans="1:9">
      <c r="A64" s="159">
        <f t="shared" si="0"/>
        <v>60</v>
      </c>
      <c r="B64" s="24">
        <v>688</v>
      </c>
      <c r="C64" s="25" t="s">
        <v>709</v>
      </c>
      <c r="D64" s="38">
        <v>42088</v>
      </c>
      <c r="E64" s="25" t="s">
        <v>696</v>
      </c>
      <c r="F64" s="27" t="s">
        <v>747</v>
      </c>
      <c r="G64" s="15">
        <v>202636.42</v>
      </c>
      <c r="I64" s="2" t="s">
        <v>761</v>
      </c>
    </row>
    <row r="65" spans="1:9">
      <c r="A65" s="159">
        <f t="shared" si="0"/>
        <v>61</v>
      </c>
      <c r="B65" s="24">
        <v>689</v>
      </c>
      <c r="C65" s="25" t="s">
        <v>709</v>
      </c>
      <c r="D65" s="38">
        <v>42088</v>
      </c>
      <c r="E65" s="25" t="s">
        <v>697</v>
      </c>
      <c r="F65" s="27" t="s">
        <v>748</v>
      </c>
      <c r="G65" s="15">
        <v>202636.42</v>
      </c>
      <c r="I65" s="2" t="s">
        <v>761</v>
      </c>
    </row>
    <row r="66" spans="1:9">
      <c r="A66" s="159">
        <f t="shared" si="0"/>
        <v>62</v>
      </c>
      <c r="B66" s="24">
        <v>698</v>
      </c>
      <c r="C66" s="25" t="s">
        <v>709</v>
      </c>
      <c r="D66" s="38">
        <v>42088</v>
      </c>
      <c r="E66" s="25" t="s">
        <v>700</v>
      </c>
      <c r="F66" s="27" t="s">
        <v>751</v>
      </c>
      <c r="G66" s="15">
        <v>202636.42</v>
      </c>
      <c r="I66" s="2" t="s">
        <v>761</v>
      </c>
    </row>
    <row r="67" spans="1:9">
      <c r="A67" s="159">
        <f t="shared" si="0"/>
        <v>63</v>
      </c>
      <c r="B67" s="24">
        <v>702</v>
      </c>
      <c r="C67" s="25" t="s">
        <v>709</v>
      </c>
      <c r="D67" s="38">
        <v>42088</v>
      </c>
      <c r="E67" s="25" t="s">
        <v>701</v>
      </c>
      <c r="F67" s="27" t="s">
        <v>752</v>
      </c>
      <c r="G67" s="15">
        <v>202636.42</v>
      </c>
      <c r="I67" s="2" t="s">
        <v>761</v>
      </c>
    </row>
    <row r="68" spans="1:9">
      <c r="A68" s="159">
        <f t="shared" si="0"/>
        <v>64</v>
      </c>
      <c r="B68" s="24">
        <v>708</v>
      </c>
      <c r="C68" s="25" t="s">
        <v>709</v>
      </c>
      <c r="D68" s="38">
        <v>42088</v>
      </c>
      <c r="E68" s="25" t="s">
        <v>703</v>
      </c>
      <c r="F68" s="27" t="s">
        <v>754</v>
      </c>
      <c r="G68" s="15">
        <v>194566.69</v>
      </c>
      <c r="H68" s="11" t="s">
        <v>456</v>
      </c>
      <c r="I68" s="2" t="s">
        <v>762</v>
      </c>
    </row>
    <row r="69" spans="1:9">
      <c r="A69" s="159">
        <f t="shared" si="0"/>
        <v>65</v>
      </c>
      <c r="B69" s="24">
        <v>690</v>
      </c>
      <c r="C69" s="25" t="s">
        <v>709</v>
      </c>
      <c r="D69" s="38">
        <v>42088</v>
      </c>
      <c r="E69" s="25" t="s">
        <v>705</v>
      </c>
      <c r="F69" s="27" t="s">
        <v>756</v>
      </c>
      <c r="G69" s="15">
        <v>236896.74</v>
      </c>
      <c r="H69" s="11" t="s">
        <v>458</v>
      </c>
      <c r="I69" s="2" t="s">
        <v>763</v>
      </c>
    </row>
    <row r="70" spans="1:9">
      <c r="A70" s="159">
        <f t="shared" si="0"/>
        <v>66</v>
      </c>
      <c r="B70" s="24">
        <v>13</v>
      </c>
      <c r="C70" s="25" t="s">
        <v>644</v>
      </c>
      <c r="D70" s="38">
        <v>42080</v>
      </c>
      <c r="E70" s="25" t="s">
        <v>432</v>
      </c>
      <c r="F70" s="50" t="s">
        <v>70</v>
      </c>
      <c r="G70" s="15">
        <v>121358.42</v>
      </c>
      <c r="I70" s="25" t="s">
        <v>62</v>
      </c>
    </row>
    <row r="71" spans="1:9">
      <c r="A71" s="159">
        <f t="shared" ref="A71:A128" si="1">+A70+1</f>
        <v>67</v>
      </c>
      <c r="B71" s="24">
        <v>15</v>
      </c>
      <c r="C71" s="25" t="s">
        <v>644</v>
      </c>
      <c r="D71" s="38">
        <v>42081</v>
      </c>
      <c r="E71" s="25" t="s">
        <v>432</v>
      </c>
      <c r="F71" s="50" t="s">
        <v>421</v>
      </c>
      <c r="G71" s="15">
        <v>92210.07</v>
      </c>
      <c r="I71" s="25" t="s">
        <v>137</v>
      </c>
    </row>
    <row r="72" spans="1:9">
      <c r="A72" s="159">
        <f t="shared" si="1"/>
        <v>68</v>
      </c>
      <c r="B72" s="24">
        <v>32</v>
      </c>
      <c r="C72" s="25" t="s">
        <v>429</v>
      </c>
      <c r="D72" s="38">
        <v>42100</v>
      </c>
      <c r="E72" s="25" t="s">
        <v>769</v>
      </c>
      <c r="F72" s="27" t="s">
        <v>803</v>
      </c>
      <c r="G72" s="15">
        <v>330257.77</v>
      </c>
      <c r="I72" s="30" t="s">
        <v>424</v>
      </c>
    </row>
    <row r="73" spans="1:9">
      <c r="A73" s="159">
        <f t="shared" si="1"/>
        <v>69</v>
      </c>
      <c r="B73" s="24">
        <v>266</v>
      </c>
      <c r="C73" s="25" t="s">
        <v>429</v>
      </c>
      <c r="D73" s="38">
        <v>42109</v>
      </c>
      <c r="E73" s="25" t="s">
        <v>785</v>
      </c>
      <c r="F73" s="27" t="s">
        <v>819</v>
      </c>
      <c r="G73" s="15">
        <v>134546.26999999999</v>
      </c>
      <c r="I73" s="30" t="s">
        <v>11</v>
      </c>
    </row>
    <row r="74" spans="1:9">
      <c r="A74" s="159">
        <f t="shared" si="1"/>
        <v>70</v>
      </c>
      <c r="B74" s="24">
        <v>468</v>
      </c>
      <c r="C74" s="25" t="s">
        <v>429</v>
      </c>
      <c r="D74" s="38">
        <v>42115</v>
      </c>
      <c r="E74" s="25" t="s">
        <v>788</v>
      </c>
      <c r="F74" s="27" t="s">
        <v>822</v>
      </c>
      <c r="G74" s="15">
        <v>136565.32</v>
      </c>
      <c r="H74" s="11" t="s">
        <v>250</v>
      </c>
      <c r="I74" s="30" t="s">
        <v>11</v>
      </c>
    </row>
    <row r="75" spans="1:9">
      <c r="A75" s="159">
        <f t="shared" si="1"/>
        <v>71</v>
      </c>
      <c r="B75" s="24">
        <v>733</v>
      </c>
      <c r="C75" s="25" t="s">
        <v>429</v>
      </c>
      <c r="D75" s="38">
        <v>42122</v>
      </c>
      <c r="E75" s="25" t="s">
        <v>789</v>
      </c>
      <c r="F75" s="27" t="s">
        <v>823</v>
      </c>
      <c r="G75" s="15">
        <v>123220.49</v>
      </c>
      <c r="H75" s="11" t="s">
        <v>251</v>
      </c>
      <c r="I75" s="30" t="s">
        <v>62</v>
      </c>
    </row>
    <row r="76" spans="1:9">
      <c r="A76" s="159">
        <f t="shared" si="1"/>
        <v>72</v>
      </c>
      <c r="B76" s="24">
        <v>36</v>
      </c>
      <c r="C76" s="25" t="s">
        <v>429</v>
      </c>
      <c r="D76" s="38">
        <v>42100</v>
      </c>
      <c r="E76" s="25" t="s">
        <v>791</v>
      </c>
      <c r="F76" s="27" t="s">
        <v>825</v>
      </c>
      <c r="G76" s="15">
        <v>123220.49</v>
      </c>
      <c r="H76" s="11" t="s">
        <v>442</v>
      </c>
      <c r="I76" s="52" t="s">
        <v>62</v>
      </c>
    </row>
    <row r="77" spans="1:9">
      <c r="A77" s="159">
        <f t="shared" si="1"/>
        <v>73</v>
      </c>
      <c r="B77" s="24">
        <v>740</v>
      </c>
      <c r="C77" s="25" t="s">
        <v>429</v>
      </c>
      <c r="D77" s="38">
        <v>42122</v>
      </c>
      <c r="E77" s="25" t="s">
        <v>792</v>
      </c>
      <c r="F77" s="27" t="s">
        <v>826</v>
      </c>
      <c r="G77" s="15">
        <v>123220.49</v>
      </c>
      <c r="H77" s="11" t="s">
        <v>444</v>
      </c>
      <c r="I77" s="52" t="s">
        <v>62</v>
      </c>
    </row>
    <row r="78" spans="1:9">
      <c r="A78" s="159">
        <f t="shared" si="1"/>
        <v>74</v>
      </c>
      <c r="B78" s="24">
        <v>287</v>
      </c>
      <c r="C78" s="25" t="s">
        <v>429</v>
      </c>
      <c r="D78" s="38">
        <v>42109</v>
      </c>
      <c r="E78" s="25" t="s">
        <v>801</v>
      </c>
      <c r="F78" s="27" t="s">
        <v>835</v>
      </c>
      <c r="G78" s="15">
        <v>255514.9</v>
      </c>
      <c r="H78" s="11" t="s">
        <v>460</v>
      </c>
      <c r="I78" s="30" t="s">
        <v>836</v>
      </c>
    </row>
    <row r="79" spans="1:9">
      <c r="A79" s="159">
        <f t="shared" si="1"/>
        <v>75</v>
      </c>
      <c r="B79" s="24">
        <v>7</v>
      </c>
      <c r="C79" s="25" t="s">
        <v>644</v>
      </c>
      <c r="D79" s="38">
        <v>42117</v>
      </c>
      <c r="E79" s="25" t="s">
        <v>432</v>
      </c>
      <c r="F79" s="27"/>
      <c r="G79" s="56">
        <v>134546.26999999999</v>
      </c>
      <c r="I79" s="30"/>
    </row>
    <row r="80" spans="1:9">
      <c r="A80" s="159">
        <f t="shared" si="1"/>
        <v>76</v>
      </c>
      <c r="B80" s="24">
        <v>202</v>
      </c>
      <c r="C80" s="25" t="s">
        <v>429</v>
      </c>
      <c r="D80" s="26">
        <v>42132</v>
      </c>
      <c r="E80" s="25" t="s">
        <v>847</v>
      </c>
      <c r="F80" s="27" t="s">
        <v>892</v>
      </c>
      <c r="G80" s="31">
        <v>185677.39</v>
      </c>
      <c r="H80" s="14"/>
      <c r="I80" s="1" t="s">
        <v>426</v>
      </c>
    </row>
    <row r="81" spans="1:9">
      <c r="A81" s="159">
        <f t="shared" si="1"/>
        <v>77</v>
      </c>
      <c r="B81" s="24">
        <v>512</v>
      </c>
      <c r="C81" s="25" t="s">
        <v>429</v>
      </c>
      <c r="D81" s="26">
        <v>42143</v>
      </c>
      <c r="E81" s="25" t="s">
        <v>850</v>
      </c>
      <c r="F81" s="27" t="s">
        <v>895</v>
      </c>
      <c r="G81" s="31">
        <v>123220.49</v>
      </c>
      <c r="H81" s="14"/>
      <c r="I81" s="1" t="s">
        <v>62</v>
      </c>
    </row>
    <row r="82" spans="1:9">
      <c r="A82" s="159">
        <f t="shared" si="1"/>
        <v>78</v>
      </c>
      <c r="B82" s="24">
        <v>583</v>
      </c>
      <c r="C82" s="25" t="s">
        <v>429</v>
      </c>
      <c r="D82" s="26">
        <v>42145</v>
      </c>
      <c r="E82" s="25" t="s">
        <v>851</v>
      </c>
      <c r="F82" s="27" t="s">
        <v>896</v>
      </c>
      <c r="G82" s="31">
        <v>123220.49</v>
      </c>
      <c r="H82" s="14"/>
      <c r="I82" s="1" t="s">
        <v>62</v>
      </c>
    </row>
    <row r="83" spans="1:9">
      <c r="A83" s="159">
        <f t="shared" si="1"/>
        <v>79</v>
      </c>
      <c r="B83" s="24">
        <v>886</v>
      </c>
      <c r="C83" s="25" t="s">
        <v>429</v>
      </c>
      <c r="D83" s="26">
        <v>42154</v>
      </c>
      <c r="E83" s="25" t="s">
        <v>854</v>
      </c>
      <c r="F83" s="27" t="s">
        <v>899</v>
      </c>
      <c r="G83" s="31">
        <v>136565.32</v>
      </c>
      <c r="H83" s="14"/>
      <c r="I83" s="1" t="s">
        <v>11</v>
      </c>
    </row>
    <row r="84" spans="1:9">
      <c r="A84" s="159">
        <f t="shared" si="1"/>
        <v>80</v>
      </c>
      <c r="B84" s="24">
        <v>647</v>
      </c>
      <c r="C84" s="25" t="s">
        <v>429</v>
      </c>
      <c r="D84" s="26">
        <v>42147</v>
      </c>
      <c r="E84" s="25" t="s">
        <v>857</v>
      </c>
      <c r="F84" s="27" t="s">
        <v>902</v>
      </c>
      <c r="G84" s="31">
        <v>123220.49</v>
      </c>
      <c r="H84" s="14" t="s">
        <v>445</v>
      </c>
      <c r="I84" s="1" t="s">
        <v>636</v>
      </c>
    </row>
    <row r="85" spans="1:9">
      <c r="A85" s="159">
        <f t="shared" si="1"/>
        <v>81</v>
      </c>
      <c r="B85" s="24">
        <v>845</v>
      </c>
      <c r="C85" s="25" t="s">
        <v>429</v>
      </c>
      <c r="D85" s="26">
        <v>42153</v>
      </c>
      <c r="E85" s="25" t="s">
        <v>858</v>
      </c>
      <c r="F85" s="27" t="s">
        <v>903</v>
      </c>
      <c r="G85" s="31">
        <v>136565.32</v>
      </c>
      <c r="H85" s="14" t="s">
        <v>446</v>
      </c>
      <c r="I85" s="1" t="s">
        <v>11</v>
      </c>
    </row>
    <row r="86" spans="1:9">
      <c r="A86" s="159">
        <f t="shared" si="1"/>
        <v>82</v>
      </c>
      <c r="B86" s="24">
        <v>510</v>
      </c>
      <c r="C86" s="25" t="s">
        <v>429</v>
      </c>
      <c r="D86" s="26">
        <v>42143</v>
      </c>
      <c r="E86" s="25" t="s">
        <v>862</v>
      </c>
      <c r="F86" s="27" t="s">
        <v>907</v>
      </c>
      <c r="G86" s="31">
        <v>136565.32</v>
      </c>
      <c r="H86" s="14"/>
      <c r="I86" s="1" t="s">
        <v>11</v>
      </c>
    </row>
    <row r="87" spans="1:9">
      <c r="A87" s="159">
        <f t="shared" si="1"/>
        <v>83</v>
      </c>
      <c r="B87" s="24">
        <v>801</v>
      </c>
      <c r="C87" s="25" t="s">
        <v>429</v>
      </c>
      <c r="D87" s="26">
        <v>42153</v>
      </c>
      <c r="E87" s="25" t="s">
        <v>870</v>
      </c>
      <c r="F87" s="27" t="s">
        <v>914</v>
      </c>
      <c r="G87" s="31">
        <v>102335.44</v>
      </c>
      <c r="H87" s="14"/>
      <c r="I87" s="1" t="s">
        <v>170</v>
      </c>
    </row>
    <row r="88" spans="1:9">
      <c r="A88" s="159">
        <f t="shared" si="1"/>
        <v>84</v>
      </c>
      <c r="B88" s="24">
        <v>24</v>
      </c>
      <c r="C88" s="25" t="s">
        <v>429</v>
      </c>
      <c r="D88" s="26">
        <v>42126</v>
      </c>
      <c r="E88" s="25" t="s">
        <v>871</v>
      </c>
      <c r="F88" s="27" t="s">
        <v>915</v>
      </c>
      <c r="G88" s="31">
        <v>126428.81</v>
      </c>
      <c r="H88" s="14"/>
      <c r="I88" s="1" t="s">
        <v>198</v>
      </c>
    </row>
    <row r="89" spans="1:9">
      <c r="A89" s="159">
        <f t="shared" si="1"/>
        <v>85</v>
      </c>
      <c r="B89" s="24">
        <v>324</v>
      </c>
      <c r="C89" s="25" t="s">
        <v>429</v>
      </c>
      <c r="D89" s="26">
        <v>42136</v>
      </c>
      <c r="E89" s="25" t="s">
        <v>872</v>
      </c>
      <c r="F89" s="27" t="s">
        <v>916</v>
      </c>
      <c r="G89" s="31">
        <v>127042.6</v>
      </c>
      <c r="H89" s="14" t="s">
        <v>450</v>
      </c>
      <c r="I89" s="1" t="s">
        <v>198</v>
      </c>
    </row>
    <row r="90" spans="1:9">
      <c r="A90" s="159">
        <f t="shared" si="1"/>
        <v>86</v>
      </c>
      <c r="B90" s="24">
        <v>613</v>
      </c>
      <c r="C90" s="25" t="s">
        <v>429</v>
      </c>
      <c r="D90" s="26">
        <v>42146</v>
      </c>
      <c r="E90" s="25" t="s">
        <v>878</v>
      </c>
      <c r="F90" s="27" t="s">
        <v>922</v>
      </c>
      <c r="G90" s="31">
        <v>202636.42</v>
      </c>
      <c r="H90" s="14"/>
      <c r="I90" s="1" t="s">
        <v>761</v>
      </c>
    </row>
    <row r="91" spans="1:9">
      <c r="A91" s="159">
        <f t="shared" si="1"/>
        <v>87</v>
      </c>
      <c r="B91" s="24">
        <v>702</v>
      </c>
      <c r="C91" s="25" t="s">
        <v>429</v>
      </c>
      <c r="D91" s="26">
        <v>42150</v>
      </c>
      <c r="E91" s="25" t="s">
        <v>879</v>
      </c>
      <c r="F91" s="27" t="s">
        <v>923</v>
      </c>
      <c r="G91" s="31">
        <v>202636.42</v>
      </c>
      <c r="H91" s="14"/>
      <c r="I91" s="1" t="s">
        <v>761</v>
      </c>
    </row>
    <row r="92" spans="1:9">
      <c r="A92" s="159">
        <f t="shared" si="1"/>
        <v>88</v>
      </c>
      <c r="B92" s="24">
        <v>704</v>
      </c>
      <c r="C92" s="25" t="s">
        <v>429</v>
      </c>
      <c r="D92" s="26">
        <v>42150</v>
      </c>
      <c r="E92" s="25" t="s">
        <v>881</v>
      </c>
      <c r="F92" s="27" t="s">
        <v>925</v>
      </c>
      <c r="G92" s="31">
        <v>202636.42</v>
      </c>
      <c r="H92" s="14"/>
      <c r="I92" s="1" t="s">
        <v>761</v>
      </c>
    </row>
    <row r="93" spans="1:9">
      <c r="A93" s="159">
        <f t="shared" si="1"/>
        <v>89</v>
      </c>
      <c r="B93" s="24">
        <v>474</v>
      </c>
      <c r="C93" s="25" t="s">
        <v>429</v>
      </c>
      <c r="D93" s="26">
        <v>42140</v>
      </c>
      <c r="E93" s="25" t="s">
        <v>884</v>
      </c>
      <c r="F93" s="27" t="s">
        <v>928</v>
      </c>
      <c r="G93" s="31">
        <v>255514.9</v>
      </c>
      <c r="H93" s="14" t="s">
        <v>651</v>
      </c>
      <c r="I93" s="1" t="s">
        <v>766</v>
      </c>
    </row>
    <row r="94" spans="1:9">
      <c r="A94" s="159">
        <f t="shared" si="1"/>
        <v>90</v>
      </c>
      <c r="B94" s="24">
        <v>262</v>
      </c>
      <c r="C94" s="25" t="s">
        <v>931</v>
      </c>
      <c r="D94" s="26">
        <v>42144</v>
      </c>
      <c r="E94" s="25" t="s">
        <v>929</v>
      </c>
      <c r="F94" s="27" t="s">
        <v>930</v>
      </c>
      <c r="G94" s="31">
        <v>160461.87</v>
      </c>
      <c r="H94" s="14"/>
      <c r="I94" s="1" t="s">
        <v>425</v>
      </c>
    </row>
    <row r="95" spans="1:9">
      <c r="A95" s="159">
        <f t="shared" si="1"/>
        <v>91</v>
      </c>
      <c r="B95" s="24">
        <v>2</v>
      </c>
      <c r="C95" s="25" t="s">
        <v>644</v>
      </c>
      <c r="D95" s="26">
        <v>42130</v>
      </c>
      <c r="E95" s="25" t="s">
        <v>432</v>
      </c>
      <c r="F95" s="58"/>
      <c r="G95" s="31">
        <v>132994.56</v>
      </c>
      <c r="H95" s="14"/>
      <c r="I95" s="12"/>
    </row>
    <row r="96" spans="1:9">
      <c r="A96" s="159">
        <f t="shared" si="1"/>
        <v>92</v>
      </c>
      <c r="B96" s="24">
        <v>7</v>
      </c>
      <c r="C96" s="25" t="s">
        <v>644</v>
      </c>
      <c r="D96" s="26">
        <v>42139</v>
      </c>
      <c r="E96" s="25" t="s">
        <v>432</v>
      </c>
      <c r="F96" s="58"/>
      <c r="G96" s="31">
        <v>96529.03</v>
      </c>
      <c r="H96" s="14"/>
      <c r="I96" s="12"/>
    </row>
    <row r="97" spans="1:9">
      <c r="A97" s="159">
        <f t="shared" si="1"/>
        <v>93</v>
      </c>
      <c r="B97" s="24">
        <v>1117</v>
      </c>
      <c r="C97" s="27" t="s">
        <v>429</v>
      </c>
      <c r="D97" s="26">
        <v>42184</v>
      </c>
      <c r="E97" s="25" t="s">
        <v>938</v>
      </c>
      <c r="F97" s="27" t="s">
        <v>964</v>
      </c>
      <c r="G97" s="15">
        <v>262451.59000000003</v>
      </c>
      <c r="I97" s="30" t="s">
        <v>133</v>
      </c>
    </row>
    <row r="98" spans="1:9">
      <c r="A98" s="159">
        <f t="shared" si="1"/>
        <v>94</v>
      </c>
      <c r="B98" s="24">
        <v>1306</v>
      </c>
      <c r="C98" s="27" t="s">
        <v>429</v>
      </c>
      <c r="D98" s="26">
        <v>42185</v>
      </c>
      <c r="E98" s="25" t="s">
        <v>939</v>
      </c>
      <c r="F98" s="27" t="s">
        <v>965</v>
      </c>
      <c r="G98" s="15">
        <v>160461.87</v>
      </c>
      <c r="H98" s="11" t="s">
        <v>151</v>
      </c>
      <c r="I98" s="30" t="s">
        <v>425</v>
      </c>
    </row>
    <row r="99" spans="1:9">
      <c r="A99" s="159">
        <f t="shared" si="1"/>
        <v>95</v>
      </c>
      <c r="B99" s="24">
        <v>1300</v>
      </c>
      <c r="C99" s="27" t="s">
        <v>429</v>
      </c>
      <c r="D99" s="26">
        <v>42185</v>
      </c>
      <c r="E99" s="25" t="s">
        <v>940</v>
      </c>
      <c r="F99" s="27" t="s">
        <v>966</v>
      </c>
      <c r="G99" s="15">
        <v>172332.56</v>
      </c>
      <c r="I99" s="30" t="s">
        <v>635</v>
      </c>
    </row>
    <row r="100" spans="1:9">
      <c r="A100" s="159">
        <f t="shared" si="1"/>
        <v>96</v>
      </c>
      <c r="B100" s="24">
        <v>862</v>
      </c>
      <c r="C100" s="27" t="s">
        <v>429</v>
      </c>
      <c r="D100" s="26">
        <v>42180</v>
      </c>
      <c r="E100" s="25" t="s">
        <v>941</v>
      </c>
      <c r="F100" s="27" t="s">
        <v>967</v>
      </c>
      <c r="G100" s="15">
        <v>160461.87</v>
      </c>
      <c r="I100" s="30" t="s">
        <v>425</v>
      </c>
    </row>
    <row r="101" spans="1:9">
      <c r="A101" s="159">
        <f t="shared" si="1"/>
        <v>97</v>
      </c>
      <c r="B101" s="24">
        <v>1302</v>
      </c>
      <c r="C101" s="27" t="s">
        <v>429</v>
      </c>
      <c r="D101" s="26">
        <v>42185</v>
      </c>
      <c r="E101" s="25" t="s">
        <v>942</v>
      </c>
      <c r="F101" s="27" t="s">
        <v>968</v>
      </c>
      <c r="G101" s="15">
        <v>172332.56</v>
      </c>
      <c r="I101" s="30" t="s">
        <v>635</v>
      </c>
    </row>
    <row r="102" spans="1:9">
      <c r="A102" s="159">
        <f t="shared" si="1"/>
        <v>98</v>
      </c>
      <c r="B102" s="24">
        <v>230</v>
      </c>
      <c r="C102" s="27" t="s">
        <v>429</v>
      </c>
      <c r="D102" s="26">
        <v>42165</v>
      </c>
      <c r="E102" s="25" t="s">
        <v>943</v>
      </c>
      <c r="F102" s="27" t="s">
        <v>969</v>
      </c>
      <c r="G102" s="15">
        <v>160461.87</v>
      </c>
      <c r="H102" s="11" t="s">
        <v>177</v>
      </c>
      <c r="I102" s="30" t="s">
        <v>425</v>
      </c>
    </row>
    <row r="103" spans="1:9">
      <c r="A103" s="159">
        <f t="shared" si="1"/>
        <v>99</v>
      </c>
      <c r="B103" s="24">
        <v>864</v>
      </c>
      <c r="C103" s="27" t="s">
        <v>429</v>
      </c>
      <c r="D103" s="26">
        <v>42180</v>
      </c>
      <c r="E103" s="25" t="s">
        <v>944</v>
      </c>
      <c r="F103" s="27" t="s">
        <v>970</v>
      </c>
      <c r="G103" s="15">
        <v>160461.87</v>
      </c>
      <c r="H103" s="11" t="s">
        <v>180</v>
      </c>
      <c r="I103" s="30" t="s">
        <v>425</v>
      </c>
    </row>
    <row r="104" spans="1:9">
      <c r="A104" s="159">
        <f t="shared" si="1"/>
        <v>100</v>
      </c>
      <c r="B104" s="24">
        <v>1303</v>
      </c>
      <c r="C104" s="27" t="s">
        <v>429</v>
      </c>
      <c r="D104" s="26">
        <v>42185</v>
      </c>
      <c r="E104" s="25" t="s">
        <v>945</v>
      </c>
      <c r="F104" s="27" t="s">
        <v>971</v>
      </c>
      <c r="G104" s="15">
        <v>172332.56</v>
      </c>
      <c r="I104" s="30" t="s">
        <v>635</v>
      </c>
    </row>
    <row r="105" spans="1:9">
      <c r="A105" s="159">
        <f t="shared" si="1"/>
        <v>101</v>
      </c>
      <c r="B105" s="24">
        <v>197</v>
      </c>
      <c r="C105" s="27" t="s">
        <v>429</v>
      </c>
      <c r="D105" s="26">
        <v>42164</v>
      </c>
      <c r="E105" s="25" t="s">
        <v>946</v>
      </c>
      <c r="F105" s="27" t="s">
        <v>972</v>
      </c>
      <c r="G105" s="15">
        <v>160461.87</v>
      </c>
      <c r="H105" s="11" t="s">
        <v>183</v>
      </c>
      <c r="I105" s="52" t="s">
        <v>425</v>
      </c>
    </row>
    <row r="106" spans="1:9">
      <c r="A106" s="159">
        <f t="shared" si="1"/>
        <v>102</v>
      </c>
      <c r="B106" s="24">
        <v>558</v>
      </c>
      <c r="C106" s="27" t="s">
        <v>429</v>
      </c>
      <c r="D106" s="26">
        <v>42174</v>
      </c>
      <c r="E106" s="25" t="s">
        <v>947</v>
      </c>
      <c r="F106" s="27" t="s">
        <v>973</v>
      </c>
      <c r="G106" s="15">
        <v>160461.87</v>
      </c>
      <c r="I106" s="52" t="s">
        <v>425</v>
      </c>
    </row>
    <row r="107" spans="1:9">
      <c r="A107" s="159">
        <f t="shared" si="1"/>
        <v>103</v>
      </c>
      <c r="B107" s="24">
        <v>403</v>
      </c>
      <c r="C107" s="27" t="s">
        <v>429</v>
      </c>
      <c r="D107" s="26">
        <v>42171</v>
      </c>
      <c r="E107" s="25" t="s">
        <v>948</v>
      </c>
      <c r="F107" s="27" t="s">
        <v>974</v>
      </c>
      <c r="G107" s="15">
        <v>160461.87</v>
      </c>
      <c r="H107" s="11" t="s">
        <v>186</v>
      </c>
      <c r="I107" s="52" t="s">
        <v>425</v>
      </c>
    </row>
    <row r="108" spans="1:9">
      <c r="A108" s="159">
        <f t="shared" si="1"/>
        <v>104</v>
      </c>
      <c r="B108" s="24">
        <v>1304</v>
      </c>
      <c r="C108" s="27" t="s">
        <v>429</v>
      </c>
      <c r="D108" s="26">
        <v>42185</v>
      </c>
      <c r="E108" s="25" t="s">
        <v>949</v>
      </c>
      <c r="F108" s="27" t="s">
        <v>975</v>
      </c>
      <c r="G108" s="15">
        <v>172332.56</v>
      </c>
      <c r="H108" s="11" t="s">
        <v>189</v>
      </c>
      <c r="I108" s="30" t="s">
        <v>635</v>
      </c>
    </row>
    <row r="109" spans="1:9">
      <c r="A109" s="159">
        <f t="shared" si="1"/>
        <v>105</v>
      </c>
      <c r="B109" s="24">
        <v>1305</v>
      </c>
      <c r="C109" s="27" t="s">
        <v>429</v>
      </c>
      <c r="D109" s="26">
        <v>42185</v>
      </c>
      <c r="E109" s="25" t="s">
        <v>950</v>
      </c>
      <c r="F109" s="27" t="s">
        <v>976</v>
      </c>
      <c r="G109" s="15">
        <v>172332.56</v>
      </c>
      <c r="I109" s="30" t="s">
        <v>635</v>
      </c>
    </row>
    <row r="110" spans="1:9">
      <c r="A110" s="159">
        <f t="shared" si="1"/>
        <v>106</v>
      </c>
      <c r="B110" s="24">
        <v>1301</v>
      </c>
      <c r="C110" s="27" t="s">
        <v>429</v>
      </c>
      <c r="D110" s="26">
        <v>42185</v>
      </c>
      <c r="E110" s="25" t="s">
        <v>951</v>
      </c>
      <c r="F110" s="27" t="s">
        <v>977</v>
      </c>
      <c r="G110" s="15">
        <v>172332.56</v>
      </c>
      <c r="H110" s="11" t="s">
        <v>249</v>
      </c>
      <c r="I110" s="30" t="s">
        <v>635</v>
      </c>
    </row>
    <row r="111" spans="1:9">
      <c r="A111" s="159">
        <f t="shared" si="1"/>
        <v>107</v>
      </c>
      <c r="B111" s="24">
        <v>486</v>
      </c>
      <c r="C111" s="27" t="s">
        <v>429</v>
      </c>
      <c r="D111" s="26">
        <v>42173</v>
      </c>
      <c r="E111" s="25" t="s">
        <v>952</v>
      </c>
      <c r="F111" s="27" t="s">
        <v>978</v>
      </c>
      <c r="G111" s="15">
        <v>185677.4</v>
      </c>
      <c r="I111" s="30" t="s">
        <v>426</v>
      </c>
    </row>
    <row r="112" spans="1:9">
      <c r="A112" s="159">
        <f t="shared" si="1"/>
        <v>108</v>
      </c>
      <c r="B112" s="24">
        <v>487</v>
      </c>
      <c r="C112" s="27" t="s">
        <v>429</v>
      </c>
      <c r="D112" s="26">
        <v>42173</v>
      </c>
      <c r="E112" s="25" t="s">
        <v>953</v>
      </c>
      <c r="F112" s="27" t="s">
        <v>979</v>
      </c>
      <c r="G112" s="15">
        <v>185677.4</v>
      </c>
      <c r="I112" s="30" t="s">
        <v>426</v>
      </c>
    </row>
    <row r="113" spans="1:11">
      <c r="A113" s="159">
        <f t="shared" si="1"/>
        <v>109</v>
      </c>
      <c r="B113" s="24">
        <v>192</v>
      </c>
      <c r="C113" s="27" t="s">
        <v>429</v>
      </c>
      <c r="D113" s="26">
        <v>42164</v>
      </c>
      <c r="E113" s="25" t="s">
        <v>954</v>
      </c>
      <c r="F113" s="27" t="s">
        <v>980</v>
      </c>
      <c r="G113" s="15">
        <v>136565.32</v>
      </c>
      <c r="H113" s="11" t="s">
        <v>233</v>
      </c>
      <c r="I113" s="52" t="s">
        <v>62</v>
      </c>
    </row>
    <row r="114" spans="1:11">
      <c r="A114" s="159">
        <f t="shared" si="1"/>
        <v>110</v>
      </c>
      <c r="B114" s="24">
        <v>333</v>
      </c>
      <c r="C114" s="27" t="s">
        <v>429</v>
      </c>
      <c r="D114" s="26">
        <v>42170</v>
      </c>
      <c r="E114" s="25" t="s">
        <v>955</v>
      </c>
      <c r="F114" s="27" t="s">
        <v>981</v>
      </c>
      <c r="G114" s="15">
        <v>121356.63</v>
      </c>
      <c r="I114" s="30" t="s">
        <v>62</v>
      </c>
    </row>
    <row r="115" spans="1:11">
      <c r="A115" s="159">
        <f t="shared" si="1"/>
        <v>111</v>
      </c>
      <c r="B115" s="24">
        <v>1143</v>
      </c>
      <c r="C115" s="27" t="s">
        <v>429</v>
      </c>
      <c r="D115" s="26">
        <v>42185</v>
      </c>
      <c r="E115" s="25" t="s">
        <v>956</v>
      </c>
      <c r="F115" s="27" t="s">
        <v>982</v>
      </c>
      <c r="G115" s="15">
        <v>146960.07999999999</v>
      </c>
      <c r="H115" s="11" t="s">
        <v>447</v>
      </c>
      <c r="I115" s="30" t="s">
        <v>636</v>
      </c>
    </row>
    <row r="116" spans="1:11">
      <c r="A116" s="159">
        <f t="shared" si="1"/>
        <v>112</v>
      </c>
      <c r="B116" s="24">
        <v>973</v>
      </c>
      <c r="C116" s="27" t="s">
        <v>429</v>
      </c>
      <c r="D116" s="26">
        <v>42181</v>
      </c>
      <c r="E116" s="25" t="s">
        <v>957</v>
      </c>
      <c r="F116" s="27" t="s">
        <v>983</v>
      </c>
      <c r="G116" s="15">
        <v>151384.01</v>
      </c>
      <c r="I116" s="30" t="s">
        <v>636</v>
      </c>
    </row>
    <row r="117" spans="1:11">
      <c r="A117" s="159">
        <f t="shared" si="1"/>
        <v>113</v>
      </c>
      <c r="B117" s="24">
        <v>799</v>
      </c>
      <c r="C117" s="27" t="s">
        <v>429</v>
      </c>
      <c r="D117" s="26">
        <v>42180</v>
      </c>
      <c r="E117" s="25" t="s">
        <v>958</v>
      </c>
      <c r="F117" s="27" t="s">
        <v>984</v>
      </c>
      <c r="G117" s="15">
        <v>127042.58</v>
      </c>
      <c r="H117" s="11" t="s">
        <v>451</v>
      </c>
      <c r="I117" s="30" t="s">
        <v>198</v>
      </c>
    </row>
    <row r="118" spans="1:11">
      <c r="A118" s="159">
        <f t="shared" si="1"/>
        <v>114</v>
      </c>
      <c r="B118" s="24">
        <v>80</v>
      </c>
      <c r="C118" s="27" t="s">
        <v>429</v>
      </c>
      <c r="D118" s="26">
        <v>42158</v>
      </c>
      <c r="E118" s="25" t="s">
        <v>959</v>
      </c>
      <c r="F118" s="27" t="s">
        <v>985</v>
      </c>
      <c r="G118" s="15">
        <v>124587.42</v>
      </c>
      <c r="H118" s="11" t="s">
        <v>452</v>
      </c>
      <c r="I118" s="30" t="s">
        <v>198</v>
      </c>
    </row>
    <row r="119" spans="1:11">
      <c r="A119" s="159">
        <f t="shared" si="1"/>
        <v>115</v>
      </c>
      <c r="B119" s="24">
        <v>409</v>
      </c>
      <c r="C119" s="27" t="s">
        <v>429</v>
      </c>
      <c r="D119" s="26">
        <v>42171</v>
      </c>
      <c r="E119" s="25" t="s">
        <v>960</v>
      </c>
      <c r="F119" s="27" t="s">
        <v>986</v>
      </c>
      <c r="G119" s="15">
        <v>85717.119999999995</v>
      </c>
      <c r="I119" s="52" t="s">
        <v>428</v>
      </c>
    </row>
    <row r="120" spans="1:11">
      <c r="A120" s="159">
        <f t="shared" si="1"/>
        <v>116</v>
      </c>
      <c r="B120" s="24">
        <v>231</v>
      </c>
      <c r="C120" s="27" t="s">
        <v>429</v>
      </c>
      <c r="D120" s="26">
        <v>42165</v>
      </c>
      <c r="E120" s="25" t="s">
        <v>961</v>
      </c>
      <c r="F120" s="27" t="s">
        <v>987</v>
      </c>
      <c r="G120" s="15">
        <v>194566.69</v>
      </c>
      <c r="I120" s="30" t="s">
        <v>762</v>
      </c>
    </row>
    <row r="121" spans="1:11">
      <c r="A121" s="159">
        <f t="shared" si="1"/>
        <v>117</v>
      </c>
      <c r="B121" s="24">
        <v>264</v>
      </c>
      <c r="C121" s="27" t="s">
        <v>429</v>
      </c>
      <c r="D121" s="26">
        <v>42166</v>
      </c>
      <c r="E121" s="25" t="s">
        <v>962</v>
      </c>
      <c r="F121" s="27" t="s">
        <v>988</v>
      </c>
      <c r="G121" s="15">
        <v>194566.69</v>
      </c>
      <c r="H121" s="11" t="s">
        <v>457</v>
      </c>
      <c r="I121" s="30" t="s">
        <v>762</v>
      </c>
    </row>
    <row r="122" spans="1:11">
      <c r="A122" s="159">
        <f t="shared" si="1"/>
        <v>118</v>
      </c>
      <c r="B122" s="24">
        <v>556</v>
      </c>
      <c r="C122" s="27" t="s">
        <v>429</v>
      </c>
      <c r="D122" s="26">
        <v>42174</v>
      </c>
      <c r="E122" s="25" t="s">
        <v>963</v>
      </c>
      <c r="F122" s="27" t="s">
        <v>989</v>
      </c>
      <c r="G122" s="15">
        <v>236896.74</v>
      </c>
      <c r="H122" s="11" t="s">
        <v>459</v>
      </c>
      <c r="I122" s="30" t="s">
        <v>990</v>
      </c>
    </row>
    <row r="123" spans="1:11">
      <c r="A123" s="159">
        <f t="shared" si="1"/>
        <v>119</v>
      </c>
      <c r="B123" s="24">
        <v>1204</v>
      </c>
      <c r="C123" s="27" t="s">
        <v>643</v>
      </c>
      <c r="D123" s="26">
        <v>42185</v>
      </c>
      <c r="E123" s="25" t="s">
        <v>991</v>
      </c>
      <c r="F123" s="27" t="s">
        <v>997</v>
      </c>
      <c r="G123" s="15">
        <v>143936</v>
      </c>
      <c r="H123" s="11" t="s">
        <v>134</v>
      </c>
      <c r="I123" s="30" t="s">
        <v>760</v>
      </c>
      <c r="K123" s="15"/>
    </row>
    <row r="124" spans="1:11">
      <c r="A124" s="159">
        <f t="shared" si="1"/>
        <v>120</v>
      </c>
      <c r="B124" s="24">
        <v>251</v>
      </c>
      <c r="C124" s="27" t="s">
        <v>643</v>
      </c>
      <c r="D124" s="26">
        <v>42166</v>
      </c>
      <c r="E124" s="25" t="s">
        <v>992</v>
      </c>
      <c r="F124" s="27" t="s">
        <v>89</v>
      </c>
      <c r="G124" s="15">
        <v>121358.42</v>
      </c>
      <c r="H124" s="11" t="s">
        <v>439</v>
      </c>
      <c r="I124" s="30" t="s">
        <v>62</v>
      </c>
      <c r="K124" s="15"/>
    </row>
    <row r="125" spans="1:11">
      <c r="A125" s="159">
        <f t="shared" si="1"/>
        <v>121</v>
      </c>
      <c r="B125" s="24">
        <v>1</v>
      </c>
      <c r="C125" s="27" t="s">
        <v>644</v>
      </c>
      <c r="D125" s="26">
        <v>42157</v>
      </c>
      <c r="E125" s="25" t="s">
        <v>994</v>
      </c>
      <c r="F125" s="27" t="s">
        <v>999</v>
      </c>
      <c r="G125" s="15">
        <v>105252.94</v>
      </c>
      <c r="I125" s="7" t="s">
        <v>170</v>
      </c>
      <c r="K125" s="15"/>
    </row>
    <row r="126" spans="1:11">
      <c r="A126" s="159">
        <f t="shared" si="1"/>
        <v>122</v>
      </c>
      <c r="B126" s="24">
        <v>2</v>
      </c>
      <c r="C126" s="27" t="s">
        <v>644</v>
      </c>
      <c r="D126" s="26">
        <v>42158</v>
      </c>
      <c r="E126" s="25" t="s">
        <v>995</v>
      </c>
      <c r="F126" s="27" t="s">
        <v>914</v>
      </c>
      <c r="G126" s="15">
        <v>102335.44</v>
      </c>
      <c r="H126" s="11" t="s">
        <v>448</v>
      </c>
      <c r="I126" s="7" t="s">
        <v>170</v>
      </c>
      <c r="K126" s="15"/>
    </row>
    <row r="127" spans="1:11">
      <c r="A127" s="159">
        <f t="shared" si="1"/>
        <v>123</v>
      </c>
      <c r="B127" s="24">
        <v>3</v>
      </c>
      <c r="C127" s="27" t="s">
        <v>644</v>
      </c>
      <c r="D127" s="26">
        <v>42158</v>
      </c>
      <c r="E127" s="25" t="s">
        <v>996</v>
      </c>
      <c r="F127" s="27" t="s">
        <v>1001</v>
      </c>
      <c r="G127" s="15">
        <v>104985.93</v>
      </c>
      <c r="I127" s="7" t="s">
        <v>150</v>
      </c>
      <c r="K127" s="15"/>
    </row>
    <row r="128" spans="1:11">
      <c r="A128" s="159">
        <f t="shared" si="1"/>
        <v>124</v>
      </c>
      <c r="B128" s="24">
        <v>863</v>
      </c>
      <c r="C128" s="27" t="s">
        <v>429</v>
      </c>
      <c r="D128" s="26">
        <v>42180</v>
      </c>
      <c r="E128" s="25" t="s">
        <v>1139</v>
      </c>
      <c r="F128" s="60"/>
      <c r="G128" s="15">
        <v>160461.87</v>
      </c>
    </row>
    <row r="129" spans="2:7">
      <c r="B129" s="49"/>
      <c r="C129" s="1"/>
      <c r="D129" s="58"/>
      <c r="E129" s="54"/>
      <c r="F129" s="60"/>
    </row>
    <row r="130" spans="2:7">
      <c r="B130" s="49"/>
      <c r="C130" s="1"/>
      <c r="D130" s="58"/>
      <c r="E130" s="54"/>
      <c r="F130" s="58"/>
    </row>
    <row r="131" spans="2:7">
      <c r="B131" s="49"/>
      <c r="C131" s="1"/>
      <c r="D131" s="58"/>
      <c r="E131" s="54"/>
      <c r="F131" s="58"/>
    </row>
    <row r="133" spans="2:7">
      <c r="F133" s="39" t="s">
        <v>646</v>
      </c>
      <c r="G133" s="10">
        <f>+SUM(G5:G128)</f>
        <v>18755200.140000008</v>
      </c>
    </row>
    <row r="134" spans="2:7" ht="12" thickBot="1">
      <c r="F134" s="39" t="s">
        <v>647</v>
      </c>
      <c r="G134" s="40">
        <v>18755200.149999958</v>
      </c>
    </row>
    <row r="135" spans="2:7" ht="12" thickTop="1">
      <c r="F135" s="39" t="s">
        <v>645</v>
      </c>
      <c r="G135" s="41">
        <f>+G133-G134</f>
        <v>-9.9999494850635529E-3</v>
      </c>
    </row>
  </sheetData>
  <mergeCells count="3">
    <mergeCell ref="A1:I1"/>
    <mergeCell ref="A2:I2"/>
    <mergeCell ref="A3:I3"/>
  </mergeCells>
  <conditionalFormatting sqref="F130:F1048576 F95:F96 F72:F79 I70:I71 F1:F69">
    <cfRule type="duplicateValues" dxfId="12" priority="14"/>
    <cfRule type="duplicateValues" dxfId="11" priority="15"/>
  </conditionalFormatting>
  <conditionalFormatting sqref="H1:H1048576">
    <cfRule type="duplicateValues" dxfId="10" priority="13"/>
  </conditionalFormatting>
  <conditionalFormatting sqref="F5:F46">
    <cfRule type="duplicateValues" dxfId="9" priority="651"/>
  </conditionalFormatting>
  <conditionalFormatting sqref="F127 F5:F125">
    <cfRule type="duplicateValues" dxfId="8" priority="1076"/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178"/>
  <sheetViews>
    <sheetView topLeftCell="A151" zoomScaleNormal="100" workbookViewId="0">
      <selection activeCell="M162" sqref="M162"/>
    </sheetView>
  </sheetViews>
  <sheetFormatPr baseColWidth="10" defaultRowHeight="11.25" outlineLevelCol="1"/>
  <cols>
    <col min="1" max="1" width="9.140625" style="13" bestFit="1" customWidth="1"/>
    <col min="2" max="2" width="9.140625" style="13" customWidth="1"/>
    <col min="3" max="3" width="10.140625" style="8" bestFit="1" customWidth="1"/>
    <col min="4" max="4" width="10.140625" style="9" bestFit="1" customWidth="1"/>
    <col min="5" max="5" width="16.7109375" style="9" bestFit="1" customWidth="1"/>
    <col min="6" max="6" width="18.85546875" style="9" customWidth="1"/>
    <col min="7" max="7" width="12" style="10" bestFit="1" customWidth="1"/>
    <col min="8" max="8" width="3.85546875" style="11" bestFit="1" customWidth="1"/>
    <col min="9" max="9" width="22" style="7" bestFit="1" customWidth="1"/>
    <col min="10" max="10" width="22.7109375" style="3" hidden="1" customWidth="1" outlineLevel="1"/>
    <col min="11" max="11" width="18.5703125" style="6" customWidth="1" collapsed="1"/>
    <col min="12" max="12" width="11.42578125" style="5"/>
    <col min="13" max="13" width="33.85546875" style="5" bestFit="1" customWidth="1"/>
    <col min="14" max="17" width="12.7109375" style="5" bestFit="1" customWidth="1"/>
    <col min="18" max="259" width="11.42578125" style="5"/>
    <col min="260" max="260" width="7.28515625" style="5" customWidth="1"/>
    <col min="261" max="261" width="16.5703125" style="5" customWidth="1"/>
    <col min="262" max="262" width="18.28515625" style="5" customWidth="1"/>
    <col min="263" max="263" width="12.42578125" style="5" customWidth="1"/>
    <col min="264" max="264" width="14.85546875" style="5" bestFit="1" customWidth="1"/>
    <col min="265" max="265" width="26.42578125" style="5" customWidth="1"/>
    <col min="266" max="266" width="22.7109375" style="5" customWidth="1"/>
    <col min="267" max="267" width="18.5703125" style="5" customWidth="1"/>
    <col min="268" max="268" width="11.42578125" style="5"/>
    <col min="269" max="269" width="33.85546875" style="5" bestFit="1" customWidth="1"/>
    <col min="270" max="273" width="12.7109375" style="5" bestFit="1" customWidth="1"/>
    <col min="274" max="515" width="11.42578125" style="5"/>
    <col min="516" max="516" width="7.28515625" style="5" customWidth="1"/>
    <col min="517" max="517" width="16.5703125" style="5" customWidth="1"/>
    <col min="518" max="518" width="18.28515625" style="5" customWidth="1"/>
    <col min="519" max="519" width="12.42578125" style="5" customWidth="1"/>
    <col min="520" max="520" width="14.85546875" style="5" bestFit="1" customWidth="1"/>
    <col min="521" max="521" width="26.42578125" style="5" customWidth="1"/>
    <col min="522" max="522" width="22.7109375" style="5" customWidth="1"/>
    <col min="523" max="523" width="18.5703125" style="5" customWidth="1"/>
    <col min="524" max="524" width="11.42578125" style="5"/>
    <col min="525" max="525" width="33.85546875" style="5" bestFit="1" customWidth="1"/>
    <col min="526" max="529" width="12.7109375" style="5" bestFit="1" customWidth="1"/>
    <col min="530" max="771" width="11.42578125" style="5"/>
    <col min="772" max="772" width="7.28515625" style="5" customWidth="1"/>
    <col min="773" max="773" width="16.5703125" style="5" customWidth="1"/>
    <col min="774" max="774" width="18.28515625" style="5" customWidth="1"/>
    <col min="775" max="775" width="12.42578125" style="5" customWidth="1"/>
    <col min="776" max="776" width="14.85546875" style="5" bestFit="1" customWidth="1"/>
    <col min="777" max="777" width="26.42578125" style="5" customWidth="1"/>
    <col min="778" max="778" width="22.7109375" style="5" customWidth="1"/>
    <col min="779" max="779" width="18.5703125" style="5" customWidth="1"/>
    <col min="780" max="780" width="11.42578125" style="5"/>
    <col min="781" max="781" width="33.85546875" style="5" bestFit="1" customWidth="1"/>
    <col min="782" max="785" width="12.7109375" style="5" bestFit="1" customWidth="1"/>
    <col min="786" max="1027" width="11.42578125" style="5"/>
    <col min="1028" max="1028" width="7.28515625" style="5" customWidth="1"/>
    <col min="1029" max="1029" width="16.5703125" style="5" customWidth="1"/>
    <col min="1030" max="1030" width="18.28515625" style="5" customWidth="1"/>
    <col min="1031" max="1031" width="12.42578125" style="5" customWidth="1"/>
    <col min="1032" max="1032" width="14.85546875" style="5" bestFit="1" customWidth="1"/>
    <col min="1033" max="1033" width="26.42578125" style="5" customWidth="1"/>
    <col min="1034" max="1034" width="22.7109375" style="5" customWidth="1"/>
    <col min="1035" max="1035" width="18.5703125" style="5" customWidth="1"/>
    <col min="1036" max="1036" width="11.42578125" style="5"/>
    <col min="1037" max="1037" width="33.85546875" style="5" bestFit="1" customWidth="1"/>
    <col min="1038" max="1041" width="12.7109375" style="5" bestFit="1" customWidth="1"/>
    <col min="1042" max="1283" width="11.42578125" style="5"/>
    <col min="1284" max="1284" width="7.28515625" style="5" customWidth="1"/>
    <col min="1285" max="1285" width="16.5703125" style="5" customWidth="1"/>
    <col min="1286" max="1286" width="18.28515625" style="5" customWidth="1"/>
    <col min="1287" max="1287" width="12.42578125" style="5" customWidth="1"/>
    <col min="1288" max="1288" width="14.85546875" style="5" bestFit="1" customWidth="1"/>
    <col min="1289" max="1289" width="26.42578125" style="5" customWidth="1"/>
    <col min="1290" max="1290" width="22.7109375" style="5" customWidth="1"/>
    <col min="1291" max="1291" width="18.5703125" style="5" customWidth="1"/>
    <col min="1292" max="1292" width="11.42578125" style="5"/>
    <col min="1293" max="1293" width="33.85546875" style="5" bestFit="1" customWidth="1"/>
    <col min="1294" max="1297" width="12.7109375" style="5" bestFit="1" customWidth="1"/>
    <col min="1298" max="1539" width="11.42578125" style="5"/>
    <col min="1540" max="1540" width="7.28515625" style="5" customWidth="1"/>
    <col min="1541" max="1541" width="16.5703125" style="5" customWidth="1"/>
    <col min="1542" max="1542" width="18.28515625" style="5" customWidth="1"/>
    <col min="1543" max="1543" width="12.42578125" style="5" customWidth="1"/>
    <col min="1544" max="1544" width="14.85546875" style="5" bestFit="1" customWidth="1"/>
    <col min="1545" max="1545" width="26.42578125" style="5" customWidth="1"/>
    <col min="1546" max="1546" width="22.7109375" style="5" customWidth="1"/>
    <col min="1547" max="1547" width="18.5703125" style="5" customWidth="1"/>
    <col min="1548" max="1548" width="11.42578125" style="5"/>
    <col min="1549" max="1549" width="33.85546875" style="5" bestFit="1" customWidth="1"/>
    <col min="1550" max="1553" width="12.7109375" style="5" bestFit="1" customWidth="1"/>
    <col min="1554" max="1795" width="11.42578125" style="5"/>
    <col min="1796" max="1796" width="7.28515625" style="5" customWidth="1"/>
    <col min="1797" max="1797" width="16.5703125" style="5" customWidth="1"/>
    <col min="1798" max="1798" width="18.28515625" style="5" customWidth="1"/>
    <col min="1799" max="1799" width="12.42578125" style="5" customWidth="1"/>
    <col min="1800" max="1800" width="14.85546875" style="5" bestFit="1" customWidth="1"/>
    <col min="1801" max="1801" width="26.42578125" style="5" customWidth="1"/>
    <col min="1802" max="1802" width="22.7109375" style="5" customWidth="1"/>
    <col min="1803" max="1803" width="18.5703125" style="5" customWidth="1"/>
    <col min="1804" max="1804" width="11.42578125" style="5"/>
    <col min="1805" max="1805" width="33.85546875" style="5" bestFit="1" customWidth="1"/>
    <col min="1806" max="1809" width="12.7109375" style="5" bestFit="1" customWidth="1"/>
    <col min="1810" max="2051" width="11.42578125" style="5"/>
    <col min="2052" max="2052" width="7.28515625" style="5" customWidth="1"/>
    <col min="2053" max="2053" width="16.5703125" style="5" customWidth="1"/>
    <col min="2054" max="2054" width="18.28515625" style="5" customWidth="1"/>
    <col min="2055" max="2055" width="12.42578125" style="5" customWidth="1"/>
    <col min="2056" max="2056" width="14.85546875" style="5" bestFit="1" customWidth="1"/>
    <col min="2057" max="2057" width="26.42578125" style="5" customWidth="1"/>
    <col min="2058" max="2058" width="22.7109375" style="5" customWidth="1"/>
    <col min="2059" max="2059" width="18.5703125" style="5" customWidth="1"/>
    <col min="2060" max="2060" width="11.42578125" style="5"/>
    <col min="2061" max="2061" width="33.85546875" style="5" bestFit="1" customWidth="1"/>
    <col min="2062" max="2065" width="12.7109375" style="5" bestFit="1" customWidth="1"/>
    <col min="2066" max="2307" width="11.42578125" style="5"/>
    <col min="2308" max="2308" width="7.28515625" style="5" customWidth="1"/>
    <col min="2309" max="2309" width="16.5703125" style="5" customWidth="1"/>
    <col min="2310" max="2310" width="18.28515625" style="5" customWidth="1"/>
    <col min="2311" max="2311" width="12.42578125" style="5" customWidth="1"/>
    <col min="2312" max="2312" width="14.85546875" style="5" bestFit="1" customWidth="1"/>
    <col min="2313" max="2313" width="26.42578125" style="5" customWidth="1"/>
    <col min="2314" max="2314" width="22.7109375" style="5" customWidth="1"/>
    <col min="2315" max="2315" width="18.5703125" style="5" customWidth="1"/>
    <col min="2316" max="2316" width="11.42578125" style="5"/>
    <col min="2317" max="2317" width="33.85546875" style="5" bestFit="1" customWidth="1"/>
    <col min="2318" max="2321" width="12.7109375" style="5" bestFit="1" customWidth="1"/>
    <col min="2322" max="2563" width="11.42578125" style="5"/>
    <col min="2564" max="2564" width="7.28515625" style="5" customWidth="1"/>
    <col min="2565" max="2565" width="16.5703125" style="5" customWidth="1"/>
    <col min="2566" max="2566" width="18.28515625" style="5" customWidth="1"/>
    <col min="2567" max="2567" width="12.42578125" style="5" customWidth="1"/>
    <col min="2568" max="2568" width="14.85546875" style="5" bestFit="1" customWidth="1"/>
    <col min="2569" max="2569" width="26.42578125" style="5" customWidth="1"/>
    <col min="2570" max="2570" width="22.7109375" style="5" customWidth="1"/>
    <col min="2571" max="2571" width="18.5703125" style="5" customWidth="1"/>
    <col min="2572" max="2572" width="11.42578125" style="5"/>
    <col min="2573" max="2573" width="33.85546875" style="5" bestFit="1" customWidth="1"/>
    <col min="2574" max="2577" width="12.7109375" style="5" bestFit="1" customWidth="1"/>
    <col min="2578" max="2819" width="11.42578125" style="5"/>
    <col min="2820" max="2820" width="7.28515625" style="5" customWidth="1"/>
    <col min="2821" max="2821" width="16.5703125" style="5" customWidth="1"/>
    <col min="2822" max="2822" width="18.28515625" style="5" customWidth="1"/>
    <col min="2823" max="2823" width="12.42578125" style="5" customWidth="1"/>
    <col min="2824" max="2824" width="14.85546875" style="5" bestFit="1" customWidth="1"/>
    <col min="2825" max="2825" width="26.42578125" style="5" customWidth="1"/>
    <col min="2826" max="2826" width="22.7109375" style="5" customWidth="1"/>
    <col min="2827" max="2827" width="18.5703125" style="5" customWidth="1"/>
    <col min="2828" max="2828" width="11.42578125" style="5"/>
    <col min="2829" max="2829" width="33.85546875" style="5" bestFit="1" customWidth="1"/>
    <col min="2830" max="2833" width="12.7109375" style="5" bestFit="1" customWidth="1"/>
    <col min="2834" max="3075" width="11.42578125" style="5"/>
    <col min="3076" max="3076" width="7.28515625" style="5" customWidth="1"/>
    <col min="3077" max="3077" width="16.5703125" style="5" customWidth="1"/>
    <col min="3078" max="3078" width="18.28515625" style="5" customWidth="1"/>
    <col min="3079" max="3079" width="12.42578125" style="5" customWidth="1"/>
    <col min="3080" max="3080" width="14.85546875" style="5" bestFit="1" customWidth="1"/>
    <col min="3081" max="3081" width="26.42578125" style="5" customWidth="1"/>
    <col min="3082" max="3082" width="22.7109375" style="5" customWidth="1"/>
    <col min="3083" max="3083" width="18.5703125" style="5" customWidth="1"/>
    <col min="3084" max="3084" width="11.42578125" style="5"/>
    <col min="3085" max="3085" width="33.85546875" style="5" bestFit="1" customWidth="1"/>
    <col min="3086" max="3089" width="12.7109375" style="5" bestFit="1" customWidth="1"/>
    <col min="3090" max="3331" width="11.42578125" style="5"/>
    <col min="3332" max="3332" width="7.28515625" style="5" customWidth="1"/>
    <col min="3333" max="3333" width="16.5703125" style="5" customWidth="1"/>
    <col min="3334" max="3334" width="18.28515625" style="5" customWidth="1"/>
    <col min="3335" max="3335" width="12.42578125" style="5" customWidth="1"/>
    <col min="3336" max="3336" width="14.85546875" style="5" bestFit="1" customWidth="1"/>
    <col min="3337" max="3337" width="26.42578125" style="5" customWidth="1"/>
    <col min="3338" max="3338" width="22.7109375" style="5" customWidth="1"/>
    <col min="3339" max="3339" width="18.5703125" style="5" customWidth="1"/>
    <col min="3340" max="3340" width="11.42578125" style="5"/>
    <col min="3341" max="3341" width="33.85546875" style="5" bestFit="1" customWidth="1"/>
    <col min="3342" max="3345" width="12.7109375" style="5" bestFit="1" customWidth="1"/>
    <col min="3346" max="3587" width="11.42578125" style="5"/>
    <col min="3588" max="3588" width="7.28515625" style="5" customWidth="1"/>
    <col min="3589" max="3589" width="16.5703125" style="5" customWidth="1"/>
    <col min="3590" max="3590" width="18.28515625" style="5" customWidth="1"/>
    <col min="3591" max="3591" width="12.42578125" style="5" customWidth="1"/>
    <col min="3592" max="3592" width="14.85546875" style="5" bestFit="1" customWidth="1"/>
    <col min="3593" max="3593" width="26.42578125" style="5" customWidth="1"/>
    <col min="3594" max="3594" width="22.7109375" style="5" customWidth="1"/>
    <col min="3595" max="3595" width="18.5703125" style="5" customWidth="1"/>
    <col min="3596" max="3596" width="11.42578125" style="5"/>
    <col min="3597" max="3597" width="33.85546875" style="5" bestFit="1" customWidth="1"/>
    <col min="3598" max="3601" width="12.7109375" style="5" bestFit="1" customWidth="1"/>
    <col min="3602" max="3843" width="11.42578125" style="5"/>
    <col min="3844" max="3844" width="7.28515625" style="5" customWidth="1"/>
    <col min="3845" max="3845" width="16.5703125" style="5" customWidth="1"/>
    <col min="3846" max="3846" width="18.28515625" style="5" customWidth="1"/>
    <col min="3847" max="3847" width="12.42578125" style="5" customWidth="1"/>
    <col min="3848" max="3848" width="14.85546875" style="5" bestFit="1" customWidth="1"/>
    <col min="3849" max="3849" width="26.42578125" style="5" customWidth="1"/>
    <col min="3850" max="3850" width="22.7109375" style="5" customWidth="1"/>
    <col min="3851" max="3851" width="18.5703125" style="5" customWidth="1"/>
    <col min="3852" max="3852" width="11.42578125" style="5"/>
    <col min="3853" max="3853" width="33.85546875" style="5" bestFit="1" customWidth="1"/>
    <col min="3854" max="3857" width="12.7109375" style="5" bestFit="1" customWidth="1"/>
    <col min="3858" max="4099" width="11.42578125" style="5"/>
    <col min="4100" max="4100" width="7.28515625" style="5" customWidth="1"/>
    <col min="4101" max="4101" width="16.5703125" style="5" customWidth="1"/>
    <col min="4102" max="4102" width="18.28515625" style="5" customWidth="1"/>
    <col min="4103" max="4103" width="12.42578125" style="5" customWidth="1"/>
    <col min="4104" max="4104" width="14.85546875" style="5" bestFit="1" customWidth="1"/>
    <col min="4105" max="4105" width="26.42578125" style="5" customWidth="1"/>
    <col min="4106" max="4106" width="22.7109375" style="5" customWidth="1"/>
    <col min="4107" max="4107" width="18.5703125" style="5" customWidth="1"/>
    <col min="4108" max="4108" width="11.42578125" style="5"/>
    <col min="4109" max="4109" width="33.85546875" style="5" bestFit="1" customWidth="1"/>
    <col min="4110" max="4113" width="12.7109375" style="5" bestFit="1" customWidth="1"/>
    <col min="4114" max="4355" width="11.42578125" style="5"/>
    <col min="4356" max="4356" width="7.28515625" style="5" customWidth="1"/>
    <col min="4357" max="4357" width="16.5703125" style="5" customWidth="1"/>
    <col min="4358" max="4358" width="18.28515625" style="5" customWidth="1"/>
    <col min="4359" max="4359" width="12.42578125" style="5" customWidth="1"/>
    <col min="4360" max="4360" width="14.85546875" style="5" bestFit="1" customWidth="1"/>
    <col min="4361" max="4361" width="26.42578125" style="5" customWidth="1"/>
    <col min="4362" max="4362" width="22.7109375" style="5" customWidth="1"/>
    <col min="4363" max="4363" width="18.5703125" style="5" customWidth="1"/>
    <col min="4364" max="4364" width="11.42578125" style="5"/>
    <col min="4365" max="4365" width="33.85546875" style="5" bestFit="1" customWidth="1"/>
    <col min="4366" max="4369" width="12.7109375" style="5" bestFit="1" customWidth="1"/>
    <col min="4370" max="4611" width="11.42578125" style="5"/>
    <col min="4612" max="4612" width="7.28515625" style="5" customWidth="1"/>
    <col min="4613" max="4613" width="16.5703125" style="5" customWidth="1"/>
    <col min="4614" max="4614" width="18.28515625" style="5" customWidth="1"/>
    <col min="4615" max="4615" width="12.42578125" style="5" customWidth="1"/>
    <col min="4616" max="4616" width="14.85546875" style="5" bestFit="1" customWidth="1"/>
    <col min="4617" max="4617" width="26.42578125" style="5" customWidth="1"/>
    <col min="4618" max="4618" width="22.7109375" style="5" customWidth="1"/>
    <col min="4619" max="4619" width="18.5703125" style="5" customWidth="1"/>
    <col min="4620" max="4620" width="11.42578125" style="5"/>
    <col min="4621" max="4621" width="33.85546875" style="5" bestFit="1" customWidth="1"/>
    <col min="4622" max="4625" width="12.7109375" style="5" bestFit="1" customWidth="1"/>
    <col min="4626" max="4867" width="11.42578125" style="5"/>
    <col min="4868" max="4868" width="7.28515625" style="5" customWidth="1"/>
    <col min="4869" max="4869" width="16.5703125" style="5" customWidth="1"/>
    <col min="4870" max="4870" width="18.28515625" style="5" customWidth="1"/>
    <col min="4871" max="4871" width="12.42578125" style="5" customWidth="1"/>
    <col min="4872" max="4872" width="14.85546875" style="5" bestFit="1" customWidth="1"/>
    <col min="4873" max="4873" width="26.42578125" style="5" customWidth="1"/>
    <col min="4874" max="4874" width="22.7109375" style="5" customWidth="1"/>
    <col min="4875" max="4875" width="18.5703125" style="5" customWidth="1"/>
    <col min="4876" max="4876" width="11.42578125" style="5"/>
    <col min="4877" max="4877" width="33.85546875" style="5" bestFit="1" customWidth="1"/>
    <col min="4878" max="4881" width="12.7109375" style="5" bestFit="1" customWidth="1"/>
    <col min="4882" max="5123" width="11.42578125" style="5"/>
    <col min="5124" max="5124" width="7.28515625" style="5" customWidth="1"/>
    <col min="5125" max="5125" width="16.5703125" style="5" customWidth="1"/>
    <col min="5126" max="5126" width="18.28515625" style="5" customWidth="1"/>
    <col min="5127" max="5127" width="12.42578125" style="5" customWidth="1"/>
    <col min="5128" max="5128" width="14.85546875" style="5" bestFit="1" customWidth="1"/>
    <col min="5129" max="5129" width="26.42578125" style="5" customWidth="1"/>
    <col min="5130" max="5130" width="22.7109375" style="5" customWidth="1"/>
    <col min="5131" max="5131" width="18.5703125" style="5" customWidth="1"/>
    <col min="5132" max="5132" width="11.42578125" style="5"/>
    <col min="5133" max="5133" width="33.85546875" style="5" bestFit="1" customWidth="1"/>
    <col min="5134" max="5137" width="12.7109375" style="5" bestFit="1" customWidth="1"/>
    <col min="5138" max="5379" width="11.42578125" style="5"/>
    <col min="5380" max="5380" width="7.28515625" style="5" customWidth="1"/>
    <col min="5381" max="5381" width="16.5703125" style="5" customWidth="1"/>
    <col min="5382" max="5382" width="18.28515625" style="5" customWidth="1"/>
    <col min="5383" max="5383" width="12.42578125" style="5" customWidth="1"/>
    <col min="5384" max="5384" width="14.85546875" style="5" bestFit="1" customWidth="1"/>
    <col min="5385" max="5385" width="26.42578125" style="5" customWidth="1"/>
    <col min="5386" max="5386" width="22.7109375" style="5" customWidth="1"/>
    <col min="5387" max="5387" width="18.5703125" style="5" customWidth="1"/>
    <col min="5388" max="5388" width="11.42578125" style="5"/>
    <col min="5389" max="5389" width="33.85546875" style="5" bestFit="1" customWidth="1"/>
    <col min="5390" max="5393" width="12.7109375" style="5" bestFit="1" customWidth="1"/>
    <col min="5394" max="5635" width="11.42578125" style="5"/>
    <col min="5636" max="5636" width="7.28515625" style="5" customWidth="1"/>
    <col min="5637" max="5637" width="16.5703125" style="5" customWidth="1"/>
    <col min="5638" max="5638" width="18.28515625" style="5" customWidth="1"/>
    <col min="5639" max="5639" width="12.42578125" style="5" customWidth="1"/>
    <col min="5640" max="5640" width="14.85546875" style="5" bestFit="1" customWidth="1"/>
    <col min="5641" max="5641" width="26.42578125" style="5" customWidth="1"/>
    <col min="5642" max="5642" width="22.7109375" style="5" customWidth="1"/>
    <col min="5643" max="5643" width="18.5703125" style="5" customWidth="1"/>
    <col min="5644" max="5644" width="11.42578125" style="5"/>
    <col min="5645" max="5645" width="33.85546875" style="5" bestFit="1" customWidth="1"/>
    <col min="5646" max="5649" width="12.7109375" style="5" bestFit="1" customWidth="1"/>
    <col min="5650" max="5891" width="11.42578125" style="5"/>
    <col min="5892" max="5892" width="7.28515625" style="5" customWidth="1"/>
    <col min="5893" max="5893" width="16.5703125" style="5" customWidth="1"/>
    <col min="5894" max="5894" width="18.28515625" style="5" customWidth="1"/>
    <col min="5895" max="5895" width="12.42578125" style="5" customWidth="1"/>
    <col min="5896" max="5896" width="14.85546875" style="5" bestFit="1" customWidth="1"/>
    <col min="5897" max="5897" width="26.42578125" style="5" customWidth="1"/>
    <col min="5898" max="5898" width="22.7109375" style="5" customWidth="1"/>
    <col min="5899" max="5899" width="18.5703125" style="5" customWidth="1"/>
    <col min="5900" max="5900" width="11.42578125" style="5"/>
    <col min="5901" max="5901" width="33.85546875" style="5" bestFit="1" customWidth="1"/>
    <col min="5902" max="5905" width="12.7109375" style="5" bestFit="1" customWidth="1"/>
    <col min="5906" max="6147" width="11.42578125" style="5"/>
    <col min="6148" max="6148" width="7.28515625" style="5" customWidth="1"/>
    <col min="6149" max="6149" width="16.5703125" style="5" customWidth="1"/>
    <col min="6150" max="6150" width="18.28515625" style="5" customWidth="1"/>
    <col min="6151" max="6151" width="12.42578125" style="5" customWidth="1"/>
    <col min="6152" max="6152" width="14.85546875" style="5" bestFit="1" customWidth="1"/>
    <col min="6153" max="6153" width="26.42578125" style="5" customWidth="1"/>
    <col min="6154" max="6154" width="22.7109375" style="5" customWidth="1"/>
    <col min="6155" max="6155" width="18.5703125" style="5" customWidth="1"/>
    <col min="6156" max="6156" width="11.42578125" style="5"/>
    <col min="6157" max="6157" width="33.85546875" style="5" bestFit="1" customWidth="1"/>
    <col min="6158" max="6161" width="12.7109375" style="5" bestFit="1" customWidth="1"/>
    <col min="6162" max="6403" width="11.42578125" style="5"/>
    <col min="6404" max="6404" width="7.28515625" style="5" customWidth="1"/>
    <col min="6405" max="6405" width="16.5703125" style="5" customWidth="1"/>
    <col min="6406" max="6406" width="18.28515625" style="5" customWidth="1"/>
    <col min="6407" max="6407" width="12.42578125" style="5" customWidth="1"/>
    <col min="6408" max="6408" width="14.85546875" style="5" bestFit="1" customWidth="1"/>
    <col min="6409" max="6409" width="26.42578125" style="5" customWidth="1"/>
    <col min="6410" max="6410" width="22.7109375" style="5" customWidth="1"/>
    <col min="6411" max="6411" width="18.5703125" style="5" customWidth="1"/>
    <col min="6412" max="6412" width="11.42578125" style="5"/>
    <col min="6413" max="6413" width="33.85546875" style="5" bestFit="1" customWidth="1"/>
    <col min="6414" max="6417" width="12.7109375" style="5" bestFit="1" customWidth="1"/>
    <col min="6418" max="6659" width="11.42578125" style="5"/>
    <col min="6660" max="6660" width="7.28515625" style="5" customWidth="1"/>
    <col min="6661" max="6661" width="16.5703125" style="5" customWidth="1"/>
    <col min="6662" max="6662" width="18.28515625" style="5" customWidth="1"/>
    <col min="6663" max="6663" width="12.42578125" style="5" customWidth="1"/>
    <col min="6664" max="6664" width="14.85546875" style="5" bestFit="1" customWidth="1"/>
    <col min="6665" max="6665" width="26.42578125" style="5" customWidth="1"/>
    <col min="6666" max="6666" width="22.7109375" style="5" customWidth="1"/>
    <col min="6667" max="6667" width="18.5703125" style="5" customWidth="1"/>
    <col min="6668" max="6668" width="11.42578125" style="5"/>
    <col min="6669" max="6669" width="33.85546875" style="5" bestFit="1" customWidth="1"/>
    <col min="6670" max="6673" width="12.7109375" style="5" bestFit="1" customWidth="1"/>
    <col min="6674" max="6915" width="11.42578125" style="5"/>
    <col min="6916" max="6916" width="7.28515625" style="5" customWidth="1"/>
    <col min="6917" max="6917" width="16.5703125" style="5" customWidth="1"/>
    <col min="6918" max="6918" width="18.28515625" style="5" customWidth="1"/>
    <col min="6919" max="6919" width="12.42578125" style="5" customWidth="1"/>
    <col min="6920" max="6920" width="14.85546875" style="5" bestFit="1" customWidth="1"/>
    <col min="6921" max="6921" width="26.42578125" style="5" customWidth="1"/>
    <col min="6922" max="6922" width="22.7109375" style="5" customWidth="1"/>
    <col min="6923" max="6923" width="18.5703125" style="5" customWidth="1"/>
    <col min="6924" max="6924" width="11.42578125" style="5"/>
    <col min="6925" max="6925" width="33.85546875" style="5" bestFit="1" customWidth="1"/>
    <col min="6926" max="6929" width="12.7109375" style="5" bestFit="1" customWidth="1"/>
    <col min="6930" max="7171" width="11.42578125" style="5"/>
    <col min="7172" max="7172" width="7.28515625" style="5" customWidth="1"/>
    <col min="7173" max="7173" width="16.5703125" style="5" customWidth="1"/>
    <col min="7174" max="7174" width="18.28515625" style="5" customWidth="1"/>
    <col min="7175" max="7175" width="12.42578125" style="5" customWidth="1"/>
    <col min="7176" max="7176" width="14.85546875" style="5" bestFit="1" customWidth="1"/>
    <col min="7177" max="7177" width="26.42578125" style="5" customWidth="1"/>
    <col min="7178" max="7178" width="22.7109375" style="5" customWidth="1"/>
    <col min="7179" max="7179" width="18.5703125" style="5" customWidth="1"/>
    <col min="7180" max="7180" width="11.42578125" style="5"/>
    <col min="7181" max="7181" width="33.85546875" style="5" bestFit="1" customWidth="1"/>
    <col min="7182" max="7185" width="12.7109375" style="5" bestFit="1" customWidth="1"/>
    <col min="7186" max="7427" width="11.42578125" style="5"/>
    <col min="7428" max="7428" width="7.28515625" style="5" customWidth="1"/>
    <col min="7429" max="7429" width="16.5703125" style="5" customWidth="1"/>
    <col min="7430" max="7430" width="18.28515625" style="5" customWidth="1"/>
    <col min="7431" max="7431" width="12.42578125" style="5" customWidth="1"/>
    <col min="7432" max="7432" width="14.85546875" style="5" bestFit="1" customWidth="1"/>
    <col min="7433" max="7433" width="26.42578125" style="5" customWidth="1"/>
    <col min="7434" max="7434" width="22.7109375" style="5" customWidth="1"/>
    <col min="7435" max="7435" width="18.5703125" style="5" customWidth="1"/>
    <col min="7436" max="7436" width="11.42578125" style="5"/>
    <col min="7437" max="7437" width="33.85546875" style="5" bestFit="1" customWidth="1"/>
    <col min="7438" max="7441" width="12.7109375" style="5" bestFit="1" customWidth="1"/>
    <col min="7442" max="7683" width="11.42578125" style="5"/>
    <col min="7684" max="7684" width="7.28515625" style="5" customWidth="1"/>
    <col min="7685" max="7685" width="16.5703125" style="5" customWidth="1"/>
    <col min="7686" max="7686" width="18.28515625" style="5" customWidth="1"/>
    <col min="7687" max="7687" width="12.42578125" style="5" customWidth="1"/>
    <col min="7688" max="7688" width="14.85546875" style="5" bestFit="1" customWidth="1"/>
    <col min="7689" max="7689" width="26.42578125" style="5" customWidth="1"/>
    <col min="7690" max="7690" width="22.7109375" style="5" customWidth="1"/>
    <col min="7691" max="7691" width="18.5703125" style="5" customWidth="1"/>
    <col min="7692" max="7692" width="11.42578125" style="5"/>
    <col min="7693" max="7693" width="33.85546875" style="5" bestFit="1" customWidth="1"/>
    <col min="7694" max="7697" width="12.7109375" style="5" bestFit="1" customWidth="1"/>
    <col min="7698" max="7939" width="11.42578125" style="5"/>
    <col min="7940" max="7940" width="7.28515625" style="5" customWidth="1"/>
    <col min="7941" max="7941" width="16.5703125" style="5" customWidth="1"/>
    <col min="7942" max="7942" width="18.28515625" style="5" customWidth="1"/>
    <col min="7943" max="7943" width="12.42578125" style="5" customWidth="1"/>
    <col min="7944" max="7944" width="14.85546875" style="5" bestFit="1" customWidth="1"/>
    <col min="7945" max="7945" width="26.42578125" style="5" customWidth="1"/>
    <col min="7946" max="7946" width="22.7109375" style="5" customWidth="1"/>
    <col min="7947" max="7947" width="18.5703125" style="5" customWidth="1"/>
    <col min="7948" max="7948" width="11.42578125" style="5"/>
    <col min="7949" max="7949" width="33.85546875" style="5" bestFit="1" customWidth="1"/>
    <col min="7950" max="7953" width="12.7109375" style="5" bestFit="1" customWidth="1"/>
    <col min="7954" max="8195" width="11.42578125" style="5"/>
    <col min="8196" max="8196" width="7.28515625" style="5" customWidth="1"/>
    <col min="8197" max="8197" width="16.5703125" style="5" customWidth="1"/>
    <col min="8198" max="8198" width="18.28515625" style="5" customWidth="1"/>
    <col min="8199" max="8199" width="12.42578125" style="5" customWidth="1"/>
    <col min="8200" max="8200" width="14.85546875" style="5" bestFit="1" customWidth="1"/>
    <col min="8201" max="8201" width="26.42578125" style="5" customWidth="1"/>
    <col min="8202" max="8202" width="22.7109375" style="5" customWidth="1"/>
    <col min="8203" max="8203" width="18.5703125" style="5" customWidth="1"/>
    <col min="8204" max="8204" width="11.42578125" style="5"/>
    <col min="8205" max="8205" width="33.85546875" style="5" bestFit="1" customWidth="1"/>
    <col min="8206" max="8209" width="12.7109375" style="5" bestFit="1" customWidth="1"/>
    <col min="8210" max="8451" width="11.42578125" style="5"/>
    <col min="8452" max="8452" width="7.28515625" style="5" customWidth="1"/>
    <col min="8453" max="8453" width="16.5703125" style="5" customWidth="1"/>
    <col min="8454" max="8454" width="18.28515625" style="5" customWidth="1"/>
    <col min="8455" max="8455" width="12.42578125" style="5" customWidth="1"/>
    <col min="8456" max="8456" width="14.85546875" style="5" bestFit="1" customWidth="1"/>
    <col min="8457" max="8457" width="26.42578125" style="5" customWidth="1"/>
    <col min="8458" max="8458" width="22.7109375" style="5" customWidth="1"/>
    <col min="8459" max="8459" width="18.5703125" style="5" customWidth="1"/>
    <col min="8460" max="8460" width="11.42578125" style="5"/>
    <col min="8461" max="8461" width="33.85546875" style="5" bestFit="1" customWidth="1"/>
    <col min="8462" max="8465" width="12.7109375" style="5" bestFit="1" customWidth="1"/>
    <col min="8466" max="8707" width="11.42578125" style="5"/>
    <col min="8708" max="8708" width="7.28515625" style="5" customWidth="1"/>
    <col min="8709" max="8709" width="16.5703125" style="5" customWidth="1"/>
    <col min="8710" max="8710" width="18.28515625" style="5" customWidth="1"/>
    <col min="8711" max="8711" width="12.42578125" style="5" customWidth="1"/>
    <col min="8712" max="8712" width="14.85546875" style="5" bestFit="1" customWidth="1"/>
    <col min="8713" max="8713" width="26.42578125" style="5" customWidth="1"/>
    <col min="8714" max="8714" width="22.7109375" style="5" customWidth="1"/>
    <col min="8715" max="8715" width="18.5703125" style="5" customWidth="1"/>
    <col min="8716" max="8716" width="11.42578125" style="5"/>
    <col min="8717" max="8717" width="33.85546875" style="5" bestFit="1" customWidth="1"/>
    <col min="8718" max="8721" width="12.7109375" style="5" bestFit="1" customWidth="1"/>
    <col min="8722" max="8963" width="11.42578125" style="5"/>
    <col min="8964" max="8964" width="7.28515625" style="5" customWidth="1"/>
    <col min="8965" max="8965" width="16.5703125" style="5" customWidth="1"/>
    <col min="8966" max="8966" width="18.28515625" style="5" customWidth="1"/>
    <col min="8967" max="8967" width="12.42578125" style="5" customWidth="1"/>
    <col min="8968" max="8968" width="14.85546875" style="5" bestFit="1" customWidth="1"/>
    <col min="8969" max="8969" width="26.42578125" style="5" customWidth="1"/>
    <col min="8970" max="8970" width="22.7109375" style="5" customWidth="1"/>
    <col min="8971" max="8971" width="18.5703125" style="5" customWidth="1"/>
    <col min="8972" max="8972" width="11.42578125" style="5"/>
    <col min="8973" max="8973" width="33.85546875" style="5" bestFit="1" customWidth="1"/>
    <col min="8974" max="8977" width="12.7109375" style="5" bestFit="1" customWidth="1"/>
    <col min="8978" max="9219" width="11.42578125" style="5"/>
    <col min="9220" max="9220" width="7.28515625" style="5" customWidth="1"/>
    <col min="9221" max="9221" width="16.5703125" style="5" customWidth="1"/>
    <col min="9222" max="9222" width="18.28515625" style="5" customWidth="1"/>
    <col min="9223" max="9223" width="12.42578125" style="5" customWidth="1"/>
    <col min="9224" max="9224" width="14.85546875" style="5" bestFit="1" customWidth="1"/>
    <col min="9225" max="9225" width="26.42578125" style="5" customWidth="1"/>
    <col min="9226" max="9226" width="22.7109375" style="5" customWidth="1"/>
    <col min="9227" max="9227" width="18.5703125" style="5" customWidth="1"/>
    <col min="9228" max="9228" width="11.42578125" style="5"/>
    <col min="9229" max="9229" width="33.85546875" style="5" bestFit="1" customWidth="1"/>
    <col min="9230" max="9233" width="12.7109375" style="5" bestFit="1" customWidth="1"/>
    <col min="9234" max="9475" width="11.42578125" style="5"/>
    <col min="9476" max="9476" width="7.28515625" style="5" customWidth="1"/>
    <col min="9477" max="9477" width="16.5703125" style="5" customWidth="1"/>
    <col min="9478" max="9478" width="18.28515625" style="5" customWidth="1"/>
    <col min="9479" max="9479" width="12.42578125" style="5" customWidth="1"/>
    <col min="9480" max="9480" width="14.85546875" style="5" bestFit="1" customWidth="1"/>
    <col min="9481" max="9481" width="26.42578125" style="5" customWidth="1"/>
    <col min="9482" max="9482" width="22.7109375" style="5" customWidth="1"/>
    <col min="9483" max="9483" width="18.5703125" style="5" customWidth="1"/>
    <col min="9484" max="9484" width="11.42578125" style="5"/>
    <col min="9485" max="9485" width="33.85546875" style="5" bestFit="1" customWidth="1"/>
    <col min="9486" max="9489" width="12.7109375" style="5" bestFit="1" customWidth="1"/>
    <col min="9490" max="9731" width="11.42578125" style="5"/>
    <col min="9732" max="9732" width="7.28515625" style="5" customWidth="1"/>
    <col min="9733" max="9733" width="16.5703125" style="5" customWidth="1"/>
    <col min="9734" max="9734" width="18.28515625" style="5" customWidth="1"/>
    <col min="9735" max="9735" width="12.42578125" style="5" customWidth="1"/>
    <col min="9736" max="9736" width="14.85546875" style="5" bestFit="1" customWidth="1"/>
    <col min="9737" max="9737" width="26.42578125" style="5" customWidth="1"/>
    <col min="9738" max="9738" width="22.7109375" style="5" customWidth="1"/>
    <col min="9739" max="9739" width="18.5703125" style="5" customWidth="1"/>
    <col min="9740" max="9740" width="11.42578125" style="5"/>
    <col min="9741" max="9741" width="33.85546875" style="5" bestFit="1" customWidth="1"/>
    <col min="9742" max="9745" width="12.7109375" style="5" bestFit="1" customWidth="1"/>
    <col min="9746" max="9987" width="11.42578125" style="5"/>
    <col min="9988" max="9988" width="7.28515625" style="5" customWidth="1"/>
    <col min="9989" max="9989" width="16.5703125" style="5" customWidth="1"/>
    <col min="9990" max="9990" width="18.28515625" style="5" customWidth="1"/>
    <col min="9991" max="9991" width="12.42578125" style="5" customWidth="1"/>
    <col min="9992" max="9992" width="14.85546875" style="5" bestFit="1" customWidth="1"/>
    <col min="9993" max="9993" width="26.42578125" style="5" customWidth="1"/>
    <col min="9994" max="9994" width="22.7109375" style="5" customWidth="1"/>
    <col min="9995" max="9995" width="18.5703125" style="5" customWidth="1"/>
    <col min="9996" max="9996" width="11.42578125" style="5"/>
    <col min="9997" max="9997" width="33.85546875" style="5" bestFit="1" customWidth="1"/>
    <col min="9998" max="10001" width="12.7109375" style="5" bestFit="1" customWidth="1"/>
    <col min="10002" max="10243" width="11.42578125" style="5"/>
    <col min="10244" max="10244" width="7.28515625" style="5" customWidth="1"/>
    <col min="10245" max="10245" width="16.5703125" style="5" customWidth="1"/>
    <col min="10246" max="10246" width="18.28515625" style="5" customWidth="1"/>
    <col min="10247" max="10247" width="12.42578125" style="5" customWidth="1"/>
    <col min="10248" max="10248" width="14.85546875" style="5" bestFit="1" customWidth="1"/>
    <col min="10249" max="10249" width="26.42578125" style="5" customWidth="1"/>
    <col min="10250" max="10250" width="22.7109375" style="5" customWidth="1"/>
    <col min="10251" max="10251" width="18.5703125" style="5" customWidth="1"/>
    <col min="10252" max="10252" width="11.42578125" style="5"/>
    <col min="10253" max="10253" width="33.85546875" style="5" bestFit="1" customWidth="1"/>
    <col min="10254" max="10257" width="12.7109375" style="5" bestFit="1" customWidth="1"/>
    <col min="10258" max="10499" width="11.42578125" style="5"/>
    <col min="10500" max="10500" width="7.28515625" style="5" customWidth="1"/>
    <col min="10501" max="10501" width="16.5703125" style="5" customWidth="1"/>
    <col min="10502" max="10502" width="18.28515625" style="5" customWidth="1"/>
    <col min="10503" max="10503" width="12.42578125" style="5" customWidth="1"/>
    <col min="10504" max="10504" width="14.85546875" style="5" bestFit="1" customWidth="1"/>
    <col min="10505" max="10505" width="26.42578125" style="5" customWidth="1"/>
    <col min="10506" max="10506" width="22.7109375" style="5" customWidth="1"/>
    <col min="10507" max="10507" width="18.5703125" style="5" customWidth="1"/>
    <col min="10508" max="10508" width="11.42578125" style="5"/>
    <col min="10509" max="10509" width="33.85546875" style="5" bestFit="1" customWidth="1"/>
    <col min="10510" max="10513" width="12.7109375" style="5" bestFit="1" customWidth="1"/>
    <col min="10514" max="10755" width="11.42578125" style="5"/>
    <col min="10756" max="10756" width="7.28515625" style="5" customWidth="1"/>
    <col min="10757" max="10757" width="16.5703125" style="5" customWidth="1"/>
    <col min="10758" max="10758" width="18.28515625" style="5" customWidth="1"/>
    <col min="10759" max="10759" width="12.42578125" style="5" customWidth="1"/>
    <col min="10760" max="10760" width="14.85546875" style="5" bestFit="1" customWidth="1"/>
    <col min="10761" max="10761" width="26.42578125" style="5" customWidth="1"/>
    <col min="10762" max="10762" width="22.7109375" style="5" customWidth="1"/>
    <col min="10763" max="10763" width="18.5703125" style="5" customWidth="1"/>
    <col min="10764" max="10764" width="11.42578125" style="5"/>
    <col min="10765" max="10765" width="33.85546875" style="5" bestFit="1" customWidth="1"/>
    <col min="10766" max="10769" width="12.7109375" style="5" bestFit="1" customWidth="1"/>
    <col min="10770" max="11011" width="11.42578125" style="5"/>
    <col min="11012" max="11012" width="7.28515625" style="5" customWidth="1"/>
    <col min="11013" max="11013" width="16.5703125" style="5" customWidth="1"/>
    <col min="11014" max="11014" width="18.28515625" style="5" customWidth="1"/>
    <col min="11015" max="11015" width="12.42578125" style="5" customWidth="1"/>
    <col min="11016" max="11016" width="14.85546875" style="5" bestFit="1" customWidth="1"/>
    <col min="11017" max="11017" width="26.42578125" style="5" customWidth="1"/>
    <col min="11018" max="11018" width="22.7109375" style="5" customWidth="1"/>
    <col min="11019" max="11019" width="18.5703125" style="5" customWidth="1"/>
    <col min="11020" max="11020" width="11.42578125" style="5"/>
    <col min="11021" max="11021" width="33.85546875" style="5" bestFit="1" customWidth="1"/>
    <col min="11022" max="11025" width="12.7109375" style="5" bestFit="1" customWidth="1"/>
    <col min="11026" max="11267" width="11.42578125" style="5"/>
    <col min="11268" max="11268" width="7.28515625" style="5" customWidth="1"/>
    <col min="11269" max="11269" width="16.5703125" style="5" customWidth="1"/>
    <col min="11270" max="11270" width="18.28515625" style="5" customWidth="1"/>
    <col min="11271" max="11271" width="12.42578125" style="5" customWidth="1"/>
    <col min="11272" max="11272" width="14.85546875" style="5" bestFit="1" customWidth="1"/>
    <col min="11273" max="11273" width="26.42578125" style="5" customWidth="1"/>
    <col min="11274" max="11274" width="22.7109375" style="5" customWidth="1"/>
    <col min="11275" max="11275" width="18.5703125" style="5" customWidth="1"/>
    <col min="11276" max="11276" width="11.42578125" style="5"/>
    <col min="11277" max="11277" width="33.85546875" style="5" bestFit="1" customWidth="1"/>
    <col min="11278" max="11281" width="12.7109375" style="5" bestFit="1" customWidth="1"/>
    <col min="11282" max="11523" width="11.42578125" style="5"/>
    <col min="11524" max="11524" width="7.28515625" style="5" customWidth="1"/>
    <col min="11525" max="11525" width="16.5703125" style="5" customWidth="1"/>
    <col min="11526" max="11526" width="18.28515625" style="5" customWidth="1"/>
    <col min="11527" max="11527" width="12.42578125" style="5" customWidth="1"/>
    <col min="11528" max="11528" width="14.85546875" style="5" bestFit="1" customWidth="1"/>
    <col min="11529" max="11529" width="26.42578125" style="5" customWidth="1"/>
    <col min="11530" max="11530" width="22.7109375" style="5" customWidth="1"/>
    <col min="11531" max="11531" width="18.5703125" style="5" customWidth="1"/>
    <col min="11532" max="11532" width="11.42578125" style="5"/>
    <col min="11533" max="11533" width="33.85546875" style="5" bestFit="1" customWidth="1"/>
    <col min="11534" max="11537" width="12.7109375" style="5" bestFit="1" customWidth="1"/>
    <col min="11538" max="11779" width="11.42578125" style="5"/>
    <col min="11780" max="11780" width="7.28515625" style="5" customWidth="1"/>
    <col min="11781" max="11781" width="16.5703125" style="5" customWidth="1"/>
    <col min="11782" max="11782" width="18.28515625" style="5" customWidth="1"/>
    <col min="11783" max="11783" width="12.42578125" style="5" customWidth="1"/>
    <col min="11784" max="11784" width="14.85546875" style="5" bestFit="1" customWidth="1"/>
    <col min="11785" max="11785" width="26.42578125" style="5" customWidth="1"/>
    <col min="11786" max="11786" width="22.7109375" style="5" customWidth="1"/>
    <col min="11787" max="11787" width="18.5703125" style="5" customWidth="1"/>
    <col min="11788" max="11788" width="11.42578125" style="5"/>
    <col min="11789" max="11789" width="33.85546875" style="5" bestFit="1" customWidth="1"/>
    <col min="11790" max="11793" width="12.7109375" style="5" bestFit="1" customWidth="1"/>
    <col min="11794" max="12035" width="11.42578125" style="5"/>
    <col min="12036" max="12036" width="7.28515625" style="5" customWidth="1"/>
    <col min="12037" max="12037" width="16.5703125" style="5" customWidth="1"/>
    <col min="12038" max="12038" width="18.28515625" style="5" customWidth="1"/>
    <col min="12039" max="12039" width="12.42578125" style="5" customWidth="1"/>
    <col min="12040" max="12040" width="14.85546875" style="5" bestFit="1" customWidth="1"/>
    <col min="12041" max="12041" width="26.42578125" style="5" customWidth="1"/>
    <col min="12042" max="12042" width="22.7109375" style="5" customWidth="1"/>
    <col min="12043" max="12043" width="18.5703125" style="5" customWidth="1"/>
    <col min="12044" max="12044" width="11.42578125" style="5"/>
    <col min="12045" max="12045" width="33.85546875" style="5" bestFit="1" customWidth="1"/>
    <col min="12046" max="12049" width="12.7109375" style="5" bestFit="1" customWidth="1"/>
    <col min="12050" max="12291" width="11.42578125" style="5"/>
    <col min="12292" max="12292" width="7.28515625" style="5" customWidth="1"/>
    <col min="12293" max="12293" width="16.5703125" style="5" customWidth="1"/>
    <col min="12294" max="12294" width="18.28515625" style="5" customWidth="1"/>
    <col min="12295" max="12295" width="12.42578125" style="5" customWidth="1"/>
    <col min="12296" max="12296" width="14.85546875" style="5" bestFit="1" customWidth="1"/>
    <col min="12297" max="12297" width="26.42578125" style="5" customWidth="1"/>
    <col min="12298" max="12298" width="22.7109375" style="5" customWidth="1"/>
    <col min="12299" max="12299" width="18.5703125" style="5" customWidth="1"/>
    <col min="12300" max="12300" width="11.42578125" style="5"/>
    <col min="12301" max="12301" width="33.85546875" style="5" bestFit="1" customWidth="1"/>
    <col min="12302" max="12305" width="12.7109375" style="5" bestFit="1" customWidth="1"/>
    <col min="12306" max="12547" width="11.42578125" style="5"/>
    <col min="12548" max="12548" width="7.28515625" style="5" customWidth="1"/>
    <col min="12549" max="12549" width="16.5703125" style="5" customWidth="1"/>
    <col min="12550" max="12550" width="18.28515625" style="5" customWidth="1"/>
    <col min="12551" max="12551" width="12.42578125" style="5" customWidth="1"/>
    <col min="12552" max="12552" width="14.85546875" style="5" bestFit="1" customWidth="1"/>
    <col min="12553" max="12553" width="26.42578125" style="5" customWidth="1"/>
    <col min="12554" max="12554" width="22.7109375" style="5" customWidth="1"/>
    <col min="12555" max="12555" width="18.5703125" style="5" customWidth="1"/>
    <col min="12556" max="12556" width="11.42578125" style="5"/>
    <col min="12557" max="12557" width="33.85546875" style="5" bestFit="1" customWidth="1"/>
    <col min="12558" max="12561" width="12.7109375" style="5" bestFit="1" customWidth="1"/>
    <col min="12562" max="12803" width="11.42578125" style="5"/>
    <col min="12804" max="12804" width="7.28515625" style="5" customWidth="1"/>
    <col min="12805" max="12805" width="16.5703125" style="5" customWidth="1"/>
    <col min="12806" max="12806" width="18.28515625" style="5" customWidth="1"/>
    <col min="12807" max="12807" width="12.42578125" style="5" customWidth="1"/>
    <col min="12808" max="12808" width="14.85546875" style="5" bestFit="1" customWidth="1"/>
    <col min="12809" max="12809" width="26.42578125" style="5" customWidth="1"/>
    <col min="12810" max="12810" width="22.7109375" style="5" customWidth="1"/>
    <col min="12811" max="12811" width="18.5703125" style="5" customWidth="1"/>
    <col min="12812" max="12812" width="11.42578125" style="5"/>
    <col min="12813" max="12813" width="33.85546875" style="5" bestFit="1" customWidth="1"/>
    <col min="12814" max="12817" width="12.7109375" style="5" bestFit="1" customWidth="1"/>
    <col min="12818" max="13059" width="11.42578125" style="5"/>
    <col min="13060" max="13060" width="7.28515625" style="5" customWidth="1"/>
    <col min="13061" max="13061" width="16.5703125" style="5" customWidth="1"/>
    <col min="13062" max="13062" width="18.28515625" style="5" customWidth="1"/>
    <col min="13063" max="13063" width="12.42578125" style="5" customWidth="1"/>
    <col min="13064" max="13064" width="14.85546875" style="5" bestFit="1" customWidth="1"/>
    <col min="13065" max="13065" width="26.42578125" style="5" customWidth="1"/>
    <col min="13066" max="13066" width="22.7109375" style="5" customWidth="1"/>
    <col min="13067" max="13067" width="18.5703125" style="5" customWidth="1"/>
    <col min="13068" max="13068" width="11.42578125" style="5"/>
    <col min="13069" max="13069" width="33.85546875" style="5" bestFit="1" customWidth="1"/>
    <col min="13070" max="13073" width="12.7109375" style="5" bestFit="1" customWidth="1"/>
    <col min="13074" max="13315" width="11.42578125" style="5"/>
    <col min="13316" max="13316" width="7.28515625" style="5" customWidth="1"/>
    <col min="13317" max="13317" width="16.5703125" style="5" customWidth="1"/>
    <col min="13318" max="13318" width="18.28515625" style="5" customWidth="1"/>
    <col min="13319" max="13319" width="12.42578125" style="5" customWidth="1"/>
    <col min="13320" max="13320" width="14.85546875" style="5" bestFit="1" customWidth="1"/>
    <col min="13321" max="13321" width="26.42578125" style="5" customWidth="1"/>
    <col min="13322" max="13322" width="22.7109375" style="5" customWidth="1"/>
    <col min="13323" max="13323" width="18.5703125" style="5" customWidth="1"/>
    <col min="13324" max="13324" width="11.42578125" style="5"/>
    <col min="13325" max="13325" width="33.85546875" style="5" bestFit="1" customWidth="1"/>
    <col min="13326" max="13329" width="12.7109375" style="5" bestFit="1" customWidth="1"/>
    <col min="13330" max="13571" width="11.42578125" style="5"/>
    <col min="13572" max="13572" width="7.28515625" style="5" customWidth="1"/>
    <col min="13573" max="13573" width="16.5703125" style="5" customWidth="1"/>
    <col min="13574" max="13574" width="18.28515625" style="5" customWidth="1"/>
    <col min="13575" max="13575" width="12.42578125" style="5" customWidth="1"/>
    <col min="13576" max="13576" width="14.85546875" style="5" bestFit="1" customWidth="1"/>
    <col min="13577" max="13577" width="26.42578125" style="5" customWidth="1"/>
    <col min="13578" max="13578" width="22.7109375" style="5" customWidth="1"/>
    <col min="13579" max="13579" width="18.5703125" style="5" customWidth="1"/>
    <col min="13580" max="13580" width="11.42578125" style="5"/>
    <col min="13581" max="13581" width="33.85546875" style="5" bestFit="1" customWidth="1"/>
    <col min="13582" max="13585" width="12.7109375" style="5" bestFit="1" customWidth="1"/>
    <col min="13586" max="13827" width="11.42578125" style="5"/>
    <col min="13828" max="13828" width="7.28515625" style="5" customWidth="1"/>
    <col min="13829" max="13829" width="16.5703125" style="5" customWidth="1"/>
    <col min="13830" max="13830" width="18.28515625" style="5" customWidth="1"/>
    <col min="13831" max="13831" width="12.42578125" style="5" customWidth="1"/>
    <col min="13832" max="13832" width="14.85546875" style="5" bestFit="1" customWidth="1"/>
    <col min="13833" max="13833" width="26.42578125" style="5" customWidth="1"/>
    <col min="13834" max="13834" width="22.7109375" style="5" customWidth="1"/>
    <col min="13835" max="13835" width="18.5703125" style="5" customWidth="1"/>
    <col min="13836" max="13836" width="11.42578125" style="5"/>
    <col min="13837" max="13837" width="33.85546875" style="5" bestFit="1" customWidth="1"/>
    <col min="13838" max="13841" width="12.7109375" style="5" bestFit="1" customWidth="1"/>
    <col min="13842" max="14083" width="11.42578125" style="5"/>
    <col min="14084" max="14084" width="7.28515625" style="5" customWidth="1"/>
    <col min="14085" max="14085" width="16.5703125" style="5" customWidth="1"/>
    <col min="14086" max="14086" width="18.28515625" style="5" customWidth="1"/>
    <col min="14087" max="14087" width="12.42578125" style="5" customWidth="1"/>
    <col min="14088" max="14088" width="14.85546875" style="5" bestFit="1" customWidth="1"/>
    <col min="14089" max="14089" width="26.42578125" style="5" customWidth="1"/>
    <col min="14090" max="14090" width="22.7109375" style="5" customWidth="1"/>
    <col min="14091" max="14091" width="18.5703125" style="5" customWidth="1"/>
    <col min="14092" max="14092" width="11.42578125" style="5"/>
    <col min="14093" max="14093" width="33.85546875" style="5" bestFit="1" customWidth="1"/>
    <col min="14094" max="14097" width="12.7109375" style="5" bestFit="1" customWidth="1"/>
    <col min="14098" max="14339" width="11.42578125" style="5"/>
    <col min="14340" max="14340" width="7.28515625" style="5" customWidth="1"/>
    <col min="14341" max="14341" width="16.5703125" style="5" customWidth="1"/>
    <col min="14342" max="14342" width="18.28515625" style="5" customWidth="1"/>
    <col min="14343" max="14343" width="12.42578125" style="5" customWidth="1"/>
    <col min="14344" max="14344" width="14.85546875" style="5" bestFit="1" customWidth="1"/>
    <col min="14345" max="14345" width="26.42578125" style="5" customWidth="1"/>
    <col min="14346" max="14346" width="22.7109375" style="5" customWidth="1"/>
    <col min="14347" max="14347" width="18.5703125" style="5" customWidth="1"/>
    <col min="14348" max="14348" width="11.42578125" style="5"/>
    <col min="14349" max="14349" width="33.85546875" style="5" bestFit="1" customWidth="1"/>
    <col min="14350" max="14353" width="12.7109375" style="5" bestFit="1" customWidth="1"/>
    <col min="14354" max="14595" width="11.42578125" style="5"/>
    <col min="14596" max="14596" width="7.28515625" style="5" customWidth="1"/>
    <col min="14597" max="14597" width="16.5703125" style="5" customWidth="1"/>
    <col min="14598" max="14598" width="18.28515625" style="5" customWidth="1"/>
    <col min="14599" max="14599" width="12.42578125" style="5" customWidth="1"/>
    <col min="14600" max="14600" width="14.85546875" style="5" bestFit="1" customWidth="1"/>
    <col min="14601" max="14601" width="26.42578125" style="5" customWidth="1"/>
    <col min="14602" max="14602" width="22.7109375" style="5" customWidth="1"/>
    <col min="14603" max="14603" width="18.5703125" style="5" customWidth="1"/>
    <col min="14604" max="14604" width="11.42578125" style="5"/>
    <col min="14605" max="14605" width="33.85546875" style="5" bestFit="1" customWidth="1"/>
    <col min="14606" max="14609" width="12.7109375" style="5" bestFit="1" customWidth="1"/>
    <col min="14610" max="14851" width="11.42578125" style="5"/>
    <col min="14852" max="14852" width="7.28515625" style="5" customWidth="1"/>
    <col min="14853" max="14853" width="16.5703125" style="5" customWidth="1"/>
    <col min="14854" max="14854" width="18.28515625" style="5" customWidth="1"/>
    <col min="14855" max="14855" width="12.42578125" style="5" customWidth="1"/>
    <col min="14856" max="14856" width="14.85546875" style="5" bestFit="1" customWidth="1"/>
    <col min="14857" max="14857" width="26.42578125" style="5" customWidth="1"/>
    <col min="14858" max="14858" width="22.7109375" style="5" customWidth="1"/>
    <col min="14859" max="14859" width="18.5703125" style="5" customWidth="1"/>
    <col min="14860" max="14860" width="11.42578125" style="5"/>
    <col min="14861" max="14861" width="33.85546875" style="5" bestFit="1" customWidth="1"/>
    <col min="14862" max="14865" width="12.7109375" style="5" bestFit="1" customWidth="1"/>
    <col min="14866" max="15107" width="11.42578125" style="5"/>
    <col min="15108" max="15108" width="7.28515625" style="5" customWidth="1"/>
    <col min="15109" max="15109" width="16.5703125" style="5" customWidth="1"/>
    <col min="15110" max="15110" width="18.28515625" style="5" customWidth="1"/>
    <col min="15111" max="15111" width="12.42578125" style="5" customWidth="1"/>
    <col min="15112" max="15112" width="14.85546875" style="5" bestFit="1" customWidth="1"/>
    <col min="15113" max="15113" width="26.42578125" style="5" customWidth="1"/>
    <col min="15114" max="15114" width="22.7109375" style="5" customWidth="1"/>
    <col min="15115" max="15115" width="18.5703125" style="5" customWidth="1"/>
    <col min="15116" max="15116" width="11.42578125" style="5"/>
    <col min="15117" max="15117" width="33.85546875" style="5" bestFit="1" customWidth="1"/>
    <col min="15118" max="15121" width="12.7109375" style="5" bestFit="1" customWidth="1"/>
    <col min="15122" max="15363" width="11.42578125" style="5"/>
    <col min="15364" max="15364" width="7.28515625" style="5" customWidth="1"/>
    <col min="15365" max="15365" width="16.5703125" style="5" customWidth="1"/>
    <col min="15366" max="15366" width="18.28515625" style="5" customWidth="1"/>
    <col min="15367" max="15367" width="12.42578125" style="5" customWidth="1"/>
    <col min="15368" max="15368" width="14.85546875" style="5" bestFit="1" customWidth="1"/>
    <col min="15369" max="15369" width="26.42578125" style="5" customWidth="1"/>
    <col min="15370" max="15370" width="22.7109375" style="5" customWidth="1"/>
    <col min="15371" max="15371" width="18.5703125" style="5" customWidth="1"/>
    <col min="15372" max="15372" width="11.42578125" style="5"/>
    <col min="15373" max="15373" width="33.85546875" style="5" bestFit="1" customWidth="1"/>
    <col min="15374" max="15377" width="12.7109375" style="5" bestFit="1" customWidth="1"/>
    <col min="15378" max="15619" width="11.42578125" style="5"/>
    <col min="15620" max="15620" width="7.28515625" style="5" customWidth="1"/>
    <col min="15621" max="15621" width="16.5703125" style="5" customWidth="1"/>
    <col min="15622" max="15622" width="18.28515625" style="5" customWidth="1"/>
    <col min="15623" max="15623" width="12.42578125" style="5" customWidth="1"/>
    <col min="15624" max="15624" width="14.85546875" style="5" bestFit="1" customWidth="1"/>
    <col min="15625" max="15625" width="26.42578125" style="5" customWidth="1"/>
    <col min="15626" max="15626" width="22.7109375" style="5" customWidth="1"/>
    <col min="15627" max="15627" width="18.5703125" style="5" customWidth="1"/>
    <col min="15628" max="15628" width="11.42578125" style="5"/>
    <col min="15629" max="15629" width="33.85546875" style="5" bestFit="1" customWidth="1"/>
    <col min="15630" max="15633" width="12.7109375" style="5" bestFit="1" customWidth="1"/>
    <col min="15634" max="15875" width="11.42578125" style="5"/>
    <col min="15876" max="15876" width="7.28515625" style="5" customWidth="1"/>
    <col min="15877" max="15877" width="16.5703125" style="5" customWidth="1"/>
    <col min="15878" max="15878" width="18.28515625" style="5" customWidth="1"/>
    <col min="15879" max="15879" width="12.42578125" style="5" customWidth="1"/>
    <col min="15880" max="15880" width="14.85546875" style="5" bestFit="1" customWidth="1"/>
    <col min="15881" max="15881" width="26.42578125" style="5" customWidth="1"/>
    <col min="15882" max="15882" width="22.7109375" style="5" customWidth="1"/>
    <col min="15883" max="15883" width="18.5703125" style="5" customWidth="1"/>
    <col min="15884" max="15884" width="11.42578125" style="5"/>
    <col min="15885" max="15885" width="33.85546875" style="5" bestFit="1" customWidth="1"/>
    <col min="15886" max="15889" width="12.7109375" style="5" bestFit="1" customWidth="1"/>
    <col min="15890" max="16131" width="11.42578125" style="5"/>
    <col min="16132" max="16132" width="7.28515625" style="5" customWidth="1"/>
    <col min="16133" max="16133" width="16.5703125" style="5" customWidth="1"/>
    <col min="16134" max="16134" width="18.28515625" style="5" customWidth="1"/>
    <col min="16135" max="16135" width="12.42578125" style="5" customWidth="1"/>
    <col min="16136" max="16136" width="14.85546875" style="5" bestFit="1" customWidth="1"/>
    <col min="16137" max="16137" width="26.42578125" style="5" customWidth="1"/>
    <col min="16138" max="16138" width="22.7109375" style="5" customWidth="1"/>
    <col min="16139" max="16139" width="18.5703125" style="5" customWidth="1"/>
    <col min="16140" max="16140" width="11.42578125" style="5"/>
    <col min="16141" max="16141" width="33.85546875" style="5" bestFit="1" customWidth="1"/>
    <col min="16142" max="16145" width="12.7109375" style="5" bestFit="1" customWidth="1"/>
    <col min="16146" max="16384" width="11.42578125" style="5"/>
  </cols>
  <sheetData>
    <row r="1" spans="1:11">
      <c r="A1" s="69" t="s">
        <v>0</v>
      </c>
      <c r="B1" s="69"/>
      <c r="C1" s="69"/>
      <c r="D1" s="69"/>
      <c r="E1" s="69"/>
      <c r="F1" s="69"/>
      <c r="G1" s="69"/>
      <c r="H1" s="69"/>
      <c r="I1" s="69"/>
      <c r="K1" s="4"/>
    </row>
    <row r="2" spans="1:11">
      <c r="A2" s="70" t="s">
        <v>1</v>
      </c>
      <c r="B2" s="70"/>
      <c r="C2" s="70"/>
      <c r="D2" s="70"/>
      <c r="E2" s="70"/>
      <c r="F2" s="70"/>
      <c r="G2" s="70"/>
      <c r="H2" s="70"/>
      <c r="I2" s="70"/>
      <c r="K2" s="4"/>
    </row>
    <row r="3" spans="1:11" ht="12" thickBot="1">
      <c r="A3" s="71" t="s">
        <v>1000</v>
      </c>
      <c r="B3" s="71"/>
      <c r="C3" s="71"/>
      <c r="D3" s="71"/>
      <c r="E3" s="71"/>
      <c r="F3" s="71"/>
      <c r="G3" s="71"/>
      <c r="H3" s="71"/>
      <c r="I3" s="71"/>
    </row>
    <row r="4" spans="1:11" ht="12.75" thickTop="1" thickBot="1">
      <c r="A4" s="33" t="s">
        <v>3</v>
      </c>
      <c r="B4" s="34"/>
      <c r="C4" s="34" t="s">
        <v>4</v>
      </c>
      <c r="D4" s="34" t="s">
        <v>5</v>
      </c>
      <c r="E4" s="34"/>
      <c r="F4" s="34" t="s">
        <v>6</v>
      </c>
      <c r="G4" s="35" t="s">
        <v>7</v>
      </c>
      <c r="H4" s="36"/>
      <c r="I4" s="37" t="s">
        <v>8</v>
      </c>
    </row>
    <row r="5" spans="1:11">
      <c r="A5" s="16">
        <v>1</v>
      </c>
      <c r="B5" s="16"/>
      <c r="C5" s="17" t="s">
        <v>12</v>
      </c>
      <c r="D5" s="18">
        <v>41984</v>
      </c>
      <c r="E5" s="18"/>
      <c r="F5" s="19" t="s">
        <v>13</v>
      </c>
      <c r="G5" s="20">
        <v>134548.07999999999</v>
      </c>
      <c r="H5" s="21"/>
      <c r="I5" s="12" t="s">
        <v>11</v>
      </c>
    </row>
    <row r="6" spans="1:11">
      <c r="A6" s="16">
        <f>+A5+1</f>
        <v>2</v>
      </c>
      <c r="B6" s="16"/>
      <c r="C6" s="17" t="s">
        <v>18</v>
      </c>
      <c r="D6" s="18">
        <v>42004</v>
      </c>
      <c r="E6" s="18"/>
      <c r="F6" s="19" t="s">
        <v>19</v>
      </c>
      <c r="G6" s="20">
        <v>134548.07999999999</v>
      </c>
      <c r="H6" s="21"/>
      <c r="I6" s="12" t="s">
        <v>11</v>
      </c>
    </row>
    <row r="7" spans="1:11">
      <c r="A7" s="16">
        <f t="shared" ref="A7:A70" si="0">+A6+1</f>
        <v>3</v>
      </c>
      <c r="B7" s="16"/>
      <c r="C7" s="17" t="s">
        <v>20</v>
      </c>
      <c r="D7" s="18">
        <v>42004</v>
      </c>
      <c r="E7" s="18"/>
      <c r="F7" s="19" t="s">
        <v>21</v>
      </c>
      <c r="G7" s="20">
        <v>134548.07999999999</v>
      </c>
      <c r="H7" s="21"/>
      <c r="I7" s="12" t="s">
        <v>11</v>
      </c>
    </row>
    <row r="8" spans="1:11">
      <c r="A8" s="16">
        <f t="shared" si="0"/>
        <v>4</v>
      </c>
      <c r="B8" s="16"/>
      <c r="C8" s="17" t="s">
        <v>22</v>
      </c>
      <c r="D8" s="18">
        <v>42004</v>
      </c>
      <c r="E8" s="18"/>
      <c r="F8" s="19" t="s">
        <v>23</v>
      </c>
      <c r="G8" s="20">
        <v>134548.07999999999</v>
      </c>
      <c r="H8" s="21"/>
      <c r="I8" s="12" t="s">
        <v>11</v>
      </c>
    </row>
    <row r="9" spans="1:11">
      <c r="A9" s="16">
        <f t="shared" si="0"/>
        <v>5</v>
      </c>
      <c r="B9" s="16"/>
      <c r="C9" s="17" t="s">
        <v>24</v>
      </c>
      <c r="D9" s="18">
        <v>42004</v>
      </c>
      <c r="E9" s="18"/>
      <c r="F9" s="19" t="s">
        <v>25</v>
      </c>
      <c r="G9" s="20">
        <v>134548.07999999999</v>
      </c>
      <c r="H9" s="21"/>
      <c r="I9" s="12" t="s">
        <v>11</v>
      </c>
    </row>
    <row r="10" spans="1:11">
      <c r="A10" s="16">
        <f t="shared" si="0"/>
        <v>6</v>
      </c>
      <c r="B10" s="16"/>
      <c r="C10" s="17" t="s">
        <v>30</v>
      </c>
      <c r="D10" s="18">
        <v>41981</v>
      </c>
      <c r="E10" s="18"/>
      <c r="F10" s="19" t="s">
        <v>31</v>
      </c>
      <c r="G10" s="20">
        <v>146572.15</v>
      </c>
      <c r="H10" s="21"/>
      <c r="I10" s="12" t="s">
        <v>32</v>
      </c>
    </row>
    <row r="11" spans="1:11">
      <c r="A11" s="16">
        <f t="shared" si="0"/>
        <v>7</v>
      </c>
      <c r="B11" s="16"/>
      <c r="C11" s="17" t="s">
        <v>33</v>
      </c>
      <c r="D11" s="18">
        <v>41981</v>
      </c>
      <c r="E11" s="18"/>
      <c r="F11" s="19" t="s">
        <v>34</v>
      </c>
      <c r="G11" s="20">
        <v>146960.07999999999</v>
      </c>
      <c r="H11" s="21"/>
      <c r="I11" s="12" t="s">
        <v>32</v>
      </c>
    </row>
    <row r="12" spans="1:11">
      <c r="A12" s="16">
        <f t="shared" si="0"/>
        <v>8</v>
      </c>
      <c r="B12" s="16"/>
      <c r="C12" s="17" t="s">
        <v>37</v>
      </c>
      <c r="D12" s="18">
        <v>41996</v>
      </c>
      <c r="E12" s="18"/>
      <c r="F12" s="19" t="s">
        <v>38</v>
      </c>
      <c r="G12" s="20">
        <v>146961.87</v>
      </c>
      <c r="H12" s="21"/>
      <c r="I12" s="12" t="s">
        <v>32</v>
      </c>
    </row>
    <row r="13" spans="1:11">
      <c r="A13" s="16">
        <f t="shared" si="0"/>
        <v>9</v>
      </c>
      <c r="B13" s="16"/>
      <c r="C13" s="1" t="s">
        <v>44</v>
      </c>
      <c r="D13" s="22">
        <v>41835</v>
      </c>
      <c r="E13" s="22"/>
      <c r="F13" s="59" t="s">
        <v>45</v>
      </c>
      <c r="G13" s="20">
        <v>164416.97</v>
      </c>
      <c r="H13" s="14"/>
      <c r="I13" s="12" t="s">
        <v>46</v>
      </c>
    </row>
    <row r="14" spans="1:11">
      <c r="A14" s="16">
        <f t="shared" si="0"/>
        <v>10</v>
      </c>
      <c r="B14" s="16"/>
      <c r="C14" s="17" t="s">
        <v>49</v>
      </c>
      <c r="D14" s="18">
        <v>42002</v>
      </c>
      <c r="E14" s="18"/>
      <c r="F14" s="19" t="s">
        <v>50</v>
      </c>
      <c r="G14" s="20">
        <v>164806.71</v>
      </c>
      <c r="H14" s="21"/>
      <c r="I14" s="12" t="s">
        <v>46</v>
      </c>
    </row>
    <row r="15" spans="1:11">
      <c r="A15" s="16">
        <f t="shared" si="0"/>
        <v>11</v>
      </c>
      <c r="B15" s="16"/>
      <c r="C15" s="17" t="s">
        <v>53</v>
      </c>
      <c r="D15" s="18">
        <v>42004</v>
      </c>
      <c r="E15" s="18"/>
      <c r="F15" s="19" t="s">
        <v>54</v>
      </c>
      <c r="G15" s="20">
        <v>164806.71</v>
      </c>
      <c r="H15" s="21"/>
      <c r="I15" s="12" t="s">
        <v>46</v>
      </c>
    </row>
    <row r="16" spans="1:11">
      <c r="A16" s="16">
        <f t="shared" si="0"/>
        <v>12</v>
      </c>
      <c r="B16" s="16"/>
      <c r="C16" s="17" t="s">
        <v>55</v>
      </c>
      <c r="D16" s="18">
        <v>41996</v>
      </c>
      <c r="E16" s="18"/>
      <c r="F16" s="19" t="s">
        <v>56</v>
      </c>
      <c r="G16" s="20">
        <v>136875.66</v>
      </c>
      <c r="H16" s="21"/>
      <c r="I16" s="12" t="s">
        <v>57</v>
      </c>
    </row>
    <row r="17" spans="1:9">
      <c r="A17" s="16">
        <f t="shared" si="0"/>
        <v>13</v>
      </c>
      <c r="B17" s="16"/>
      <c r="C17" s="17" t="s">
        <v>60</v>
      </c>
      <c r="D17" s="18">
        <v>42003</v>
      </c>
      <c r="E17" s="18"/>
      <c r="F17" s="19" t="s">
        <v>61</v>
      </c>
      <c r="G17" s="20">
        <v>121356.63</v>
      </c>
      <c r="H17" s="21"/>
      <c r="I17" s="12" t="s">
        <v>62</v>
      </c>
    </row>
    <row r="18" spans="1:9">
      <c r="A18" s="16">
        <f t="shared" si="0"/>
        <v>14</v>
      </c>
      <c r="B18" s="16"/>
      <c r="C18" s="17" t="s">
        <v>74</v>
      </c>
      <c r="D18" s="18">
        <v>42004</v>
      </c>
      <c r="E18" s="18"/>
      <c r="F18" s="19" t="s">
        <v>75</v>
      </c>
      <c r="G18" s="20">
        <v>121358.42</v>
      </c>
      <c r="H18" s="21"/>
      <c r="I18" s="12" t="s">
        <v>62</v>
      </c>
    </row>
    <row r="19" spans="1:9">
      <c r="A19" s="16">
        <f t="shared" si="0"/>
        <v>15</v>
      </c>
      <c r="B19" s="16"/>
      <c r="C19" s="17" t="s">
        <v>76</v>
      </c>
      <c r="D19" s="18">
        <v>42004</v>
      </c>
      <c r="E19" s="18"/>
      <c r="F19" s="19" t="s">
        <v>77</v>
      </c>
      <c r="G19" s="20">
        <v>121358.42</v>
      </c>
      <c r="H19" s="21"/>
      <c r="I19" s="12" t="s">
        <v>62</v>
      </c>
    </row>
    <row r="20" spans="1:9">
      <c r="A20" s="16">
        <f t="shared" si="0"/>
        <v>16</v>
      </c>
      <c r="B20" s="16"/>
      <c r="C20" s="17" t="s">
        <v>78</v>
      </c>
      <c r="D20" s="18">
        <v>42004</v>
      </c>
      <c r="E20" s="18"/>
      <c r="F20" s="19" t="s">
        <v>79</v>
      </c>
      <c r="G20" s="20">
        <v>121358.42</v>
      </c>
      <c r="H20" s="21"/>
      <c r="I20" s="12" t="s">
        <v>62</v>
      </c>
    </row>
    <row r="21" spans="1:9">
      <c r="A21" s="16">
        <f t="shared" si="0"/>
        <v>17</v>
      </c>
      <c r="B21" s="16"/>
      <c r="C21" s="17" t="s">
        <v>80</v>
      </c>
      <c r="D21" s="18">
        <v>42004</v>
      </c>
      <c r="E21" s="18"/>
      <c r="F21" s="19" t="s">
        <v>81</v>
      </c>
      <c r="G21" s="20">
        <v>121358.42</v>
      </c>
      <c r="H21" s="21"/>
      <c r="I21" s="12" t="s">
        <v>62</v>
      </c>
    </row>
    <row r="22" spans="1:9">
      <c r="A22" s="16">
        <f t="shared" si="0"/>
        <v>18</v>
      </c>
      <c r="B22" s="16"/>
      <c r="C22" s="17" t="s">
        <v>82</v>
      </c>
      <c r="D22" s="18">
        <v>42004</v>
      </c>
      <c r="E22" s="18"/>
      <c r="F22" s="19" t="s">
        <v>83</v>
      </c>
      <c r="G22" s="20">
        <v>121358.42</v>
      </c>
      <c r="H22" s="21"/>
      <c r="I22" s="12" t="s">
        <v>62</v>
      </c>
    </row>
    <row r="23" spans="1:9">
      <c r="A23" s="16">
        <f t="shared" si="0"/>
        <v>19</v>
      </c>
      <c r="B23" s="16"/>
      <c r="C23" s="17" t="s">
        <v>92</v>
      </c>
      <c r="D23" s="18">
        <v>42004</v>
      </c>
      <c r="E23" s="18"/>
      <c r="F23" s="19" t="s">
        <v>93</v>
      </c>
      <c r="G23" s="20">
        <v>121358.42</v>
      </c>
      <c r="H23" s="21"/>
      <c r="I23" s="12" t="s">
        <v>62</v>
      </c>
    </row>
    <row r="24" spans="1:9">
      <c r="A24" s="16">
        <f t="shared" si="0"/>
        <v>20</v>
      </c>
      <c r="B24" s="16"/>
      <c r="C24" s="17" t="s">
        <v>94</v>
      </c>
      <c r="D24" s="18">
        <v>42004</v>
      </c>
      <c r="E24" s="18"/>
      <c r="F24" s="19" t="s">
        <v>95</v>
      </c>
      <c r="G24" s="20">
        <v>121358.42</v>
      </c>
      <c r="H24" s="21"/>
      <c r="I24" s="12" t="s">
        <v>62</v>
      </c>
    </row>
    <row r="25" spans="1:9">
      <c r="A25" s="16">
        <f t="shared" si="0"/>
        <v>21</v>
      </c>
      <c r="B25" s="16"/>
      <c r="C25" s="17" t="s">
        <v>100</v>
      </c>
      <c r="D25" s="18">
        <v>42004</v>
      </c>
      <c r="E25" s="18"/>
      <c r="F25" s="19" t="s">
        <v>101</v>
      </c>
      <c r="G25" s="20">
        <v>121358.42</v>
      </c>
      <c r="H25" s="21"/>
      <c r="I25" s="12" t="s">
        <v>62</v>
      </c>
    </row>
    <row r="26" spans="1:9">
      <c r="A26" s="16">
        <f t="shared" si="0"/>
        <v>22</v>
      </c>
      <c r="B26" s="16"/>
      <c r="C26" s="17" t="s">
        <v>106</v>
      </c>
      <c r="D26" s="18">
        <v>42004</v>
      </c>
      <c r="E26" s="18"/>
      <c r="F26" s="19" t="s">
        <v>107</v>
      </c>
      <c r="G26" s="20">
        <v>121358.42</v>
      </c>
      <c r="H26" s="21"/>
      <c r="I26" s="12" t="s">
        <v>62</v>
      </c>
    </row>
    <row r="27" spans="1:9">
      <c r="A27" s="16">
        <f t="shared" si="0"/>
        <v>23</v>
      </c>
      <c r="B27" s="16"/>
      <c r="C27" s="1" t="s">
        <v>124</v>
      </c>
      <c r="D27" s="22">
        <v>41955</v>
      </c>
      <c r="E27" s="22"/>
      <c r="F27" s="59" t="s">
        <v>125</v>
      </c>
      <c r="G27" s="20">
        <v>324601.27</v>
      </c>
      <c r="H27" s="14"/>
      <c r="I27" s="12" t="s">
        <v>126</v>
      </c>
    </row>
    <row r="28" spans="1:9">
      <c r="A28" s="16">
        <f t="shared" si="0"/>
        <v>24</v>
      </c>
      <c r="B28" s="16"/>
      <c r="C28" s="17" t="s">
        <v>141</v>
      </c>
      <c r="D28" s="18">
        <v>41991</v>
      </c>
      <c r="E28" s="18"/>
      <c r="F28" s="19" t="s">
        <v>142</v>
      </c>
      <c r="G28" s="20">
        <v>80548.94</v>
      </c>
      <c r="H28" s="21"/>
      <c r="I28" s="12" t="s">
        <v>137</v>
      </c>
    </row>
    <row r="29" spans="1:9">
      <c r="A29" s="16">
        <f t="shared" si="0"/>
        <v>25</v>
      </c>
      <c r="B29" s="16"/>
      <c r="C29" s="17" t="s">
        <v>156</v>
      </c>
      <c r="D29" s="18">
        <v>41990</v>
      </c>
      <c r="E29" s="18"/>
      <c r="F29" s="19" t="s">
        <v>157</v>
      </c>
      <c r="G29" s="20">
        <v>96530.83</v>
      </c>
      <c r="H29" s="21"/>
      <c r="I29" s="12" t="s">
        <v>150</v>
      </c>
    </row>
    <row r="30" spans="1:9">
      <c r="A30" s="16">
        <f t="shared" si="0"/>
        <v>26</v>
      </c>
      <c r="B30" s="16"/>
      <c r="C30" s="1" t="s">
        <v>199</v>
      </c>
      <c r="D30" s="22">
        <v>41941</v>
      </c>
      <c r="E30" s="22"/>
      <c r="F30" s="59" t="s">
        <v>200</v>
      </c>
      <c r="G30" s="20">
        <v>124585.44</v>
      </c>
      <c r="H30" s="14"/>
      <c r="I30" s="12" t="s">
        <v>198</v>
      </c>
    </row>
    <row r="31" spans="1:9">
      <c r="A31" s="16">
        <f t="shared" si="0"/>
        <v>27</v>
      </c>
      <c r="B31" s="24">
        <v>1168</v>
      </c>
      <c r="C31" s="25" t="s">
        <v>429</v>
      </c>
      <c r="D31" s="38">
        <v>42006</v>
      </c>
      <c r="E31" s="25" t="s">
        <v>281</v>
      </c>
      <c r="F31" s="27" t="s">
        <v>368</v>
      </c>
      <c r="G31" s="15">
        <v>134548.07999999999</v>
      </c>
      <c r="H31" s="14"/>
      <c r="I31" s="28" t="s">
        <v>11</v>
      </c>
    </row>
    <row r="32" spans="1:9">
      <c r="A32" s="16">
        <f t="shared" si="0"/>
        <v>28</v>
      </c>
      <c r="B32" s="24">
        <v>1169</v>
      </c>
      <c r="C32" s="25" t="s">
        <v>429</v>
      </c>
      <c r="D32" s="38">
        <v>42006</v>
      </c>
      <c r="E32" s="25" t="s">
        <v>282</v>
      </c>
      <c r="F32" s="27" t="s">
        <v>369</v>
      </c>
      <c r="G32" s="15">
        <v>120968.7</v>
      </c>
      <c r="H32" s="14"/>
      <c r="I32" s="28" t="s">
        <v>62</v>
      </c>
    </row>
    <row r="33" spans="1:9">
      <c r="A33" s="16">
        <f t="shared" si="0"/>
        <v>29</v>
      </c>
      <c r="B33" s="24">
        <v>599</v>
      </c>
      <c r="C33" s="25" t="s">
        <v>429</v>
      </c>
      <c r="D33" s="38">
        <v>42019</v>
      </c>
      <c r="E33" s="25" t="s">
        <v>285</v>
      </c>
      <c r="F33" s="27" t="s">
        <v>372</v>
      </c>
      <c r="G33" s="15">
        <v>122599.8</v>
      </c>
      <c r="H33" s="14"/>
      <c r="I33" s="28" t="s">
        <v>62</v>
      </c>
    </row>
    <row r="34" spans="1:9">
      <c r="A34" s="16">
        <f t="shared" si="0"/>
        <v>30</v>
      </c>
      <c r="B34" s="24">
        <v>1170</v>
      </c>
      <c r="C34" s="25" t="s">
        <v>429</v>
      </c>
      <c r="D34" s="38">
        <v>42006</v>
      </c>
      <c r="E34" s="25" t="s">
        <v>288</v>
      </c>
      <c r="F34" s="27" t="s">
        <v>375</v>
      </c>
      <c r="G34" s="15">
        <v>121358.42</v>
      </c>
      <c r="H34" s="14"/>
      <c r="I34" s="28" t="s">
        <v>62</v>
      </c>
    </row>
    <row r="35" spans="1:9">
      <c r="A35" s="16">
        <f t="shared" si="0"/>
        <v>31</v>
      </c>
      <c r="B35" s="24">
        <v>358</v>
      </c>
      <c r="C35" s="25" t="s">
        <v>429</v>
      </c>
      <c r="D35" s="38">
        <v>42006</v>
      </c>
      <c r="E35" s="25" t="s">
        <v>293</v>
      </c>
      <c r="F35" s="27" t="s">
        <v>380</v>
      </c>
      <c r="G35" s="15">
        <v>153942.82999999999</v>
      </c>
      <c r="H35" s="14"/>
      <c r="I35" s="17" t="s">
        <v>41</v>
      </c>
    </row>
    <row r="36" spans="1:9">
      <c r="A36" s="16">
        <f t="shared" si="0"/>
        <v>32</v>
      </c>
      <c r="B36" s="24">
        <v>1016</v>
      </c>
      <c r="C36" s="25" t="s">
        <v>429</v>
      </c>
      <c r="D36" s="38">
        <v>42033</v>
      </c>
      <c r="E36" s="25" t="s">
        <v>294</v>
      </c>
      <c r="F36" s="27" t="s">
        <v>381</v>
      </c>
      <c r="G36" s="15">
        <v>166436.01999999999</v>
      </c>
      <c r="H36" s="14"/>
      <c r="I36" s="17" t="s">
        <v>46</v>
      </c>
    </row>
    <row r="37" spans="1:9">
      <c r="A37" s="16">
        <f t="shared" si="0"/>
        <v>33</v>
      </c>
      <c r="B37" s="24">
        <v>354</v>
      </c>
      <c r="C37" s="25" t="s">
        <v>429</v>
      </c>
      <c r="D37" s="38">
        <v>42028</v>
      </c>
      <c r="E37" s="25" t="s">
        <v>295</v>
      </c>
      <c r="F37" s="27" t="s">
        <v>382</v>
      </c>
      <c r="G37" s="15">
        <v>167444.63</v>
      </c>
      <c r="H37" s="14"/>
      <c r="I37" s="17" t="s">
        <v>427</v>
      </c>
    </row>
    <row r="38" spans="1:9">
      <c r="A38" s="16">
        <f t="shared" si="0"/>
        <v>34</v>
      </c>
      <c r="B38" s="24">
        <v>640</v>
      </c>
      <c r="C38" s="25" t="s">
        <v>430</v>
      </c>
      <c r="D38" s="38">
        <v>42018</v>
      </c>
      <c r="E38" s="25" t="s">
        <v>437</v>
      </c>
      <c r="F38" s="27"/>
      <c r="G38" s="15">
        <v>252676.41</v>
      </c>
      <c r="H38" s="14"/>
      <c r="I38" s="30"/>
    </row>
    <row r="39" spans="1:9">
      <c r="A39" s="16">
        <f t="shared" si="0"/>
        <v>35</v>
      </c>
      <c r="B39" s="24">
        <v>626</v>
      </c>
      <c r="C39" s="25" t="s">
        <v>429</v>
      </c>
      <c r="D39" s="38">
        <v>42018</v>
      </c>
      <c r="E39" s="25" t="s">
        <v>312</v>
      </c>
      <c r="F39" s="27" t="s">
        <v>399</v>
      </c>
      <c r="G39" s="15">
        <v>105250.96</v>
      </c>
      <c r="H39" s="14"/>
      <c r="I39" s="17" t="s">
        <v>170</v>
      </c>
    </row>
    <row r="40" spans="1:9">
      <c r="A40" s="16">
        <f t="shared" si="0"/>
        <v>36</v>
      </c>
      <c r="B40" s="24">
        <v>393</v>
      </c>
      <c r="C40" s="25" t="s">
        <v>429</v>
      </c>
      <c r="D40" s="38">
        <v>42030</v>
      </c>
      <c r="E40" s="25" t="s">
        <v>313</v>
      </c>
      <c r="F40" s="27" t="s">
        <v>434</v>
      </c>
      <c r="G40" s="15">
        <v>105252.94</v>
      </c>
      <c r="H40" s="14"/>
      <c r="I40" s="30"/>
    </row>
    <row r="41" spans="1:9">
      <c r="A41" s="16">
        <f t="shared" si="0"/>
        <v>37</v>
      </c>
      <c r="B41" s="24">
        <v>653</v>
      </c>
      <c r="C41" s="25" t="s">
        <v>429</v>
      </c>
      <c r="D41" s="38">
        <v>42026</v>
      </c>
      <c r="E41" s="25" t="s">
        <v>315</v>
      </c>
      <c r="F41" s="27" t="s">
        <v>401</v>
      </c>
      <c r="G41" s="15">
        <v>106327.07</v>
      </c>
      <c r="H41" s="14"/>
      <c r="I41" s="25" t="s">
        <v>170</v>
      </c>
    </row>
    <row r="42" spans="1:9">
      <c r="A42" s="16">
        <f t="shared" si="0"/>
        <v>38</v>
      </c>
      <c r="B42" s="24">
        <v>312</v>
      </c>
      <c r="C42" s="25" t="s">
        <v>429</v>
      </c>
      <c r="D42" s="38">
        <v>42027</v>
      </c>
      <c r="E42" s="25" t="s">
        <v>321</v>
      </c>
      <c r="F42" s="27" t="s">
        <v>435</v>
      </c>
      <c r="G42" s="15">
        <v>105250.96</v>
      </c>
      <c r="H42" s="14"/>
      <c r="I42" s="30"/>
    </row>
    <row r="43" spans="1:9">
      <c r="A43" s="16">
        <f t="shared" si="0"/>
        <v>39</v>
      </c>
      <c r="B43" s="24">
        <v>1213</v>
      </c>
      <c r="C43" s="25" t="s">
        <v>433</v>
      </c>
      <c r="D43" s="38">
        <v>42014</v>
      </c>
      <c r="E43" s="25" t="s">
        <v>432</v>
      </c>
      <c r="F43" s="27" t="s">
        <v>436</v>
      </c>
      <c r="G43" s="15">
        <v>124585.44</v>
      </c>
      <c r="H43" s="14"/>
      <c r="I43" s="12"/>
    </row>
    <row r="44" spans="1:9">
      <c r="A44" s="16">
        <f t="shared" si="0"/>
        <v>40</v>
      </c>
      <c r="B44" s="24">
        <v>688</v>
      </c>
      <c r="C44" s="25" t="s">
        <v>429</v>
      </c>
      <c r="D44" s="38">
        <v>42061</v>
      </c>
      <c r="E44" s="25" t="s">
        <v>519</v>
      </c>
      <c r="F44" s="27" t="s">
        <v>594</v>
      </c>
      <c r="G44" s="31">
        <v>134546.26999999999</v>
      </c>
      <c r="H44" s="14"/>
      <c r="I44" s="30" t="s">
        <v>11</v>
      </c>
    </row>
    <row r="45" spans="1:9">
      <c r="A45" s="16">
        <f t="shared" si="0"/>
        <v>41</v>
      </c>
      <c r="B45" s="24">
        <v>443</v>
      </c>
      <c r="C45" s="25" t="s">
        <v>430</v>
      </c>
      <c r="D45" s="38">
        <v>42063</v>
      </c>
      <c r="E45" s="25" t="s">
        <v>648</v>
      </c>
      <c r="F45" s="27" t="s">
        <v>638</v>
      </c>
      <c r="G45" s="32">
        <v>-204617.99</v>
      </c>
      <c r="H45" s="14"/>
      <c r="I45" s="30" t="s">
        <v>640</v>
      </c>
    </row>
    <row r="46" spans="1:9">
      <c r="A46" s="16">
        <f t="shared" si="0"/>
        <v>42</v>
      </c>
      <c r="B46" s="24">
        <v>2</v>
      </c>
      <c r="C46" s="25" t="s">
        <v>644</v>
      </c>
      <c r="D46" s="38">
        <v>42041</v>
      </c>
      <c r="E46" s="25" t="s">
        <v>432</v>
      </c>
      <c r="F46" s="29" t="s">
        <v>641</v>
      </c>
      <c r="G46" s="31">
        <v>188670.13</v>
      </c>
      <c r="H46" s="14"/>
      <c r="I46" s="12" t="s">
        <v>766</v>
      </c>
    </row>
    <row r="47" spans="1:9">
      <c r="A47" s="16">
        <f t="shared" si="0"/>
        <v>43</v>
      </c>
      <c r="B47" s="24">
        <v>7</v>
      </c>
      <c r="C47" s="25" t="s">
        <v>644</v>
      </c>
      <c r="D47" s="38">
        <v>42061</v>
      </c>
      <c r="E47" s="25" t="s">
        <v>432</v>
      </c>
      <c r="F47" s="29" t="s">
        <v>642</v>
      </c>
      <c r="G47" s="31">
        <v>211370.41</v>
      </c>
      <c r="H47" s="14"/>
      <c r="I47" s="12" t="s">
        <v>145</v>
      </c>
    </row>
    <row r="48" spans="1:9">
      <c r="A48" s="16">
        <f t="shared" si="0"/>
        <v>44</v>
      </c>
      <c r="B48" s="24">
        <v>788</v>
      </c>
      <c r="C48" s="25" t="s">
        <v>709</v>
      </c>
      <c r="D48" s="38">
        <v>42090</v>
      </c>
      <c r="E48" s="25" t="s">
        <v>661</v>
      </c>
      <c r="F48" s="48" t="s">
        <v>712</v>
      </c>
      <c r="G48" s="15">
        <v>330257.77</v>
      </c>
      <c r="I48" s="2" t="s">
        <v>424</v>
      </c>
    </row>
    <row r="49" spans="1:9">
      <c r="A49" s="16">
        <f t="shared" si="0"/>
        <v>45</v>
      </c>
      <c r="B49" s="24">
        <v>695</v>
      </c>
      <c r="C49" s="25" t="s">
        <v>709</v>
      </c>
      <c r="D49" s="38">
        <v>42088</v>
      </c>
      <c r="E49" s="25" t="s">
        <v>690</v>
      </c>
      <c r="F49" s="27" t="s">
        <v>741</v>
      </c>
      <c r="G49" s="15">
        <v>202636.42</v>
      </c>
      <c r="I49" s="2" t="s">
        <v>761</v>
      </c>
    </row>
    <row r="50" spans="1:9">
      <c r="A50" s="16">
        <f t="shared" si="0"/>
        <v>46</v>
      </c>
      <c r="B50" s="24">
        <v>685</v>
      </c>
      <c r="C50" s="25" t="s">
        <v>709</v>
      </c>
      <c r="D50" s="38">
        <v>42088</v>
      </c>
      <c r="E50" s="25" t="s">
        <v>694</v>
      </c>
      <c r="F50" s="27" t="s">
        <v>745</v>
      </c>
      <c r="G50" s="15">
        <v>202636.42</v>
      </c>
      <c r="I50" s="2" t="s">
        <v>761</v>
      </c>
    </row>
    <row r="51" spans="1:9">
      <c r="A51" s="16">
        <f t="shared" si="0"/>
        <v>47</v>
      </c>
      <c r="B51" s="24">
        <v>688</v>
      </c>
      <c r="C51" s="25" t="s">
        <v>709</v>
      </c>
      <c r="D51" s="38">
        <v>42088</v>
      </c>
      <c r="E51" s="25" t="s">
        <v>696</v>
      </c>
      <c r="F51" s="27" t="s">
        <v>747</v>
      </c>
      <c r="G51" s="15">
        <v>202636.42</v>
      </c>
      <c r="I51" s="2" t="s">
        <v>761</v>
      </c>
    </row>
    <row r="52" spans="1:9">
      <c r="A52" s="16">
        <f t="shared" si="0"/>
        <v>48</v>
      </c>
      <c r="B52" s="24">
        <v>689</v>
      </c>
      <c r="C52" s="25" t="s">
        <v>709</v>
      </c>
      <c r="D52" s="38">
        <v>42088</v>
      </c>
      <c r="E52" s="25" t="s">
        <v>697</v>
      </c>
      <c r="F52" s="27" t="s">
        <v>748</v>
      </c>
      <c r="G52" s="15">
        <v>202636.42</v>
      </c>
      <c r="I52" s="2" t="s">
        <v>761</v>
      </c>
    </row>
    <row r="53" spans="1:9">
      <c r="A53" s="16">
        <f t="shared" si="0"/>
        <v>49</v>
      </c>
      <c r="B53" s="24">
        <v>698</v>
      </c>
      <c r="C53" s="25" t="s">
        <v>709</v>
      </c>
      <c r="D53" s="38">
        <v>42088</v>
      </c>
      <c r="E53" s="25" t="s">
        <v>700</v>
      </c>
      <c r="F53" s="27" t="s">
        <v>751</v>
      </c>
      <c r="G53" s="15">
        <v>202636.42</v>
      </c>
      <c r="I53" s="2" t="s">
        <v>761</v>
      </c>
    </row>
    <row r="54" spans="1:9">
      <c r="A54" s="16">
        <f t="shared" si="0"/>
        <v>50</v>
      </c>
      <c r="B54" s="24">
        <v>702</v>
      </c>
      <c r="C54" s="25" t="s">
        <v>709</v>
      </c>
      <c r="D54" s="38">
        <v>42088</v>
      </c>
      <c r="E54" s="25" t="s">
        <v>701</v>
      </c>
      <c r="F54" s="27" t="s">
        <v>752</v>
      </c>
      <c r="G54" s="15">
        <v>202636.42</v>
      </c>
      <c r="I54" s="2" t="s">
        <v>761</v>
      </c>
    </row>
    <row r="55" spans="1:9">
      <c r="A55" s="16">
        <f t="shared" si="0"/>
        <v>51</v>
      </c>
      <c r="B55" s="24">
        <v>13</v>
      </c>
      <c r="C55" s="25" t="s">
        <v>644</v>
      </c>
      <c r="D55" s="38">
        <v>42080</v>
      </c>
      <c r="E55" s="25" t="s">
        <v>432</v>
      </c>
      <c r="F55" s="50" t="s">
        <v>70</v>
      </c>
      <c r="G55" s="15">
        <v>121358.42</v>
      </c>
      <c r="I55" s="25" t="s">
        <v>62</v>
      </c>
    </row>
    <row r="56" spans="1:9">
      <c r="A56" s="16">
        <f t="shared" si="0"/>
        <v>52</v>
      </c>
      <c r="B56" s="24">
        <v>15</v>
      </c>
      <c r="C56" s="25" t="s">
        <v>644</v>
      </c>
      <c r="D56" s="38">
        <v>42081</v>
      </c>
      <c r="E56" s="25" t="s">
        <v>432</v>
      </c>
      <c r="F56" s="50" t="s">
        <v>421</v>
      </c>
      <c r="G56" s="15">
        <v>92210.07</v>
      </c>
      <c r="I56" s="25" t="s">
        <v>137</v>
      </c>
    </row>
    <row r="57" spans="1:9">
      <c r="A57" s="16">
        <f t="shared" si="0"/>
        <v>53</v>
      </c>
      <c r="B57" s="24">
        <v>32</v>
      </c>
      <c r="C57" s="25" t="s">
        <v>429</v>
      </c>
      <c r="D57" s="38">
        <v>42100</v>
      </c>
      <c r="E57" s="25" t="s">
        <v>769</v>
      </c>
      <c r="F57" s="27" t="s">
        <v>803</v>
      </c>
      <c r="G57" s="15">
        <v>330257.77</v>
      </c>
      <c r="I57" s="30" t="s">
        <v>424</v>
      </c>
    </row>
    <row r="58" spans="1:9">
      <c r="A58" s="16">
        <f t="shared" si="0"/>
        <v>54</v>
      </c>
      <c r="B58" s="24">
        <v>266</v>
      </c>
      <c r="C58" s="25" t="s">
        <v>429</v>
      </c>
      <c r="D58" s="38">
        <v>42109</v>
      </c>
      <c r="E58" s="25" t="s">
        <v>785</v>
      </c>
      <c r="F58" s="27" t="s">
        <v>819</v>
      </c>
      <c r="G58" s="15">
        <v>134546.26999999999</v>
      </c>
      <c r="I58" s="30" t="s">
        <v>11</v>
      </c>
    </row>
    <row r="59" spans="1:9">
      <c r="A59" s="16">
        <f t="shared" si="0"/>
        <v>55</v>
      </c>
      <c r="B59" s="24">
        <v>7</v>
      </c>
      <c r="C59" s="25" t="s">
        <v>644</v>
      </c>
      <c r="D59" s="38">
        <v>42117</v>
      </c>
      <c r="E59" s="25" t="s">
        <v>432</v>
      </c>
      <c r="F59" s="27"/>
      <c r="G59" s="56">
        <v>134546.26999999999</v>
      </c>
      <c r="I59" s="30"/>
    </row>
    <row r="60" spans="1:9">
      <c r="A60" s="16">
        <f t="shared" si="0"/>
        <v>56</v>
      </c>
      <c r="B60" s="24">
        <v>202</v>
      </c>
      <c r="C60" s="25" t="s">
        <v>429</v>
      </c>
      <c r="D60" s="26">
        <v>42132</v>
      </c>
      <c r="E60" s="25" t="s">
        <v>847</v>
      </c>
      <c r="F60" s="27" t="s">
        <v>892</v>
      </c>
      <c r="G60" s="31">
        <v>185677.39</v>
      </c>
      <c r="H60" s="14"/>
      <c r="I60" s="1" t="s">
        <v>426</v>
      </c>
    </row>
    <row r="61" spans="1:9">
      <c r="A61" s="16">
        <f t="shared" si="0"/>
        <v>57</v>
      </c>
      <c r="B61" s="24">
        <v>512</v>
      </c>
      <c r="C61" s="25" t="s">
        <v>429</v>
      </c>
      <c r="D61" s="26">
        <v>42143</v>
      </c>
      <c r="E61" s="25" t="s">
        <v>850</v>
      </c>
      <c r="F61" s="27" t="s">
        <v>895</v>
      </c>
      <c r="G61" s="31">
        <v>123220.49</v>
      </c>
      <c r="H61" s="14"/>
      <c r="I61" s="1" t="s">
        <v>62</v>
      </c>
    </row>
    <row r="62" spans="1:9">
      <c r="A62" s="16">
        <f t="shared" si="0"/>
        <v>58</v>
      </c>
      <c r="B62" s="24">
        <v>583</v>
      </c>
      <c r="C62" s="25" t="s">
        <v>429</v>
      </c>
      <c r="D62" s="26">
        <v>42145</v>
      </c>
      <c r="E62" s="25" t="s">
        <v>851</v>
      </c>
      <c r="F62" s="27" t="s">
        <v>896</v>
      </c>
      <c r="G62" s="31">
        <v>123220.49</v>
      </c>
      <c r="H62" s="14"/>
      <c r="I62" s="1" t="s">
        <v>62</v>
      </c>
    </row>
    <row r="63" spans="1:9">
      <c r="A63" s="16">
        <f t="shared" si="0"/>
        <v>59</v>
      </c>
      <c r="B63" s="24">
        <v>886</v>
      </c>
      <c r="C63" s="25" t="s">
        <v>429</v>
      </c>
      <c r="D63" s="26">
        <v>42154</v>
      </c>
      <c r="E63" s="25" t="s">
        <v>854</v>
      </c>
      <c r="F63" s="27" t="s">
        <v>899</v>
      </c>
      <c r="G63" s="31">
        <v>136565.32</v>
      </c>
      <c r="H63" s="14"/>
      <c r="I63" s="1" t="s">
        <v>11</v>
      </c>
    </row>
    <row r="64" spans="1:9">
      <c r="A64" s="16">
        <f t="shared" si="0"/>
        <v>60</v>
      </c>
      <c r="B64" s="24">
        <v>510</v>
      </c>
      <c r="C64" s="25" t="s">
        <v>429</v>
      </c>
      <c r="D64" s="26">
        <v>42143</v>
      </c>
      <c r="E64" s="25" t="s">
        <v>862</v>
      </c>
      <c r="F64" s="27" t="s">
        <v>907</v>
      </c>
      <c r="G64" s="31">
        <v>136565.32</v>
      </c>
      <c r="H64" s="14"/>
      <c r="I64" s="1" t="s">
        <v>11</v>
      </c>
    </row>
    <row r="65" spans="1:9">
      <c r="A65" s="16">
        <f t="shared" si="0"/>
        <v>61</v>
      </c>
      <c r="B65" s="24">
        <v>801</v>
      </c>
      <c r="C65" s="25" t="s">
        <v>429</v>
      </c>
      <c r="D65" s="26">
        <v>42153</v>
      </c>
      <c r="E65" s="25" t="s">
        <v>870</v>
      </c>
      <c r="F65" s="27" t="s">
        <v>914</v>
      </c>
      <c r="G65" s="31">
        <v>102335.44</v>
      </c>
      <c r="H65" s="14"/>
      <c r="I65" s="1" t="s">
        <v>170</v>
      </c>
    </row>
    <row r="66" spans="1:9">
      <c r="A66" s="16">
        <f t="shared" si="0"/>
        <v>62</v>
      </c>
      <c r="B66" s="24">
        <v>24</v>
      </c>
      <c r="C66" s="25" t="s">
        <v>429</v>
      </c>
      <c r="D66" s="26">
        <v>42126</v>
      </c>
      <c r="E66" s="25" t="s">
        <v>871</v>
      </c>
      <c r="F66" s="27" t="s">
        <v>915</v>
      </c>
      <c r="G66" s="31">
        <v>126428.81</v>
      </c>
      <c r="H66" s="14"/>
      <c r="I66" s="1" t="s">
        <v>198</v>
      </c>
    </row>
    <row r="67" spans="1:9">
      <c r="A67" s="16">
        <f t="shared" si="0"/>
        <v>63</v>
      </c>
      <c r="B67" s="24">
        <v>613</v>
      </c>
      <c r="C67" s="25" t="s">
        <v>429</v>
      </c>
      <c r="D67" s="26">
        <v>42146</v>
      </c>
      <c r="E67" s="25" t="s">
        <v>878</v>
      </c>
      <c r="F67" s="27" t="s">
        <v>922</v>
      </c>
      <c r="G67" s="31">
        <v>202636.42</v>
      </c>
      <c r="H67" s="14"/>
      <c r="I67" s="1" t="s">
        <v>761</v>
      </c>
    </row>
    <row r="68" spans="1:9">
      <c r="A68" s="16">
        <f t="shared" si="0"/>
        <v>64</v>
      </c>
      <c r="B68" s="24">
        <v>702</v>
      </c>
      <c r="C68" s="25" t="s">
        <v>429</v>
      </c>
      <c r="D68" s="26">
        <v>42150</v>
      </c>
      <c r="E68" s="25" t="s">
        <v>879</v>
      </c>
      <c r="F68" s="27" t="s">
        <v>923</v>
      </c>
      <c r="G68" s="31">
        <v>202636.42</v>
      </c>
      <c r="H68" s="14"/>
      <c r="I68" s="1" t="s">
        <v>761</v>
      </c>
    </row>
    <row r="69" spans="1:9">
      <c r="A69" s="16">
        <f t="shared" si="0"/>
        <v>65</v>
      </c>
      <c r="B69" s="24">
        <v>704</v>
      </c>
      <c r="C69" s="25" t="s">
        <v>429</v>
      </c>
      <c r="D69" s="26">
        <v>42150</v>
      </c>
      <c r="E69" s="25" t="s">
        <v>881</v>
      </c>
      <c r="F69" s="27" t="s">
        <v>925</v>
      </c>
      <c r="G69" s="31">
        <v>202636.42</v>
      </c>
      <c r="H69" s="14"/>
      <c r="I69" s="1" t="s">
        <v>761</v>
      </c>
    </row>
    <row r="70" spans="1:9">
      <c r="A70" s="16">
        <f t="shared" si="0"/>
        <v>66</v>
      </c>
      <c r="B70" s="24">
        <v>262</v>
      </c>
      <c r="C70" s="25" t="s">
        <v>931</v>
      </c>
      <c r="D70" s="26">
        <v>42144</v>
      </c>
      <c r="E70" s="25" t="s">
        <v>929</v>
      </c>
      <c r="F70" s="27" t="s">
        <v>930</v>
      </c>
      <c r="G70" s="31">
        <v>160461.87</v>
      </c>
      <c r="H70" s="14"/>
      <c r="I70" s="1" t="s">
        <v>425</v>
      </c>
    </row>
    <row r="71" spans="1:9">
      <c r="A71" s="16">
        <f t="shared" ref="A71:A134" si="1">+A70+1</f>
        <v>67</v>
      </c>
      <c r="B71" s="24">
        <v>2</v>
      </c>
      <c r="C71" s="25" t="s">
        <v>644</v>
      </c>
      <c r="D71" s="26">
        <v>42130</v>
      </c>
      <c r="E71" s="25" t="s">
        <v>432</v>
      </c>
      <c r="F71" s="59"/>
      <c r="G71" s="31">
        <v>132994.56</v>
      </c>
      <c r="H71" s="14"/>
      <c r="I71" s="12"/>
    </row>
    <row r="72" spans="1:9">
      <c r="A72" s="16">
        <f t="shared" si="1"/>
        <v>68</v>
      </c>
      <c r="B72" s="24">
        <v>7</v>
      </c>
      <c r="C72" s="25" t="s">
        <v>644</v>
      </c>
      <c r="D72" s="26">
        <v>42139</v>
      </c>
      <c r="E72" s="25" t="s">
        <v>432</v>
      </c>
      <c r="F72" s="59"/>
      <c r="G72" s="31">
        <v>96529.03</v>
      </c>
      <c r="H72" s="14"/>
      <c r="I72" s="12"/>
    </row>
    <row r="73" spans="1:9">
      <c r="A73" s="16">
        <f t="shared" si="1"/>
        <v>69</v>
      </c>
      <c r="B73" s="24">
        <v>1117</v>
      </c>
      <c r="C73" s="27" t="s">
        <v>429</v>
      </c>
      <c r="D73" s="26">
        <v>42184</v>
      </c>
      <c r="E73" s="25" t="s">
        <v>938</v>
      </c>
      <c r="F73" s="27" t="s">
        <v>964</v>
      </c>
      <c r="G73" s="15">
        <v>262451.59000000003</v>
      </c>
      <c r="I73" s="30" t="s">
        <v>133</v>
      </c>
    </row>
    <row r="74" spans="1:9">
      <c r="A74" s="16">
        <f t="shared" si="1"/>
        <v>70</v>
      </c>
      <c r="B74" s="24">
        <v>1300</v>
      </c>
      <c r="C74" s="27" t="s">
        <v>429</v>
      </c>
      <c r="D74" s="26">
        <v>42185</v>
      </c>
      <c r="E74" s="25" t="s">
        <v>940</v>
      </c>
      <c r="F74" s="27" t="s">
        <v>966</v>
      </c>
      <c r="G74" s="15">
        <v>172332.56</v>
      </c>
      <c r="I74" s="30" t="s">
        <v>635</v>
      </c>
    </row>
    <row r="75" spans="1:9">
      <c r="A75" s="16">
        <f t="shared" si="1"/>
        <v>71</v>
      </c>
      <c r="B75" s="24">
        <v>862</v>
      </c>
      <c r="C75" s="27" t="s">
        <v>429</v>
      </c>
      <c r="D75" s="26">
        <v>42180</v>
      </c>
      <c r="E75" s="25" t="s">
        <v>941</v>
      </c>
      <c r="F75" s="27" t="s">
        <v>967</v>
      </c>
      <c r="G75" s="15">
        <v>160461.87</v>
      </c>
      <c r="I75" s="30" t="s">
        <v>425</v>
      </c>
    </row>
    <row r="76" spans="1:9">
      <c r="A76" s="16">
        <f t="shared" si="1"/>
        <v>72</v>
      </c>
      <c r="B76" s="24">
        <v>1302</v>
      </c>
      <c r="C76" s="27" t="s">
        <v>429</v>
      </c>
      <c r="D76" s="26">
        <v>42185</v>
      </c>
      <c r="E76" s="25" t="s">
        <v>942</v>
      </c>
      <c r="F76" s="27" t="s">
        <v>968</v>
      </c>
      <c r="G76" s="15">
        <v>172332.56</v>
      </c>
      <c r="I76" s="30" t="s">
        <v>635</v>
      </c>
    </row>
    <row r="77" spans="1:9">
      <c r="A77" s="16">
        <f t="shared" si="1"/>
        <v>73</v>
      </c>
      <c r="B77" s="24">
        <v>1303</v>
      </c>
      <c r="C77" s="27" t="s">
        <v>429</v>
      </c>
      <c r="D77" s="26">
        <v>42185</v>
      </c>
      <c r="E77" s="25" t="s">
        <v>945</v>
      </c>
      <c r="F77" s="27" t="s">
        <v>971</v>
      </c>
      <c r="G77" s="15">
        <v>172332.56</v>
      </c>
      <c r="I77" s="30" t="s">
        <v>635</v>
      </c>
    </row>
    <row r="78" spans="1:9">
      <c r="A78" s="16">
        <f t="shared" si="1"/>
        <v>74</v>
      </c>
      <c r="B78" s="24">
        <v>558</v>
      </c>
      <c r="C78" s="27" t="s">
        <v>429</v>
      </c>
      <c r="D78" s="26">
        <v>42174</v>
      </c>
      <c r="E78" s="25" t="s">
        <v>947</v>
      </c>
      <c r="F78" s="27" t="s">
        <v>973</v>
      </c>
      <c r="G78" s="15">
        <v>160461.87</v>
      </c>
      <c r="I78" s="52" t="s">
        <v>425</v>
      </c>
    </row>
    <row r="79" spans="1:9">
      <c r="A79" s="16">
        <f t="shared" si="1"/>
        <v>75</v>
      </c>
      <c r="B79" s="24">
        <v>1305</v>
      </c>
      <c r="C79" s="27" t="s">
        <v>429</v>
      </c>
      <c r="D79" s="26">
        <v>42185</v>
      </c>
      <c r="E79" s="25" t="s">
        <v>950</v>
      </c>
      <c r="F79" s="27" t="s">
        <v>976</v>
      </c>
      <c r="G79" s="15">
        <v>172332.56</v>
      </c>
      <c r="I79" s="30" t="s">
        <v>635</v>
      </c>
    </row>
    <row r="80" spans="1:9">
      <c r="A80" s="16">
        <f t="shared" si="1"/>
        <v>76</v>
      </c>
      <c r="B80" s="24">
        <v>486</v>
      </c>
      <c r="C80" s="27" t="s">
        <v>429</v>
      </c>
      <c r="D80" s="26">
        <v>42173</v>
      </c>
      <c r="E80" s="25" t="s">
        <v>952</v>
      </c>
      <c r="F80" s="27" t="s">
        <v>978</v>
      </c>
      <c r="G80" s="15">
        <v>185677.4</v>
      </c>
      <c r="I80" s="30" t="s">
        <v>426</v>
      </c>
    </row>
    <row r="81" spans="1:11">
      <c r="A81" s="16">
        <f t="shared" si="1"/>
        <v>77</v>
      </c>
      <c r="B81" s="24">
        <v>487</v>
      </c>
      <c r="C81" s="27" t="s">
        <v>429</v>
      </c>
      <c r="D81" s="26">
        <v>42173</v>
      </c>
      <c r="E81" s="25" t="s">
        <v>953</v>
      </c>
      <c r="F81" s="27" t="s">
        <v>979</v>
      </c>
      <c r="G81" s="15">
        <v>185677.4</v>
      </c>
      <c r="I81" s="30" t="s">
        <v>426</v>
      </c>
    </row>
    <row r="82" spans="1:11">
      <c r="A82" s="16">
        <f t="shared" si="1"/>
        <v>78</v>
      </c>
      <c r="B82" s="24">
        <v>333</v>
      </c>
      <c r="C82" s="27" t="s">
        <v>429</v>
      </c>
      <c r="D82" s="26">
        <v>42170</v>
      </c>
      <c r="E82" s="25" t="s">
        <v>955</v>
      </c>
      <c r="F82" s="27" t="s">
        <v>981</v>
      </c>
      <c r="G82" s="15">
        <v>121356.63</v>
      </c>
      <c r="I82" s="30" t="s">
        <v>62</v>
      </c>
    </row>
    <row r="83" spans="1:11">
      <c r="A83" s="16">
        <f t="shared" si="1"/>
        <v>79</v>
      </c>
      <c r="B83" s="24">
        <v>973</v>
      </c>
      <c r="C83" s="27" t="s">
        <v>429</v>
      </c>
      <c r="D83" s="26">
        <v>42181</v>
      </c>
      <c r="E83" s="25" t="s">
        <v>957</v>
      </c>
      <c r="F83" s="27" t="s">
        <v>983</v>
      </c>
      <c r="G83" s="15">
        <v>151384.01</v>
      </c>
      <c r="I83" s="30" t="s">
        <v>636</v>
      </c>
    </row>
    <row r="84" spans="1:11">
      <c r="A84" s="16">
        <f t="shared" si="1"/>
        <v>80</v>
      </c>
      <c r="B84" s="24">
        <v>409</v>
      </c>
      <c r="C84" s="27" t="s">
        <v>429</v>
      </c>
      <c r="D84" s="26">
        <v>42171</v>
      </c>
      <c r="E84" s="25" t="s">
        <v>960</v>
      </c>
      <c r="F84" s="27" t="s">
        <v>986</v>
      </c>
      <c r="G84" s="15">
        <v>85717.119999999995</v>
      </c>
      <c r="I84" s="52" t="s">
        <v>428</v>
      </c>
    </row>
    <row r="85" spans="1:11">
      <c r="A85" s="16">
        <f t="shared" si="1"/>
        <v>81</v>
      </c>
      <c r="B85" s="24">
        <v>231</v>
      </c>
      <c r="C85" s="27" t="s">
        <v>429</v>
      </c>
      <c r="D85" s="26">
        <v>42165</v>
      </c>
      <c r="E85" s="25" t="s">
        <v>961</v>
      </c>
      <c r="F85" s="27" t="s">
        <v>987</v>
      </c>
      <c r="G85" s="15">
        <v>194566.69</v>
      </c>
      <c r="I85" s="30" t="s">
        <v>762</v>
      </c>
    </row>
    <row r="86" spans="1:11">
      <c r="A86" s="16">
        <f t="shared" si="1"/>
        <v>82</v>
      </c>
      <c r="B86" s="24">
        <v>1</v>
      </c>
      <c r="C86" s="27" t="s">
        <v>644</v>
      </c>
      <c r="D86" s="26">
        <v>42157</v>
      </c>
      <c r="E86" s="25" t="s">
        <v>994</v>
      </c>
      <c r="F86" s="27" t="s">
        <v>999</v>
      </c>
      <c r="G86" s="15">
        <v>105252.94</v>
      </c>
      <c r="I86" s="7" t="s">
        <v>170</v>
      </c>
      <c r="K86" s="15"/>
    </row>
    <row r="87" spans="1:11">
      <c r="A87" s="16">
        <f t="shared" si="1"/>
        <v>83</v>
      </c>
      <c r="B87" s="24">
        <v>3</v>
      </c>
      <c r="C87" s="27" t="s">
        <v>644</v>
      </c>
      <c r="D87" s="26">
        <v>42158</v>
      </c>
      <c r="E87" s="25" t="s">
        <v>996</v>
      </c>
      <c r="F87" s="27" t="s">
        <v>1001</v>
      </c>
      <c r="G87" s="15">
        <v>104985.93</v>
      </c>
      <c r="I87" s="7" t="s">
        <v>150</v>
      </c>
      <c r="K87" s="15"/>
    </row>
    <row r="88" spans="1:11">
      <c r="A88" s="16">
        <f t="shared" si="1"/>
        <v>84</v>
      </c>
      <c r="B88" s="62">
        <v>382</v>
      </c>
      <c r="C88" s="63" t="s">
        <v>429</v>
      </c>
      <c r="D88" s="64">
        <v>42199</v>
      </c>
      <c r="E88" s="63" t="s">
        <v>1003</v>
      </c>
      <c r="F88" s="65" t="s">
        <v>1069</v>
      </c>
      <c r="G88" s="67">
        <v>414783.83</v>
      </c>
      <c r="I88" s="30" t="s">
        <v>1134</v>
      </c>
    </row>
    <row r="89" spans="1:11">
      <c r="A89" s="16">
        <f t="shared" si="1"/>
        <v>85</v>
      </c>
      <c r="B89" s="62">
        <v>923</v>
      </c>
      <c r="C89" s="63" t="s">
        <v>429</v>
      </c>
      <c r="D89" s="64">
        <v>42210</v>
      </c>
      <c r="E89" s="63" t="s">
        <v>1004</v>
      </c>
      <c r="F89" s="65" t="s">
        <v>1070</v>
      </c>
      <c r="G89" s="67">
        <v>160461.87</v>
      </c>
      <c r="I89" s="30" t="s">
        <v>425</v>
      </c>
    </row>
    <row r="90" spans="1:11">
      <c r="A90" s="16">
        <f t="shared" si="1"/>
        <v>86</v>
      </c>
      <c r="B90" s="62">
        <v>270</v>
      </c>
      <c r="C90" s="63" t="s">
        <v>429</v>
      </c>
      <c r="D90" s="64">
        <v>42193</v>
      </c>
      <c r="E90" s="63" t="s">
        <v>1005</v>
      </c>
      <c r="F90" s="65" t="s">
        <v>1071</v>
      </c>
      <c r="G90" s="67">
        <v>160461.87</v>
      </c>
      <c r="I90" s="30" t="s">
        <v>425</v>
      </c>
    </row>
    <row r="91" spans="1:11">
      <c r="A91" s="16">
        <f t="shared" si="1"/>
        <v>87</v>
      </c>
      <c r="B91" s="62">
        <v>315</v>
      </c>
      <c r="C91" s="63" t="s">
        <v>429</v>
      </c>
      <c r="D91" s="64">
        <v>42195</v>
      </c>
      <c r="E91" s="63" t="s">
        <v>1006</v>
      </c>
      <c r="F91" s="65" t="s">
        <v>1072</v>
      </c>
      <c r="G91" s="67">
        <v>185677.4</v>
      </c>
      <c r="I91" s="30" t="s">
        <v>426</v>
      </c>
    </row>
    <row r="92" spans="1:11">
      <c r="A92" s="16">
        <f t="shared" si="1"/>
        <v>88</v>
      </c>
      <c r="B92" s="62">
        <v>41</v>
      </c>
      <c r="C92" s="63" t="s">
        <v>429</v>
      </c>
      <c r="D92" s="64">
        <v>42188</v>
      </c>
      <c r="E92" s="63" t="s">
        <v>1007</v>
      </c>
      <c r="F92" s="65" t="s">
        <v>1073</v>
      </c>
      <c r="G92" s="67">
        <v>185677.4</v>
      </c>
      <c r="I92" s="30" t="s">
        <v>426</v>
      </c>
    </row>
    <row r="93" spans="1:11">
      <c r="A93" s="16">
        <f t="shared" si="1"/>
        <v>89</v>
      </c>
      <c r="B93" s="62">
        <v>17</v>
      </c>
      <c r="C93" s="63" t="s">
        <v>1002</v>
      </c>
      <c r="D93" s="64">
        <v>42199</v>
      </c>
      <c r="E93" s="63" t="s">
        <v>1008</v>
      </c>
      <c r="F93" s="65" t="s">
        <v>1074</v>
      </c>
      <c r="G93" s="67">
        <v>185677.4</v>
      </c>
      <c r="I93" s="30" t="s">
        <v>426</v>
      </c>
    </row>
    <row r="94" spans="1:11">
      <c r="A94" s="16">
        <f t="shared" si="1"/>
        <v>90</v>
      </c>
      <c r="B94" s="62">
        <v>429</v>
      </c>
      <c r="C94" s="63" t="s">
        <v>429</v>
      </c>
      <c r="D94" s="64">
        <v>42200</v>
      </c>
      <c r="E94" s="63" t="s">
        <v>1009</v>
      </c>
      <c r="F94" s="65" t="s">
        <v>1075</v>
      </c>
      <c r="G94" s="67">
        <v>185677.4</v>
      </c>
      <c r="I94" s="30" t="s">
        <v>426</v>
      </c>
    </row>
    <row r="95" spans="1:11">
      <c r="A95" s="16">
        <f t="shared" si="1"/>
        <v>91</v>
      </c>
      <c r="B95" s="62">
        <v>1044</v>
      </c>
      <c r="C95" s="63" t="s">
        <v>429</v>
      </c>
      <c r="D95" s="64">
        <v>42210</v>
      </c>
      <c r="E95" s="63" t="s">
        <v>1010</v>
      </c>
      <c r="F95" s="65" t="s">
        <v>1076</v>
      </c>
      <c r="G95" s="67">
        <v>138583</v>
      </c>
      <c r="I95" s="30" t="s">
        <v>11</v>
      </c>
    </row>
    <row r="96" spans="1:11">
      <c r="A96" s="16">
        <f t="shared" si="1"/>
        <v>92</v>
      </c>
      <c r="B96" s="62">
        <v>1033</v>
      </c>
      <c r="C96" s="63" t="s">
        <v>429</v>
      </c>
      <c r="D96" s="64">
        <v>42210</v>
      </c>
      <c r="E96" s="63" t="s">
        <v>1011</v>
      </c>
      <c r="F96" s="65" t="s">
        <v>1077</v>
      </c>
      <c r="G96" s="67">
        <v>138583</v>
      </c>
      <c r="I96" s="30" t="s">
        <v>11</v>
      </c>
    </row>
    <row r="97" spans="1:9">
      <c r="A97" s="16">
        <f t="shared" si="1"/>
        <v>93</v>
      </c>
      <c r="B97" s="62">
        <v>1034</v>
      </c>
      <c r="C97" s="63" t="s">
        <v>429</v>
      </c>
      <c r="D97" s="64">
        <v>42210</v>
      </c>
      <c r="E97" s="63" t="s">
        <v>1012</v>
      </c>
      <c r="F97" s="65" t="s">
        <v>1078</v>
      </c>
      <c r="G97" s="67">
        <v>138583</v>
      </c>
      <c r="I97" s="30" t="s">
        <v>11</v>
      </c>
    </row>
    <row r="98" spans="1:9">
      <c r="A98" s="16">
        <f t="shared" si="1"/>
        <v>94</v>
      </c>
      <c r="B98" s="62">
        <v>1243</v>
      </c>
      <c r="C98" s="63" t="s">
        <v>429</v>
      </c>
      <c r="D98" s="64">
        <v>42215</v>
      </c>
      <c r="E98" s="63" t="s">
        <v>1013</v>
      </c>
      <c r="F98" s="65" t="s">
        <v>1079</v>
      </c>
      <c r="G98" s="67">
        <v>138583</v>
      </c>
      <c r="I98" s="30" t="s">
        <v>11</v>
      </c>
    </row>
    <row r="99" spans="1:9">
      <c r="A99" s="16">
        <f t="shared" si="1"/>
        <v>95</v>
      </c>
      <c r="B99" s="62">
        <v>1036</v>
      </c>
      <c r="C99" s="63" t="s">
        <v>429</v>
      </c>
      <c r="D99" s="64">
        <v>42210</v>
      </c>
      <c r="E99" s="63" t="s">
        <v>1014</v>
      </c>
      <c r="F99" s="65" t="s">
        <v>1080</v>
      </c>
      <c r="G99" s="67">
        <v>138583</v>
      </c>
      <c r="I99" s="30" t="s">
        <v>11</v>
      </c>
    </row>
    <row r="100" spans="1:9">
      <c r="A100" s="16">
        <f t="shared" si="1"/>
        <v>96</v>
      </c>
      <c r="B100" s="62">
        <v>507</v>
      </c>
      <c r="C100" s="63" t="s">
        <v>429</v>
      </c>
      <c r="D100" s="64">
        <v>42202</v>
      </c>
      <c r="E100" s="63" t="s">
        <v>1015</v>
      </c>
      <c r="F100" s="65" t="s">
        <v>1081</v>
      </c>
      <c r="G100" s="67">
        <v>136565.32</v>
      </c>
      <c r="I100" s="30" t="s">
        <v>11</v>
      </c>
    </row>
    <row r="101" spans="1:9">
      <c r="A101" s="16">
        <f t="shared" si="1"/>
        <v>97</v>
      </c>
      <c r="B101" s="62">
        <v>1039</v>
      </c>
      <c r="C101" s="63" t="s">
        <v>429</v>
      </c>
      <c r="D101" s="64">
        <v>42210</v>
      </c>
      <c r="E101" s="63" t="s">
        <v>1016</v>
      </c>
      <c r="F101" s="65" t="s">
        <v>1082</v>
      </c>
      <c r="G101" s="67">
        <v>141065</v>
      </c>
      <c r="I101" s="30" t="s">
        <v>57</v>
      </c>
    </row>
    <row r="102" spans="1:9">
      <c r="A102" s="16">
        <f t="shared" si="1"/>
        <v>98</v>
      </c>
      <c r="B102" s="62">
        <v>1043</v>
      </c>
      <c r="C102" s="63" t="s">
        <v>429</v>
      </c>
      <c r="D102" s="64">
        <v>42210</v>
      </c>
      <c r="E102" s="63" t="s">
        <v>1017</v>
      </c>
      <c r="F102" s="65" t="s">
        <v>1083</v>
      </c>
      <c r="G102" s="67">
        <v>138583</v>
      </c>
      <c r="I102" s="30" t="s">
        <v>11</v>
      </c>
    </row>
    <row r="103" spans="1:9">
      <c r="A103" s="16">
        <f t="shared" si="1"/>
        <v>99</v>
      </c>
      <c r="B103" s="62">
        <v>1244</v>
      </c>
      <c r="C103" s="63" t="s">
        <v>429</v>
      </c>
      <c r="D103" s="64">
        <v>42215</v>
      </c>
      <c r="E103" s="63" t="s">
        <v>1018</v>
      </c>
      <c r="F103" s="65" t="s">
        <v>1084</v>
      </c>
      <c r="G103" s="67">
        <v>138583</v>
      </c>
      <c r="I103" s="30" t="s">
        <v>11</v>
      </c>
    </row>
    <row r="104" spans="1:9">
      <c r="A104" s="16">
        <f t="shared" si="1"/>
        <v>100</v>
      </c>
      <c r="B104" s="62">
        <v>1040</v>
      </c>
      <c r="C104" s="63" t="s">
        <v>429</v>
      </c>
      <c r="D104" s="64">
        <v>42210</v>
      </c>
      <c r="E104" s="63" t="s">
        <v>1019</v>
      </c>
      <c r="F104" s="65" t="s">
        <v>1085</v>
      </c>
      <c r="G104" s="67">
        <v>138583</v>
      </c>
      <c r="I104" s="30" t="s">
        <v>11</v>
      </c>
    </row>
    <row r="105" spans="1:9">
      <c r="A105" s="16">
        <f t="shared" si="1"/>
        <v>101</v>
      </c>
      <c r="B105" s="62">
        <v>1041</v>
      </c>
      <c r="C105" s="63" t="s">
        <v>429</v>
      </c>
      <c r="D105" s="64">
        <v>42210</v>
      </c>
      <c r="E105" s="63" t="s">
        <v>1020</v>
      </c>
      <c r="F105" s="65" t="s">
        <v>1086</v>
      </c>
      <c r="G105" s="67">
        <v>138583</v>
      </c>
      <c r="I105" s="30" t="s">
        <v>11</v>
      </c>
    </row>
    <row r="106" spans="1:9">
      <c r="A106" s="16">
        <f t="shared" si="1"/>
        <v>102</v>
      </c>
      <c r="B106" s="62">
        <v>1042</v>
      </c>
      <c r="C106" s="63" t="s">
        <v>429</v>
      </c>
      <c r="D106" s="64">
        <v>42210</v>
      </c>
      <c r="E106" s="63" t="s">
        <v>1021</v>
      </c>
      <c r="F106" s="65" t="s">
        <v>1087</v>
      </c>
      <c r="G106" s="67">
        <v>138583</v>
      </c>
      <c r="I106" s="30" t="s">
        <v>11</v>
      </c>
    </row>
    <row r="107" spans="1:9">
      <c r="A107" s="16">
        <f t="shared" si="1"/>
        <v>103</v>
      </c>
      <c r="B107" s="62">
        <v>1038</v>
      </c>
      <c r="C107" s="63" t="s">
        <v>429</v>
      </c>
      <c r="D107" s="64">
        <v>42210</v>
      </c>
      <c r="E107" s="63" t="s">
        <v>1022</v>
      </c>
      <c r="F107" s="65" t="s">
        <v>1088</v>
      </c>
      <c r="G107" s="67">
        <v>138583</v>
      </c>
      <c r="I107" s="30" t="s">
        <v>11</v>
      </c>
    </row>
    <row r="108" spans="1:9">
      <c r="A108" s="16">
        <f t="shared" si="1"/>
        <v>104</v>
      </c>
      <c r="B108" s="62">
        <v>632</v>
      </c>
      <c r="C108" s="63" t="s">
        <v>429</v>
      </c>
      <c r="D108" s="64">
        <v>42206</v>
      </c>
      <c r="E108" s="63" t="s">
        <v>1023</v>
      </c>
      <c r="F108" s="65"/>
      <c r="G108" s="67">
        <v>121358.42</v>
      </c>
      <c r="I108" s="30"/>
    </row>
    <row r="109" spans="1:9">
      <c r="A109" s="16">
        <f t="shared" si="1"/>
        <v>105</v>
      </c>
      <c r="B109" s="62">
        <v>677</v>
      </c>
      <c r="C109" s="63" t="s">
        <v>429</v>
      </c>
      <c r="D109" s="64">
        <v>42207</v>
      </c>
      <c r="E109" s="63" t="s">
        <v>1023</v>
      </c>
      <c r="F109" s="65" t="s">
        <v>1089</v>
      </c>
      <c r="G109" s="67">
        <v>121358.42</v>
      </c>
      <c r="I109" s="30" t="s">
        <v>62</v>
      </c>
    </row>
    <row r="110" spans="1:9">
      <c r="A110" s="16">
        <f t="shared" si="1"/>
        <v>106</v>
      </c>
      <c r="B110" s="62">
        <v>1017</v>
      </c>
      <c r="C110" s="63" t="s">
        <v>429</v>
      </c>
      <c r="D110" s="64">
        <v>42210</v>
      </c>
      <c r="E110" s="63" t="s">
        <v>1024</v>
      </c>
      <c r="F110" s="65" t="s">
        <v>1090</v>
      </c>
      <c r="G110" s="67">
        <v>138583</v>
      </c>
      <c r="I110" s="30" t="s">
        <v>11</v>
      </c>
    </row>
    <row r="111" spans="1:9">
      <c r="A111" s="16">
        <f t="shared" si="1"/>
        <v>107</v>
      </c>
      <c r="B111" s="62">
        <v>1003</v>
      </c>
      <c r="C111" s="63" t="s">
        <v>429</v>
      </c>
      <c r="D111" s="64">
        <v>42210</v>
      </c>
      <c r="E111" s="63" t="s">
        <v>1025</v>
      </c>
      <c r="F111" s="65" t="s">
        <v>1091</v>
      </c>
      <c r="G111" s="67">
        <v>138583</v>
      </c>
      <c r="I111" s="30" t="s">
        <v>11</v>
      </c>
    </row>
    <row r="112" spans="1:9">
      <c r="A112" s="16">
        <f t="shared" si="1"/>
        <v>108</v>
      </c>
      <c r="B112" s="62">
        <v>1007</v>
      </c>
      <c r="C112" s="63" t="s">
        <v>429</v>
      </c>
      <c r="D112" s="64">
        <v>42210</v>
      </c>
      <c r="E112" s="63" t="s">
        <v>1026</v>
      </c>
      <c r="F112" s="65" t="s">
        <v>1092</v>
      </c>
      <c r="G112" s="67">
        <v>138583</v>
      </c>
      <c r="I112" s="30" t="s">
        <v>11</v>
      </c>
    </row>
    <row r="113" spans="1:9">
      <c r="A113" s="16">
        <f t="shared" si="1"/>
        <v>109</v>
      </c>
      <c r="B113" s="62">
        <v>1223</v>
      </c>
      <c r="C113" s="63" t="s">
        <v>429</v>
      </c>
      <c r="D113" s="64">
        <v>42210</v>
      </c>
      <c r="E113" s="63" t="s">
        <v>1027</v>
      </c>
      <c r="F113" s="65" t="s">
        <v>1093</v>
      </c>
      <c r="G113" s="67">
        <v>134158.34</v>
      </c>
      <c r="I113" s="30" t="s">
        <v>11</v>
      </c>
    </row>
    <row r="114" spans="1:9">
      <c r="A114" s="16">
        <f t="shared" si="1"/>
        <v>110</v>
      </c>
      <c r="B114" s="62">
        <v>1210</v>
      </c>
      <c r="C114" s="63" t="s">
        <v>429</v>
      </c>
      <c r="D114" s="64">
        <v>42215</v>
      </c>
      <c r="E114" s="63" t="s">
        <v>1028</v>
      </c>
      <c r="F114" s="65" t="s">
        <v>1094</v>
      </c>
      <c r="G114" s="67">
        <v>121358.42</v>
      </c>
      <c r="I114" s="30" t="s">
        <v>62</v>
      </c>
    </row>
    <row r="115" spans="1:9">
      <c r="A115" s="16">
        <f t="shared" si="1"/>
        <v>111</v>
      </c>
      <c r="B115" s="62">
        <v>1014</v>
      </c>
      <c r="C115" s="63" t="s">
        <v>429</v>
      </c>
      <c r="D115" s="64">
        <v>42210</v>
      </c>
      <c r="E115" s="63" t="s">
        <v>1029</v>
      </c>
      <c r="F115" s="65" t="s">
        <v>1095</v>
      </c>
      <c r="G115" s="67">
        <v>125083</v>
      </c>
      <c r="I115" s="30" t="s">
        <v>62</v>
      </c>
    </row>
    <row r="116" spans="1:9">
      <c r="A116" s="16">
        <f t="shared" si="1"/>
        <v>112</v>
      </c>
      <c r="B116" s="62">
        <v>1019</v>
      </c>
      <c r="C116" s="63" t="s">
        <v>429</v>
      </c>
      <c r="D116" s="64">
        <v>42210</v>
      </c>
      <c r="E116" s="63" t="s">
        <v>1030</v>
      </c>
      <c r="F116" s="65" t="s">
        <v>1096</v>
      </c>
      <c r="G116" s="67">
        <v>138583</v>
      </c>
      <c r="I116" s="30" t="s">
        <v>11</v>
      </c>
    </row>
    <row r="117" spans="1:9">
      <c r="A117" s="16">
        <f t="shared" si="1"/>
        <v>113</v>
      </c>
      <c r="B117" s="62">
        <v>1020</v>
      </c>
      <c r="C117" s="63" t="s">
        <v>429</v>
      </c>
      <c r="D117" s="64">
        <v>42210</v>
      </c>
      <c r="E117" s="63" t="s">
        <v>1031</v>
      </c>
      <c r="F117" s="65" t="s">
        <v>1097</v>
      </c>
      <c r="G117" s="67">
        <v>138583</v>
      </c>
      <c r="I117" s="30" t="s">
        <v>11</v>
      </c>
    </row>
    <row r="118" spans="1:9">
      <c r="A118" s="16">
        <f t="shared" si="1"/>
        <v>114</v>
      </c>
      <c r="B118" s="62">
        <v>1000</v>
      </c>
      <c r="C118" s="63" t="s">
        <v>429</v>
      </c>
      <c r="D118" s="64">
        <v>42210</v>
      </c>
      <c r="E118" s="63" t="s">
        <v>1032</v>
      </c>
      <c r="F118" s="65" t="s">
        <v>1098</v>
      </c>
      <c r="G118" s="67">
        <v>138583</v>
      </c>
      <c r="I118" s="30" t="s">
        <v>11</v>
      </c>
    </row>
    <row r="119" spans="1:9">
      <c r="A119" s="16">
        <f t="shared" si="1"/>
        <v>115</v>
      </c>
      <c r="B119" s="62">
        <v>1008</v>
      </c>
      <c r="C119" s="63" t="s">
        <v>429</v>
      </c>
      <c r="D119" s="64">
        <v>42210</v>
      </c>
      <c r="E119" s="63" t="s">
        <v>1033</v>
      </c>
      <c r="F119" s="65" t="s">
        <v>1099</v>
      </c>
      <c r="G119" s="67">
        <v>138583</v>
      </c>
      <c r="I119" s="30" t="s">
        <v>11</v>
      </c>
    </row>
    <row r="120" spans="1:9">
      <c r="A120" s="16">
        <f t="shared" si="1"/>
        <v>116</v>
      </c>
      <c r="B120" s="62">
        <v>1013</v>
      </c>
      <c r="C120" s="63" t="s">
        <v>429</v>
      </c>
      <c r="D120" s="64">
        <v>42210</v>
      </c>
      <c r="E120" s="63" t="s">
        <v>1034</v>
      </c>
      <c r="F120" s="65" t="s">
        <v>1100</v>
      </c>
      <c r="G120" s="67">
        <v>125083</v>
      </c>
      <c r="I120" s="30" t="s">
        <v>62</v>
      </c>
    </row>
    <row r="121" spans="1:9">
      <c r="A121" s="16">
        <f t="shared" si="1"/>
        <v>117</v>
      </c>
      <c r="B121" s="62">
        <v>1016</v>
      </c>
      <c r="C121" s="63" t="s">
        <v>429</v>
      </c>
      <c r="D121" s="64">
        <v>42210</v>
      </c>
      <c r="E121" s="63" t="s">
        <v>1035</v>
      </c>
      <c r="F121" s="65" t="s">
        <v>1101</v>
      </c>
      <c r="G121" s="67">
        <v>138583</v>
      </c>
      <c r="I121" s="30" t="s">
        <v>11</v>
      </c>
    </row>
    <row r="122" spans="1:9">
      <c r="A122" s="16">
        <f t="shared" si="1"/>
        <v>118</v>
      </c>
      <c r="B122" s="62">
        <v>1001</v>
      </c>
      <c r="C122" s="63" t="s">
        <v>429</v>
      </c>
      <c r="D122" s="64">
        <v>42210</v>
      </c>
      <c r="E122" s="63" t="s">
        <v>1036</v>
      </c>
      <c r="F122" s="65" t="s">
        <v>1102</v>
      </c>
      <c r="G122" s="67">
        <v>138583</v>
      </c>
      <c r="I122" s="30" t="s">
        <v>11</v>
      </c>
    </row>
    <row r="123" spans="1:9">
      <c r="A123" s="16">
        <f t="shared" si="1"/>
        <v>119</v>
      </c>
      <c r="B123" s="62">
        <v>1004</v>
      </c>
      <c r="C123" s="63" t="s">
        <v>429</v>
      </c>
      <c r="D123" s="64">
        <v>42210</v>
      </c>
      <c r="E123" s="63" t="s">
        <v>1037</v>
      </c>
      <c r="F123" s="65" t="s">
        <v>1103</v>
      </c>
      <c r="G123" s="67">
        <v>138583</v>
      </c>
      <c r="I123" s="30" t="s">
        <v>11</v>
      </c>
    </row>
    <row r="124" spans="1:9">
      <c r="A124" s="16">
        <f t="shared" si="1"/>
        <v>120</v>
      </c>
      <c r="B124" s="62">
        <v>1002</v>
      </c>
      <c r="C124" s="63" t="s">
        <v>429</v>
      </c>
      <c r="D124" s="64">
        <v>42210</v>
      </c>
      <c r="E124" s="63" t="s">
        <v>1038</v>
      </c>
      <c r="F124" s="65" t="s">
        <v>1104</v>
      </c>
      <c r="G124" s="67">
        <v>138583</v>
      </c>
      <c r="I124" s="30" t="s">
        <v>11</v>
      </c>
    </row>
    <row r="125" spans="1:9">
      <c r="A125" s="16">
        <f t="shared" si="1"/>
        <v>121</v>
      </c>
      <c r="B125" s="62">
        <v>1209</v>
      </c>
      <c r="C125" s="63" t="s">
        <v>429</v>
      </c>
      <c r="D125" s="64">
        <v>42215</v>
      </c>
      <c r="E125" s="63" t="s">
        <v>1039</v>
      </c>
      <c r="F125" s="65" t="s">
        <v>1105</v>
      </c>
      <c r="G125" s="67">
        <v>120968.7</v>
      </c>
      <c r="I125" s="30" t="s">
        <v>62</v>
      </c>
    </row>
    <row r="126" spans="1:9">
      <c r="A126" s="16">
        <f t="shared" si="1"/>
        <v>122</v>
      </c>
      <c r="B126" s="62">
        <v>1192</v>
      </c>
      <c r="C126" s="63" t="s">
        <v>429</v>
      </c>
      <c r="D126" s="64">
        <v>42213</v>
      </c>
      <c r="E126" s="63" t="s">
        <v>1040</v>
      </c>
      <c r="F126" s="65" t="s">
        <v>1106</v>
      </c>
      <c r="G126" s="67">
        <v>121358.42</v>
      </c>
      <c r="I126" s="30" t="s">
        <v>62</v>
      </c>
    </row>
    <row r="127" spans="1:9">
      <c r="A127" s="16">
        <f t="shared" si="1"/>
        <v>123</v>
      </c>
      <c r="B127" s="62">
        <v>1005</v>
      </c>
      <c r="C127" s="63" t="s">
        <v>429</v>
      </c>
      <c r="D127" s="64">
        <v>42210</v>
      </c>
      <c r="E127" s="63" t="s">
        <v>1041</v>
      </c>
      <c r="F127" s="65" t="s">
        <v>1107</v>
      </c>
      <c r="G127" s="67">
        <v>138583</v>
      </c>
      <c r="I127" s="30" t="s">
        <v>11</v>
      </c>
    </row>
    <row r="128" spans="1:9">
      <c r="A128" s="16">
        <f t="shared" si="1"/>
        <v>124</v>
      </c>
      <c r="B128" s="62">
        <v>1009</v>
      </c>
      <c r="C128" s="63" t="s">
        <v>429</v>
      </c>
      <c r="D128" s="64">
        <v>42210</v>
      </c>
      <c r="E128" s="63" t="s">
        <v>1042</v>
      </c>
      <c r="F128" s="65" t="s">
        <v>1108</v>
      </c>
      <c r="G128" s="67">
        <v>138583</v>
      </c>
      <c r="I128" s="30" t="s">
        <v>11</v>
      </c>
    </row>
    <row r="129" spans="1:9">
      <c r="A129" s="16">
        <f t="shared" si="1"/>
        <v>125</v>
      </c>
      <c r="B129" s="62">
        <v>1012</v>
      </c>
      <c r="C129" s="63" t="s">
        <v>429</v>
      </c>
      <c r="D129" s="64">
        <v>42210</v>
      </c>
      <c r="E129" s="63" t="s">
        <v>1043</v>
      </c>
      <c r="F129" s="65" t="s">
        <v>1109</v>
      </c>
      <c r="G129" s="67">
        <v>138583</v>
      </c>
      <c r="I129" s="30" t="s">
        <v>11</v>
      </c>
    </row>
    <row r="130" spans="1:9">
      <c r="A130" s="16">
        <f t="shared" si="1"/>
        <v>126</v>
      </c>
      <c r="B130" s="62">
        <v>1011</v>
      </c>
      <c r="C130" s="63" t="s">
        <v>429</v>
      </c>
      <c r="D130" s="64">
        <v>42210</v>
      </c>
      <c r="E130" s="63" t="s">
        <v>1044</v>
      </c>
      <c r="F130" s="65" t="s">
        <v>1110</v>
      </c>
      <c r="G130" s="67">
        <v>125083</v>
      </c>
      <c r="I130" s="30" t="s">
        <v>62</v>
      </c>
    </row>
    <row r="131" spans="1:9">
      <c r="A131" s="16">
        <f t="shared" si="1"/>
        <v>127</v>
      </c>
      <c r="B131" s="62">
        <v>1028</v>
      </c>
      <c r="C131" s="63" t="s">
        <v>429</v>
      </c>
      <c r="D131" s="64">
        <v>42210</v>
      </c>
      <c r="E131" s="63" t="s">
        <v>1045</v>
      </c>
      <c r="F131" s="65" t="s">
        <v>1111</v>
      </c>
      <c r="G131" s="67">
        <v>138583</v>
      </c>
      <c r="I131" s="30" t="s">
        <v>11</v>
      </c>
    </row>
    <row r="132" spans="1:9">
      <c r="A132" s="16">
        <f t="shared" si="1"/>
        <v>128</v>
      </c>
      <c r="B132" s="62">
        <v>1029</v>
      </c>
      <c r="C132" s="63" t="s">
        <v>429</v>
      </c>
      <c r="D132" s="64">
        <v>42210</v>
      </c>
      <c r="E132" s="63" t="s">
        <v>1046</v>
      </c>
      <c r="F132" s="65" t="s">
        <v>1112</v>
      </c>
      <c r="G132" s="67">
        <v>138583</v>
      </c>
      <c r="I132" s="30" t="s">
        <v>11</v>
      </c>
    </row>
    <row r="133" spans="1:9">
      <c r="A133" s="16">
        <f t="shared" si="1"/>
        <v>129</v>
      </c>
      <c r="B133" s="62">
        <v>1031</v>
      </c>
      <c r="C133" s="63" t="s">
        <v>429</v>
      </c>
      <c r="D133" s="64">
        <v>42210</v>
      </c>
      <c r="E133" s="63" t="s">
        <v>1047</v>
      </c>
      <c r="F133" s="65" t="s">
        <v>1113</v>
      </c>
      <c r="G133" s="67">
        <v>138583</v>
      </c>
      <c r="I133" s="30" t="s">
        <v>11</v>
      </c>
    </row>
    <row r="134" spans="1:9">
      <c r="A134" s="16">
        <f t="shared" si="1"/>
        <v>130</v>
      </c>
      <c r="B134" s="62">
        <v>1026</v>
      </c>
      <c r="C134" s="63" t="s">
        <v>429</v>
      </c>
      <c r="D134" s="64">
        <v>42210</v>
      </c>
      <c r="E134" s="63" t="s">
        <v>1048</v>
      </c>
      <c r="F134" s="65" t="s">
        <v>1114</v>
      </c>
      <c r="G134" s="67">
        <v>138583</v>
      </c>
      <c r="I134" s="30" t="s">
        <v>11</v>
      </c>
    </row>
    <row r="135" spans="1:9">
      <c r="A135" s="16">
        <f t="shared" ref="A135:A173" si="2">+A134+1</f>
        <v>131</v>
      </c>
      <c r="B135" s="62">
        <v>1023</v>
      </c>
      <c r="C135" s="63" t="s">
        <v>429</v>
      </c>
      <c r="D135" s="64">
        <v>42210</v>
      </c>
      <c r="E135" s="63" t="s">
        <v>1049</v>
      </c>
      <c r="F135" s="65" t="s">
        <v>1115</v>
      </c>
      <c r="G135" s="67">
        <v>138583</v>
      </c>
      <c r="I135" s="30" t="s">
        <v>11</v>
      </c>
    </row>
    <row r="136" spans="1:9">
      <c r="A136" s="16">
        <f t="shared" si="2"/>
        <v>132</v>
      </c>
      <c r="B136" s="62">
        <v>1024</v>
      </c>
      <c r="C136" s="63" t="s">
        <v>429</v>
      </c>
      <c r="D136" s="64">
        <v>42210</v>
      </c>
      <c r="E136" s="63" t="s">
        <v>1050</v>
      </c>
      <c r="F136" s="65" t="s">
        <v>1116</v>
      </c>
      <c r="G136" s="67">
        <v>138583</v>
      </c>
      <c r="I136" s="30" t="s">
        <v>11</v>
      </c>
    </row>
    <row r="137" spans="1:9">
      <c r="A137" s="16">
        <f t="shared" si="2"/>
        <v>133</v>
      </c>
      <c r="B137" s="62">
        <v>1025</v>
      </c>
      <c r="C137" s="63" t="s">
        <v>429</v>
      </c>
      <c r="D137" s="64">
        <v>42210</v>
      </c>
      <c r="E137" s="63" t="s">
        <v>1051</v>
      </c>
      <c r="F137" s="65" t="s">
        <v>1117</v>
      </c>
      <c r="G137" s="67">
        <v>138583</v>
      </c>
      <c r="I137" s="30" t="s">
        <v>11</v>
      </c>
    </row>
    <row r="138" spans="1:9">
      <c r="A138" s="16">
        <f t="shared" si="2"/>
        <v>134</v>
      </c>
      <c r="B138" s="62">
        <v>1055</v>
      </c>
      <c r="C138" s="63" t="s">
        <v>429</v>
      </c>
      <c r="D138" s="64">
        <v>42212</v>
      </c>
      <c r="E138" s="63" t="s">
        <v>1052</v>
      </c>
      <c r="F138" s="65" t="s">
        <v>1118</v>
      </c>
      <c r="G138" s="67">
        <v>143080.76</v>
      </c>
      <c r="I138" s="30" t="s">
        <v>636</v>
      </c>
    </row>
    <row r="139" spans="1:9">
      <c r="A139" s="16">
        <f t="shared" si="2"/>
        <v>135</v>
      </c>
      <c r="B139" s="62">
        <v>509</v>
      </c>
      <c r="C139" s="63" t="s">
        <v>429</v>
      </c>
      <c r="D139" s="64">
        <v>42202</v>
      </c>
      <c r="E139" s="63" t="s">
        <v>1053</v>
      </c>
      <c r="F139" s="65" t="s">
        <v>1119</v>
      </c>
      <c r="G139" s="67">
        <v>150530.82999999999</v>
      </c>
      <c r="I139" s="30" t="s">
        <v>636</v>
      </c>
    </row>
    <row r="140" spans="1:9">
      <c r="A140" s="16">
        <f t="shared" si="2"/>
        <v>136</v>
      </c>
      <c r="B140" s="62">
        <v>1336</v>
      </c>
      <c r="C140" s="63" t="s">
        <v>429</v>
      </c>
      <c r="D140" s="64">
        <v>42216</v>
      </c>
      <c r="E140" s="63" t="s">
        <v>1054</v>
      </c>
      <c r="F140" s="65" t="s">
        <v>1120</v>
      </c>
      <c r="G140" s="67">
        <v>169772</v>
      </c>
      <c r="I140" s="30" t="s">
        <v>46</v>
      </c>
    </row>
    <row r="141" spans="1:9">
      <c r="A141" s="16">
        <f t="shared" si="2"/>
        <v>137</v>
      </c>
      <c r="B141" s="62">
        <v>1335</v>
      </c>
      <c r="C141" s="63" t="s">
        <v>429</v>
      </c>
      <c r="D141" s="64">
        <v>42216</v>
      </c>
      <c r="E141" s="63" t="s">
        <v>1055</v>
      </c>
      <c r="F141" s="65" t="s">
        <v>1121</v>
      </c>
      <c r="G141" s="67">
        <v>158600.01</v>
      </c>
      <c r="I141" s="30" t="s">
        <v>639</v>
      </c>
    </row>
    <row r="142" spans="1:9">
      <c r="A142" s="16">
        <f t="shared" si="2"/>
        <v>138</v>
      </c>
      <c r="B142" s="62">
        <v>750</v>
      </c>
      <c r="C142" s="63" t="s">
        <v>429</v>
      </c>
      <c r="D142" s="64">
        <v>42208</v>
      </c>
      <c r="E142" s="63" t="s">
        <v>1056</v>
      </c>
      <c r="F142" s="65" t="s">
        <v>1122</v>
      </c>
      <c r="G142" s="67">
        <v>96529.03</v>
      </c>
      <c r="I142" s="30" t="s">
        <v>150</v>
      </c>
    </row>
    <row r="143" spans="1:9">
      <c r="A143" s="16">
        <f t="shared" si="2"/>
        <v>139</v>
      </c>
      <c r="B143" s="62">
        <v>1337</v>
      </c>
      <c r="C143" s="63" t="s">
        <v>429</v>
      </c>
      <c r="D143" s="64">
        <v>42216</v>
      </c>
      <c r="E143" s="63" t="s">
        <v>1057</v>
      </c>
      <c r="F143" s="65"/>
      <c r="G143" s="67">
        <v>108475.35</v>
      </c>
      <c r="I143" s="30"/>
    </row>
    <row r="144" spans="1:9">
      <c r="A144" s="16">
        <f t="shared" si="2"/>
        <v>140</v>
      </c>
      <c r="B144" s="62">
        <v>181</v>
      </c>
      <c r="C144" s="63" t="s">
        <v>429</v>
      </c>
      <c r="D144" s="64">
        <v>42192</v>
      </c>
      <c r="E144" s="63" t="s">
        <v>1058</v>
      </c>
      <c r="F144" s="65" t="s">
        <v>1123</v>
      </c>
      <c r="G144" s="67">
        <v>84582.56</v>
      </c>
      <c r="I144" s="30" t="s">
        <v>137</v>
      </c>
    </row>
    <row r="145" spans="1:12">
      <c r="A145" s="16">
        <f t="shared" si="2"/>
        <v>141</v>
      </c>
      <c r="B145" s="62">
        <v>1334</v>
      </c>
      <c r="C145" s="63" t="s">
        <v>429</v>
      </c>
      <c r="D145" s="64">
        <v>42216</v>
      </c>
      <c r="E145" s="63" t="s">
        <v>1059</v>
      </c>
      <c r="F145" s="65" t="s">
        <v>1124</v>
      </c>
      <c r="G145" s="67">
        <v>84582.56</v>
      </c>
      <c r="I145" s="30" t="s">
        <v>137</v>
      </c>
    </row>
    <row r="146" spans="1:12">
      <c r="A146" s="16">
        <f t="shared" si="2"/>
        <v>142</v>
      </c>
      <c r="B146" s="62">
        <v>650</v>
      </c>
      <c r="C146" s="63" t="s">
        <v>429</v>
      </c>
      <c r="D146" s="64">
        <v>42206</v>
      </c>
      <c r="E146" s="63" t="s">
        <v>1060</v>
      </c>
      <c r="F146" s="65" t="s">
        <v>1125</v>
      </c>
      <c r="G146" s="67">
        <v>80546.28</v>
      </c>
      <c r="I146" s="30" t="s">
        <v>137</v>
      </c>
    </row>
    <row r="147" spans="1:12">
      <c r="A147" s="16">
        <f t="shared" si="2"/>
        <v>143</v>
      </c>
      <c r="B147" s="62">
        <v>317</v>
      </c>
      <c r="C147" s="63" t="s">
        <v>429</v>
      </c>
      <c r="D147" s="64">
        <v>42195</v>
      </c>
      <c r="E147" s="63" t="s">
        <v>1061</v>
      </c>
      <c r="F147" s="65" t="s">
        <v>1126</v>
      </c>
      <c r="G147" s="67">
        <v>84582.56</v>
      </c>
      <c r="I147" s="30" t="s">
        <v>137</v>
      </c>
    </row>
    <row r="148" spans="1:12">
      <c r="A148" s="16">
        <f t="shared" si="2"/>
        <v>144</v>
      </c>
      <c r="B148" s="62">
        <v>1139</v>
      </c>
      <c r="C148" s="63" t="s">
        <v>429</v>
      </c>
      <c r="D148" s="64">
        <v>42214</v>
      </c>
      <c r="E148" s="63" t="s">
        <v>1062</v>
      </c>
      <c r="F148" s="65" t="s">
        <v>1127</v>
      </c>
      <c r="G148" s="67">
        <v>84582.56</v>
      </c>
      <c r="I148" s="30" t="s">
        <v>137</v>
      </c>
    </row>
    <row r="149" spans="1:12">
      <c r="A149" s="16">
        <f t="shared" si="2"/>
        <v>145</v>
      </c>
      <c r="B149" s="62">
        <v>49</v>
      </c>
      <c r="C149" s="63" t="s">
        <v>1002</v>
      </c>
      <c r="D149" s="64">
        <v>42216</v>
      </c>
      <c r="E149" s="63" t="s">
        <v>1063</v>
      </c>
      <c r="F149" s="65" t="s">
        <v>1128</v>
      </c>
      <c r="G149" s="67">
        <v>83729.11</v>
      </c>
      <c r="I149" s="30" t="s">
        <v>137</v>
      </c>
    </row>
    <row r="150" spans="1:12">
      <c r="A150" s="16">
        <f t="shared" si="2"/>
        <v>146</v>
      </c>
      <c r="B150" s="62">
        <v>47</v>
      </c>
      <c r="C150" s="63" t="s">
        <v>1002</v>
      </c>
      <c r="D150" s="64">
        <v>42216</v>
      </c>
      <c r="E150" s="63" t="s">
        <v>1064</v>
      </c>
      <c r="F150" s="65" t="s">
        <v>1129</v>
      </c>
      <c r="G150" s="67">
        <v>84582.56</v>
      </c>
      <c r="I150" s="30" t="s">
        <v>137</v>
      </c>
    </row>
    <row r="151" spans="1:12">
      <c r="A151" s="16">
        <f t="shared" si="2"/>
        <v>147</v>
      </c>
      <c r="B151" s="62">
        <v>43</v>
      </c>
      <c r="C151" s="63" t="s">
        <v>1002</v>
      </c>
      <c r="D151" s="64">
        <v>42215</v>
      </c>
      <c r="E151" s="63" t="s">
        <v>1065</v>
      </c>
      <c r="F151" s="65" t="s">
        <v>1130</v>
      </c>
      <c r="G151" s="67">
        <v>84582.56</v>
      </c>
      <c r="I151" s="30" t="s">
        <v>137</v>
      </c>
    </row>
    <row r="152" spans="1:12">
      <c r="A152" s="16">
        <f t="shared" si="2"/>
        <v>148</v>
      </c>
      <c r="B152" s="62">
        <v>34</v>
      </c>
      <c r="C152" s="63" t="s">
        <v>1002</v>
      </c>
      <c r="D152" s="64">
        <v>42213</v>
      </c>
      <c r="E152" s="63" t="s">
        <v>1066</v>
      </c>
      <c r="F152" s="65" t="s">
        <v>1131</v>
      </c>
      <c r="G152" s="67">
        <v>194566.69</v>
      </c>
      <c r="I152" s="30" t="s">
        <v>762</v>
      </c>
    </row>
    <row r="153" spans="1:12">
      <c r="A153" s="16">
        <f t="shared" si="2"/>
        <v>149</v>
      </c>
      <c r="B153" s="62">
        <v>1338</v>
      </c>
      <c r="C153" s="63" t="s">
        <v>429</v>
      </c>
      <c r="D153" s="64">
        <v>42216</v>
      </c>
      <c r="E153" s="63" t="s">
        <v>1067</v>
      </c>
      <c r="F153" s="65" t="s">
        <v>1132</v>
      </c>
      <c r="G153" s="67">
        <v>236896.74</v>
      </c>
      <c r="I153" s="30" t="s">
        <v>763</v>
      </c>
    </row>
    <row r="154" spans="1:12">
      <c r="A154" s="16">
        <f t="shared" si="2"/>
        <v>150</v>
      </c>
      <c r="B154" s="62">
        <v>462</v>
      </c>
      <c r="C154" s="63" t="s">
        <v>429</v>
      </c>
      <c r="D154" s="64">
        <v>42201</v>
      </c>
      <c r="E154" s="63" t="s">
        <v>1068</v>
      </c>
      <c r="F154" s="65" t="s">
        <v>1133</v>
      </c>
      <c r="G154" s="67">
        <v>243557.82</v>
      </c>
      <c r="I154" s="30" t="s">
        <v>764</v>
      </c>
    </row>
    <row r="155" spans="1:12">
      <c r="A155" s="16">
        <f t="shared" si="2"/>
        <v>151</v>
      </c>
      <c r="B155" s="62">
        <v>1146</v>
      </c>
      <c r="C155" s="63" t="s">
        <v>643</v>
      </c>
      <c r="D155" s="64">
        <v>42214</v>
      </c>
      <c r="E155" s="63" t="s">
        <v>1135</v>
      </c>
      <c r="F155" s="65" t="s">
        <v>1154</v>
      </c>
      <c r="G155" s="66">
        <v>-214602.07</v>
      </c>
      <c r="I155" s="30" t="s">
        <v>145</v>
      </c>
      <c r="K155" s="6" t="s">
        <v>1170</v>
      </c>
      <c r="L155" s="5">
        <v>1018</v>
      </c>
    </row>
    <row r="156" spans="1:12">
      <c r="A156" s="16">
        <f t="shared" si="2"/>
        <v>152</v>
      </c>
      <c r="B156" s="62">
        <v>851</v>
      </c>
      <c r="C156" s="63" t="s">
        <v>643</v>
      </c>
      <c r="D156" s="64">
        <v>42209</v>
      </c>
      <c r="E156" s="63" t="s">
        <v>1136</v>
      </c>
      <c r="F156" s="65" t="s">
        <v>1155</v>
      </c>
      <c r="G156" s="66">
        <v>-143936</v>
      </c>
      <c r="I156" s="30" t="s">
        <v>760</v>
      </c>
      <c r="K156" s="6" t="s">
        <v>1170</v>
      </c>
      <c r="L156" s="5">
        <v>761</v>
      </c>
    </row>
    <row r="157" spans="1:12">
      <c r="A157" s="16">
        <f t="shared" si="2"/>
        <v>153</v>
      </c>
      <c r="B157" s="62">
        <v>773</v>
      </c>
      <c r="C157" s="63" t="s">
        <v>643</v>
      </c>
      <c r="D157" s="64">
        <v>42208</v>
      </c>
      <c r="E157" s="63" t="s">
        <v>1137</v>
      </c>
      <c r="F157" s="65" t="s">
        <v>1156</v>
      </c>
      <c r="G157" s="66">
        <v>-143936</v>
      </c>
      <c r="I157" s="30" t="s">
        <v>760</v>
      </c>
      <c r="K157" s="6" t="s">
        <v>1170</v>
      </c>
      <c r="L157" s="5">
        <v>996</v>
      </c>
    </row>
    <row r="158" spans="1:12">
      <c r="A158" s="16">
        <f t="shared" si="2"/>
        <v>154</v>
      </c>
      <c r="B158" s="62">
        <v>482</v>
      </c>
      <c r="C158" s="63" t="s">
        <v>643</v>
      </c>
      <c r="D158" s="64">
        <v>42202</v>
      </c>
      <c r="E158" s="63" t="s">
        <v>1138</v>
      </c>
      <c r="F158" s="65" t="s">
        <v>1157</v>
      </c>
      <c r="G158" s="66">
        <v>-160461.87</v>
      </c>
      <c r="I158" s="30" t="s">
        <v>425</v>
      </c>
      <c r="K158" s="6" t="s">
        <v>1170</v>
      </c>
      <c r="L158" s="5">
        <v>912</v>
      </c>
    </row>
    <row r="159" spans="1:12">
      <c r="A159" s="16">
        <f t="shared" si="2"/>
        <v>155</v>
      </c>
      <c r="B159" s="62">
        <v>601</v>
      </c>
      <c r="C159" s="63" t="s">
        <v>643</v>
      </c>
      <c r="D159" s="64">
        <v>42205</v>
      </c>
      <c r="E159" s="63" t="s">
        <v>1140</v>
      </c>
      <c r="F159" s="65" t="s">
        <v>718</v>
      </c>
      <c r="G159" s="67">
        <v>172332.56</v>
      </c>
      <c r="I159" s="30" t="s">
        <v>635</v>
      </c>
    </row>
    <row r="160" spans="1:12">
      <c r="A160" s="16">
        <f t="shared" si="2"/>
        <v>156</v>
      </c>
      <c r="B160" s="62">
        <v>644</v>
      </c>
      <c r="C160" s="63" t="s">
        <v>643</v>
      </c>
      <c r="D160" s="64">
        <v>42206</v>
      </c>
      <c r="E160" s="63" t="s">
        <v>1141</v>
      </c>
      <c r="F160" s="65" t="s">
        <v>1158</v>
      </c>
      <c r="G160" s="66">
        <v>-160461.87</v>
      </c>
      <c r="I160" s="30" t="s">
        <v>425</v>
      </c>
      <c r="K160" s="6" t="s">
        <v>1170</v>
      </c>
      <c r="L160" s="5">
        <v>915</v>
      </c>
    </row>
    <row r="161" spans="1:12">
      <c r="A161" s="16">
        <f t="shared" si="2"/>
        <v>157</v>
      </c>
      <c r="B161" s="62">
        <v>1400</v>
      </c>
      <c r="C161" s="63" t="s">
        <v>643</v>
      </c>
      <c r="D161" s="64">
        <v>42216</v>
      </c>
      <c r="E161" s="63" t="s">
        <v>1142</v>
      </c>
      <c r="F161" s="65" t="s">
        <v>1159</v>
      </c>
      <c r="G161" s="66">
        <v>-160461.87</v>
      </c>
      <c r="I161" s="30" t="s">
        <v>425</v>
      </c>
      <c r="K161" s="6" t="s">
        <v>1170</v>
      </c>
      <c r="L161" s="5">
        <v>924</v>
      </c>
    </row>
    <row r="162" spans="1:12">
      <c r="A162" s="16">
        <f t="shared" si="2"/>
        <v>158</v>
      </c>
      <c r="B162" s="62">
        <v>1107</v>
      </c>
      <c r="C162" s="63" t="s">
        <v>643</v>
      </c>
      <c r="D162" s="64">
        <v>42213</v>
      </c>
      <c r="E162" s="63" t="s">
        <v>1143</v>
      </c>
      <c r="F162" s="65" t="s">
        <v>1160</v>
      </c>
      <c r="G162" s="66">
        <v>-160461.87</v>
      </c>
      <c r="I162" s="30" t="s">
        <v>425</v>
      </c>
      <c r="K162" s="6" t="s">
        <v>1170</v>
      </c>
      <c r="L162" s="5">
        <v>989</v>
      </c>
    </row>
    <row r="163" spans="1:12">
      <c r="A163" s="16">
        <f t="shared" si="2"/>
        <v>159</v>
      </c>
      <c r="B163" s="62">
        <v>698</v>
      </c>
      <c r="C163" s="63" t="s">
        <v>643</v>
      </c>
      <c r="D163" s="64">
        <v>42207</v>
      </c>
      <c r="E163" s="63" t="s">
        <v>1144</v>
      </c>
      <c r="F163" s="65" t="s">
        <v>1161</v>
      </c>
      <c r="G163" s="66">
        <v>-160461.87</v>
      </c>
      <c r="I163" s="30" t="s">
        <v>425</v>
      </c>
      <c r="K163" s="6" t="s">
        <v>1170</v>
      </c>
      <c r="L163" s="5">
        <v>864</v>
      </c>
    </row>
    <row r="164" spans="1:12">
      <c r="A164" s="16">
        <f t="shared" si="2"/>
        <v>160</v>
      </c>
      <c r="B164" s="62">
        <v>992</v>
      </c>
      <c r="C164" s="63" t="s">
        <v>643</v>
      </c>
      <c r="D164" s="64">
        <v>42212</v>
      </c>
      <c r="E164" s="63" t="s">
        <v>1145</v>
      </c>
      <c r="F164" s="65" t="s">
        <v>1162</v>
      </c>
      <c r="G164" s="66">
        <v>-136565.32</v>
      </c>
      <c r="I164" s="30" t="s">
        <v>11</v>
      </c>
      <c r="K164" s="6" t="s">
        <v>1170</v>
      </c>
      <c r="L164" s="5">
        <v>844</v>
      </c>
    </row>
    <row r="165" spans="1:12">
      <c r="A165" s="16">
        <f t="shared" si="2"/>
        <v>161</v>
      </c>
      <c r="B165" s="62">
        <v>763</v>
      </c>
      <c r="C165" s="63" t="s">
        <v>643</v>
      </c>
      <c r="D165" s="64">
        <v>42208</v>
      </c>
      <c r="E165" s="63" t="s">
        <v>1146</v>
      </c>
      <c r="F165" s="65" t="s">
        <v>1163</v>
      </c>
      <c r="G165" s="66">
        <v>-136565.32</v>
      </c>
      <c r="I165" s="30" t="s">
        <v>11</v>
      </c>
      <c r="K165" s="6" t="s">
        <v>1170</v>
      </c>
      <c r="L165" s="5">
        <v>711</v>
      </c>
    </row>
    <row r="166" spans="1:12">
      <c r="A166" s="16">
        <f t="shared" si="2"/>
        <v>162</v>
      </c>
      <c r="B166" s="62">
        <v>962</v>
      </c>
      <c r="C166" s="63" t="s">
        <v>643</v>
      </c>
      <c r="D166" s="64">
        <v>42212</v>
      </c>
      <c r="E166" s="63" t="s">
        <v>1147</v>
      </c>
      <c r="F166" s="65" t="s">
        <v>1164</v>
      </c>
      <c r="G166" s="66">
        <v>-138970.5</v>
      </c>
      <c r="I166" s="30" t="s">
        <v>57</v>
      </c>
      <c r="K166" s="6" t="s">
        <v>1170</v>
      </c>
      <c r="L166" s="5">
        <v>661</v>
      </c>
    </row>
    <row r="167" spans="1:12">
      <c r="A167" s="16">
        <f t="shared" si="2"/>
        <v>163</v>
      </c>
      <c r="B167" s="62">
        <v>145</v>
      </c>
      <c r="C167" s="63" t="s">
        <v>643</v>
      </c>
      <c r="D167" s="64">
        <v>42192</v>
      </c>
      <c r="E167" s="63" t="s">
        <v>1148</v>
      </c>
      <c r="F167" s="65" t="s">
        <v>1165</v>
      </c>
      <c r="G167" s="66">
        <v>-136565.32</v>
      </c>
      <c r="I167" s="30" t="s">
        <v>11</v>
      </c>
      <c r="K167" s="6" t="s">
        <v>1170</v>
      </c>
      <c r="L167" s="5">
        <v>794</v>
      </c>
    </row>
    <row r="168" spans="1:12">
      <c r="A168" s="16">
        <f t="shared" si="2"/>
        <v>164</v>
      </c>
      <c r="B168" s="62">
        <v>1291</v>
      </c>
      <c r="C168" s="63" t="s">
        <v>643</v>
      </c>
      <c r="D168" s="64">
        <v>42215</v>
      </c>
      <c r="E168" s="63" t="s">
        <v>1149</v>
      </c>
      <c r="F168" s="65" t="s">
        <v>1166</v>
      </c>
      <c r="G168" s="66">
        <v>-106864.14</v>
      </c>
      <c r="I168" s="30" t="s">
        <v>170</v>
      </c>
      <c r="K168" s="6" t="s">
        <v>1170</v>
      </c>
      <c r="L168" s="5">
        <v>863</v>
      </c>
    </row>
    <row r="169" spans="1:12">
      <c r="A169" s="16">
        <f t="shared" si="2"/>
        <v>165</v>
      </c>
      <c r="B169" s="62">
        <v>157</v>
      </c>
      <c r="C169" s="63" t="s">
        <v>643</v>
      </c>
      <c r="D169" s="64">
        <v>42192</v>
      </c>
      <c r="E169" s="63" t="s">
        <v>548</v>
      </c>
      <c r="F169" s="65" t="s">
        <v>623</v>
      </c>
      <c r="G169" s="67">
        <v>78220.490000000005</v>
      </c>
      <c r="I169" s="30" t="s">
        <v>428</v>
      </c>
    </row>
    <row r="170" spans="1:12">
      <c r="A170" s="16">
        <f t="shared" si="2"/>
        <v>166</v>
      </c>
      <c r="B170" s="62">
        <v>954</v>
      </c>
      <c r="C170" s="63" t="s">
        <v>643</v>
      </c>
      <c r="D170" s="64">
        <v>42212</v>
      </c>
      <c r="E170" s="63" t="s">
        <v>1150</v>
      </c>
      <c r="F170" s="65" t="s">
        <v>1167</v>
      </c>
      <c r="G170" s="66">
        <v>-194566.69</v>
      </c>
      <c r="I170" s="30" t="s">
        <v>762</v>
      </c>
      <c r="K170" s="6" t="s">
        <v>1170</v>
      </c>
      <c r="L170" s="5">
        <v>522</v>
      </c>
    </row>
    <row r="171" spans="1:12">
      <c r="A171" s="16">
        <f t="shared" si="2"/>
        <v>167</v>
      </c>
      <c r="B171" s="62">
        <v>1284</v>
      </c>
      <c r="C171" s="63" t="s">
        <v>643</v>
      </c>
      <c r="D171" s="64">
        <v>42215</v>
      </c>
      <c r="E171" s="63" t="s">
        <v>1151</v>
      </c>
      <c r="F171" s="65" t="s">
        <v>1168</v>
      </c>
      <c r="G171" s="66">
        <v>-194566.68</v>
      </c>
      <c r="I171" s="30" t="s">
        <v>762</v>
      </c>
      <c r="K171" s="6" t="s">
        <v>1170</v>
      </c>
      <c r="L171" s="5">
        <v>508</v>
      </c>
    </row>
    <row r="172" spans="1:12">
      <c r="A172" s="16">
        <f t="shared" si="2"/>
        <v>168</v>
      </c>
      <c r="B172" s="62">
        <v>2</v>
      </c>
      <c r="C172" s="63" t="s">
        <v>644</v>
      </c>
      <c r="D172" s="64">
        <v>42187</v>
      </c>
      <c r="E172" s="63" t="s">
        <v>1152</v>
      </c>
      <c r="F172" s="29" t="s">
        <v>1169</v>
      </c>
      <c r="G172" s="67">
        <v>102488.89</v>
      </c>
    </row>
    <row r="173" spans="1:12">
      <c r="A173" s="16">
        <f t="shared" si="2"/>
        <v>169</v>
      </c>
      <c r="B173" s="62">
        <v>36</v>
      </c>
      <c r="C173" s="63" t="s">
        <v>644</v>
      </c>
      <c r="D173" s="64">
        <v>42216</v>
      </c>
      <c r="E173" s="63" t="s">
        <v>1153</v>
      </c>
      <c r="F173" s="59" t="s">
        <v>1094</v>
      </c>
      <c r="G173" s="67">
        <v>121358.42</v>
      </c>
    </row>
    <row r="174" spans="1:12">
      <c r="B174" s="49"/>
      <c r="C174" s="1"/>
      <c r="D174" s="59"/>
      <c r="E174" s="54"/>
      <c r="F174" s="59"/>
    </row>
    <row r="176" spans="1:12">
      <c r="F176" s="39" t="s">
        <v>646</v>
      </c>
      <c r="G176" s="10">
        <f>+SUM(G5:G173)</f>
        <v>20004073.439999986</v>
      </c>
    </row>
    <row r="177" spans="6:7" ht="12" thickBot="1">
      <c r="F177" s="39" t="s">
        <v>647</v>
      </c>
      <c r="G177" s="40">
        <v>20004073.449999943</v>
      </c>
    </row>
    <row r="178" spans="6:7" ht="12" thickTop="1">
      <c r="F178" s="39" t="s">
        <v>645</v>
      </c>
      <c r="G178" s="41">
        <f>+G176-G177</f>
        <v>-9.9999569356441498E-3</v>
      </c>
    </row>
  </sheetData>
  <autoFilter ref="A4:I88"/>
  <mergeCells count="3">
    <mergeCell ref="A1:I1"/>
    <mergeCell ref="A2:I2"/>
    <mergeCell ref="A3:I3"/>
  </mergeCells>
  <conditionalFormatting sqref="F173:F1048576 F71:F72 F57:F59 I55:I56 F1:F54">
    <cfRule type="duplicateValues" dxfId="7" priority="4"/>
    <cfRule type="duplicateValues" dxfId="6" priority="5"/>
  </conditionalFormatting>
  <conditionalFormatting sqref="H1:H1048576">
    <cfRule type="duplicateValues" dxfId="5" priority="3"/>
  </conditionalFormatting>
  <conditionalFormatting sqref="F5:F42">
    <cfRule type="duplicateValues" dxfId="4" priority="295"/>
  </conditionalFormatting>
  <conditionalFormatting sqref="F5:F87">
    <cfRule type="duplicateValues" dxfId="3" priority="297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DIC 14</vt:lpstr>
      <vt:lpstr>ENE</vt:lpstr>
      <vt:lpstr>FEB</vt:lpstr>
      <vt:lpstr>MAR</vt:lpstr>
      <vt:lpstr>ABR</vt:lpstr>
      <vt:lpstr>MAY</vt:lpstr>
      <vt:lpstr>JUN</vt:lpstr>
      <vt:lpstr>JUL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cp:lastPrinted>2015-07-21T14:14:04Z</cp:lastPrinted>
  <dcterms:created xsi:type="dcterms:W3CDTF">2015-06-22T16:45:04Z</dcterms:created>
  <dcterms:modified xsi:type="dcterms:W3CDTF">2015-08-18T20:59:39Z</dcterms:modified>
</cp:coreProperties>
</file>