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15" windowWidth="19635" windowHeight="7425" activeTab="11"/>
  </bookViews>
  <sheets>
    <sheet name="ENE" sheetId="1" r:id="rId1"/>
    <sheet name="FEB" sheetId="2" r:id="rId2"/>
    <sheet name="MAR" sheetId="6" r:id="rId3"/>
    <sheet name="ABR" sheetId="4" r:id="rId4"/>
    <sheet name="MAY" sheetId="8" r:id="rId5"/>
    <sheet name="JUNIO" sheetId="11" r:id="rId6"/>
    <sheet name="JUL" sheetId="10" r:id="rId7"/>
    <sheet name="AGO" sheetId="12" r:id="rId8"/>
    <sheet name="SEP" sheetId="13" r:id="rId9"/>
    <sheet name="OCT" sheetId="15" r:id="rId10"/>
    <sheet name="NOV" sheetId="16" r:id="rId11"/>
    <sheet name="DIC" sheetId="17" r:id="rId12"/>
    <sheet name="Hoja1" sheetId="14" r:id="rId13"/>
  </sheets>
  <definedNames>
    <definedName name="_xlnm._FilterDatabase" localSheetId="7" hidden="1">AGO!$A$3:$H$297</definedName>
    <definedName name="_xlnm._FilterDatabase" localSheetId="11" hidden="1">DIC!$A$7:$K$250</definedName>
    <definedName name="_xlnm._FilterDatabase" localSheetId="0" hidden="1">ENE!$A$5:$L$281</definedName>
    <definedName name="_xlnm._FilterDatabase" localSheetId="6" hidden="1">JUL!$A$5:$G$317</definedName>
    <definedName name="_xlnm._FilterDatabase" localSheetId="5" hidden="1">JUNIO!$A$4:$G$193</definedName>
    <definedName name="_xlnm._FilterDatabase" localSheetId="2" hidden="1">MAR!$A$7:$I$196</definedName>
    <definedName name="_xlnm._FilterDatabase" localSheetId="4" hidden="1">MAY!$A$7:$I$148</definedName>
    <definedName name="_xlnm._FilterDatabase" localSheetId="10" hidden="1">NOV!$A$7:$I$208</definedName>
    <definedName name="_xlnm._FilterDatabase" localSheetId="9" hidden="1">OCT!$A$7:$H$241</definedName>
    <definedName name="_xlnm._FilterDatabase" localSheetId="8" hidden="1">SEP!$A$7:$H$262</definedName>
  </definedNames>
  <calcPr calcId="145621"/>
</workbook>
</file>

<file path=xl/calcChain.xml><?xml version="1.0" encoding="utf-8"?>
<calcChain xmlns="http://schemas.openxmlformats.org/spreadsheetml/2006/main">
  <c r="J15" i="17" l="1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4" i="14"/>
  <c r="N147" i="1" l="1"/>
  <c r="E181" i="2"/>
  <c r="C181" i="2"/>
  <c r="E287" i="1"/>
  <c r="C287" i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L205" i="1" s="1"/>
  <c r="L206" i="1" s="1"/>
  <c r="L207" i="1" s="1"/>
  <c r="L208" i="1" s="1"/>
  <c r="L209" i="1" s="1"/>
  <c r="L210" i="1" s="1"/>
  <c r="L211" i="1" s="1"/>
  <c r="L212" i="1" s="1"/>
  <c r="L213" i="1" s="1"/>
  <c r="L214" i="1" s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L226" i="1" s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L238" i="1" s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L250" i="1" s="1"/>
  <c r="L251" i="1" s="1"/>
  <c r="L252" i="1" s="1"/>
  <c r="L253" i="1" s="1"/>
  <c r="L254" i="1" s="1"/>
  <c r="L255" i="1" s="1"/>
  <c r="L256" i="1" s="1"/>
  <c r="L257" i="1" s="1"/>
  <c r="L258" i="1" s="1"/>
  <c r="L259" i="1" s="1"/>
  <c r="L260" i="1" s="1"/>
  <c r="L261" i="1" s="1"/>
  <c r="L262" i="1" s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L274" i="1" s="1"/>
  <c r="L275" i="1" s="1"/>
  <c r="L276" i="1" s="1"/>
  <c r="L277" i="1" s="1"/>
  <c r="L278" i="1" s="1"/>
  <c r="L279" i="1" s="1"/>
</calcChain>
</file>

<file path=xl/sharedStrings.xml><?xml version="1.0" encoding="utf-8"?>
<sst xmlns="http://schemas.openxmlformats.org/spreadsheetml/2006/main" count="3289" uniqueCount="1731">
  <si>
    <t>Sucursal</t>
  </si>
  <si>
    <t>Cuenta</t>
  </si>
  <si>
    <t>Nombre</t>
  </si>
  <si>
    <t>QUERETARO MOTORS SA</t>
  </si>
  <si>
    <t>Fecha ↑ ↓</t>
  </si>
  <si>
    <t>Concepto ↑ ↓</t>
  </si>
  <si>
    <t>Depósitos</t>
  </si>
  <si>
    <t>Retiros</t>
  </si>
  <si>
    <t>Saldo</t>
  </si>
  <si>
    <t>PD 6008 31/12</t>
  </si>
  <si>
    <t>CI</t>
  </si>
  <si>
    <t>1141-QMN15</t>
  </si>
  <si>
    <t>DIC</t>
  </si>
  <si>
    <t>Referencia numérica: D INT 0000538</t>
  </si>
  <si>
    <t>Autorización: 00057389</t>
  </si>
  <si>
    <t>Q 41204 30/01</t>
  </si>
  <si>
    <t>Autorización: 00116573</t>
  </si>
  <si>
    <t>CI 117 16/01</t>
  </si>
  <si>
    <t>Autorización: 00116601</t>
  </si>
  <si>
    <t>CI 116 16/01</t>
  </si>
  <si>
    <t>1053-QMN15</t>
  </si>
  <si>
    <t>Autorización: 00116604</t>
  </si>
  <si>
    <t>CI 111 16/01</t>
  </si>
  <si>
    <t>1019-QMN15</t>
  </si>
  <si>
    <t>Autorización: 00116620</t>
  </si>
  <si>
    <t>CI 121 16/01</t>
  </si>
  <si>
    <t>0929-QMN15</t>
  </si>
  <si>
    <t>Autorización: 00117131</t>
  </si>
  <si>
    <t>TRASPASO REF. 5470000408 AUT. 1525</t>
  </si>
  <si>
    <t>PD 210</t>
  </si>
  <si>
    <t>Referencia numérica: 5470000408</t>
  </si>
  <si>
    <t>Autorización: 00015251</t>
  </si>
  <si>
    <t>CI 127 16/01</t>
  </si>
  <si>
    <t>Autorización: 00068566</t>
  </si>
  <si>
    <t>CI 131 23/01</t>
  </si>
  <si>
    <t>Autorización: 00067163</t>
  </si>
  <si>
    <t>CI 134 17/01</t>
  </si>
  <si>
    <t>Autorización: 00095851</t>
  </si>
  <si>
    <t>CI 129 23/01</t>
  </si>
  <si>
    <t>Autorización: 00095915</t>
  </si>
  <si>
    <t>CI 64 17/01</t>
  </si>
  <si>
    <t>Autorización: 00095940</t>
  </si>
  <si>
    <t>Q 41203 30/01</t>
  </si>
  <si>
    <t>Autorización: 00096006</t>
  </si>
  <si>
    <t>TRASPASO REF. 5470000408 AUT. 8214</t>
  </si>
  <si>
    <t>PD 294</t>
  </si>
  <si>
    <t>Autorización: 00082147</t>
  </si>
  <si>
    <t>CI 133 17/01</t>
  </si>
  <si>
    <t>0983-QMN15</t>
  </si>
  <si>
    <t>Autorización: 00151505</t>
  </si>
  <si>
    <t>Q 41303 04/02</t>
  </si>
  <si>
    <t>Autorización: 00151572</t>
  </si>
  <si>
    <t>CI 132 17/01</t>
  </si>
  <si>
    <t>0943-QMN15</t>
  </si>
  <si>
    <t>Autorización: 00151588</t>
  </si>
  <si>
    <t>Q 41307 04/02</t>
  </si>
  <si>
    <t>Autorización: 00151600</t>
  </si>
  <si>
    <t>TRASPASO REF. 5470000408 AUT. 8731</t>
  </si>
  <si>
    <t>PD 295</t>
  </si>
  <si>
    <t>Autorización: 00087317</t>
  </si>
  <si>
    <t>Q 41199 30/01</t>
  </si>
  <si>
    <t>Autorización: 00151662</t>
  </si>
  <si>
    <t>Q 41205 30/01</t>
  </si>
  <si>
    <t>Autorización: 00151676</t>
  </si>
  <si>
    <t>CI 137 17/01</t>
  </si>
  <si>
    <t>1244-QMN15</t>
  </si>
  <si>
    <t>Autorización: 00151686</t>
  </si>
  <si>
    <t>TRASPASO REF. 5470000408 AUT. 8121</t>
  </si>
  <si>
    <t>PD 300</t>
  </si>
  <si>
    <t>Autorización: 00081219</t>
  </si>
  <si>
    <t xml:space="preserve">GMF/538 </t>
  </si>
  <si>
    <t>PD 360</t>
  </si>
  <si>
    <t>Autorización: 00083915</t>
  </si>
  <si>
    <t>Q 41202 30/01</t>
  </si>
  <si>
    <t>Autorización: 00084041</t>
  </si>
  <si>
    <t>1200-QMN15</t>
  </si>
  <si>
    <t>CI 138 23/01</t>
  </si>
  <si>
    <t>Autorización: 00084052</t>
  </si>
  <si>
    <t>CI 139 17/01</t>
  </si>
  <si>
    <t>1304-QMN15</t>
  </si>
  <si>
    <t>Autorización: 00084062</t>
  </si>
  <si>
    <t>PD 638</t>
  </si>
  <si>
    <t>0292-CIU14</t>
  </si>
  <si>
    <t>Autorización: 00084063</t>
  </si>
  <si>
    <t>CI 147 17/01</t>
  </si>
  <si>
    <t>1207-QMN15</t>
  </si>
  <si>
    <t>Autorización: 00084066</t>
  </si>
  <si>
    <t>CI 136 17/01</t>
  </si>
  <si>
    <t>Autorización: 00084087</t>
  </si>
  <si>
    <t>CI 135 17/01</t>
  </si>
  <si>
    <t>Autorización: 00084099</t>
  </si>
  <si>
    <t>PD 522</t>
  </si>
  <si>
    <t>Autorización: 00084368</t>
  </si>
  <si>
    <t>TRASPASO REF. 5470000408 AUT. 7886</t>
  </si>
  <si>
    <t>PD 297</t>
  </si>
  <si>
    <t>Autorización: 00078864</t>
  </si>
  <si>
    <t>Q 41201 30/01</t>
  </si>
  <si>
    <t>Autorización: 00094117</t>
  </si>
  <si>
    <t>CI 123 16/01</t>
  </si>
  <si>
    <t>Autorización: 00094154</t>
  </si>
  <si>
    <t>PD 366</t>
  </si>
  <si>
    <t>Autorización: 00094225</t>
  </si>
  <si>
    <t>Q 41306 04/02</t>
  </si>
  <si>
    <t>Autorización: 00094270</t>
  </si>
  <si>
    <t>2017-QMN14</t>
  </si>
  <si>
    <t>Autorización: 00094321</t>
  </si>
  <si>
    <t>TRASPASO REF. 5470000408 AUT. 0254</t>
  </si>
  <si>
    <t>PD 349</t>
  </si>
  <si>
    <t>Autorización: 00102549</t>
  </si>
  <si>
    <t>CI 141 17/01</t>
  </si>
  <si>
    <t>1157-QMN15</t>
  </si>
  <si>
    <t>Autorización: 00145049</t>
  </si>
  <si>
    <t>CI 144 23/01</t>
  </si>
  <si>
    <t>Autorización: 00145054</t>
  </si>
  <si>
    <t>0189-QMN15</t>
  </si>
  <si>
    <t>Autorización: 00145072</t>
  </si>
  <si>
    <t>CI 140 23/01</t>
  </si>
  <si>
    <t>Autorización: 00145104</t>
  </si>
  <si>
    <t>Q 41302 04/02</t>
  </si>
  <si>
    <t>Autorización: 00145118</t>
  </si>
  <si>
    <t>CI 143 17/01</t>
  </si>
  <si>
    <t>Autorización: 00177211</t>
  </si>
  <si>
    <t>TRASPASO REF. 5470000408 AUT. 0739</t>
  </si>
  <si>
    <t>PD 347</t>
  </si>
  <si>
    <t>Autorización: 00107395</t>
  </si>
  <si>
    <t>CI 142 23/01</t>
  </si>
  <si>
    <t>Autorización: 00092179</t>
  </si>
  <si>
    <t>PD 542 16/01 &amp; PD 318 19/02</t>
  </si>
  <si>
    <t>1050-QMN15</t>
  </si>
  <si>
    <t>Autorización: 00092270</t>
  </si>
  <si>
    <t>Q 41308 04/02</t>
  </si>
  <si>
    <t>Autorización: 00092306</t>
  </si>
  <si>
    <t>TRASPASO REF. 5470000408 AUT. 8949</t>
  </si>
  <si>
    <t>PD 346</t>
  </si>
  <si>
    <t>Autorización: 00089493</t>
  </si>
  <si>
    <t>Q 41198 30/01</t>
  </si>
  <si>
    <t>Autorización: 00074070</t>
  </si>
  <si>
    <t>Autorización: 00074096</t>
  </si>
  <si>
    <t>CI 158 24/01</t>
  </si>
  <si>
    <t>Autorización: 00074114</t>
  </si>
  <si>
    <t>TRASPASO REF. 5470000408 AUT. 6144</t>
  </si>
  <si>
    <t>PD 345</t>
  </si>
  <si>
    <t>Autorización: 00061449</t>
  </si>
  <si>
    <t xml:space="preserve">EC525378 </t>
  </si>
  <si>
    <t>PD 639 31/01</t>
  </si>
  <si>
    <t>Autorización: 00072302</t>
  </si>
  <si>
    <t xml:space="preserve">FL134708 </t>
  </si>
  <si>
    <t>Autorización: 00072303</t>
  </si>
  <si>
    <t>CI 160 24/01</t>
  </si>
  <si>
    <t>Autorización: 00072336</t>
  </si>
  <si>
    <t>Autorización: 00072397</t>
  </si>
  <si>
    <t>TRASPASO REF. 5470000408 AUT. 1506</t>
  </si>
  <si>
    <t>PD 351</t>
  </si>
  <si>
    <t>Autorización: 00015069</t>
  </si>
  <si>
    <t>Autorización: 00167516</t>
  </si>
  <si>
    <t>CI 272 05/02</t>
  </si>
  <si>
    <t>Autorización: 00167526</t>
  </si>
  <si>
    <t>Autorización: 00167534</t>
  </si>
  <si>
    <t xml:space="preserve">FC732320 </t>
  </si>
  <si>
    <t>Autorización: 00167535</t>
  </si>
  <si>
    <t>PD 344</t>
  </si>
  <si>
    <t>Autorización: 00167542</t>
  </si>
  <si>
    <t>CI 163 24/01</t>
  </si>
  <si>
    <t>Autorización: 00167570</t>
  </si>
  <si>
    <t>CI 156 28/01</t>
  </si>
  <si>
    <t>Autorización: 00167582</t>
  </si>
  <si>
    <t>CI 172 26/01</t>
  </si>
  <si>
    <t>Autorización: 00167626</t>
  </si>
  <si>
    <t>Q 41200 30/01</t>
  </si>
  <si>
    <t>Autorización: 00167633</t>
  </si>
  <si>
    <t>TRASPASO REF. 5470000408 AUT. 7179</t>
  </si>
  <si>
    <t>Autorización: 00071794</t>
  </si>
  <si>
    <t>TRASPASO REF. 5470000408 AUT. 1675</t>
  </si>
  <si>
    <t>PD 352</t>
  </si>
  <si>
    <t>Autorización: 00016758</t>
  </si>
  <si>
    <t>CI 167 24/01</t>
  </si>
  <si>
    <t>Autorización: 00087585</t>
  </si>
  <si>
    <t>CI 166 24/01</t>
  </si>
  <si>
    <t>Autorización: 00087588</t>
  </si>
  <si>
    <t>Q 41309 04/02</t>
  </si>
  <si>
    <t>Autorización: 00087611</t>
  </si>
  <si>
    <t xml:space="preserve">FC733832 </t>
  </si>
  <si>
    <t>Autorización: 00087616</t>
  </si>
  <si>
    <t>CI 154 23/01</t>
  </si>
  <si>
    <t>1482-QMN15</t>
  </si>
  <si>
    <t>Autorización: 00087628</t>
  </si>
  <si>
    <t>Q 41310 04/02</t>
  </si>
  <si>
    <t>Autorización: 00087644</t>
  </si>
  <si>
    <t>PD 364</t>
  </si>
  <si>
    <t>Autorización: 00087759</t>
  </si>
  <si>
    <t>TRASPASO REF. 5470000408 AUT. 9512</t>
  </si>
  <si>
    <t>PD 354</t>
  </si>
  <si>
    <t>Autorización: 00095128</t>
  </si>
  <si>
    <t>TRASPASO REF. 5470000408 AUT. 1437</t>
  </si>
  <si>
    <t>PD 356</t>
  </si>
  <si>
    <t>Autorización: 00014378</t>
  </si>
  <si>
    <t>CI 186 27/01</t>
  </si>
  <si>
    <t>Autorización: 00077870</t>
  </si>
  <si>
    <t>CI 194 28/01</t>
  </si>
  <si>
    <t>Autorización: 00091544</t>
  </si>
  <si>
    <t>CI 196 28/01</t>
  </si>
  <si>
    <t>Autorización: 00091591</t>
  </si>
  <si>
    <t>CI 193 30/01</t>
  </si>
  <si>
    <t>Autorización: 00091596</t>
  </si>
  <si>
    <t>1096-QMN15</t>
  </si>
  <si>
    <t>Autorización: 00091602</t>
  </si>
  <si>
    <t>COMISION 33670 AUDIOMATICO EM</t>
  </si>
  <si>
    <t>PD 288</t>
  </si>
  <si>
    <t>Referencia numérica: 0000033670</t>
  </si>
  <si>
    <t>Autorización:00025565</t>
  </si>
  <si>
    <t xml:space="preserve">IVA COMISION 33670 </t>
  </si>
  <si>
    <t>TRASPASO REF. 5470000408 AUT. 1176</t>
  </si>
  <si>
    <t>PD 359</t>
  </si>
  <si>
    <t>Autorización:00111767</t>
  </si>
  <si>
    <t xml:space="preserve">FC732866 </t>
  </si>
  <si>
    <t>Referencia numérica:D INT 0000538</t>
  </si>
  <si>
    <t>Autorización:00355453</t>
  </si>
  <si>
    <t xml:space="preserve">FC733724 </t>
  </si>
  <si>
    <t>Autorización:00355530</t>
  </si>
  <si>
    <t>CI 223 30/01</t>
  </si>
  <si>
    <t>Autorización:00355887</t>
  </si>
  <si>
    <t>PD 363</t>
  </si>
  <si>
    <t>Autorización:00355893</t>
  </si>
  <si>
    <t>TRASPASO REF. 5470000408 AUT. 2518</t>
  </si>
  <si>
    <t>Autorización:00125186</t>
  </si>
  <si>
    <t>CI 255 31/01</t>
  </si>
  <si>
    <t>Autorización: 00239288</t>
  </si>
  <si>
    <t>CI 242 31/01</t>
  </si>
  <si>
    <t>Autorización: 00239295</t>
  </si>
  <si>
    <t>Q41304 04/02</t>
  </si>
  <si>
    <t>Autorización: 00239298</t>
  </si>
  <si>
    <t>CI 235 30/01</t>
  </si>
  <si>
    <t>Autorización: 00239307</t>
  </si>
  <si>
    <t>CI 232 30/01</t>
  </si>
  <si>
    <t>Autorización: 00239320</t>
  </si>
  <si>
    <t>Q 41305 04/02</t>
  </si>
  <si>
    <t>Autorización: 00239321</t>
  </si>
  <si>
    <t>PD 436</t>
  </si>
  <si>
    <t>Autorización: 00239331</t>
  </si>
  <si>
    <t>CI 239  Y CI 240 30/01</t>
  </si>
  <si>
    <t>Autorización: 00239339</t>
  </si>
  <si>
    <t>Autorización: 00239345</t>
  </si>
  <si>
    <t>TRASPASO REF. 5470000408 AUT. 2539</t>
  </si>
  <si>
    <t>PD 41</t>
  </si>
  <si>
    <t>Autorización: 00125390</t>
  </si>
  <si>
    <t>CI 285 09/02</t>
  </si>
  <si>
    <t>Autorización: 00237530</t>
  </si>
  <si>
    <t>CI 297 09/02</t>
  </si>
  <si>
    <t>Autorización: 00237550</t>
  </si>
  <si>
    <t>CI 288 09/02</t>
  </si>
  <si>
    <t>Autorización: 00133197</t>
  </si>
  <si>
    <t>CI 290 09/02</t>
  </si>
  <si>
    <t>Autorización: 00133216</t>
  </si>
  <si>
    <t>Autorización: 00181994</t>
  </si>
  <si>
    <t>TRASPASO REF. 5470000408 AUT. 2084</t>
  </si>
  <si>
    <t>PD 146</t>
  </si>
  <si>
    <t>Autorización: 00020845</t>
  </si>
  <si>
    <t xml:space="preserve">FC733559 </t>
  </si>
  <si>
    <t>PD 437</t>
  </si>
  <si>
    <t>Autorización: 00109914</t>
  </si>
  <si>
    <t>TRASPASO REF. 5470000408 AUT. 8285</t>
  </si>
  <si>
    <t>Autorización: 00082854</t>
  </si>
  <si>
    <t>PD 57 10/02</t>
  </si>
  <si>
    <t>Autorización: 00084849</t>
  </si>
  <si>
    <t>Q 41525 10/02</t>
  </si>
  <si>
    <t>Autorización: 00084871</t>
  </si>
  <si>
    <t>Autorización: 00084890</t>
  </si>
  <si>
    <t>Q 41532 10/02</t>
  </si>
  <si>
    <t>Autorización: 00084900</t>
  </si>
  <si>
    <t>Q 41572 11/02</t>
  </si>
  <si>
    <t>Autorización: 00084903</t>
  </si>
  <si>
    <t>TRASPASO REF. 5470000408 AUT. 7079</t>
  </si>
  <si>
    <t>PD 147</t>
  </si>
  <si>
    <t>Autorización: 00070791</t>
  </si>
  <si>
    <t xml:space="preserve">FC737187 </t>
  </si>
  <si>
    <t>Autorización: 00070456</t>
  </si>
  <si>
    <t>Q 41548 11/02</t>
  </si>
  <si>
    <t>Autorización: 00070476</t>
  </si>
  <si>
    <t>TRASPASO REF. 5470000408 AUT. 7938</t>
  </si>
  <si>
    <t>PD 148</t>
  </si>
  <si>
    <t>Autorización: 00079381</t>
  </si>
  <si>
    <t>CI 319 12/02</t>
  </si>
  <si>
    <t>Autorización: 00088239</t>
  </si>
  <si>
    <t>PI 1228 13/02</t>
  </si>
  <si>
    <t>Autorización: 00325897</t>
  </si>
  <si>
    <t>Autorización: 00325926</t>
  </si>
  <si>
    <t>PD 78</t>
  </si>
  <si>
    <t>Autorización: 00325949</t>
  </si>
  <si>
    <t>TRASPASO REF. 5470000408 AUT. 0633</t>
  </si>
  <si>
    <t>PD 149</t>
  </si>
  <si>
    <t>Autorización: 00206332</t>
  </si>
  <si>
    <t>CI 326 13/02</t>
  </si>
  <si>
    <t>Autorización: 00167137</t>
  </si>
  <si>
    <t>Q 41784 17/02</t>
  </si>
  <si>
    <t>Autorización: 00077403</t>
  </si>
  <si>
    <t>Q 41783 17/02</t>
  </si>
  <si>
    <t>Autorización: 00077423</t>
  </si>
  <si>
    <t>CI 362 19/02</t>
  </si>
  <si>
    <t>Autorización: 00112475</t>
  </si>
  <si>
    <t>CI 361 19/02</t>
  </si>
  <si>
    <t>Autorización: 00112693</t>
  </si>
  <si>
    <t>CI 370 20/02</t>
  </si>
  <si>
    <t>Autorización: 00115487</t>
  </si>
  <si>
    <t>Autorización: 00115508</t>
  </si>
  <si>
    <t>Q 41926 19/02</t>
  </si>
  <si>
    <t>Autorización: 00115521</t>
  </si>
  <si>
    <t>CI 369 20/02</t>
  </si>
  <si>
    <t>Autorización: 00115535</t>
  </si>
  <si>
    <t>CI 360 19/02</t>
  </si>
  <si>
    <t>Autorización: 00115555</t>
  </si>
  <si>
    <t>Q 41951 18/02</t>
  </si>
  <si>
    <t>Autorización: 00115570</t>
  </si>
  <si>
    <t>Autorización: 00115643</t>
  </si>
  <si>
    <t>Autorización: 00115741</t>
  </si>
  <si>
    <t>TRASPASO REF. 5470000408 AUT. 0105</t>
  </si>
  <si>
    <t>PD 304</t>
  </si>
  <si>
    <t>Autorización: 00101059</t>
  </si>
  <si>
    <t>CI 393 24/02</t>
  </si>
  <si>
    <t>Autorización: 00155924</t>
  </si>
  <si>
    <t>PI 1230 25/02</t>
  </si>
  <si>
    <t>Autorización: 00081394</t>
  </si>
  <si>
    <t>CI 437 27/02</t>
  </si>
  <si>
    <t>Autorización: 00083859</t>
  </si>
  <si>
    <t xml:space="preserve">FL185104 </t>
  </si>
  <si>
    <t>Autorización: 00083867</t>
  </si>
  <si>
    <t>TRASPASO REF. 5470000408 AUT. 0429</t>
  </si>
  <si>
    <t>PD 301</t>
  </si>
  <si>
    <t>Autorización:00104290</t>
  </si>
  <si>
    <t>COMISION 33581 AUDIOMATICO EM</t>
  </si>
  <si>
    <t>PD 435</t>
  </si>
  <si>
    <t>Referencia numérica: 0000033581</t>
  </si>
  <si>
    <t>Autorización:00025594</t>
  </si>
  <si>
    <t xml:space="preserve">IVA COMISION 33581 </t>
  </si>
  <si>
    <t>Q 42409 27/02</t>
  </si>
  <si>
    <t>Autorización:00476621</t>
  </si>
  <si>
    <t>CI 436 27/02</t>
  </si>
  <si>
    <t>Autorización:00476648</t>
  </si>
  <si>
    <t>Autorización:00476659</t>
  </si>
  <si>
    <t>TRASPASO REF. 5470000408 AUT. 5454</t>
  </si>
  <si>
    <t>PD 393</t>
  </si>
  <si>
    <t>Autorización:00154544</t>
  </si>
  <si>
    <t>CI 439 27/02</t>
  </si>
  <si>
    <t>CI 467 28/02</t>
  </si>
  <si>
    <t>PD 466</t>
  </si>
  <si>
    <t>INV 58</t>
  </si>
  <si>
    <t>CI 503 04/03</t>
  </si>
  <si>
    <t>CI 490 04/03</t>
  </si>
  <si>
    <t>CI 517 04/03</t>
  </si>
  <si>
    <t>CI 505 04/03</t>
  </si>
  <si>
    <t>CI 502 04/03</t>
  </si>
  <si>
    <t>Q 42570 03/03</t>
  </si>
  <si>
    <t>CI 507 04/03</t>
  </si>
  <si>
    <t>CI 506 04/03</t>
  </si>
  <si>
    <t>CI 516 04/03</t>
  </si>
  <si>
    <t>CI 509 05/03</t>
  </si>
  <si>
    <t>PD 130</t>
  </si>
  <si>
    <t>CI 526 06/03</t>
  </si>
  <si>
    <t>CI 524 06/03</t>
  </si>
  <si>
    <t>CI 556 10/03</t>
  </si>
  <si>
    <t>Q 43406 21/03</t>
  </si>
  <si>
    <t>CI 547 09/03</t>
  </si>
  <si>
    <t>Q 42807 09/03</t>
  </si>
  <si>
    <t>CI 562 11/03</t>
  </si>
  <si>
    <t>CI 574 12/03</t>
  </si>
  <si>
    <t>CI 4581 13/03</t>
  </si>
  <si>
    <t>PD 442</t>
  </si>
  <si>
    <t>Q 43067 14/03</t>
  </si>
  <si>
    <t>CI 595 17/03</t>
  </si>
  <si>
    <t>EMBARQUE 538 17/03</t>
  </si>
  <si>
    <t>CI 597 17/03</t>
  </si>
  <si>
    <t>Q 43469 23/03</t>
  </si>
  <si>
    <t>Q 43422 21/03</t>
  </si>
  <si>
    <t>Q 43477 23/03</t>
  </si>
  <si>
    <t>CI 680 25/03</t>
  </si>
  <si>
    <t>Q 43654 26/03</t>
  </si>
  <si>
    <t>Q 43656 26/03</t>
  </si>
  <si>
    <t>CI 699 25/03</t>
  </si>
  <si>
    <t>CI 684 25/03</t>
  </si>
  <si>
    <t>Q 43768 28/03</t>
  </si>
  <si>
    <t>CI 807 31/03</t>
  </si>
  <si>
    <t>CI 802 31/03</t>
  </si>
  <si>
    <t>PD 451 28/03</t>
  </si>
  <si>
    <t>CI 801 31/03</t>
  </si>
  <si>
    <t>CI 859 31/03</t>
  </si>
  <si>
    <t>Autorización: 00218355</t>
  </si>
  <si>
    <t>PD 421 30/04</t>
  </si>
  <si>
    <t>SEMINUEVO CI</t>
  </si>
  <si>
    <t>Autorización: 00218428</t>
  </si>
  <si>
    <t>CI 826 31/03</t>
  </si>
  <si>
    <t>Autorización: 00218447</t>
  </si>
  <si>
    <t>CI 851 31/03</t>
  </si>
  <si>
    <t>Autorización: 00218456</t>
  </si>
  <si>
    <t>Q 43983 31/03</t>
  </si>
  <si>
    <t>Autorización: 00218490</t>
  </si>
  <si>
    <t>TRASPASO REF. 5470000408 AUT. 2116</t>
  </si>
  <si>
    <t>PD 43</t>
  </si>
  <si>
    <t>Autorización: 00021163</t>
  </si>
  <si>
    <t>Autorización: 00095013</t>
  </si>
  <si>
    <t xml:space="preserve">FC733521 </t>
  </si>
  <si>
    <t>PD 420</t>
  </si>
  <si>
    <t>2040-QMN15</t>
  </si>
  <si>
    <t>QM</t>
  </si>
  <si>
    <t>Autorización: 00095018</t>
  </si>
  <si>
    <t xml:space="preserve">FL191048 </t>
  </si>
  <si>
    <t>1775-QMN15</t>
  </si>
  <si>
    <t>Autorización: 00095062</t>
  </si>
  <si>
    <t>TRASPASO REF. 5470000408 AUT. 1826</t>
  </si>
  <si>
    <t>PD 216</t>
  </si>
  <si>
    <t>Autorización: 00018266</t>
  </si>
  <si>
    <t>PI 1444</t>
  </si>
  <si>
    <t>Autorización: 00093530</t>
  </si>
  <si>
    <t>CI 902 09/04</t>
  </si>
  <si>
    <t>Autorización: 00098703</t>
  </si>
  <si>
    <t>Q 44400 11/04</t>
  </si>
  <si>
    <t>Autorización: 00287729</t>
  </si>
  <si>
    <t>CI 910 10/04</t>
  </si>
  <si>
    <t>Autorización: 00287734</t>
  </si>
  <si>
    <t>TRASPASO REF. 5470000408 AUT. 1148</t>
  </si>
  <si>
    <t>PD 219</t>
  </si>
  <si>
    <t>Autorización: 00111481</t>
  </si>
  <si>
    <t>CI 940 13/04</t>
  </si>
  <si>
    <t>Autorización: 00188435</t>
  </si>
  <si>
    <t>Q 44496 14/04</t>
  </si>
  <si>
    <t>Autorización: 00188439</t>
  </si>
  <si>
    <t>CI 941 13/04</t>
  </si>
  <si>
    <t>Autorización: 00188514</t>
  </si>
  <si>
    <t>TRASPASO REF. 5470000408 AUT. 9243</t>
  </si>
  <si>
    <t>Autorización: 00092439</t>
  </si>
  <si>
    <t>CI 947 14/04</t>
  </si>
  <si>
    <t>Autorización: 00283199</t>
  </si>
  <si>
    <t>CI 974 16/04</t>
  </si>
  <si>
    <t>Autorización: 00229459</t>
  </si>
  <si>
    <t>PI 1445</t>
  </si>
  <si>
    <t>Autorización: 00197460</t>
  </si>
  <si>
    <t>PD 278</t>
  </si>
  <si>
    <t>Autorización: 00197504</t>
  </si>
  <si>
    <t>TRASPASO REF. 5470000408 AUT. 2097</t>
  </si>
  <si>
    <t>PD 371</t>
  </si>
  <si>
    <t>Autorización: 00020970</t>
  </si>
  <si>
    <t>Q 44711 17/04</t>
  </si>
  <si>
    <t>Autorización: 00160309</t>
  </si>
  <si>
    <t>Q 44964 23/04</t>
  </si>
  <si>
    <t>Autorización: 00160349</t>
  </si>
  <si>
    <t>Q 44819</t>
  </si>
  <si>
    <t>Autorización:00105158</t>
  </si>
  <si>
    <t>Autorización:00105186</t>
  </si>
  <si>
    <t>TRASPASO REF. 5470000408 AUT. 7619</t>
  </si>
  <si>
    <t>PD 369</t>
  </si>
  <si>
    <t>Autorización:00076193</t>
  </si>
  <si>
    <t xml:space="preserve">TEPABR17-061 </t>
  </si>
  <si>
    <t>PD 423</t>
  </si>
  <si>
    <t>Autorización:00090542</t>
  </si>
  <si>
    <t>CI 1031 22/04</t>
  </si>
  <si>
    <t>Autorización:00102215</t>
  </si>
  <si>
    <t>Q 44965 23/04</t>
  </si>
  <si>
    <t>Autorización:00102303</t>
  </si>
  <si>
    <t>TRASPASO REF. 5470000408 AUT. 3602</t>
  </si>
  <si>
    <t>PD 380</t>
  </si>
  <si>
    <t>Autorización:00036025</t>
  </si>
  <si>
    <t>CI 1064 23/04</t>
  </si>
  <si>
    <t>Autorización:00198471</t>
  </si>
  <si>
    <t>CI 1065 23/04</t>
  </si>
  <si>
    <t>Autorización:00198477</t>
  </si>
  <si>
    <t>TRASPASO REF. 5470000408 AUT. 2171</t>
  </si>
  <si>
    <t>Autorización:00021718</t>
  </si>
  <si>
    <t>Autorización:00147799</t>
  </si>
  <si>
    <t>Autorización:00147839</t>
  </si>
  <si>
    <t>TRASPASO REF. 5470000408 AUT. 1784</t>
  </si>
  <si>
    <t>Autorización:00017840</t>
  </si>
  <si>
    <t>CI 1104 27/04</t>
  </si>
  <si>
    <t>Autorización:00135651</t>
  </si>
  <si>
    <t>Autorización:00211814</t>
  </si>
  <si>
    <t>Q 45206 28/04</t>
  </si>
  <si>
    <t>Autorización:00211836</t>
  </si>
  <si>
    <t>COMISION 33148 AUDIOMATICO EM</t>
  </si>
  <si>
    <t>PD 419</t>
  </si>
  <si>
    <t>Referencia numérica: 0000033148</t>
  </si>
  <si>
    <t>Autorización:00024802</t>
  </si>
  <si>
    <t xml:space="preserve">IVA COMISION 33148 </t>
  </si>
  <si>
    <t>TRASPASO REF. 5470000408 AUT. 3079</t>
  </si>
  <si>
    <t>PD 381</t>
  </si>
  <si>
    <t>Autorización:00030792</t>
  </si>
  <si>
    <t>A</t>
  </si>
  <si>
    <t xml:space="preserve">a conciliacion solo </t>
  </si>
  <si>
    <t>OK</t>
  </si>
  <si>
    <t>B</t>
  </si>
  <si>
    <t>C</t>
  </si>
  <si>
    <t>D</t>
  </si>
  <si>
    <t>E</t>
  </si>
  <si>
    <t>F</t>
  </si>
  <si>
    <t>Autorización: 00303543</t>
  </si>
  <si>
    <t>Autorización: 00303553</t>
  </si>
  <si>
    <t>Autorización: 00303555</t>
  </si>
  <si>
    <t>Autorización: 00303578</t>
  </si>
  <si>
    <t>Autorización: 00303591</t>
  </si>
  <si>
    <t>TRASPASO REF. 5470000408 AUT. 0283</t>
  </si>
  <si>
    <t>PD 14</t>
  </si>
  <si>
    <t>Autorización: 00102839</t>
  </si>
  <si>
    <t>Autorización: 00146329</t>
  </si>
  <si>
    <t>Autorización: 00146374</t>
  </si>
  <si>
    <t>Autorización: 00146378</t>
  </si>
  <si>
    <t xml:space="preserve">   </t>
  </si>
  <si>
    <t>Autorización: 00146387</t>
  </si>
  <si>
    <t>Autorización: 00146389</t>
  </si>
  <si>
    <t>Autorización: 00146398</t>
  </si>
  <si>
    <t>TRASPASO REF. 5470000408 AUT. 8722</t>
  </si>
  <si>
    <t>Autorización: 00087220</t>
  </si>
  <si>
    <t>TRASPASO REF. 5470000408 AUT. 1655</t>
  </si>
  <si>
    <t>Autorización: 00016553</t>
  </si>
  <si>
    <t>Autorización: 00090698</t>
  </si>
  <si>
    <t>Autorización: 00090727</t>
  </si>
  <si>
    <t>TRASPASO REF. 5470000408 AUT. 7994</t>
  </si>
  <si>
    <t>Autorización: 00079945</t>
  </si>
  <si>
    <t>Autorización: 00120524</t>
  </si>
  <si>
    <t>Autorización: 00120582</t>
  </si>
  <si>
    <t>Autorización: 00171134</t>
  </si>
  <si>
    <t>TRASPASO REF. 5470000408 AUT. 2027</t>
  </si>
  <si>
    <t>PD 144</t>
  </si>
  <si>
    <t>Autorización: 00020273</t>
  </si>
  <si>
    <t>Autorización: 00257372</t>
  </si>
  <si>
    <t>Autorización: 00257388</t>
  </si>
  <si>
    <t>TRASPASO REF. 5470000408 AUT. 0181</t>
  </si>
  <si>
    <t>Autorización: 00101816</t>
  </si>
  <si>
    <t>Autorización: 00196211</t>
  </si>
  <si>
    <t>Autorización: 00196228</t>
  </si>
  <si>
    <t>Autorización: 00196240</t>
  </si>
  <si>
    <t>Autorización: 00196274</t>
  </si>
  <si>
    <t>Autorización: 00092360</t>
  </si>
  <si>
    <t>TRASPASO REF. 5470000408 AUT. 2944</t>
  </si>
  <si>
    <t>PD 142</t>
  </si>
  <si>
    <t>Autorización: 00029449</t>
  </si>
  <si>
    <t>Autorización: 00391279</t>
  </si>
  <si>
    <t>Autorización: 00391326</t>
  </si>
  <si>
    <t>Autorización: 00391334</t>
  </si>
  <si>
    <t>TRASPASO REF. 5470000408 AUT. 8332</t>
  </si>
  <si>
    <t>Autorización: 00083323</t>
  </si>
  <si>
    <t>Autorización: 00212778</t>
  </si>
  <si>
    <t>Autorización: 00212819</t>
  </si>
  <si>
    <t>TRASPASO REF. 5470000408 AUT. 2004</t>
  </si>
  <si>
    <t>Autorización: 00120042</t>
  </si>
  <si>
    <t>Autorización: 00201718</t>
  </si>
  <si>
    <t>Autorización: 00201727</t>
  </si>
  <si>
    <t>Autorización: 00201777</t>
  </si>
  <si>
    <t>TRASPASO REF. 5470000408 AUT. 2909</t>
  </si>
  <si>
    <t>PD 343</t>
  </si>
  <si>
    <t>Autorización: 00129093</t>
  </si>
  <si>
    <t>Autorización: 00151842</t>
  </si>
  <si>
    <t>Autorización: 00215494</t>
  </si>
  <si>
    <t>Autorización: 00215503</t>
  </si>
  <si>
    <t>TRASPASO REF. 5470000408 AUT. 2327</t>
  </si>
  <si>
    <t>PD 337</t>
  </si>
  <si>
    <t>Autorización: 00023279</t>
  </si>
  <si>
    <t>Autorización: 00092750</t>
  </si>
  <si>
    <t>TRASPASO REF. 5470000408 AUT. 1572</t>
  </si>
  <si>
    <t>PD 336</t>
  </si>
  <si>
    <t>Autorización: 00015728</t>
  </si>
  <si>
    <t>Autorización: 00086029</t>
  </si>
  <si>
    <t>Autorización: 00090645</t>
  </si>
  <si>
    <t>Autorización: 00229603</t>
  </si>
  <si>
    <t>Autorización: 00229662</t>
  </si>
  <si>
    <t>Autorización: 00229682</t>
  </si>
  <si>
    <t>Autorización: 00229698</t>
  </si>
  <si>
    <t>Autorización: 00280163</t>
  </si>
  <si>
    <t>TRASPASO REF. 5470000408 AUT. 2719</t>
  </si>
  <si>
    <t>PD 335</t>
  </si>
  <si>
    <t>Autorización: 00027196</t>
  </si>
  <si>
    <t>Autorización: 00252016</t>
  </si>
  <si>
    <t>COMISION 33483 AUDIOMATICO EM</t>
  </si>
  <si>
    <t>Referencia numérica: 0000033483</t>
  </si>
  <si>
    <t>Autorización:00025172</t>
  </si>
  <si>
    <t xml:space="preserve">IVA COMISION 33483 </t>
  </si>
  <si>
    <t>Autorización:00152855</t>
  </si>
  <si>
    <t>Autorización:00152868</t>
  </si>
  <si>
    <t>Autorización:00152973</t>
  </si>
  <si>
    <t>Autorización:00153005</t>
  </si>
  <si>
    <t>TRASPASO REF. 5470000408 AUT. 2737</t>
  </si>
  <si>
    <t>PD 415</t>
  </si>
  <si>
    <t>Autorización:00127379</t>
  </si>
  <si>
    <t>Ciclo ACTUAL</t>
  </si>
  <si>
    <r>
      <t>Tipo de Cuenta: </t>
    </r>
    <r>
      <rPr>
        <b/>
        <sz val="8"/>
        <color indexed="12"/>
        <rFont val="Arial"/>
        <family val="2"/>
      </rPr>
      <t>Cheques</t>
    </r>
  </si>
  <si>
    <t xml:space="preserve">Cliente: 2913576/QUERETARO MOTORS S A </t>
  </si>
  <si>
    <t>Autorización: 00288688</t>
  </si>
  <si>
    <t>CI 1465 25/05</t>
  </si>
  <si>
    <t>Autorización: 00230734</t>
  </si>
  <si>
    <t>Autorización: 00230766</t>
  </si>
  <si>
    <t>CI 1233 04/05</t>
  </si>
  <si>
    <t>Autorización: 00230777</t>
  </si>
  <si>
    <t>CI 1236 04/05</t>
  </si>
  <si>
    <t>Autorización: 00230795</t>
  </si>
  <si>
    <t>TRASPASO REF. 5470000408 AUT. 1535</t>
  </si>
  <si>
    <t>Autorización: 00015353</t>
  </si>
  <si>
    <t>Autorización: 00088661</t>
  </si>
  <si>
    <t>TRASPASO REF. 5470000408 AUT. 8959</t>
  </si>
  <si>
    <t>Autorización: 00089594</t>
  </si>
  <si>
    <t>CI 1283 07/05</t>
  </si>
  <si>
    <t>Autorización: 00102949</t>
  </si>
  <si>
    <t>CI 1282 07/05</t>
  </si>
  <si>
    <t>Autorización: 00102979</t>
  </si>
  <si>
    <t>Autorización: 00102990</t>
  </si>
  <si>
    <t>Q 45570 06/05</t>
  </si>
  <si>
    <t>Autorización: 00103007</t>
  </si>
  <si>
    <t>TRASPASO REF. 5470000408 AUT. 8120</t>
  </si>
  <si>
    <t>Autorización: 00081200</t>
  </si>
  <si>
    <t>TRASPASO REF. 5470000408 AUT. 2062</t>
  </si>
  <si>
    <t>Autorización: 00020626</t>
  </si>
  <si>
    <t>Autorización: 00299789</t>
  </si>
  <si>
    <t>TRASPASO REF. 5470000408 AUT. 1897</t>
  </si>
  <si>
    <t>Autorización: 00018972</t>
  </si>
  <si>
    <t>Autorización: 00194270</t>
  </si>
  <si>
    <t>Autorización: 00194340</t>
  </si>
  <si>
    <t>TRASPASO REF. 5470000408 AUT. 9626</t>
  </si>
  <si>
    <t>Autorización: 00096264</t>
  </si>
  <si>
    <t>Autorización: 00083644</t>
  </si>
  <si>
    <t xml:space="preserve">    </t>
  </si>
  <si>
    <t>Autorización: 00125805</t>
  </si>
  <si>
    <t>TRASPASO REF. 5470000408 AUT. 8072</t>
  </si>
  <si>
    <t>Autorización: 00080726</t>
  </si>
  <si>
    <t>Autorización: 00273102</t>
  </si>
  <si>
    <t>Autorización: 00273116</t>
  </si>
  <si>
    <t>TRASPASO REF. 5470000408 AUT. 8700</t>
  </si>
  <si>
    <t>Autorización: 00087004</t>
  </si>
  <si>
    <t>Q 45951 15/05</t>
  </si>
  <si>
    <t>Autorización: 00367077</t>
  </si>
  <si>
    <t>Q 45947 15/05</t>
  </si>
  <si>
    <t>Autorización: 00367132</t>
  </si>
  <si>
    <t>TRASPASO REF. 5470000408 AUT. 2561</t>
  </si>
  <si>
    <t>Autorización: 00025613</t>
  </si>
  <si>
    <t>Q 46002 16/05</t>
  </si>
  <si>
    <t>Autorización: 00254667</t>
  </si>
  <si>
    <t>TRASPASO REF. 5470000408 AUT. 1382</t>
  </si>
  <si>
    <t>Autorización: 00113828</t>
  </si>
  <si>
    <t>Autorización: 00110748</t>
  </si>
  <si>
    <t>TRASPASO REF. 5470000408 AUT. 1638</t>
  </si>
  <si>
    <t>Autorización: 00016385</t>
  </si>
  <si>
    <t>CI 1404 19/05</t>
  </si>
  <si>
    <t>Autorización: 00079667</t>
  </si>
  <si>
    <t>Autorización: 00079713</t>
  </si>
  <si>
    <t xml:space="preserve">FL183922 </t>
  </si>
  <si>
    <t>Autorización: 00079719</t>
  </si>
  <si>
    <t>Autorización: 00079738</t>
  </si>
  <si>
    <t>TRASPASO REF. 5470000408 AUT. 1304</t>
  </si>
  <si>
    <t>Autorización: 00013045</t>
  </si>
  <si>
    <t>Autorización: 00084477</t>
  </si>
  <si>
    <t>TRASPASO REF. 5470000408 AUT. 7420</t>
  </si>
  <si>
    <t>Autorización: 00074206</t>
  </si>
  <si>
    <t>Autorización: 00134491</t>
  </si>
  <si>
    <t xml:space="preserve">FONDEO </t>
  </si>
  <si>
    <t>Autorización: 00134494</t>
  </si>
  <si>
    <t xml:space="preserve">FB167000 </t>
  </si>
  <si>
    <t>Autorización: 00134523</t>
  </si>
  <si>
    <t>Autorización: 00096605</t>
  </si>
  <si>
    <t>Autorización: 00096706</t>
  </si>
  <si>
    <t>TRASPASO REF. 5470000408 AUT. 8396</t>
  </si>
  <si>
    <t>Autorización: 00083961</t>
  </si>
  <si>
    <t>COMISION 33069 AUDIOMATICO EM</t>
  </si>
  <si>
    <t>Referencia numérica: 0000033069</t>
  </si>
  <si>
    <t>Autorización:00025242</t>
  </si>
  <si>
    <t xml:space="preserve">IVA COMISION 33069 </t>
  </si>
  <si>
    <r>
      <t>No. Cuenta:</t>
    </r>
    <r>
      <rPr>
        <sz val="8"/>
        <color theme="1"/>
        <rFont val="Calibri"/>
        <family val="2"/>
        <scheme val="minor"/>
      </rPr>
      <t> 5098</t>
    </r>
    <r>
      <rPr>
        <b/>
        <sz val="8"/>
        <color indexed="12"/>
        <rFont val="Arial"/>
        <family val="2"/>
      </rPr>
      <t>/38189</t>
    </r>
  </si>
  <si>
    <t>Autorización: 00343555</t>
  </si>
  <si>
    <t>Autorización: 00343775</t>
  </si>
  <si>
    <t>TRASPASO REF. 5470000408 AUT. 8907</t>
  </si>
  <si>
    <t>Autorización: 00089070</t>
  </si>
  <si>
    <t>Autorización: 00258618</t>
  </si>
  <si>
    <t>CI 1579 01/06</t>
  </si>
  <si>
    <t>Autorización: 00258665</t>
  </si>
  <si>
    <t>TRASPASO REF. 5470000408 AUT. 7089</t>
  </si>
  <si>
    <t>Autorización: 00070897</t>
  </si>
  <si>
    <t>Q 46905 03/06</t>
  </si>
  <si>
    <t>Autorización: 00077040</t>
  </si>
  <si>
    <t>Autorización: 00077051</t>
  </si>
  <si>
    <t>Autorización: 00077092</t>
  </si>
  <si>
    <t>TRASPASO REF. 5470000408 AUT. 1474</t>
  </si>
  <si>
    <t>Autorización: 00014744</t>
  </si>
  <si>
    <t>Q 47023 05/06</t>
  </si>
  <si>
    <t>Autorización: 00195365</t>
  </si>
  <si>
    <t>TRASPASO REF. 5470000408 AUT. 1419</t>
  </si>
  <si>
    <t>Autorización: 00114198</t>
  </si>
  <si>
    <t>Q 47249 10/06</t>
  </si>
  <si>
    <t>Autorización: 00174768</t>
  </si>
  <si>
    <t>TRASPASO REF. 5470000408 AUT. 9330</t>
  </si>
  <si>
    <t>Autorización: 00093307</t>
  </si>
  <si>
    <t>Q 47401 12/06</t>
  </si>
  <si>
    <t>Autorización: 00093174</t>
  </si>
  <si>
    <t>TRASPASO REF. 5470000408 AUT. 7415</t>
  </si>
  <si>
    <t>Autorización: 00074156</t>
  </si>
  <si>
    <t>Q 47228/09/06</t>
  </si>
  <si>
    <t>Autorización: 00089694</t>
  </si>
  <si>
    <t>Autorización: 00089730</t>
  </si>
  <si>
    <t>Autorización: 00089737</t>
  </si>
  <si>
    <t>TRASPASO REF. 5470000408 AUT. 7133</t>
  </si>
  <si>
    <t>Autorización: 00071331</t>
  </si>
  <si>
    <t>Q 47490 15/05</t>
  </si>
  <si>
    <t>Autorización: 00291091</t>
  </si>
  <si>
    <t>Q 47513 15/06</t>
  </si>
  <si>
    <t>Autorización: 00307458</t>
  </si>
  <si>
    <t>Autorización: 00307470</t>
  </si>
  <si>
    <t>TRASPASO REF. 5470000408 AUT. 5264</t>
  </si>
  <si>
    <t>Autorización: 00152640</t>
  </si>
  <si>
    <t>Autorización: 00172586</t>
  </si>
  <si>
    <t>TRASPASO REF. 5470000408 AUT. 9164</t>
  </si>
  <si>
    <t>Autorización: 00091647</t>
  </si>
  <si>
    <t>Autorización: 00088267</t>
  </si>
  <si>
    <t>Q 47658 19/06</t>
  </si>
  <si>
    <t>Autorización: 00082449</t>
  </si>
  <si>
    <t>Q 47645 17/06</t>
  </si>
  <si>
    <t>Autorización: 00082450</t>
  </si>
  <si>
    <t>CI 1717 18/06</t>
  </si>
  <si>
    <t>Autorización: 00082463</t>
  </si>
  <si>
    <t>CI 1745 19/06</t>
  </si>
  <si>
    <t>Autorización: 00082570</t>
  </si>
  <si>
    <t>TRASPASO REF. 5470000408 AUT. 1939</t>
  </si>
  <si>
    <t>Autorización: 00019399</t>
  </si>
  <si>
    <t>CI 1769 22/06</t>
  </si>
  <si>
    <t>Autorización: 00084535</t>
  </si>
  <si>
    <t>CI 1767 22/06</t>
  </si>
  <si>
    <t>Autorización: 00084625</t>
  </si>
  <si>
    <t xml:space="preserve">FL220075 </t>
  </si>
  <si>
    <t>Autorización: 00084637</t>
  </si>
  <si>
    <t>TRASPASO REF. 5470000408 AUT. 6319</t>
  </si>
  <si>
    <t>Autorización: 00063199</t>
  </si>
  <si>
    <t>CI 1786 23/06</t>
  </si>
  <si>
    <t>Autorización: 00080805</t>
  </si>
  <si>
    <t>CI 1783 23/06</t>
  </si>
  <si>
    <t>Autorización: 00080878</t>
  </si>
  <si>
    <t>CI  1804 24/06</t>
  </si>
  <si>
    <t>Autorización: 00175270</t>
  </si>
  <si>
    <t>CI 1823 25/06</t>
  </si>
  <si>
    <t>Autorización: 00175309</t>
  </si>
  <si>
    <t>Autorización: 00175339</t>
  </si>
  <si>
    <t>Autorización: 00175352</t>
  </si>
  <si>
    <t>Autorización: 00175354</t>
  </si>
  <si>
    <t>Autorización: 00175376</t>
  </si>
  <si>
    <t>Autorización: 00175390</t>
  </si>
  <si>
    <t>TRASPASO REF. 5470000408 AUT. 1923</t>
  </si>
  <si>
    <t>Autorización: 00019232</t>
  </si>
  <si>
    <t>Autorización: 00188894</t>
  </si>
  <si>
    <t xml:space="preserve">FL167653 </t>
  </si>
  <si>
    <t>Autorización: 00188895</t>
  </si>
  <si>
    <t>Q 48164 26/06</t>
  </si>
  <si>
    <t>Autorización: 00188933</t>
  </si>
  <si>
    <t>CI 1844 25/06</t>
  </si>
  <si>
    <t>Autorización: 00189003</t>
  </si>
  <si>
    <t>CI 1848 25/06</t>
  </si>
  <si>
    <t>Autorización: 00189009</t>
  </si>
  <si>
    <t>CI 1842 25/06</t>
  </si>
  <si>
    <t>Autorización: 00189015</t>
  </si>
  <si>
    <t>TRASPASO REF. 5470000408 AUT. 2341</t>
  </si>
  <si>
    <t>Autorización: 00123411</t>
  </si>
  <si>
    <t>CI 1868 26/06</t>
  </si>
  <si>
    <t>Autorización: 00326456</t>
  </si>
  <si>
    <t>CI 1863 26/06</t>
  </si>
  <si>
    <t>Autorización: 00326520</t>
  </si>
  <si>
    <t>Referencia numérica: D INT 0000004</t>
  </si>
  <si>
    <t>Autorización: 00326543</t>
  </si>
  <si>
    <t>Autorización: 00326556</t>
  </si>
  <si>
    <t>TRASPASO REF. 5470000408 AUT. 7620</t>
  </si>
  <si>
    <t>Autorización: 00176203</t>
  </si>
  <si>
    <t>COMISION 32931 AUDIOMATICO EM</t>
  </si>
  <si>
    <t>Referencia numérica: 0000032931</t>
  </si>
  <si>
    <t>Autorización:00025038</t>
  </si>
  <si>
    <t xml:space="preserve">IVA COMISION 32931 </t>
  </si>
  <si>
    <t>Autorización:00396620</t>
  </si>
  <si>
    <t xml:space="preserve">FL177436 </t>
  </si>
  <si>
    <t>Autorización:00396639</t>
  </si>
  <si>
    <t>TRASPASO REF. 5470000408 AUT. 2342</t>
  </si>
  <si>
    <t>Autorización:00123427</t>
  </si>
  <si>
    <t>Autorización: 00252682</t>
  </si>
  <si>
    <t>Autorización: 00252702</t>
  </si>
  <si>
    <t>Autorización: 00252713</t>
  </si>
  <si>
    <t>TRASPASO REF. 5470000408 AUT. 1624</t>
  </si>
  <si>
    <t>Autorización: 00016240</t>
  </si>
  <si>
    <t>Autorización: 00206094</t>
  </si>
  <si>
    <t>Autorización: 00206127</t>
  </si>
  <si>
    <t>TRASPASO REF. 5470000408 AUT. 1751</t>
  </si>
  <si>
    <t>Autorización: 00017519</t>
  </si>
  <si>
    <t xml:space="preserve">FS636430 </t>
  </si>
  <si>
    <t>CI 2038 03/07</t>
  </si>
  <si>
    <t>Autorización: 00187802</t>
  </si>
  <si>
    <t>Autorización: 00187811</t>
  </si>
  <si>
    <t>CI 2013 02/07</t>
  </si>
  <si>
    <t>Autorización: 00187821</t>
  </si>
  <si>
    <t>CI 2015 02/07</t>
  </si>
  <si>
    <t>Autorización: 00187847</t>
  </si>
  <si>
    <t>Autorización: 00187887</t>
  </si>
  <si>
    <t>Autorización: 00187888</t>
  </si>
  <si>
    <t>TRASPASO REF. 5470000408 AUT. 0113</t>
  </si>
  <si>
    <t>Autorización: 00101132</t>
  </si>
  <si>
    <t>CI 2045 03/07</t>
  </si>
  <si>
    <t>Autorización: 00145008</t>
  </si>
  <si>
    <t>CI 2050 03/07</t>
  </si>
  <si>
    <t>Autorización: 00145014</t>
  </si>
  <si>
    <t>CI 2052 03/07</t>
  </si>
  <si>
    <t>Autorización: 00145036</t>
  </si>
  <si>
    <t>FONDEO  6/07</t>
  </si>
  <si>
    <t>Referencia numérica: D INT 0000003</t>
  </si>
  <si>
    <t>Autorización: 00145063</t>
  </si>
  <si>
    <t xml:space="preserve">FS634580 </t>
  </si>
  <si>
    <t>Autorización: 00145067</t>
  </si>
  <si>
    <t>CI 2048 03/07</t>
  </si>
  <si>
    <t>Autorización: 00145125</t>
  </si>
  <si>
    <t>Autorización: 00145130</t>
  </si>
  <si>
    <t>TRASPASO REF. 5470000408 AUT. 1570</t>
  </si>
  <si>
    <t>Autorización: 00015705</t>
  </si>
  <si>
    <t>Autorización: 00115092</t>
  </si>
  <si>
    <t>Q 49063 14/07</t>
  </si>
  <si>
    <t>Autorización: 00115204</t>
  </si>
  <si>
    <t>CI 2068 07/07</t>
  </si>
  <si>
    <t>Autorización: 00115241</t>
  </si>
  <si>
    <t>TRASPASO REF. 5470000408 AUT. 7500</t>
  </si>
  <si>
    <t>Autorización: 00075008</t>
  </si>
  <si>
    <t>CI 2070 07/07</t>
  </si>
  <si>
    <t xml:space="preserve"> </t>
  </si>
  <si>
    <t>Autorización: 00077524</t>
  </si>
  <si>
    <t xml:space="preserve">FS630497 </t>
  </si>
  <si>
    <t>Autorización: 00077543</t>
  </si>
  <si>
    <t>TRASPASO REF. 5470000408 AUT. 1521</t>
  </si>
  <si>
    <t>Autorización: 00015217</t>
  </si>
  <si>
    <t xml:space="preserve">FS632454 </t>
  </si>
  <si>
    <t>Autorización: 00165611</t>
  </si>
  <si>
    <t>Q 48797 08/07</t>
  </si>
  <si>
    <t>Autorización: 00165627</t>
  </si>
  <si>
    <t>Autorización: 00165680</t>
  </si>
  <si>
    <t>Q 48819 09/07</t>
  </si>
  <si>
    <t>Autorización: 00165682</t>
  </si>
  <si>
    <t>Autorización: 00165718</t>
  </si>
  <si>
    <t>TRASPASO REF. 5470000408 AUT. 1804</t>
  </si>
  <si>
    <t>Autorización: 00018040</t>
  </si>
  <si>
    <t>CI 2112 09/07</t>
  </si>
  <si>
    <t>Autorización: 00260371</t>
  </si>
  <si>
    <t>CI 2110 09/07</t>
  </si>
  <si>
    <t xml:space="preserve">  </t>
  </si>
  <si>
    <t>Autorización: 00260424</t>
  </si>
  <si>
    <t>CI 2117 09/07</t>
  </si>
  <si>
    <t>Autorización: 00260456</t>
  </si>
  <si>
    <t>TRASPASO REF. 5470000408 AUT. 1808</t>
  </si>
  <si>
    <t>Autorización: 00018081</t>
  </si>
  <si>
    <t xml:space="preserve">FL152367 </t>
  </si>
  <si>
    <t>Autorización: 00208013</t>
  </si>
  <si>
    <t xml:space="preserve">FL206828 </t>
  </si>
  <si>
    <t>Autorización: 00208020</t>
  </si>
  <si>
    <t>Autorización: 00208076</t>
  </si>
  <si>
    <t>CI 2140 10/07</t>
  </si>
  <si>
    <t>Autorización: 00208096</t>
  </si>
  <si>
    <t>CI 2138 10/07</t>
  </si>
  <si>
    <t>Autorización: 00208119</t>
  </si>
  <si>
    <t>CI 2135 10/07</t>
  </si>
  <si>
    <t>Autorización: 00208132</t>
  </si>
  <si>
    <t>TRASPASO REF. 5470000408 AUT. 8835</t>
  </si>
  <si>
    <t>Autorización: 00088350</t>
  </si>
  <si>
    <t>CI 2154 13/07</t>
  </si>
  <si>
    <t>Autorización: 00157915</t>
  </si>
  <si>
    <t>TRASPASO REF. 5470000408 AUT. 0825</t>
  </si>
  <si>
    <t>Autorización: 00108250</t>
  </si>
  <si>
    <t>CI 2172 15/07</t>
  </si>
  <si>
    <t>Autorización: 00241859</t>
  </si>
  <si>
    <t>Autorización: 00241883</t>
  </si>
  <si>
    <t xml:space="preserve">FC726062 </t>
  </si>
  <si>
    <t>Autorización: 00241911</t>
  </si>
  <si>
    <t>Autorización: 00241919</t>
  </si>
  <si>
    <t xml:space="preserve">FS630216 </t>
  </si>
  <si>
    <t>Autorización: 00241927</t>
  </si>
  <si>
    <t>FONDEO 13/07</t>
  </si>
  <si>
    <t>Referencia numérica: D INT 0000001</t>
  </si>
  <si>
    <t>Autorización: 00242014</t>
  </si>
  <si>
    <t>TRASPASO REF. 5470000408 AUT. 1907</t>
  </si>
  <si>
    <t>Autorización: 00119073</t>
  </si>
  <si>
    <t>FONDEO 14/07</t>
  </si>
  <si>
    <t>Referencia numérica: D INT 0000002</t>
  </si>
  <si>
    <t>Autorización: 00149170</t>
  </si>
  <si>
    <t xml:space="preserve">FS628847 </t>
  </si>
  <si>
    <t>Autorización: 00149215</t>
  </si>
  <si>
    <t>CI 2174 15/07</t>
  </si>
  <si>
    <t>Autorización: 00149233</t>
  </si>
  <si>
    <t>Q 49186 16/07</t>
  </si>
  <si>
    <t>Autorización: 00149253</t>
  </si>
  <si>
    <t>Autorización: 00183785</t>
  </si>
  <si>
    <t>CI 2230 18/07</t>
  </si>
  <si>
    <t>Autorización: 00133542</t>
  </si>
  <si>
    <t>CI 2216 18/07</t>
  </si>
  <si>
    <t>Autorización: 00133555</t>
  </si>
  <si>
    <t>Autorización: 00133614</t>
  </si>
  <si>
    <t>TRASPASO REF. 5470000408 AUT. 7044</t>
  </si>
  <si>
    <t>Autorización: 00070447</t>
  </si>
  <si>
    <t>Autorización: 00077115</t>
  </si>
  <si>
    <t>CI 2261 21/07</t>
  </si>
  <si>
    <t>Autorización: 00077117</t>
  </si>
  <si>
    <t xml:space="preserve">FL249556 </t>
  </si>
  <si>
    <t>Autorización: 00077164</t>
  </si>
  <si>
    <t>Autorización: 00077194</t>
  </si>
  <si>
    <t>CI 2259 21/07</t>
  </si>
  <si>
    <t>Autorización: 00077196</t>
  </si>
  <si>
    <t>TRASPASO REF. 5470000408 AUT. 6987</t>
  </si>
  <si>
    <t>Autorización: 00069876</t>
  </si>
  <si>
    <t>Autorización: 00074579</t>
  </si>
  <si>
    <t>TRASPASO REF. 5470000408 AUT. 7425</t>
  </si>
  <si>
    <t>Autorización: 00074254</t>
  </si>
  <si>
    <t xml:space="preserve">FK040481 </t>
  </si>
  <si>
    <t>Autorización: 00102071</t>
  </si>
  <si>
    <t>Q 49524 22/07</t>
  </si>
  <si>
    <t>Autorización: 00102102</t>
  </si>
  <si>
    <t>Autorización: 00102104</t>
  </si>
  <si>
    <t>TRASPASO REF. 5470000408 AUT. 1723</t>
  </si>
  <si>
    <t>Autorización: 00017238</t>
  </si>
  <si>
    <t>FONDEO 22/07 PD 415</t>
  </si>
  <si>
    <t>Autorización: 00181115</t>
  </si>
  <si>
    <t>CI 2311 23/07</t>
  </si>
  <si>
    <t>Autorización: 00181116</t>
  </si>
  <si>
    <t>CI 2315 24/07</t>
  </si>
  <si>
    <t>Autorización: 00181130</t>
  </si>
  <si>
    <t>CI 2313 23/07</t>
  </si>
  <si>
    <t>Autorización: 00181151</t>
  </si>
  <si>
    <t>Q 49804 27/07</t>
  </si>
  <si>
    <t>Autorización: 00181168</t>
  </si>
  <si>
    <t>TRASPASO REF. 5470000408 AUT. 0917</t>
  </si>
  <si>
    <t>Autorización: 00109171</t>
  </si>
  <si>
    <t>CI 2331 24/07</t>
  </si>
  <si>
    <t>Autorización: 00188492</t>
  </si>
  <si>
    <t>Autorización: 00188539</t>
  </si>
  <si>
    <t>TRASPASO REF. 5470000408 AUT. 7301</t>
  </si>
  <si>
    <t>Autorización: 00073019</t>
  </si>
  <si>
    <t>Autorización: 00095393</t>
  </si>
  <si>
    <t>Autorización: 00095404</t>
  </si>
  <si>
    <t>CI 2346 27/07</t>
  </si>
  <si>
    <t>Autorización: 00095431</t>
  </si>
  <si>
    <t>Autorización: 00095472</t>
  </si>
  <si>
    <t>TRASPASO REF. 5470000408 AUT. 7882</t>
  </si>
  <si>
    <t>Autorización: 00078820</t>
  </si>
  <si>
    <t>Autorización:00113483</t>
  </si>
  <si>
    <t>Autorización:00113485</t>
  </si>
  <si>
    <t>Autorización:00113521</t>
  </si>
  <si>
    <t xml:space="preserve">FS637011 </t>
  </si>
  <si>
    <t>Autorización:00113522</t>
  </si>
  <si>
    <t>Referencia numérica:D INT 0000002</t>
  </si>
  <si>
    <t>Autorización:00113546</t>
  </si>
  <si>
    <t>Autorización:00113576</t>
  </si>
  <si>
    <t xml:space="preserve">FS609950 </t>
  </si>
  <si>
    <t>Autorización:00113599</t>
  </si>
  <si>
    <t xml:space="preserve">FL249346 </t>
  </si>
  <si>
    <t>Autorización:00113631</t>
  </si>
  <si>
    <t>TRASPASO REF. 5470000408 AUT. 9404</t>
  </si>
  <si>
    <t>Autorización:00094044</t>
  </si>
  <si>
    <t>Autorización:00167323</t>
  </si>
  <si>
    <t>TRASPASO REF. 5470000408 AUT. 9427</t>
  </si>
  <si>
    <t>Autorización:00094276</t>
  </si>
  <si>
    <t>COMISION 32868 AUDIOMATICO EM</t>
  </si>
  <si>
    <t>Referencia numérica: 0000032868</t>
  </si>
  <si>
    <t>Autorización:00025091</t>
  </si>
  <si>
    <t xml:space="preserve">IVA COMISION 32868 </t>
  </si>
  <si>
    <t>Autorización:00377159</t>
  </si>
  <si>
    <t>TRASPASO REF. 5470000408 AUT. 2601</t>
  </si>
  <si>
    <t>Autorización: 00026018</t>
  </si>
  <si>
    <t>Autorización: 00201546</t>
  </si>
  <si>
    <t>Autorización: 00201590</t>
  </si>
  <si>
    <t>CONTRATO CI</t>
  </si>
  <si>
    <t>Autorización: 00201607</t>
  </si>
  <si>
    <t>Q 50173 01/08</t>
  </si>
  <si>
    <t>Autorización: 00201618</t>
  </si>
  <si>
    <t>TRASPASO REF. 5470000408 AUT. 1006</t>
  </si>
  <si>
    <t>Autorización: 00110061</t>
  </si>
  <si>
    <t>CI 2511 03/08</t>
  </si>
  <si>
    <t>Autorización: 00196723</t>
  </si>
  <si>
    <t>SEMINUEVO CI VS INTERCIA</t>
  </si>
  <si>
    <t>Autorización: 00196732</t>
  </si>
  <si>
    <t xml:space="preserve">FC799402 </t>
  </si>
  <si>
    <t>Autorización: 00196773</t>
  </si>
  <si>
    <t>CI 2505 03/08</t>
  </si>
  <si>
    <t>Autorización: 00196805</t>
  </si>
  <si>
    <t>CI 2514 03/08</t>
  </si>
  <si>
    <t>Autorización: 00196810</t>
  </si>
  <si>
    <t>TRASPASO REF. 5470000408 AUT. 8923</t>
  </si>
  <si>
    <t>Autorización: 00089234</t>
  </si>
  <si>
    <t xml:space="preserve">FK022982 </t>
  </si>
  <si>
    <t>Autorización: 00079560</t>
  </si>
  <si>
    <t>CI 2521 04/08</t>
  </si>
  <si>
    <t>Autorización: 00079562</t>
  </si>
  <si>
    <t xml:space="preserve">FL239025 </t>
  </si>
  <si>
    <t>CI 2509 03/08</t>
  </si>
  <si>
    <t>Autorización: 00079584</t>
  </si>
  <si>
    <t>CI 2523 04/08</t>
  </si>
  <si>
    <t>Autorización: 00079634</t>
  </si>
  <si>
    <t>Autorización: 00079636</t>
  </si>
  <si>
    <t>CI 2518 04/08</t>
  </si>
  <si>
    <t>Autorización: 00079639</t>
  </si>
  <si>
    <t>TRASPASO REF. 5470000408 AUT. 1805</t>
  </si>
  <si>
    <t>Autorización: 00018056</t>
  </si>
  <si>
    <t>Q 50332 06/08</t>
  </si>
  <si>
    <t>Autorización: 00123975</t>
  </si>
  <si>
    <t>FONDEO</t>
  </si>
  <si>
    <t>Autorización: 00124009</t>
  </si>
  <si>
    <t>TRASPASO REF. 5470000408 AUT. 6649</t>
  </si>
  <si>
    <t>Autorización: 00066490</t>
  </si>
  <si>
    <t xml:space="preserve">FL211970 </t>
  </si>
  <si>
    <t>CI 2526 05/08</t>
  </si>
  <si>
    <t>Autorización: 00183590</t>
  </si>
  <si>
    <t xml:space="preserve">FC763520 </t>
  </si>
  <si>
    <t>Autorización: 00183615</t>
  </si>
  <si>
    <t>CI 2541 06/08</t>
  </si>
  <si>
    <t>Autorización: 00183633</t>
  </si>
  <si>
    <t>Q 50512 07/08</t>
  </si>
  <si>
    <t>Autorización: 00165060</t>
  </si>
  <si>
    <t>CI 2550 07/08</t>
  </si>
  <si>
    <t>Autorización: 00165068</t>
  </si>
  <si>
    <t>Q 50531 06/08</t>
  </si>
  <si>
    <t>Autorización: 00165093</t>
  </si>
  <si>
    <t>CI 2551 07/08</t>
  </si>
  <si>
    <t>Autorización: 00165127</t>
  </si>
  <si>
    <t>CI 2568 10/08</t>
  </si>
  <si>
    <t>Autorización: 00165141</t>
  </si>
  <si>
    <t>TRASPASO REF. 5470000408 AUT. 8061</t>
  </si>
  <si>
    <t>Autorización: 00080611</t>
  </si>
  <si>
    <t>CI 2571 10/08</t>
  </si>
  <si>
    <t>Autorización: 00080598</t>
  </si>
  <si>
    <t>Q 50660 11/08</t>
  </si>
  <si>
    <t>Autorización: 00080624</t>
  </si>
  <si>
    <t>Q 50691 11/08</t>
  </si>
  <si>
    <t>Autorización: 00080630</t>
  </si>
  <si>
    <t>TRASPASO REF. 5470000408 AUT. 7329</t>
  </si>
  <si>
    <t>Autorización: 00073290</t>
  </si>
  <si>
    <t>CI 2589 12/08</t>
  </si>
  <si>
    <t>Autorización: 00081799</t>
  </si>
  <si>
    <t>CI 2590 12/08</t>
  </si>
  <si>
    <t>Autorización: 00081824</t>
  </si>
  <si>
    <t>CI 2593 12/08</t>
  </si>
  <si>
    <t>Autorización: 00081882</t>
  </si>
  <si>
    <t>Autorización: 00081902</t>
  </si>
  <si>
    <t>Autorización: 00091832</t>
  </si>
  <si>
    <t xml:space="preserve">FL248860 </t>
  </si>
  <si>
    <t>Autorización: 00091879</t>
  </si>
  <si>
    <t>TRASPASO REF. 5470000408 AUT. 3250</t>
  </si>
  <si>
    <t>Autorización: 00032503</t>
  </si>
  <si>
    <t>CI 2622 25/08</t>
  </si>
  <si>
    <t>Autorización: 00160297</t>
  </si>
  <si>
    <t>TRASPASO REF. 5470000408 AUT. 3315</t>
  </si>
  <si>
    <t>Autorización: 00133157</t>
  </si>
  <si>
    <t>Autorización: 00090811</t>
  </si>
  <si>
    <t>Autorización: 00090857</t>
  </si>
  <si>
    <t>CI 2626 17/08</t>
  </si>
  <si>
    <t>Autorización: 00090862</t>
  </si>
  <si>
    <t>CI 2640 18/08</t>
  </si>
  <si>
    <t>Autorización: 00090897</t>
  </si>
  <si>
    <t>CI 2635 17/08</t>
  </si>
  <si>
    <t>Autorización: 00090934</t>
  </si>
  <si>
    <t>TRASPASO REF. 5470000408 AUT. 7294</t>
  </si>
  <si>
    <t>Autorización: 00072945</t>
  </si>
  <si>
    <t>Autorización: 00085125</t>
  </si>
  <si>
    <t xml:space="preserve">GL115380 </t>
  </si>
  <si>
    <t>Autorización: 00085137</t>
  </si>
  <si>
    <t>Autorización: 00085147</t>
  </si>
  <si>
    <t>CI 2655 19/08</t>
  </si>
  <si>
    <t>Autorización: 00085157</t>
  </si>
  <si>
    <t>CI 2675 21/08</t>
  </si>
  <si>
    <t>Autorización: 00085210</t>
  </si>
  <si>
    <t>CI 2661 19/08</t>
  </si>
  <si>
    <t>Autorización: 00085224</t>
  </si>
  <si>
    <t>CI 2658 19/08</t>
  </si>
  <si>
    <t>Autorización: 00085232</t>
  </si>
  <si>
    <t>TRASPASO REF. 380110555 AUT. 17185</t>
  </si>
  <si>
    <t>Referencia numérica: 0380110555</t>
  </si>
  <si>
    <t>Autorización: 00017185</t>
  </si>
  <si>
    <t>TRASPASO REF. 5470000408 AUT. 1733</t>
  </si>
  <si>
    <t>Autorización: 00017334</t>
  </si>
  <si>
    <t xml:space="preserve">EL226488 </t>
  </si>
  <si>
    <t>Autorización: 00081293</t>
  </si>
  <si>
    <t>Autorización: 00148026</t>
  </si>
  <si>
    <t>Autorización: 00148056</t>
  </si>
  <si>
    <t>TRASPASO REF. 5470000408 AUT. 1796</t>
  </si>
  <si>
    <t>Autorización: 00017962</t>
  </si>
  <si>
    <t>Autorización: 00096439</t>
  </si>
  <si>
    <t>Autorización: 00096448</t>
  </si>
  <si>
    <t>Autorización: 00096454</t>
  </si>
  <si>
    <t>Autorización: 00096478</t>
  </si>
  <si>
    <t>Autorización: 00096524</t>
  </si>
  <si>
    <t>TRASPASO REF. 5470000408 AUT. 8767</t>
  </si>
  <si>
    <t>Autorización: 00087670</t>
  </si>
  <si>
    <t>CI 2714 25/08</t>
  </si>
  <si>
    <t>Autorización: 00084364</t>
  </si>
  <si>
    <t>CI 2694 24/08</t>
  </si>
  <si>
    <t>Autorización: 00084370</t>
  </si>
  <si>
    <t>Autorización: 00084406</t>
  </si>
  <si>
    <t>CI 2704 24/08</t>
  </si>
  <si>
    <t>Autorización: 00084421</t>
  </si>
  <si>
    <t>Autorización: 00084441</t>
  </si>
  <si>
    <t>Autorización: 00081622</t>
  </si>
  <si>
    <t xml:space="preserve">FS631181 </t>
  </si>
  <si>
    <t>Autorización: 00081625</t>
  </si>
  <si>
    <t>Autorización: 00081642</t>
  </si>
  <si>
    <t>Autorización: 00081660</t>
  </si>
  <si>
    <t>CI 2715 25/08</t>
  </si>
  <si>
    <t>Autorización: 00081740</t>
  </si>
  <si>
    <t>Autorización: 00081746</t>
  </si>
  <si>
    <t>TRASPASO REF. 5470000408 AUT. 1618</t>
  </si>
  <si>
    <t>Autorización: 00016189</t>
  </si>
  <si>
    <t>CI 2733 26/08</t>
  </si>
  <si>
    <t>Autorización: 00102774</t>
  </si>
  <si>
    <t>CONTRATO CI SEMIS</t>
  </si>
  <si>
    <t>Autorización: 00102788</t>
  </si>
  <si>
    <t>CI 2731 26/08</t>
  </si>
  <si>
    <t>Autorización: 00102810</t>
  </si>
  <si>
    <t>Autorización: 00102823</t>
  </si>
  <si>
    <t>TRASPASO REF. 5470000408 AUT. 2446</t>
  </si>
  <si>
    <t>Autorización: 00024462</t>
  </si>
  <si>
    <t>CI 2760 28/08</t>
  </si>
  <si>
    <t>Autorización: 00395822</t>
  </si>
  <si>
    <t>CI 2765 28/08</t>
  </si>
  <si>
    <t>Autorización: 00395879</t>
  </si>
  <si>
    <t>Autorización: 00395893</t>
  </si>
  <si>
    <t>Autorización: 00395914</t>
  </si>
  <si>
    <t>CI 2745 27/08</t>
  </si>
  <si>
    <t>Autorización: 00395922</t>
  </si>
  <si>
    <t>CI 2758 28/08</t>
  </si>
  <si>
    <t>Autorización: 00395981</t>
  </si>
  <si>
    <t>COMISION 32730 AUDIOMATICO EM</t>
  </si>
  <si>
    <t>Referencia numérica: 0000032730</t>
  </si>
  <si>
    <t>Autorización:00024533</t>
  </si>
  <si>
    <t xml:space="preserve">IVA COMISION 32730 </t>
  </si>
  <si>
    <t>TRASPASO REF. 5470000408 AUT. 3436</t>
  </si>
  <si>
    <t>Autorización:00034366</t>
  </si>
  <si>
    <t>CI 2762 28/08</t>
  </si>
  <si>
    <t>Autorización:00303321</t>
  </si>
  <si>
    <t xml:space="preserve">FL253248 </t>
  </si>
  <si>
    <t>Autorización:00303334</t>
  </si>
  <si>
    <t>Autorización:00303377</t>
  </si>
  <si>
    <r>
      <t>No. Cuenta:</t>
    </r>
    <r>
      <rPr>
        <sz val="11"/>
        <color theme="1"/>
        <rFont val="Calibri"/>
        <family val="2"/>
        <scheme val="minor"/>
      </rPr>
      <t> 5098</t>
    </r>
    <r>
      <rPr>
        <b/>
        <sz val="10"/>
        <color indexed="12"/>
        <rFont val="Arial"/>
        <family val="2"/>
      </rPr>
      <t>/38189</t>
    </r>
  </si>
  <si>
    <t>-</t>
  </si>
  <si>
    <t>AGOSTO</t>
  </si>
  <si>
    <t>Autorización: 00221311</t>
  </si>
  <si>
    <t>Autorización: 00221356</t>
  </si>
  <si>
    <t>Autorización: 00221374</t>
  </si>
  <si>
    <t>Autorización: 00221388</t>
  </si>
  <si>
    <t>Autorización: 00221405</t>
  </si>
  <si>
    <t>Autorización: 00221447</t>
  </si>
  <si>
    <t>Autorización: 00221466</t>
  </si>
  <si>
    <t xml:space="preserve">BJ069499 </t>
  </si>
  <si>
    <t>Autorización: 00221479</t>
  </si>
  <si>
    <t>Autorización: 00221481</t>
  </si>
  <si>
    <t>Autorización: 00221491</t>
  </si>
  <si>
    <t xml:space="preserve">FL239975 </t>
  </si>
  <si>
    <t>Autorización: 00109166</t>
  </si>
  <si>
    <t xml:space="preserve">FK050841 </t>
  </si>
  <si>
    <t>Autorización: 00109187</t>
  </si>
  <si>
    <t>CI 2880 01/09</t>
  </si>
  <si>
    <t>Autorización: 00109196</t>
  </si>
  <si>
    <t xml:space="preserve">FL250801 </t>
  </si>
  <si>
    <t>Autorización: 00109197</t>
  </si>
  <si>
    <t>CI 2882 01/09</t>
  </si>
  <si>
    <t>Autorización: 00109216</t>
  </si>
  <si>
    <t xml:space="preserve">FC810040 </t>
  </si>
  <si>
    <t>Autorización: 00109260</t>
  </si>
  <si>
    <t>CI 2893 02/09</t>
  </si>
  <si>
    <t>Autorización: 00100630</t>
  </si>
  <si>
    <t xml:space="preserve">FF340706 </t>
  </si>
  <si>
    <t>Autorización: 00100641</t>
  </si>
  <si>
    <t>CI 2896 02/09</t>
  </si>
  <si>
    <t>Autorización: 00100645</t>
  </si>
  <si>
    <t>CI 2898 02/09</t>
  </si>
  <si>
    <t>Autorización: 00100653</t>
  </si>
  <si>
    <t>CI 2885 02/09</t>
  </si>
  <si>
    <t>Autorización: 00100698</t>
  </si>
  <si>
    <t>TRASPASO REF. 5470000408 AUT. 1914</t>
  </si>
  <si>
    <t>Autorización: 00019144</t>
  </si>
  <si>
    <t>CI 2905 Y 2907 08 Y 09/09</t>
  </si>
  <si>
    <t>Autorización: 00198442</t>
  </si>
  <si>
    <t>CI 2902 03/09</t>
  </si>
  <si>
    <t>Autorización: 00198482</t>
  </si>
  <si>
    <t>TRASPASO REF. 5470000408 AUT. 9223</t>
  </si>
  <si>
    <t>Autorización: 00092237</t>
  </si>
  <si>
    <t>Autorización: 00108234</t>
  </si>
  <si>
    <t>Autorización: 00108245</t>
  </si>
  <si>
    <t>Q 52251 08/09</t>
  </si>
  <si>
    <t>Autorización: 00108281</t>
  </si>
  <si>
    <t>TRASPASO REF. 5470000408 AUT. 7983</t>
  </si>
  <si>
    <t>Autorización: 00079833</t>
  </si>
  <si>
    <t>Q 52221 07/09</t>
  </si>
  <si>
    <t>Autorización: 00091353</t>
  </si>
  <si>
    <t>CI 2940 08/09</t>
  </si>
  <si>
    <t>Autorización: 00086417</t>
  </si>
  <si>
    <t>Autorización: 00086441</t>
  </si>
  <si>
    <t>TRASPASO REF. 5470000408 AUT. 2448</t>
  </si>
  <si>
    <t>Autorización: 00024482</t>
  </si>
  <si>
    <t>Q 52355 09/06</t>
  </si>
  <si>
    <t>Autorización: 00108310</t>
  </si>
  <si>
    <t>CI 2956 10/09</t>
  </si>
  <si>
    <t>Autorización: 00108352</t>
  </si>
  <si>
    <t>Autorización: 00108364</t>
  </si>
  <si>
    <t>Autorización: 00278997</t>
  </si>
  <si>
    <t>Autorización: 00279021</t>
  </si>
  <si>
    <t>Autorización: 00279035</t>
  </si>
  <si>
    <t>TRASPASO REF. 5470000408 AUT. 2878</t>
  </si>
  <si>
    <t>Autorización: 00028787</t>
  </si>
  <si>
    <t>Autorización: 00265059</t>
  </si>
  <si>
    <t>CI 2968 12/09</t>
  </si>
  <si>
    <t>Autorización: 00265105</t>
  </si>
  <si>
    <t>CI 2970 12/09</t>
  </si>
  <si>
    <t>Autorización: 00265166</t>
  </si>
  <si>
    <t>Autorización: 00265226</t>
  </si>
  <si>
    <t>TRASPASO REF. 5470000408 AUT. 3495</t>
  </si>
  <si>
    <t>Autorización: 00134955</t>
  </si>
  <si>
    <t xml:space="preserve">FS633171 </t>
  </si>
  <si>
    <t>Autorización: 00176907</t>
  </si>
  <si>
    <t>Autorización: 00176924</t>
  </si>
  <si>
    <t>Autorización: 00176926</t>
  </si>
  <si>
    <t>Autorización: 00176956</t>
  </si>
  <si>
    <t>Autorización: 00177135</t>
  </si>
  <si>
    <t>TRASPASO REF. 5470000408 AUT. 2489</t>
  </si>
  <si>
    <t>Autorización: 00124898</t>
  </si>
  <si>
    <t>Autorización: 00202665</t>
  </si>
  <si>
    <t>TRASPASO REF. 5470000408 AUT. 2060</t>
  </si>
  <si>
    <t>Autorización: 00020606</t>
  </si>
  <si>
    <t>CI 3048 Y 3049 18/09</t>
  </si>
  <si>
    <t>Autorización: 00110167</t>
  </si>
  <si>
    <t>Q 52771 18/09</t>
  </si>
  <si>
    <t>Autorización: 00110180</t>
  </si>
  <si>
    <t>CI 3051 18/09</t>
  </si>
  <si>
    <t>Autorización: 00110203</t>
  </si>
  <si>
    <t>Autorización: 00110223</t>
  </si>
  <si>
    <t>TRASPASO REF. 5470000408 AUT. 9015</t>
  </si>
  <si>
    <t>Autorización: 00090155</t>
  </si>
  <si>
    <t>Referencia numérica: D INT 0000009</t>
  </si>
  <si>
    <t>Autorización: 00277224</t>
  </si>
  <si>
    <t>CI 3081 21/09</t>
  </si>
  <si>
    <t>Autorización: 00277234</t>
  </si>
  <si>
    <t>CI 3071 21/09</t>
  </si>
  <si>
    <t>Autorización: 00277290</t>
  </si>
  <si>
    <t>TRASPASO REF. 5470000408 AUT. 9056</t>
  </si>
  <si>
    <t>Autorización: 00090562</t>
  </si>
  <si>
    <t>TRASPASO REF. 5470000408 AUT. 1440</t>
  </si>
  <si>
    <t>Autorización: 00014403</t>
  </si>
  <si>
    <t>Q 52331 22/09</t>
  </si>
  <si>
    <t>Autorización: 00084097</t>
  </si>
  <si>
    <t>CI 3118 23/09</t>
  </si>
  <si>
    <t>Autorización: 00084155</t>
  </si>
  <si>
    <t>CI 3098 22/09</t>
  </si>
  <si>
    <t>Autorización: 00084170</t>
  </si>
  <si>
    <t>Autorización: 00084181</t>
  </si>
  <si>
    <t>TRASPASO REF. 5470000408 AUT. 7181</t>
  </si>
  <si>
    <t>Autorización: 00071817</t>
  </si>
  <si>
    <t>Autorización: 00084886</t>
  </si>
  <si>
    <t xml:space="preserve">FG429388 </t>
  </si>
  <si>
    <t>Autorización: 00084888</t>
  </si>
  <si>
    <t>Autorización: 00201276</t>
  </si>
  <si>
    <t>TRASPASO REF. 5470000408 AUT. 2332</t>
  </si>
  <si>
    <t>Autorización: 00023321</t>
  </si>
  <si>
    <t>Autorización: 00144558</t>
  </si>
  <si>
    <t>Autorización: 00144561</t>
  </si>
  <si>
    <t>Autorización: 00144619</t>
  </si>
  <si>
    <t>Autorización: 00144624</t>
  </si>
  <si>
    <t>Autorización: 00144654</t>
  </si>
  <si>
    <t>TRASPASO REF. 5470000408 AUT. 0449</t>
  </si>
  <si>
    <t>Autorización: 00104492</t>
  </si>
  <si>
    <t>COMISION 32639 AUDIOMATICO EM</t>
  </si>
  <si>
    <t>Referencia numérica: 0000032639</t>
  </si>
  <si>
    <t>Autorización:00024437</t>
  </si>
  <si>
    <t xml:space="preserve">IVA COMISION 32639 </t>
  </si>
  <si>
    <t>Autorización:00289537</t>
  </si>
  <si>
    <t>Autorización:00289567</t>
  </si>
  <si>
    <t>Referencia numérica:D INT 0000003</t>
  </si>
  <si>
    <t>Autorización:00289578</t>
  </si>
  <si>
    <t>Autorización:00289589</t>
  </si>
  <si>
    <t>Autorización:00289610</t>
  </si>
  <si>
    <t>#</t>
  </si>
  <si>
    <t>AA</t>
  </si>
  <si>
    <t>AB</t>
  </si>
  <si>
    <t>AC</t>
  </si>
  <si>
    <t>AD</t>
  </si>
  <si>
    <t>AE</t>
  </si>
  <si>
    <t>AF</t>
  </si>
  <si>
    <t>Debe</t>
  </si>
  <si>
    <t>Haber</t>
  </si>
  <si>
    <t>AG</t>
  </si>
  <si>
    <t>Q 53214 01/10</t>
  </si>
  <si>
    <t>Autorización: 00327424</t>
  </si>
  <si>
    <t>Autorización: 00327438</t>
  </si>
  <si>
    <t>Autorización: 00327439</t>
  </si>
  <si>
    <t>TRASPASO REF. 5470000408 AUT. 5254</t>
  </si>
  <si>
    <t>PD 124 01/10</t>
  </si>
  <si>
    <t>Autorización: 00152541</t>
  </si>
  <si>
    <t>TRASPASO REF. 5470000408 AUT. 5340</t>
  </si>
  <si>
    <t>Autorización: 00153409</t>
  </si>
  <si>
    <t>TRASPASO REF. 5470000408 AUT. 1999</t>
  </si>
  <si>
    <t>PD 125 02/10</t>
  </si>
  <si>
    <t>Autorización: 00019990</t>
  </si>
  <si>
    <t>CI 3330 02/10</t>
  </si>
  <si>
    <t>Autorización: 00397495</t>
  </si>
  <si>
    <t>CI 3332 02/10</t>
  </si>
  <si>
    <t>Autorización: 00397498</t>
  </si>
  <si>
    <t>CI 3343 02/10</t>
  </si>
  <si>
    <t>Autorización: 00397500</t>
  </si>
  <si>
    <t>CI 3334 02/10</t>
  </si>
  <si>
    <t>Autorización: 00397506</t>
  </si>
  <si>
    <t>CI 3339 02/10</t>
  </si>
  <si>
    <t>Autorización: 00397559</t>
  </si>
  <si>
    <t>PI 511 02/10</t>
  </si>
  <si>
    <t>Autorización: 00397567</t>
  </si>
  <si>
    <t>CI 3341 02/10</t>
  </si>
  <si>
    <t>Autorización: 00397586</t>
  </si>
  <si>
    <t>CI 3345 02/10</t>
  </si>
  <si>
    <t>Autorización: 00397590</t>
  </si>
  <si>
    <t>TRASPASO REF. 5470000408 AUT. 9450</t>
  </si>
  <si>
    <t>Autorización: 00194503</t>
  </si>
  <si>
    <t>TRASPASO REF. 5470000408 AUT. 2252</t>
  </si>
  <si>
    <t>PD 127 05/10</t>
  </si>
  <si>
    <t>Autorización: 00022525</t>
  </si>
  <si>
    <t>Autorización: 00129360</t>
  </si>
  <si>
    <t>CI 3348 02/10</t>
  </si>
  <si>
    <t>Autorización: 00129367</t>
  </si>
  <si>
    <t>Autorización: 00129368</t>
  </si>
  <si>
    <t>PI 790 05/10</t>
  </si>
  <si>
    <t>Autorización: 00129412</t>
  </si>
  <si>
    <t>TRASPASO REF. 5470000408 AUT. 2045</t>
  </si>
  <si>
    <t>PD 128 06/10</t>
  </si>
  <si>
    <t>Autorización: 00020454</t>
  </si>
  <si>
    <t>Autorización: 00088426</t>
  </si>
  <si>
    <t xml:space="preserve">GL110266 </t>
  </si>
  <si>
    <t>Autorización: 00084307</t>
  </si>
  <si>
    <t>Autorización: 00084382</t>
  </si>
  <si>
    <t>PI 792 07/10</t>
  </si>
  <si>
    <t>Autorización: 00084407</t>
  </si>
  <si>
    <t>TRASPASO REF. 5470000408 AUT. 1627</t>
  </si>
  <si>
    <t>PD 130 06/10</t>
  </si>
  <si>
    <t>Autorización: 00016278</t>
  </si>
  <si>
    <t>PI 644 12/10</t>
  </si>
  <si>
    <t>Autorización: 00094562</t>
  </si>
  <si>
    <t>CI 3374-75 07/10</t>
  </si>
  <si>
    <t>Autorización: 00094584</t>
  </si>
  <si>
    <t>TRASPASO REF. 5470000408 AUT. 8934</t>
  </si>
  <si>
    <t>Autorización: 00189349</t>
  </si>
  <si>
    <t>CI 3414 09/10</t>
  </si>
  <si>
    <t>Autorización: 00149644</t>
  </si>
  <si>
    <t>PI 1485 13/10</t>
  </si>
  <si>
    <t>Autorización: 00101614</t>
  </si>
  <si>
    <t>Autorización: 00101675</t>
  </si>
  <si>
    <t>TRASPASO REF. 5470000408 AUT. 9975</t>
  </si>
  <si>
    <t>Autorización: 00099759</t>
  </si>
  <si>
    <t>CI 3443 13/10</t>
  </si>
  <si>
    <t>Autorización: 00139381</t>
  </si>
  <si>
    <t xml:space="preserve">GS513537 </t>
  </si>
  <si>
    <t>Autorización: 00139421</t>
  </si>
  <si>
    <t>Autorización: 00303754</t>
  </si>
  <si>
    <t>Autorización: 00122521</t>
  </si>
  <si>
    <t>Q 53568 15/10</t>
  </si>
  <si>
    <t>Autorización: 00263184</t>
  </si>
  <si>
    <t>Q 53551 15/10</t>
  </si>
  <si>
    <t>Autorización: 00263316</t>
  </si>
  <si>
    <t>Autorización: 00061445</t>
  </si>
  <si>
    <t>PI 1777 20/10</t>
  </si>
  <si>
    <t>Autorización: 00101801</t>
  </si>
  <si>
    <t>Autorización: 00101835</t>
  </si>
  <si>
    <t>CI 3488 19/10</t>
  </si>
  <si>
    <t>Autorización: 00101837</t>
  </si>
  <si>
    <t xml:space="preserve">FZ220044 </t>
  </si>
  <si>
    <t>Autorización: 00101857</t>
  </si>
  <si>
    <t>Autorización: 00101922</t>
  </si>
  <si>
    <t>CI 3499 19/10</t>
  </si>
  <si>
    <t>Autorización: 00101933</t>
  </si>
  <si>
    <t>TRASPASO REF. 5470000408 AUT. 9063</t>
  </si>
  <si>
    <t>Autorización: 00090638</t>
  </si>
  <si>
    <t>TRASPASO REF. 5470000408 AUT. 1824</t>
  </si>
  <si>
    <t>Autorización: 00018248</t>
  </si>
  <si>
    <t>CI 3508 20/10</t>
  </si>
  <si>
    <t>Autorización: 00075549</t>
  </si>
  <si>
    <t>Autorización: 00087402</t>
  </si>
  <si>
    <t>Autorización: 00087415</t>
  </si>
  <si>
    <t>Autorización: 00087485</t>
  </si>
  <si>
    <t>TRASPASO REF. 5470000408 AUT. 3082</t>
  </si>
  <si>
    <t>Autorización: 00130822</t>
  </si>
  <si>
    <t>CI 3582 23/10</t>
  </si>
  <si>
    <t>Autorización:00204737</t>
  </si>
  <si>
    <t>Autorización:00204832</t>
  </si>
  <si>
    <t>Autorización:00204833</t>
  </si>
  <si>
    <t>Referencia numérica:D INT 0000001</t>
  </si>
  <si>
    <t>Autorización:00204849</t>
  </si>
  <si>
    <t>Autorización:00204856</t>
  </si>
  <si>
    <t>TRASPASO REF. 5470000408 AUT. 2375</t>
  </si>
  <si>
    <t>Autorización:00123756</t>
  </si>
  <si>
    <t>CI 3628 26/10</t>
  </si>
  <si>
    <t>Autorización:00104471</t>
  </si>
  <si>
    <t>CI 3607 26/10</t>
  </si>
  <si>
    <t>Autorización:00104473</t>
  </si>
  <si>
    <t>CI 3600 26/10</t>
  </si>
  <si>
    <t>Autorización:00104474</t>
  </si>
  <si>
    <t>CI 3626 26/10</t>
  </si>
  <si>
    <t>Autorización:00104495</t>
  </si>
  <si>
    <t>CI 3601 26/10</t>
  </si>
  <si>
    <t>Autorización:00104625</t>
  </si>
  <si>
    <t xml:space="preserve">GL126353 </t>
  </si>
  <si>
    <t>Autorización:00097137</t>
  </si>
  <si>
    <t>PI 2060 28/10</t>
  </si>
  <si>
    <t>Autorización:00097138</t>
  </si>
  <si>
    <t>Autorización:00097181</t>
  </si>
  <si>
    <t xml:space="preserve">FL241839 </t>
  </si>
  <si>
    <t>Autorización:00270177</t>
  </si>
  <si>
    <t xml:space="preserve">FC818498 </t>
  </si>
  <si>
    <t>Autorización:00270236</t>
  </si>
  <si>
    <t>Autorización:00270299</t>
  </si>
  <si>
    <t>COMISION 32419 AUDIOMATICO EM</t>
  </si>
  <si>
    <t>PD 579 31/10</t>
  </si>
  <si>
    <t>Referencia numérica: 0000032419</t>
  </si>
  <si>
    <t>Autorización:00024249</t>
  </si>
  <si>
    <t xml:space="preserve">IVA COMISION 32419 </t>
  </si>
  <si>
    <t>TRASPASO REF. 5470000408 AUT. 4510</t>
  </si>
  <si>
    <t>Autorización:00045104</t>
  </si>
  <si>
    <t>Autorización:00494490</t>
  </si>
  <si>
    <t>Autorización:00494498</t>
  </si>
  <si>
    <t>Autorización:00494514</t>
  </si>
  <si>
    <t>PI 2077 31/10</t>
  </si>
  <si>
    <t>Autorización:00494539</t>
  </si>
  <si>
    <t>TRASPASO REF. 5470000408 AUT. 5179</t>
  </si>
  <si>
    <t>Autorización:00251795</t>
  </si>
  <si>
    <r>
      <t>No. Cuenta:</t>
    </r>
    <r>
      <rPr>
        <b/>
        <sz val="11"/>
        <color theme="1"/>
        <rFont val="Calibri"/>
        <family val="2"/>
        <scheme val="minor"/>
      </rPr>
      <t> 5098</t>
    </r>
    <r>
      <rPr>
        <b/>
        <sz val="10"/>
        <color indexed="12"/>
        <rFont val="Arial"/>
        <family val="2"/>
      </rPr>
      <t>/38189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</si>
  <si>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</si>
  <si>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</si>
  <si>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</si>
  <si>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</si>
  <si>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</si>
  <si>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</si>
  <si>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</si>
  <si>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</si>
  <si>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</si>
  <si>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</si>
  <si>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</si>
  <si>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</si>
  <si>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</si>
  <si>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</si>
  <si>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</si>
  <si>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</si>
  <si>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</si>
  <si>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</si>
  <si>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</si>
  <si>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</si>
  <si>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</si>
  <si>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</si>
  <si>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</si>
  <si>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</si>
  <si>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</si>
  <si>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29</t>
  </si>
  <si>
    <t>30</t>
  </si>
  <si>
    <t>31</t>
  </si>
  <si>
    <t>34</t>
  </si>
  <si>
    <t>35</t>
  </si>
  <si>
    <t>37</t>
  </si>
  <si>
    <t>38</t>
  </si>
  <si>
    <t>39</t>
  </si>
  <si>
    <t>40</t>
  </si>
  <si>
    <t>41</t>
  </si>
  <si>
    <t>44</t>
  </si>
  <si>
    <t>45</t>
  </si>
  <si>
    <t>46</t>
  </si>
  <si>
    <t>47</t>
  </si>
  <si>
    <t>48</t>
  </si>
  <si>
    <t>50</t>
  </si>
  <si>
    <t>51</t>
  </si>
  <si>
    <t>54</t>
  </si>
  <si>
    <t>56</t>
  </si>
  <si>
    <t>57</t>
  </si>
  <si>
    <t>58</t>
  </si>
  <si>
    <t>PI 2111 31/10</t>
  </si>
  <si>
    <t>55</t>
  </si>
  <si>
    <t>15</t>
  </si>
  <si>
    <t>24</t>
  </si>
  <si>
    <t>32</t>
  </si>
  <si>
    <t>49</t>
  </si>
  <si>
    <t>52</t>
  </si>
  <si>
    <t>53</t>
  </si>
  <si>
    <t>14</t>
  </si>
  <si>
    <t>42</t>
  </si>
  <si>
    <t>33</t>
  </si>
  <si>
    <t>36</t>
  </si>
  <si>
    <t>PD 534 31/10</t>
  </si>
  <si>
    <t>Autorización: 00332151</t>
  </si>
  <si>
    <t>Autorización: 00332165</t>
  </si>
  <si>
    <t>PI 165 04/11</t>
  </si>
  <si>
    <t>Autorización: 00332182</t>
  </si>
  <si>
    <t>PD 535  31/10</t>
  </si>
  <si>
    <t>Autorización: 00332219</t>
  </si>
  <si>
    <t>Autorización: 00332424</t>
  </si>
  <si>
    <t>TRASPASO REF. 5470000408 AUT. 4285</t>
  </si>
  <si>
    <t>Autorización: 00142850</t>
  </si>
  <si>
    <t>Q 54094 03/11</t>
  </si>
  <si>
    <t>Autorización: 00202173</t>
  </si>
  <si>
    <t>Q 54096 03/11</t>
  </si>
  <si>
    <t>Autorización: 00202181</t>
  </si>
  <si>
    <t>PI 1218 04/11</t>
  </si>
  <si>
    <t>Autorización: 00202207</t>
  </si>
  <si>
    <t>TRASPASO REF. 5470000408 AUT. 9563</t>
  </si>
  <si>
    <t>Autorización: 00095636</t>
  </si>
  <si>
    <t>Q 54117 04/11</t>
  </si>
  <si>
    <t>Autorización: 00179949</t>
  </si>
  <si>
    <t>Q 54120 04/11</t>
  </si>
  <si>
    <t>Autorización: 00179981</t>
  </si>
  <si>
    <t>TRASPASO REF. 5470000408 AUT. 9696</t>
  </si>
  <si>
    <t>Autorización: 00096968</t>
  </si>
  <si>
    <t>PI 1226 06/11</t>
  </si>
  <si>
    <t>Autorización: 00215264</t>
  </si>
  <si>
    <t>Q 54150 05/11</t>
  </si>
  <si>
    <t>Autorización: 00215406</t>
  </si>
  <si>
    <t>TRASPASO REF. 5470000408 AUT. 1948</t>
  </si>
  <si>
    <t>Autorización: 00019483</t>
  </si>
  <si>
    <t>Q 54219 07/11</t>
  </si>
  <si>
    <t>Autorización: 00157918</t>
  </si>
  <si>
    <t xml:space="preserve">FF268998 </t>
  </si>
  <si>
    <t>Autorización: 00157967</t>
  </si>
  <si>
    <t>PI 594 09/11</t>
  </si>
  <si>
    <t>Autorización: 00157974</t>
  </si>
  <si>
    <t>Q 54205 07/11</t>
  </si>
  <si>
    <t>Autorización: 00157979</t>
  </si>
  <si>
    <t>TRASPASO REF. 5470000408 AUT. 9933</t>
  </si>
  <si>
    <t>Autorización: 00099335</t>
  </si>
  <si>
    <t>Q 54248 09/11</t>
  </si>
  <si>
    <t>Autorización: 00101520</t>
  </si>
  <si>
    <t>PD 105 09/11</t>
  </si>
  <si>
    <t>Autorización: 00101530</t>
  </si>
  <si>
    <t>TRASPASO REF. 5470000408 AUT. 9157</t>
  </si>
  <si>
    <t>Autorización: 00091578</t>
  </si>
  <si>
    <t>Autorización: 00089974</t>
  </si>
  <si>
    <t>Autorización: 00090005</t>
  </si>
  <si>
    <t>Autorización: 00090042</t>
  </si>
  <si>
    <t>TRASPASO REF. 2891051967 AUT. 9014</t>
  </si>
  <si>
    <t>Referencia numérica: 2891051967</t>
  </si>
  <si>
    <t>Autorización: 00090146</t>
  </si>
  <si>
    <t>TRASPASO REF. 380097958 AUT. 17379</t>
  </si>
  <si>
    <t>Referencia numérica: 0380097958</t>
  </si>
  <si>
    <t>Autorización: 00017379</t>
  </si>
  <si>
    <t>TRASPASO REF. 5470000408 AUT. 1798</t>
  </si>
  <si>
    <t>Autorización: 00017983</t>
  </si>
  <si>
    <t>PD 141 11/11</t>
  </si>
  <si>
    <t>Autorización: 00221905</t>
  </si>
  <si>
    <t>PI 1227 12/11</t>
  </si>
  <si>
    <t>Autorización: 00221911</t>
  </si>
  <si>
    <t>Autorización: 00221917</t>
  </si>
  <si>
    <t>TRASPASO REF. 5470000408 AUT. 8321</t>
  </si>
  <si>
    <t>Autorización: 00083212</t>
  </si>
  <si>
    <t>Autorización: 00789373</t>
  </si>
  <si>
    <t xml:space="preserve">FF259426 </t>
  </si>
  <si>
    <t>Autorización: 00789474</t>
  </si>
  <si>
    <t>PI 1228 18/11</t>
  </si>
  <si>
    <t>Autorización: 00216964</t>
  </si>
  <si>
    <t>Autorización: 00217007</t>
  </si>
  <si>
    <t>Q 54446 17/11</t>
  </si>
  <si>
    <t>Autorización: 00217014</t>
  </si>
  <si>
    <t>PI 1229 18/11</t>
  </si>
  <si>
    <t>Autorización: 00217067</t>
  </si>
  <si>
    <t>TRASPASO REF. 5470000408 AUT. 3560</t>
  </si>
  <si>
    <t>Autorización: 00135602</t>
  </si>
  <si>
    <t>TRASPASO REF. 5470000408 AUT. 1554</t>
  </si>
  <si>
    <t>Autorización: 00015541</t>
  </si>
  <si>
    <t>CI 3935 21/11</t>
  </si>
  <si>
    <t>Autorización: 00196667</t>
  </si>
  <si>
    <t>Autorización: 00257345</t>
  </si>
  <si>
    <t>Autorización: 00257354</t>
  </si>
  <si>
    <t>PI 1849 23/11</t>
  </si>
  <si>
    <t>Autorización: 00257409</t>
  </si>
  <si>
    <t>TRASPASO REF. 5470000408 AUT. 3419</t>
  </si>
  <si>
    <t>Autorización: 00134198</t>
  </si>
  <si>
    <t>CI 3961 24/11</t>
  </si>
  <si>
    <t>Autorización: 00099652</t>
  </si>
  <si>
    <t>Q 54658 23/11</t>
  </si>
  <si>
    <t>Autorización: 00099753</t>
  </si>
  <si>
    <t>TRASPASO REF. 5470000408 AUT. 1766</t>
  </si>
  <si>
    <t>Autorización: 00017664</t>
  </si>
  <si>
    <t>PI 1850 25/11</t>
  </si>
  <si>
    <t>Autorización: 00102496</t>
  </si>
  <si>
    <t>Q 54701 24/11</t>
  </si>
  <si>
    <t>Autorización: 00102506</t>
  </si>
  <si>
    <t>Q 54713 24/11</t>
  </si>
  <si>
    <t>Autorización: 00102557</t>
  </si>
  <si>
    <t>TRASPASO REF. 5470000408 AUT. 1578</t>
  </si>
  <si>
    <t>Autorización: 00015783</t>
  </si>
  <si>
    <t>CI 3985 25/11</t>
  </si>
  <si>
    <t>Autorización: 00225496</t>
  </si>
  <si>
    <t>CI 4006 26/11</t>
  </si>
  <si>
    <t>Autorización: 00225499</t>
  </si>
  <si>
    <t>Q 54868 30/11</t>
  </si>
  <si>
    <t>Autorización: 00460418</t>
  </si>
  <si>
    <t>Autorización: 00460510</t>
  </si>
  <si>
    <t>TRASPASO REF. 5470000408 AUT. 1765</t>
  </si>
  <si>
    <t>Autorización:00017652</t>
  </si>
  <si>
    <t>COMISION 32296 AUDIOMATICO EM</t>
  </si>
  <si>
    <t>Referencia numérica: 0000032296</t>
  </si>
  <si>
    <t>Autorización:00023371</t>
  </si>
  <si>
    <t xml:space="preserve">IVA COMISION 32296 </t>
  </si>
  <si>
    <t>PI 1851 30/11</t>
  </si>
  <si>
    <t>Autorización:00376019</t>
  </si>
  <si>
    <t>CI 4043 28/11</t>
  </si>
  <si>
    <t>Autorización:00376054</t>
  </si>
  <si>
    <t>Autorización:00376057</t>
  </si>
  <si>
    <t>Autorización:00376081</t>
  </si>
  <si>
    <t>CI 4041 28/11</t>
  </si>
  <si>
    <t>Autorización:00376098</t>
  </si>
  <si>
    <t>TRASPASO REF. 5470000408 AUT. 5158</t>
  </si>
  <si>
    <t>Autorización:00151580</t>
  </si>
  <si>
    <t>43</t>
  </si>
  <si>
    <t>Autorización: 00387539</t>
  </si>
  <si>
    <t>CI 4099 01/12</t>
  </si>
  <si>
    <t>Autorización: 00387551</t>
  </si>
  <si>
    <t>Autorización: 00387559</t>
  </si>
  <si>
    <t>Q 54952 01/12</t>
  </si>
  <si>
    <t>Autorización: 00387590</t>
  </si>
  <si>
    <t>Autorización: 00387599</t>
  </si>
  <si>
    <t>Autorización: 00387600</t>
  </si>
  <si>
    <t>Autorización: 00387649</t>
  </si>
  <si>
    <t>Autorización: 00387659</t>
  </si>
  <si>
    <t>Autorización: 00387665</t>
  </si>
  <si>
    <t xml:space="preserve">GL105454 </t>
  </si>
  <si>
    <t>Autorización: 00133008</t>
  </si>
  <si>
    <t>PD 1810 02/12</t>
  </si>
  <si>
    <t>Referencia numérica: D INT 0000005</t>
  </si>
  <si>
    <t>Autorización: 00133012</t>
  </si>
  <si>
    <t>CI 4106 01/12</t>
  </si>
  <si>
    <t>Autorización: 00133026</t>
  </si>
  <si>
    <t>CI 4104 01/12</t>
  </si>
  <si>
    <t>Autorización: 00133076</t>
  </si>
  <si>
    <t>TRASPASO REF. 5470000408 AUT. 1721</t>
  </si>
  <si>
    <t>Autorización: 00017216</t>
  </si>
  <si>
    <t xml:space="preserve">FS642086 </t>
  </si>
  <si>
    <t>Autorización: 00106669</t>
  </si>
  <si>
    <t>CI 4116 02/12</t>
  </si>
  <si>
    <t>Autorización: 00106697</t>
  </si>
  <si>
    <t>PI 1811 03/12</t>
  </si>
  <si>
    <t>Autorización: 00106727</t>
  </si>
  <si>
    <t>CI 4128 03/12</t>
  </si>
  <si>
    <t>Autorización: 00309378</t>
  </si>
  <si>
    <t>Q 55020 04/12</t>
  </si>
  <si>
    <t>Autorización: 00309388</t>
  </si>
  <si>
    <t>TRASPASO REF. 5470000408 AUT. 1062</t>
  </si>
  <si>
    <t>Autorización: 00110623</t>
  </si>
  <si>
    <t>PI 1812 07/12</t>
  </si>
  <si>
    <t>Autorización: 00199046</t>
  </si>
  <si>
    <t>TRASPASO REF. 5470000408 AUT. 2052</t>
  </si>
  <si>
    <t>Autorización: 00020522</t>
  </si>
  <si>
    <t xml:space="preserve">FC348048 </t>
  </si>
  <si>
    <t>Autorización: 00145498</t>
  </si>
  <si>
    <t>Autorización: 00145515</t>
  </si>
  <si>
    <t>TRASPASO REF. 5470000408 AUT. 1676</t>
  </si>
  <si>
    <t>Autorización: 00016760</t>
  </si>
  <si>
    <t>Q 55135 09/12</t>
  </si>
  <si>
    <t>Autorización: 00120565</t>
  </si>
  <si>
    <t>Q 55117 08/12</t>
  </si>
  <si>
    <t>Autorización: 00120604</t>
  </si>
  <si>
    <t>Q 55121 08/12</t>
  </si>
  <si>
    <t>Autorización: 00120614</t>
  </si>
  <si>
    <t>TRASPASO REF. 5470000408 AUT. 1958</t>
  </si>
  <si>
    <t>Autorización: 00019588</t>
  </si>
  <si>
    <t>Q 55156 09/12</t>
  </si>
  <si>
    <t>Autorización: 00450583</t>
  </si>
  <si>
    <t>TRASPASO REF. 5470000408 AUT. 0171</t>
  </si>
  <si>
    <t>Autorización: 00101710</t>
  </si>
  <si>
    <t>Q 55189 10/12</t>
  </si>
  <si>
    <t>Autorización: 00401075</t>
  </si>
  <si>
    <t>Q 55177 10/12</t>
  </si>
  <si>
    <t>Autorización: 00401125</t>
  </si>
  <si>
    <t>PI 1813 11/12</t>
  </si>
  <si>
    <t>Autorización: 00401583</t>
  </si>
  <si>
    <t>TRASPASO REF. 5470000408 AUT. 3651</t>
  </si>
  <si>
    <t>Autorización: 00136511</t>
  </si>
  <si>
    <t>Autorización: 00344935</t>
  </si>
  <si>
    <t>TRASPASO REF. 5470000408 AUT. 2344</t>
  </si>
  <si>
    <t>Autorización: 00123440</t>
  </si>
  <si>
    <t>Q 55249 14/12</t>
  </si>
  <si>
    <t>Autorización: 00358665</t>
  </si>
  <si>
    <t>Autorización: 00358675</t>
  </si>
  <si>
    <t>Autorización: 00358677</t>
  </si>
  <si>
    <t>Autorización: 00358728</t>
  </si>
  <si>
    <t>TRASPASO REF. 5470000408 AUT. 1306</t>
  </si>
  <si>
    <t>Autorización: 00213065</t>
  </si>
  <si>
    <t>PI 1814 16/12</t>
  </si>
  <si>
    <t>Referencia numérica: D INT 0000006</t>
  </si>
  <si>
    <t>Autorización: 00383300</t>
  </si>
  <si>
    <t xml:space="preserve">G6122824 </t>
  </si>
  <si>
    <t>Autorización: 00383367</t>
  </si>
  <si>
    <t>TRASPASO REF. 5470000408 AUT. 2999</t>
  </si>
  <si>
    <t>Autorización: 00129991</t>
  </si>
  <si>
    <t>Autorización: 00163762</t>
  </si>
  <si>
    <t xml:space="preserve">GL165101 </t>
  </si>
  <si>
    <t>Autorización: 00163787</t>
  </si>
  <si>
    <t>CI 4222 16/12</t>
  </si>
  <si>
    <t>Autorización: 00163853</t>
  </si>
  <si>
    <t>CI 4217 16/12</t>
  </si>
  <si>
    <t>Autorización: 00163873</t>
  </si>
  <si>
    <t>TRASPASO REF. 5470000408 AUT. 0984</t>
  </si>
  <si>
    <t>Autorización: 00109846</t>
  </si>
  <si>
    <t>CI 4250 19/12</t>
  </si>
  <si>
    <t>Autorización: 00420972</t>
  </si>
  <si>
    <t>Autorización: 00421002</t>
  </si>
  <si>
    <t>TRASPASO REF. 5470000408 AUT. 1598</t>
  </si>
  <si>
    <t>Autorización: 00115985</t>
  </si>
  <si>
    <t>Q 55406 18/12</t>
  </si>
  <si>
    <t>Autorización: 00228704</t>
  </si>
  <si>
    <t>Q 55421 18/12</t>
  </si>
  <si>
    <t>Autorización: 00228774</t>
  </si>
  <si>
    <t>Autorización: 00228813</t>
  </si>
  <si>
    <t>TRASPASO REF. 5470000408 AUT. 0997</t>
  </si>
  <si>
    <t>Autorización: 00109974</t>
  </si>
  <si>
    <t xml:space="preserve">GL144681 </t>
  </si>
  <si>
    <t>Autorización: 00223648</t>
  </si>
  <si>
    <t>PI 1815 22/12</t>
  </si>
  <si>
    <t>Autorización: 00223708</t>
  </si>
  <si>
    <t>Autorización: 00223791</t>
  </si>
  <si>
    <t>Q 55525 22/12</t>
  </si>
  <si>
    <t>Autorización: 00195786</t>
  </si>
  <si>
    <t>Q 55515 22/12</t>
  </si>
  <si>
    <t>Autorización: 00195793</t>
  </si>
  <si>
    <t>TRASPASO REF. 5470000408 AUT. 8005</t>
  </si>
  <si>
    <t>Autorización: 00080056</t>
  </si>
  <si>
    <t>Q 55624 28/12</t>
  </si>
  <si>
    <t>Autorización: 00153431</t>
  </si>
  <si>
    <t>Autorización: 00153498</t>
  </si>
  <si>
    <t>Autorización: 00153526</t>
  </si>
  <si>
    <t>Autorización: 00153564</t>
  </si>
  <si>
    <t>Q 55615 28/12</t>
  </si>
  <si>
    <t>Autorización: 00153578</t>
  </si>
  <si>
    <t>Autorización: 00153579</t>
  </si>
  <si>
    <t>Autorización: 00153598</t>
  </si>
  <si>
    <t>Autorización: 00153617</t>
  </si>
  <si>
    <t>G</t>
  </si>
  <si>
    <t>Autorización:00215149</t>
  </si>
  <si>
    <t>Autorización:00215239</t>
  </si>
  <si>
    <t xml:space="preserve">GS534695 </t>
  </si>
  <si>
    <t>Autorización:00215285</t>
  </si>
  <si>
    <t xml:space="preserve">GL106200 </t>
  </si>
  <si>
    <t>Autorización:00215319</t>
  </si>
  <si>
    <t>TRASPASO REF. 5470000408 AUT. 2812</t>
  </si>
  <si>
    <t>Autorización:00228126</t>
  </si>
  <si>
    <t>COMISION 32240 AUDIOMATICO EM</t>
  </si>
  <si>
    <t>Referencia numérica: 0000032240</t>
  </si>
  <si>
    <t>Autorización:00023928</t>
  </si>
  <si>
    <t xml:space="preserve">IVA COMISION 32240 </t>
  </si>
  <si>
    <t>Autorización:00192624</t>
  </si>
  <si>
    <t>Autorización:00192638</t>
  </si>
  <si>
    <t>Autorización:00192653</t>
  </si>
  <si>
    <t>2194-QMN15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</si>
</sst>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_-* #,##0.00_-;\-* #,##0.00_-;_-* \-??_-;_-@_-"/>
    <numFmt numFmtId="166" formatCode="#,##0_ ;\-#,##0\ 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2"/>
      <name val="Book Antiqua"/>
      <family val="1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9"/>
      <color indexed="12"/>
      <name val="Calibri"/>
      <family val="2"/>
    </font>
    <font>
      <b/>
      <sz val="10"/>
      <color indexed="30"/>
      <name val="Book Antiqua"/>
      <family val="1"/>
    </font>
    <font>
      <sz val="10"/>
      <name val="Arial"/>
      <family val="2"/>
    </font>
    <font>
      <b/>
      <sz val="8"/>
      <color indexed="12"/>
      <name val="Book Antiqua"/>
      <family val="1"/>
    </font>
    <font>
      <sz val="8"/>
      <color theme="1"/>
      <name val="Calibri"/>
      <family val="2"/>
      <scheme val="minor"/>
    </font>
    <font>
      <sz val="8"/>
      <color indexed="12"/>
      <name val="Arial"/>
      <family val="2"/>
    </font>
    <font>
      <b/>
      <sz val="8"/>
      <name val="Book Antiqua"/>
      <family val="1"/>
    </font>
    <font>
      <sz val="8"/>
      <name val="Book Antiqua"/>
      <family val="1"/>
    </font>
    <font>
      <sz val="8"/>
      <color indexed="12"/>
      <name val="Calibri"/>
      <family val="2"/>
    </font>
    <font>
      <b/>
      <sz val="8"/>
      <color rgb="FF002060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002060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b/>
      <sz val="9"/>
      <color indexed="12"/>
      <name val="Book Antiqua"/>
      <family val="1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name val="Book Antiqua"/>
      <family val="1"/>
    </font>
    <font>
      <sz val="9"/>
      <name val="Book Antiqua"/>
      <family val="1"/>
    </font>
    <font>
      <b/>
      <sz val="9"/>
      <color indexed="30"/>
      <name val="Book Antiqua"/>
      <family val="1"/>
    </font>
    <font>
      <sz val="9"/>
      <color indexed="12"/>
      <name val="Arial"/>
      <family val="2"/>
    </font>
    <font>
      <b/>
      <sz val="9"/>
      <color rgb="FF002060"/>
      <name val="Arial"/>
      <family val="2"/>
    </font>
    <font>
      <b/>
      <sz val="9"/>
      <color rgb="FFC00000"/>
      <name val="Arial"/>
      <family val="2"/>
    </font>
    <font>
      <b/>
      <sz val="8"/>
      <color indexed="30"/>
      <name val="Book Antiqua"/>
      <family val="1"/>
    </font>
    <font>
      <b/>
      <sz val="8"/>
      <color indexed="40"/>
      <name val="Arial"/>
      <family val="2"/>
    </font>
    <font>
      <sz val="8"/>
      <color indexed="40"/>
      <name val="Arial"/>
      <family val="2"/>
    </font>
    <font>
      <b/>
      <sz val="8"/>
      <color rgb="FF003366"/>
      <name val="Arial Narrow"/>
      <family val="2"/>
    </font>
    <font>
      <b/>
      <sz val="8"/>
      <color rgb="FF0066CC"/>
      <name val="Book Antiqua"/>
      <family val="1"/>
    </font>
    <font>
      <b/>
      <sz val="8"/>
      <color indexed="56"/>
      <name val="Arial"/>
      <family val="2"/>
    </font>
    <font>
      <b/>
      <sz val="8"/>
      <color indexed="30"/>
      <name val="Arial"/>
      <family val="2"/>
    </font>
    <font>
      <b/>
      <sz val="8"/>
      <color rgb="FF0070C0"/>
      <name val="Arial"/>
      <family val="2"/>
    </font>
    <font>
      <b/>
      <sz val="8"/>
      <color rgb="FF0070C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56"/>
      <name val="Arial"/>
      <family val="2"/>
    </font>
    <font>
      <b/>
      <sz val="8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b/>
      <sz val="8"/>
      <color rgb="FF0070C0"/>
      <name val="MS Sans Serif"/>
      <family val="2"/>
    </font>
    <font>
      <b/>
      <sz val="11"/>
      <color rgb="FF0070C0"/>
      <name val="Calibri"/>
      <family val="2"/>
      <scheme val="minor"/>
    </font>
    <font>
      <b/>
      <sz val="8"/>
      <name val="MS Sans Serif"/>
      <family val="2"/>
    </font>
    <font>
      <sz val="8"/>
      <name val="MS Sans Serif"/>
      <family val="2"/>
    </font>
    <font>
      <sz val="8"/>
      <color theme="1"/>
      <name val="Arial"/>
      <family val="2"/>
    </font>
    <font>
      <b/>
      <sz val="10"/>
      <color indexed="62"/>
      <name val="Arial"/>
      <family val="2"/>
    </font>
    <font>
      <b/>
      <sz val="10"/>
      <color rgb="FF0070C0"/>
      <name val="Arial"/>
      <family val="2"/>
    </font>
    <font>
      <b/>
      <sz val="10"/>
      <color indexed="21"/>
      <name val="Arial"/>
      <family val="2"/>
    </font>
    <font>
      <b/>
      <sz val="10"/>
      <color theme="9" tint="-0.249977111117893"/>
      <name val="Arial"/>
      <family val="2"/>
    </font>
    <font>
      <b/>
      <sz val="10"/>
      <color indexed="3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402">
    <xf numFmtId="0" fontId="0" fillId="0" borderId="0" xfId="0"/>
    <xf numFmtId="165" fontId="4" fillId="0" borderId="0" xfId="1" applyNumberFormat="1" applyFont="1" applyFill="1" applyBorder="1" applyAlignment="1" applyProtection="1"/>
    <xf numFmtId="1" fontId="9" fillId="0" borderId="0" xfId="0" applyNumberFormat="1" applyFont="1" applyFill="1" applyAlignment="1">
      <alignment horizontal="center" vertical="center"/>
    </xf>
    <xf numFmtId="0" fontId="0" fillId="0" borderId="0" xfId="0" applyFill="1" applyAlignment="1"/>
    <xf numFmtId="0" fontId="12" fillId="0" borderId="1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5" fillId="0" borderId="0" xfId="0" applyNumberFormat="1" applyFont="1" applyFill="1" applyAlignment="1">
      <alignment vertical="top"/>
    </xf>
    <xf numFmtId="165" fontId="4" fillId="5" borderId="0" xfId="1" applyNumberFormat="1" applyFont="1" applyFill="1" applyAlignment="1">
      <alignment vertical="top"/>
    </xf>
    <xf numFmtId="165" fontId="4" fillId="0" borderId="0" xfId="1" applyNumberFormat="1" applyFont="1" applyFill="1" applyAlignment="1">
      <alignment vertical="top"/>
    </xf>
    <xf numFmtId="0" fontId="13" fillId="0" borderId="0" xfId="0" applyFont="1" applyFill="1" applyAlignment="1">
      <alignment horizontal="center"/>
    </xf>
    <xf numFmtId="1" fontId="4" fillId="0" borderId="0" xfId="1" applyNumberFormat="1" applyFont="1" applyFill="1" applyAlignment="1">
      <alignment horizontal="center"/>
    </xf>
    <xf numFmtId="165" fontId="4" fillId="0" borderId="0" xfId="1" applyNumberFormat="1" applyFont="1" applyFill="1" applyAlignment="1">
      <alignment horizontal="center"/>
    </xf>
    <xf numFmtId="14" fontId="0" fillId="0" borderId="0" xfId="0" applyNumberFormat="1" applyFill="1" applyAlignment="1">
      <alignment horizontal="center" vertical="top"/>
    </xf>
    <xf numFmtId="0" fontId="5" fillId="0" borderId="0" xfId="0" applyNumberFormat="1" applyFont="1" applyFill="1" applyAlignment="1"/>
    <xf numFmtId="0" fontId="10" fillId="0" borderId="0" xfId="0" applyFont="1" applyFill="1" applyAlignment="1"/>
    <xf numFmtId="0" fontId="11" fillId="0" borderId="0" xfId="0" applyFont="1" applyFill="1" applyAlignment="1"/>
    <xf numFmtId="0" fontId="5" fillId="0" borderId="0" xfId="0" applyFont="1" applyFill="1" applyAlignment="1">
      <alignment vertical="top"/>
    </xf>
    <xf numFmtId="0" fontId="8" fillId="0" borderId="0" xfId="0" applyFont="1" applyFill="1" applyAlignment="1"/>
    <xf numFmtId="165" fontId="4" fillId="3" borderId="0" xfId="1" applyNumberFormat="1" applyFont="1" applyFill="1" applyAlignment="1">
      <alignment vertical="top"/>
    </xf>
    <xf numFmtId="0" fontId="5" fillId="0" borderId="0" xfId="0" applyFont="1" applyFill="1" applyAlignment="1"/>
    <xf numFmtId="1" fontId="8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165" fontId="4" fillId="0" borderId="0" xfId="1" applyNumberFormat="1" applyFont="1" applyFill="1" applyAlignment="1"/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1" fontId="4" fillId="0" borderId="0" xfId="1" applyNumberFormat="1" applyFont="1" applyFill="1" applyAlignment="1">
      <alignment horizontal="center" vertical="center"/>
    </xf>
    <xf numFmtId="1" fontId="4" fillId="0" borderId="0" xfId="1" applyNumberFormat="1" applyFont="1" applyFill="1" applyAlignment="1"/>
    <xf numFmtId="0" fontId="10" fillId="0" borderId="0" xfId="0" applyFont="1" applyFill="1" applyAlignment="1">
      <alignment horizontal="center" vertical="center"/>
    </xf>
    <xf numFmtId="165" fontId="4" fillId="0" borderId="0" xfId="1" applyNumberFormat="1" applyFont="1" applyFill="1" applyAlignment="1">
      <alignment horizontal="center" vertical="center"/>
    </xf>
    <xf numFmtId="165" fontId="4" fillId="0" borderId="0" xfId="1" applyNumberFormat="1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5" fillId="7" borderId="0" xfId="0" applyFont="1" applyFill="1" applyAlignment="1"/>
    <xf numFmtId="165" fontId="3" fillId="0" borderId="0" xfId="1" applyNumberFormat="1" applyFont="1" applyFill="1" applyBorder="1" applyAlignment="1" applyProtection="1"/>
    <xf numFmtId="0" fontId="20" fillId="0" borderId="0" xfId="0" applyFont="1" applyAlignment="1">
      <alignment horizontal="center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/>
    <xf numFmtId="0" fontId="3" fillId="0" borderId="0" xfId="0" applyFont="1" applyFill="1" applyAlignment="1"/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20" fillId="3" borderId="1" xfId="0" applyFont="1" applyFill="1" applyBorder="1" applyAlignment="1">
      <alignment horizontal="left"/>
    </xf>
    <xf numFmtId="1" fontId="3" fillId="0" borderId="0" xfId="0" applyNumberFormat="1" applyFont="1" applyFill="1" applyAlignment="1">
      <alignment horizontal="center"/>
    </xf>
    <xf numFmtId="165" fontId="3" fillId="0" borderId="0" xfId="1" applyNumberFormat="1" applyFont="1" applyFill="1" applyAlignment="1"/>
    <xf numFmtId="0" fontId="15" fillId="0" borderId="0" xfId="0" applyFont="1" applyFill="1" applyAlignment="1"/>
    <xf numFmtId="1" fontId="6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165" fontId="3" fillId="0" borderId="0" xfId="1" applyNumberFormat="1" applyFont="1" applyFill="1" applyAlignment="1">
      <alignment vertical="center"/>
    </xf>
    <xf numFmtId="0" fontId="15" fillId="0" borderId="0" xfId="0" applyFont="1" applyFill="1" applyAlignment="1">
      <alignment horizontal="center"/>
    </xf>
    <xf numFmtId="1" fontId="15" fillId="0" borderId="0" xfId="0" applyNumberFormat="1" applyFont="1" applyFill="1" applyAlignment="1">
      <alignment horizontal="center"/>
    </xf>
    <xf numFmtId="165" fontId="7" fillId="0" borderId="0" xfId="1" applyNumberFormat="1" applyFont="1" applyFill="1" applyAlignment="1">
      <alignment horizontal="center"/>
    </xf>
    <xf numFmtId="0" fontId="19" fillId="0" borderId="0" xfId="0" applyFont="1" applyFill="1" applyAlignment="1"/>
    <xf numFmtId="14" fontId="6" fillId="0" borderId="0" xfId="0" applyNumberFormat="1" applyFont="1" applyFill="1" applyAlignment="1">
      <alignment horizontal="center" vertical="top"/>
    </xf>
    <xf numFmtId="1" fontId="6" fillId="0" borderId="0" xfId="0" applyNumberFormat="1" applyFont="1" applyFill="1" applyAlignment="1">
      <alignment horizontal="left"/>
    </xf>
    <xf numFmtId="165" fontId="3" fillId="0" borderId="0" xfId="1" applyNumberFormat="1" applyFont="1" applyFill="1" applyAlignment="1">
      <alignment vertical="top"/>
    </xf>
    <xf numFmtId="0" fontId="15" fillId="0" borderId="0" xfId="0" applyFont="1" applyFill="1" applyAlignment="1">
      <alignment vertical="top"/>
    </xf>
    <xf numFmtId="1" fontId="16" fillId="0" borderId="0" xfId="0" applyNumberFormat="1" applyFont="1" applyFill="1" applyAlignment="1">
      <alignment horizontal="left"/>
    </xf>
    <xf numFmtId="165" fontId="3" fillId="2" borderId="0" xfId="1" applyNumberFormat="1" applyFont="1" applyFill="1" applyAlignment="1">
      <alignment vertical="top"/>
    </xf>
    <xf numFmtId="14" fontId="6" fillId="4" borderId="0" xfId="0" applyNumberFormat="1" applyFont="1" applyFill="1" applyAlignment="1">
      <alignment horizontal="center" vertical="top"/>
    </xf>
    <xf numFmtId="1" fontId="6" fillId="4" borderId="0" xfId="0" applyNumberFormat="1" applyFont="1" applyFill="1" applyAlignment="1">
      <alignment horizontal="left"/>
    </xf>
    <xf numFmtId="165" fontId="3" fillId="4" borderId="0" xfId="1" applyNumberFormat="1" applyFont="1" applyFill="1" applyAlignment="1">
      <alignment vertical="top"/>
    </xf>
    <xf numFmtId="165" fontId="3" fillId="3" borderId="0" xfId="1" applyNumberFormat="1" applyFont="1" applyFill="1" applyAlignment="1">
      <alignment vertical="top"/>
    </xf>
    <xf numFmtId="1" fontId="7" fillId="0" borderId="0" xfId="0" applyNumberFormat="1" applyFont="1" applyFill="1" applyAlignment="1">
      <alignment horizontal="left"/>
    </xf>
    <xf numFmtId="165" fontId="17" fillId="0" borderId="0" xfId="1" applyNumberFormat="1" applyFont="1" applyFill="1" applyAlignment="1">
      <alignment vertical="top"/>
    </xf>
    <xf numFmtId="1" fontId="17" fillId="0" borderId="0" xfId="0" applyNumberFormat="1" applyFont="1" applyFill="1" applyAlignment="1">
      <alignment horizontal="left"/>
    </xf>
    <xf numFmtId="1" fontId="16" fillId="0" borderId="0" xfId="0" applyNumberFormat="1" applyFont="1" applyFill="1" applyAlignment="1"/>
    <xf numFmtId="165" fontId="6" fillId="0" borderId="0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0" fontId="21" fillId="0" borderId="0" xfId="1" applyNumberFormat="1" applyFont="1" applyFill="1" applyAlignment="1">
      <alignment horizontal="center" vertical="center"/>
    </xf>
    <xf numFmtId="0" fontId="22" fillId="0" borderId="0" xfId="1" applyNumberFormat="1" applyFont="1" applyFill="1" applyAlignment="1">
      <alignment horizontal="center" vertical="center"/>
    </xf>
    <xf numFmtId="164" fontId="16" fillId="0" borderId="0" xfId="1" applyFont="1" applyFill="1" applyAlignment="1"/>
    <xf numFmtId="0" fontId="22" fillId="0" borderId="0" xfId="1" applyNumberFormat="1" applyFont="1" applyFill="1" applyBorder="1" applyAlignment="1">
      <alignment horizontal="center" vertical="center"/>
    </xf>
    <xf numFmtId="0" fontId="21" fillId="0" borderId="0" xfId="1" applyNumberFormat="1" applyFont="1" applyFill="1" applyAlignment="1">
      <alignment horizontal="center"/>
    </xf>
    <xf numFmtId="0" fontId="22" fillId="0" borderId="0" xfId="1" applyNumberFormat="1" applyFont="1" applyFill="1" applyAlignment="1">
      <alignment horizontal="center"/>
    </xf>
    <xf numFmtId="164" fontId="19" fillId="0" borderId="0" xfId="1" applyFont="1" applyFill="1" applyAlignment="1"/>
    <xf numFmtId="0" fontId="21" fillId="0" borderId="0" xfId="1" applyNumberFormat="1" applyFont="1" applyFill="1" applyAlignment="1">
      <alignment horizontal="center" vertical="top"/>
    </xf>
    <xf numFmtId="0" fontId="22" fillId="0" borderId="0" xfId="1" applyNumberFormat="1" applyFont="1" applyFill="1" applyAlignment="1">
      <alignment horizontal="center" vertical="top"/>
    </xf>
    <xf numFmtId="164" fontId="16" fillId="0" borderId="0" xfId="1" applyFont="1" applyFill="1" applyAlignment="1">
      <alignment horizontal="left"/>
    </xf>
    <xf numFmtId="165" fontId="3" fillId="8" borderId="0" xfId="1" applyNumberFormat="1" applyFont="1" applyFill="1" applyAlignment="1">
      <alignment vertical="top"/>
    </xf>
    <xf numFmtId="165" fontId="23" fillId="0" borderId="0" xfId="0" applyNumberFormat="1" applyFont="1" applyFill="1" applyAlignment="1"/>
    <xf numFmtId="0" fontId="21" fillId="0" borderId="0" xfId="1" applyNumberFormat="1" applyFont="1" applyFill="1" applyBorder="1" applyAlignment="1" applyProtection="1">
      <alignment horizontal="center"/>
    </xf>
    <xf numFmtId="0" fontId="22" fillId="0" borderId="0" xfId="1" applyNumberFormat="1" applyFont="1" applyFill="1" applyBorder="1" applyAlignment="1" applyProtection="1">
      <alignment horizontal="center"/>
    </xf>
    <xf numFmtId="1" fontId="10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center"/>
    </xf>
    <xf numFmtId="165" fontId="4" fillId="2" borderId="0" xfId="1" applyNumberFormat="1" applyFont="1" applyFill="1" applyAlignment="1">
      <alignment vertical="top"/>
    </xf>
    <xf numFmtId="1" fontId="0" fillId="0" borderId="0" xfId="0" applyNumberFormat="1" applyFill="1" applyAlignment="1">
      <alignment horizontal="left"/>
    </xf>
    <xf numFmtId="1" fontId="2" fillId="0" borderId="0" xfId="0" applyNumberFormat="1" applyFont="1" applyFill="1" applyAlignment="1">
      <alignment horizontal="left"/>
    </xf>
    <xf numFmtId="165" fontId="9" fillId="0" borderId="0" xfId="1" applyNumberFormat="1" applyFont="1" applyFill="1" applyAlignment="1">
      <alignment vertical="top"/>
    </xf>
    <xf numFmtId="1" fontId="9" fillId="0" borderId="0" xfId="0" applyNumberFormat="1" applyFont="1" applyFill="1" applyAlignment="1">
      <alignment horizontal="left"/>
    </xf>
    <xf numFmtId="1" fontId="0" fillId="0" borderId="0" xfId="0" applyNumberFormat="1" applyFont="1" applyFill="1" applyAlignment="1"/>
    <xf numFmtId="0" fontId="24" fillId="0" borderId="0" xfId="1" applyNumberFormat="1" applyFont="1" applyFill="1" applyBorder="1" applyAlignment="1" applyProtection="1">
      <alignment horizontal="center"/>
    </xf>
    <xf numFmtId="0" fontId="24" fillId="0" borderId="0" xfId="1" applyNumberFormat="1" applyFont="1" applyFill="1" applyAlignment="1">
      <alignment horizontal="center" vertical="center"/>
    </xf>
    <xf numFmtId="0" fontId="24" fillId="0" borderId="0" xfId="1" applyNumberFormat="1" applyFont="1" applyFill="1" applyAlignment="1">
      <alignment horizontal="center"/>
    </xf>
    <xf numFmtId="0" fontId="24" fillId="0" borderId="0" xfId="1" applyNumberFormat="1" applyFont="1" applyFill="1" applyAlignment="1">
      <alignment horizontal="center" vertical="top"/>
    </xf>
    <xf numFmtId="0" fontId="25" fillId="0" borderId="0" xfId="1" applyNumberFormat="1" applyFont="1" applyFill="1" applyBorder="1" applyAlignment="1" applyProtection="1">
      <alignment horizontal="center"/>
    </xf>
    <xf numFmtId="0" fontId="25" fillId="0" borderId="0" xfId="1" applyNumberFormat="1" applyFont="1" applyFill="1" applyAlignment="1">
      <alignment horizontal="center" vertical="center"/>
    </xf>
    <xf numFmtId="0" fontId="25" fillId="0" borderId="0" xfId="1" applyNumberFormat="1" applyFont="1" applyFill="1" applyAlignment="1">
      <alignment horizontal="center"/>
    </xf>
    <xf numFmtId="0" fontId="25" fillId="0" borderId="0" xfId="1" applyNumberFormat="1" applyFont="1" applyFill="1" applyAlignment="1">
      <alignment horizontal="center" vertical="top"/>
    </xf>
    <xf numFmtId="0" fontId="12" fillId="0" borderId="1" xfId="0" applyFont="1" applyBorder="1" applyAlignment="1">
      <alignment wrapText="1"/>
    </xf>
    <xf numFmtId="0" fontId="12" fillId="3" borderId="1" xfId="0" applyFont="1" applyFill="1" applyBorder="1" applyAlignment="1">
      <alignment horizontal="center" wrapText="1"/>
    </xf>
    <xf numFmtId="0" fontId="26" fillId="0" borderId="0" xfId="0" applyFont="1" applyFill="1" applyAlignment="1">
      <alignment horizontal="center" wrapText="1"/>
    </xf>
    <xf numFmtId="1" fontId="27" fillId="0" borderId="0" xfId="1" applyNumberFormat="1" applyFont="1" applyFill="1" applyAlignment="1">
      <alignment horizontal="center" wrapText="1"/>
    </xf>
    <xf numFmtId="165" fontId="27" fillId="0" borderId="0" xfId="1" applyNumberFormat="1" applyFont="1" applyFill="1" applyBorder="1" applyAlignment="1" applyProtection="1">
      <alignment wrapText="1"/>
    </xf>
    <xf numFmtId="165" fontId="27" fillId="0" borderId="0" xfId="1" applyNumberFormat="1" applyFont="1" applyFill="1" applyAlignment="1">
      <alignment wrapText="1"/>
    </xf>
    <xf numFmtId="0" fontId="28" fillId="0" borderId="0" xfId="0" applyNumberFormat="1" applyFont="1" applyFill="1" applyAlignment="1">
      <alignment wrapText="1"/>
    </xf>
    <xf numFmtId="0" fontId="29" fillId="0" borderId="0" xfId="0" applyFont="1" applyFill="1" applyAlignment="1">
      <alignment wrapText="1"/>
    </xf>
    <xf numFmtId="0" fontId="30" fillId="0" borderId="0" xfId="0" applyFont="1" applyFill="1" applyAlignment="1">
      <alignment wrapText="1"/>
    </xf>
    <xf numFmtId="0" fontId="29" fillId="0" borderId="0" xfId="0" applyFont="1" applyFill="1" applyAlignment="1">
      <alignment horizontal="center" wrapText="1"/>
    </xf>
    <xf numFmtId="0" fontId="29" fillId="0" borderId="0" xfId="0" applyFont="1" applyFill="1" applyAlignment="1">
      <alignment horizontal="center" vertical="center" wrapText="1"/>
    </xf>
    <xf numFmtId="1" fontId="27" fillId="0" borderId="0" xfId="1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wrapText="1"/>
    </xf>
    <xf numFmtId="1" fontId="27" fillId="0" borderId="0" xfId="1" applyNumberFormat="1" applyFont="1" applyFill="1" applyAlignment="1">
      <alignment wrapText="1"/>
    </xf>
    <xf numFmtId="0" fontId="31" fillId="0" borderId="0" xfId="0" applyFont="1" applyFill="1" applyAlignment="1">
      <alignment horizontal="center" vertical="center" wrapText="1"/>
    </xf>
    <xf numFmtId="165" fontId="27" fillId="0" borderId="0" xfId="1" applyNumberFormat="1" applyFont="1" applyFill="1" applyAlignment="1">
      <alignment horizontal="center" vertical="center" wrapText="1"/>
    </xf>
    <xf numFmtId="165" fontId="27" fillId="0" borderId="0" xfId="1" applyNumberFormat="1" applyFont="1" applyFill="1" applyAlignment="1">
      <alignment vertical="center" wrapText="1"/>
    </xf>
    <xf numFmtId="0" fontId="32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horizontal="center" wrapText="1"/>
    </xf>
    <xf numFmtId="165" fontId="27" fillId="0" borderId="0" xfId="1" applyNumberFormat="1" applyFont="1" applyFill="1" applyAlignment="1">
      <alignment horizontal="center" wrapText="1"/>
    </xf>
    <xf numFmtId="0" fontId="31" fillId="0" borderId="0" xfId="0" applyFont="1" applyFill="1" applyAlignment="1">
      <alignment wrapText="1"/>
    </xf>
    <xf numFmtId="0" fontId="32" fillId="0" borderId="0" xfId="0" applyFont="1" applyFill="1" applyAlignment="1">
      <alignment wrapText="1"/>
    </xf>
    <xf numFmtId="14" fontId="30" fillId="0" borderId="0" xfId="0" applyNumberFormat="1" applyFont="1" applyFill="1" applyAlignment="1">
      <alignment horizontal="center" vertical="top" wrapText="1"/>
    </xf>
    <xf numFmtId="1" fontId="29" fillId="0" borderId="0" xfId="1" applyNumberFormat="1" applyFont="1" applyFill="1" applyAlignment="1">
      <alignment horizontal="left" wrapText="1"/>
    </xf>
    <xf numFmtId="165" fontId="27" fillId="5" borderId="0" xfId="1" applyNumberFormat="1" applyFont="1" applyFill="1" applyAlignment="1">
      <alignment vertical="top" wrapText="1"/>
    </xf>
    <xf numFmtId="165" fontId="27" fillId="0" borderId="0" xfId="1" applyNumberFormat="1" applyFont="1" applyFill="1" applyAlignment="1">
      <alignment vertical="top" wrapText="1"/>
    </xf>
    <xf numFmtId="0" fontId="28" fillId="0" borderId="0" xfId="0" applyFont="1" applyFill="1" applyAlignment="1">
      <alignment vertical="top" wrapText="1"/>
    </xf>
    <xf numFmtId="165" fontId="30" fillId="0" borderId="0" xfId="0" applyNumberFormat="1" applyFont="1" applyFill="1" applyAlignment="1">
      <alignment wrapText="1"/>
    </xf>
    <xf numFmtId="1" fontId="27" fillId="0" borderId="0" xfId="1" applyNumberFormat="1" applyFont="1" applyFill="1" applyAlignment="1">
      <alignment horizontal="left" wrapText="1"/>
    </xf>
    <xf numFmtId="164" fontId="30" fillId="0" borderId="0" xfId="0" applyNumberFormat="1" applyFont="1" applyFill="1" applyAlignment="1">
      <alignment wrapText="1"/>
    </xf>
    <xf numFmtId="165" fontId="27" fillId="3" borderId="0" xfId="1" applyNumberFormat="1" applyFont="1" applyFill="1" applyAlignment="1">
      <alignment vertical="top" wrapText="1"/>
    </xf>
    <xf numFmtId="0" fontId="28" fillId="0" borderId="0" xfId="0" applyFont="1" applyFill="1" applyAlignment="1">
      <alignment wrapText="1"/>
    </xf>
    <xf numFmtId="12" fontId="28" fillId="0" borderId="0" xfId="0" applyNumberFormat="1" applyFont="1" applyFill="1" applyAlignment="1">
      <alignment vertical="top" wrapText="1"/>
    </xf>
    <xf numFmtId="14" fontId="27" fillId="0" borderId="0" xfId="2" applyNumberFormat="1" applyFont="1" applyFill="1" applyAlignment="1">
      <alignment horizontal="center" vertical="top" wrapText="1"/>
    </xf>
    <xf numFmtId="1" fontId="29" fillId="0" borderId="0" xfId="0" applyNumberFormat="1" applyFont="1" applyFill="1" applyAlignment="1">
      <alignment horizontal="left" wrapText="1"/>
    </xf>
    <xf numFmtId="1" fontId="30" fillId="0" borderId="0" xfId="0" applyNumberFormat="1" applyFont="1" applyFill="1" applyAlignment="1">
      <alignment horizontal="left" wrapText="1"/>
    </xf>
    <xf numFmtId="165" fontId="27" fillId="0" borderId="0" xfId="1" applyNumberFormat="1" applyFont="1" applyFill="1" applyAlignment="1">
      <alignment horizontal="right" vertical="top" wrapText="1"/>
    </xf>
    <xf numFmtId="165" fontId="27" fillId="3" borderId="0" xfId="1" applyNumberFormat="1" applyFont="1" applyFill="1" applyAlignment="1">
      <alignment horizontal="right" vertical="top" wrapText="1"/>
    </xf>
    <xf numFmtId="1" fontId="26" fillId="0" borderId="0" xfId="0" applyNumberFormat="1" applyFont="1" applyFill="1" applyAlignment="1">
      <alignment horizontal="left" wrapText="1"/>
    </xf>
    <xf numFmtId="165" fontId="34" fillId="0" borderId="0" xfId="1" applyNumberFormat="1" applyFont="1" applyFill="1" applyAlignment="1">
      <alignment horizontal="right" vertical="top" wrapText="1"/>
    </xf>
    <xf numFmtId="1" fontId="34" fillId="0" borderId="0" xfId="0" applyNumberFormat="1" applyFont="1" applyFill="1" applyAlignment="1">
      <alignment horizontal="left" wrapText="1"/>
    </xf>
    <xf numFmtId="0" fontId="35" fillId="0" borderId="0" xfId="1" applyNumberFormat="1" applyFont="1" applyFill="1" applyBorder="1" applyAlignment="1" applyProtection="1">
      <alignment horizontal="center" wrapText="1"/>
    </xf>
    <xf numFmtId="0" fontId="35" fillId="0" borderId="0" xfId="1" applyNumberFormat="1" applyFont="1" applyFill="1" applyAlignment="1">
      <alignment horizontal="center" vertical="center" wrapText="1"/>
    </xf>
    <xf numFmtId="0" fontId="35" fillId="0" borderId="0" xfId="1" applyNumberFormat="1" applyFont="1" applyFill="1" applyAlignment="1">
      <alignment horizontal="center" wrapText="1"/>
    </xf>
    <xf numFmtId="0" fontId="35" fillId="0" borderId="0" xfId="1" applyNumberFormat="1" applyFont="1" applyFill="1" applyAlignment="1">
      <alignment horizontal="center" vertical="top" wrapText="1"/>
    </xf>
    <xf numFmtId="0" fontId="36" fillId="0" borderId="0" xfId="1" applyNumberFormat="1" applyFont="1" applyFill="1" applyAlignment="1">
      <alignment horizontal="center" wrapText="1"/>
    </xf>
    <xf numFmtId="0" fontId="36" fillId="0" borderId="0" xfId="1" applyNumberFormat="1" applyFont="1" applyFill="1" applyAlignment="1">
      <alignment horizontal="center" vertical="center" wrapText="1"/>
    </xf>
    <xf numFmtId="0" fontId="36" fillId="0" borderId="0" xfId="1" applyNumberFormat="1" applyFont="1" applyFill="1" applyAlignment="1">
      <alignment horizontal="center" vertical="top" wrapText="1"/>
    </xf>
    <xf numFmtId="0" fontId="36" fillId="0" borderId="0" xfId="1" applyNumberFormat="1" applyFont="1" applyFill="1" applyBorder="1" applyAlignment="1" applyProtection="1">
      <alignment horizontal="center" wrapText="1"/>
    </xf>
    <xf numFmtId="1" fontId="8" fillId="6" borderId="0" xfId="0" applyNumberFormat="1" applyFont="1" applyFill="1" applyAlignment="1">
      <alignment horizontal="left"/>
    </xf>
    <xf numFmtId="165" fontId="4" fillId="6" borderId="0" xfId="1" applyNumberFormat="1" applyFont="1" applyFill="1" applyAlignment="1">
      <alignment vertical="top"/>
    </xf>
    <xf numFmtId="1" fontId="8" fillId="7" borderId="0" xfId="0" applyNumberFormat="1" applyFont="1" applyFill="1" applyAlignment="1">
      <alignment horizontal="left"/>
    </xf>
    <xf numFmtId="165" fontId="4" fillId="7" borderId="0" xfId="1" applyNumberFormat="1" applyFont="1" applyFill="1" applyAlignment="1">
      <alignment vertical="top"/>
    </xf>
    <xf numFmtId="0" fontId="0" fillId="0" borderId="0" xfId="0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7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/>
    <xf numFmtId="0" fontId="15" fillId="0" borderId="0" xfId="0" applyNumberFormat="1" applyFont="1" applyFill="1" applyBorder="1" applyAlignment="1"/>
    <xf numFmtId="0" fontId="6" fillId="0" borderId="0" xfId="0" applyFont="1" applyFill="1" applyBorder="1" applyAlignment="1"/>
    <xf numFmtId="0" fontId="16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1" fontId="3" fillId="0" borderId="0" xfId="1" applyNumberFormat="1" applyFont="1" applyFill="1" applyBorder="1" applyAlignment="1"/>
    <xf numFmtId="0" fontId="18" fillId="0" borderId="0" xfId="0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/>
    </xf>
    <xf numFmtId="1" fontId="6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14" fontId="16" fillId="0" borderId="0" xfId="0" applyNumberFormat="1" applyFont="1" applyFill="1" applyBorder="1" applyAlignment="1">
      <alignment horizontal="center" vertical="top"/>
    </xf>
    <xf numFmtId="1" fontId="6" fillId="0" borderId="0" xfId="0" applyNumberFormat="1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vertical="top"/>
    </xf>
    <xf numFmtId="1" fontId="16" fillId="0" borderId="0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vertical="top"/>
    </xf>
    <xf numFmtId="14" fontId="16" fillId="0" borderId="0" xfId="0" applyNumberFormat="1" applyFont="1" applyFill="1" applyAlignment="1">
      <alignment horizontal="center" vertical="top"/>
    </xf>
    <xf numFmtId="0" fontId="16" fillId="0" borderId="0" xfId="0" applyFont="1" applyFill="1" applyAlignment="1">
      <alignment vertical="top"/>
    </xf>
    <xf numFmtId="0" fontId="38" fillId="0" borderId="0" xfId="0" applyFont="1" applyFill="1" applyAlignment="1">
      <alignment horizontal="left"/>
    </xf>
    <xf numFmtId="165" fontId="39" fillId="0" borderId="0" xfId="1" applyNumberFormat="1" applyFont="1" applyFill="1" applyAlignment="1">
      <alignment vertical="top"/>
    </xf>
    <xf numFmtId="0" fontId="22" fillId="0" borderId="0" xfId="1" applyNumberFormat="1" applyFont="1" applyFill="1" applyBorder="1" applyAlignment="1">
      <alignment horizontal="center"/>
    </xf>
    <xf numFmtId="0" fontId="22" fillId="0" borderId="0" xfId="1" applyNumberFormat="1" applyFont="1" applyFill="1" applyBorder="1" applyAlignment="1">
      <alignment horizontal="center" vertical="top"/>
    </xf>
    <xf numFmtId="0" fontId="21" fillId="0" borderId="0" xfId="1" applyNumberFormat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/>
    </xf>
    <xf numFmtId="0" fontId="21" fillId="0" borderId="0" xfId="1" applyNumberFormat="1" applyFont="1" applyFill="1" applyBorder="1" applyAlignment="1">
      <alignment horizontal="center" vertical="top"/>
    </xf>
    <xf numFmtId="1" fontId="4" fillId="0" borderId="0" xfId="0" applyNumberFormat="1" applyFont="1" applyFill="1" applyAlignment="1">
      <alignment horizontal="left"/>
    </xf>
    <xf numFmtId="4" fontId="3" fillId="0" borderId="0" xfId="0" applyNumberFormat="1" applyFont="1" applyFill="1" applyBorder="1" applyAlignment="1">
      <alignment vertical="top"/>
    </xf>
    <xf numFmtId="0" fontId="21" fillId="0" borderId="0" xfId="0" applyNumberFormat="1" applyFont="1" applyFill="1" applyBorder="1" applyAlignment="1">
      <alignment horizontal="center" vertical="top"/>
    </xf>
    <xf numFmtId="0" fontId="22" fillId="0" borderId="0" xfId="0" applyNumberFormat="1" applyFont="1" applyFill="1" applyBorder="1" applyAlignment="1">
      <alignment horizontal="center" vertical="top"/>
    </xf>
    <xf numFmtId="0" fontId="40" fillId="0" borderId="0" xfId="0" applyNumberFormat="1" applyFont="1" applyFill="1" applyBorder="1" applyAlignment="1"/>
    <xf numFmtId="0" fontId="3" fillId="0" borderId="0" xfId="0" applyFont="1" applyFill="1" applyBorder="1" applyAlignment="1"/>
    <xf numFmtId="165" fontId="6" fillId="0" borderId="0" xfId="1" applyNumberFormat="1" applyFont="1" applyFill="1" applyBorder="1" applyAlignment="1">
      <alignment vertical="center"/>
    </xf>
    <xf numFmtId="165" fontId="40" fillId="0" borderId="0" xfId="1" applyNumberFormat="1" applyFont="1" applyFill="1" applyBorder="1" applyAlignment="1">
      <alignment vertical="center"/>
    </xf>
    <xf numFmtId="0" fontId="41" fillId="0" borderId="0" xfId="0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 vertical="top"/>
    </xf>
    <xf numFmtId="0" fontId="40" fillId="0" borderId="0" xfId="0" applyFont="1" applyFill="1" applyBorder="1" applyAlignment="1">
      <alignment vertical="top"/>
    </xf>
    <xf numFmtId="1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65" fontId="3" fillId="0" borderId="0" xfId="1" applyNumberFormat="1" applyFont="1" applyFill="1" applyBorder="1" applyAlignment="1" applyProtection="1">
      <alignment wrapText="1"/>
    </xf>
    <xf numFmtId="165" fontId="3" fillId="0" borderId="0" xfId="1" applyNumberFormat="1" applyFont="1" applyFill="1" applyBorder="1" applyAlignment="1">
      <alignment wrapText="1"/>
    </xf>
    <xf numFmtId="0" fontId="42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1" fontId="3" fillId="0" borderId="0" xfId="1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wrapText="1"/>
    </xf>
    <xf numFmtId="1" fontId="3" fillId="0" borderId="0" xfId="1" applyNumberFormat="1" applyFont="1" applyFill="1" applyBorder="1" applyAlignment="1">
      <alignment wrapText="1"/>
    </xf>
    <xf numFmtId="0" fontId="18" fillId="0" borderId="0" xfId="0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165" fontId="42" fillId="0" borderId="0" xfId="1" applyNumberFormat="1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wrapText="1"/>
    </xf>
    <xf numFmtId="1" fontId="6" fillId="0" borderId="0" xfId="1" applyNumberFormat="1" applyFont="1" applyFill="1" applyBorder="1" applyAlignment="1">
      <alignment horizontal="center" wrapText="1"/>
    </xf>
    <xf numFmtId="165" fontId="3" fillId="0" borderId="0" xfId="1" applyNumberFormat="1" applyFont="1" applyFill="1" applyBorder="1" applyAlignment="1">
      <alignment horizontal="center" wrapText="1"/>
    </xf>
    <xf numFmtId="0" fontId="19" fillId="0" borderId="0" xfId="0" applyFont="1" applyFill="1" applyBorder="1" applyAlignment="1">
      <alignment wrapText="1"/>
    </xf>
    <xf numFmtId="14" fontId="16" fillId="0" borderId="0" xfId="0" applyNumberFormat="1" applyFont="1" applyFill="1" applyAlignment="1">
      <alignment horizontal="center" vertical="top" wrapText="1"/>
    </xf>
    <xf numFmtId="1" fontId="6" fillId="0" borderId="0" xfId="0" applyNumberFormat="1" applyFont="1" applyFill="1" applyAlignment="1">
      <alignment horizontal="left" wrapText="1"/>
    </xf>
    <xf numFmtId="165" fontId="3" fillId="0" borderId="0" xfId="1" applyNumberFormat="1" applyFont="1" applyFill="1" applyAlignment="1">
      <alignment horizontal="right" vertical="top" wrapText="1"/>
    </xf>
    <xf numFmtId="0" fontId="42" fillId="0" borderId="0" xfId="0" applyFont="1" applyFill="1" applyAlignment="1">
      <alignment vertical="top" wrapText="1"/>
    </xf>
    <xf numFmtId="1" fontId="16" fillId="0" borderId="0" xfId="0" applyNumberFormat="1" applyFont="1" applyFill="1" applyAlignment="1">
      <alignment horizontal="left" wrapText="1"/>
    </xf>
    <xf numFmtId="165" fontId="3" fillId="0" borderId="0" xfId="1" applyNumberFormat="1" applyFont="1" applyFill="1" applyAlignment="1">
      <alignment vertical="top" wrapText="1"/>
    </xf>
    <xf numFmtId="0" fontId="1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14" fontId="42" fillId="0" borderId="0" xfId="0" applyNumberFormat="1" applyFont="1" applyFill="1" applyAlignment="1">
      <alignment horizontal="center" vertical="top" wrapText="1"/>
    </xf>
    <xf numFmtId="0" fontId="42" fillId="0" borderId="0" xfId="0" applyFont="1" applyFill="1" applyAlignment="1">
      <alignment horizontal="left" wrapText="1"/>
    </xf>
    <xf numFmtId="165" fontId="42" fillId="0" borderId="0" xfId="1" applyNumberFormat="1" applyFont="1" applyFill="1" applyAlignment="1">
      <alignment vertical="top" wrapText="1"/>
    </xf>
    <xf numFmtId="0" fontId="21" fillId="0" borderId="0" xfId="1" applyNumberFormat="1" applyFont="1" applyFill="1" applyBorder="1" applyAlignment="1" applyProtection="1">
      <alignment horizontal="center" wrapText="1"/>
    </xf>
    <xf numFmtId="0" fontId="21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wrapText="1"/>
    </xf>
    <xf numFmtId="0" fontId="21" fillId="0" borderId="0" xfId="1" applyNumberFormat="1" applyFont="1" applyFill="1" applyAlignment="1">
      <alignment horizontal="center" vertical="top" wrapText="1"/>
    </xf>
    <xf numFmtId="0" fontId="22" fillId="0" borderId="0" xfId="1" applyNumberFormat="1" applyFont="1" applyFill="1" applyBorder="1" applyAlignment="1" applyProtection="1">
      <alignment horizontal="center" wrapText="1"/>
    </xf>
    <xf numFmtId="0" fontId="22" fillId="0" borderId="0" xfId="1" applyNumberFormat="1" applyFont="1" applyFill="1" applyBorder="1" applyAlignment="1">
      <alignment horizontal="center" vertical="center" wrapText="1"/>
    </xf>
    <xf numFmtId="0" fontId="22" fillId="0" borderId="0" xfId="1" applyNumberFormat="1" applyFont="1" applyFill="1" applyBorder="1" applyAlignment="1">
      <alignment horizontal="center" wrapText="1"/>
    </xf>
    <xf numFmtId="0" fontId="22" fillId="0" borderId="0" xfId="1" applyNumberFormat="1" applyFont="1" applyFill="1" applyAlignment="1">
      <alignment horizontal="center" vertical="top" wrapText="1"/>
    </xf>
    <xf numFmtId="164" fontId="3" fillId="0" borderId="0" xfId="1" applyFont="1" applyFill="1" applyAlignment="1">
      <alignment horizontal="right" vertical="top" wrapText="1"/>
    </xf>
    <xf numFmtId="164" fontId="3" fillId="0" borderId="0" xfId="1" applyFont="1" applyFill="1" applyAlignment="1">
      <alignment vertical="top" wrapText="1"/>
    </xf>
    <xf numFmtId="1" fontId="3" fillId="0" borderId="0" xfId="0" applyNumberFormat="1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42" fillId="0" borderId="0" xfId="0" applyNumberFormat="1" applyFont="1" applyFill="1" applyBorder="1" applyAlignment="1"/>
    <xf numFmtId="165" fontId="42" fillId="0" borderId="0" xfId="1" applyNumberFormat="1" applyFont="1" applyFill="1" applyBorder="1" applyAlignment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vertical="top" wrapText="1"/>
    </xf>
    <xf numFmtId="14" fontId="16" fillId="9" borderId="0" xfId="0" applyNumberFormat="1" applyFont="1" applyFill="1" applyAlignment="1">
      <alignment horizontal="center" vertical="top" wrapText="1"/>
    </xf>
    <xf numFmtId="1" fontId="6" fillId="9" borderId="0" xfId="0" applyNumberFormat="1" applyFont="1" applyFill="1" applyAlignment="1">
      <alignment horizontal="left" wrapText="1"/>
    </xf>
    <xf numFmtId="165" fontId="3" fillId="9" borderId="0" xfId="1" applyNumberFormat="1" applyFont="1" applyFill="1" applyAlignment="1">
      <alignment vertical="top" wrapText="1"/>
    </xf>
    <xf numFmtId="1" fontId="16" fillId="9" borderId="0" xfId="0" applyNumberFormat="1" applyFont="1" applyFill="1" applyAlignment="1">
      <alignment horizontal="left" wrapText="1"/>
    </xf>
    <xf numFmtId="0" fontId="16" fillId="0" borderId="0" xfId="0" applyFont="1" applyFill="1" applyAlignment="1">
      <alignment vertical="top" wrapText="1"/>
    </xf>
    <xf numFmtId="4" fontId="16" fillId="0" borderId="0" xfId="0" applyNumberFormat="1" applyFont="1" applyFill="1" applyAlignment="1">
      <alignment vertical="top" wrapText="1"/>
    </xf>
    <xf numFmtId="14" fontId="43" fillId="0" borderId="0" xfId="0" applyNumberFormat="1" applyFont="1" applyFill="1" applyAlignment="1">
      <alignment horizontal="center" vertical="top" wrapText="1"/>
    </xf>
    <xf numFmtId="0" fontId="43" fillId="0" borderId="0" xfId="0" applyFont="1" applyFill="1" applyAlignment="1">
      <alignment horizontal="left" wrapText="1"/>
    </xf>
    <xf numFmtId="165" fontId="43" fillId="0" borderId="0" xfId="1" applyNumberFormat="1" applyFont="1" applyFill="1" applyAlignment="1">
      <alignment vertical="top" wrapText="1"/>
    </xf>
    <xf numFmtId="0" fontId="22" fillId="9" borderId="0" xfId="1" applyNumberFormat="1" applyFont="1" applyFill="1" applyAlignment="1">
      <alignment horizontal="center" vertical="top" wrapText="1"/>
    </xf>
    <xf numFmtId="0" fontId="46" fillId="0" borderId="0" xfId="0" applyNumberFormat="1" applyFont="1" applyFill="1" applyAlignment="1">
      <alignment horizontal="center" vertical="top" wrapText="1"/>
    </xf>
    <xf numFmtId="0" fontId="44" fillId="0" borderId="0" xfId="1" applyNumberFormat="1" applyFont="1" applyFill="1" applyBorder="1" applyAlignment="1">
      <alignment vertical="center"/>
    </xf>
    <xf numFmtId="0" fontId="44" fillId="0" borderId="0" xfId="1" applyNumberFormat="1" applyFont="1" applyFill="1" applyAlignment="1">
      <alignment vertical="top"/>
    </xf>
    <xf numFmtId="0" fontId="44" fillId="0" borderId="0" xfId="1" applyNumberFormat="1" applyFont="1" applyFill="1" applyAlignment="1">
      <alignment vertical="top" wrapText="1"/>
    </xf>
    <xf numFmtId="0" fontId="45" fillId="0" borderId="0" xfId="0" applyNumberFormat="1" applyFont="1" applyFill="1" applyAlignment="1">
      <alignment vertical="top" wrapText="1"/>
    </xf>
    <xf numFmtId="0" fontId="44" fillId="0" borderId="0" xfId="1" applyNumberFormat="1" applyFont="1" applyFill="1" applyBorder="1" applyAlignment="1" applyProtection="1"/>
    <xf numFmtId="0" fontId="44" fillId="0" borderId="0" xfId="1" applyNumberFormat="1" applyFont="1" applyFill="1" applyBorder="1" applyAlignment="1"/>
    <xf numFmtId="165" fontId="8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" fontId="4" fillId="0" borderId="0" xfId="1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48" fillId="0" borderId="0" xfId="0" applyNumberFormat="1" applyFont="1" applyFill="1" applyBorder="1" applyAlignment="1"/>
    <xf numFmtId="0" fontId="8" fillId="0" borderId="0" xfId="0" applyFont="1" applyFill="1" applyBorder="1" applyAlignment="1"/>
    <xf numFmtId="0" fontId="0" fillId="0" borderId="0" xfId="0" applyFill="1" applyBorder="1" applyAlignment="1"/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1" fontId="4" fillId="0" borderId="0" xfId="1" applyNumberFormat="1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165" fontId="48" fillId="0" borderId="0" xfId="1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/>
    </xf>
    <xf numFmtId="1" fontId="8" fillId="0" borderId="0" xfId="1" applyNumberFormat="1" applyFont="1" applyFill="1" applyBorder="1" applyAlignment="1">
      <alignment horizontal="center"/>
    </xf>
    <xf numFmtId="0" fontId="10" fillId="0" borderId="0" xfId="0" applyFont="1" applyFill="1" applyBorder="1" applyAlignment="1"/>
    <xf numFmtId="14" fontId="0" fillId="0" borderId="0" xfId="0" applyNumberFormat="1" applyFill="1" applyAlignment="1">
      <alignment horizontal="center" vertical="top" wrapText="1"/>
    </xf>
    <xf numFmtId="1" fontId="8" fillId="0" borderId="0" xfId="0" applyNumberFormat="1" applyFont="1" applyFill="1" applyAlignment="1">
      <alignment horizontal="left" wrapText="1"/>
    </xf>
    <xf numFmtId="165" fontId="4" fillId="0" borderId="0" xfId="1" applyNumberFormat="1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1" fontId="0" fillId="0" borderId="0" xfId="0" applyNumberForma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165" fontId="4" fillId="10" borderId="0" xfId="1" applyNumberFormat="1" applyFont="1" applyFill="1" applyAlignment="1">
      <alignment vertical="top" wrapText="1"/>
    </xf>
    <xf numFmtId="14" fontId="0" fillId="0" borderId="0" xfId="0" applyNumberFormat="1" applyFill="1" applyAlignment="1">
      <alignment vertical="top" wrapText="1"/>
    </xf>
    <xf numFmtId="1" fontId="8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vertical="center"/>
    </xf>
    <xf numFmtId="0" fontId="47" fillId="0" borderId="0" xfId="0" applyFont="1" applyFill="1" applyBorder="1" applyAlignment="1"/>
    <xf numFmtId="165" fontId="8" fillId="0" borderId="0" xfId="1" applyNumberFormat="1" applyFont="1" applyFill="1" applyBorder="1" applyAlignment="1">
      <alignment horizontal="center"/>
    </xf>
    <xf numFmtId="0" fontId="49" fillId="0" borderId="0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Fill="1" applyBorder="1" applyAlignment="1">
      <alignment horizontal="center" vertical="center"/>
    </xf>
    <xf numFmtId="0" fontId="51" fillId="0" borderId="0" xfId="0" applyNumberFormat="1" applyFont="1" applyFill="1" applyBorder="1" applyAlignment="1" applyProtection="1">
      <alignment horizontal="center" vertical="center"/>
    </xf>
    <xf numFmtId="0" fontId="52" fillId="0" borderId="0" xfId="0" applyNumberFormat="1" applyFont="1" applyFill="1" applyBorder="1" applyAlignment="1">
      <alignment horizontal="center" vertical="center"/>
    </xf>
    <xf numFmtId="164" fontId="53" fillId="11" borderId="2" xfId="1" applyFont="1" applyFill="1" applyBorder="1" applyAlignment="1" applyProtection="1">
      <alignment horizontal="center" vertical="center"/>
    </xf>
    <xf numFmtId="0" fontId="49" fillId="11" borderId="2" xfId="0" applyNumberFormat="1" applyFont="1" applyFill="1" applyBorder="1" applyAlignment="1" applyProtection="1">
      <alignment horizontal="center" vertical="center"/>
    </xf>
    <xf numFmtId="0" fontId="51" fillId="11" borderId="2" xfId="0" applyNumberFormat="1" applyFont="1" applyFill="1" applyBorder="1" applyAlignment="1" applyProtection="1">
      <alignment horizontal="center" vertical="center"/>
    </xf>
    <xf numFmtId="0" fontId="49" fillId="0" borderId="2" xfId="0" applyNumberFormat="1" applyFont="1" applyFill="1" applyBorder="1" applyAlignment="1" applyProtection="1">
      <alignment horizontal="center" vertical="center"/>
    </xf>
    <xf numFmtId="0" fontId="51" fillId="0" borderId="2" xfId="0" applyNumberFormat="1" applyFont="1" applyFill="1" applyBorder="1" applyAlignment="1" applyProtection="1">
      <alignment horizontal="center" vertical="center"/>
    </xf>
    <xf numFmtId="164" fontId="54" fillId="0" borderId="2" xfId="1" applyFont="1" applyFill="1" applyBorder="1" applyAlignment="1" applyProtection="1">
      <alignment horizontal="right" vertical="top"/>
    </xf>
    <xf numFmtId="0" fontId="49" fillId="11" borderId="3" xfId="0" applyNumberFormat="1" applyFont="1" applyFill="1" applyBorder="1" applyAlignment="1" applyProtection="1">
      <alignment horizontal="center" vertical="center"/>
    </xf>
    <xf numFmtId="164" fontId="53" fillId="11" borderId="4" xfId="1" applyFont="1" applyFill="1" applyBorder="1" applyAlignment="1" applyProtection="1">
      <alignment horizontal="center" vertical="center"/>
    </xf>
    <xf numFmtId="164" fontId="54" fillId="0" borderId="4" xfId="1" applyFont="1" applyFill="1" applyBorder="1" applyAlignment="1" applyProtection="1">
      <alignment horizontal="right" vertical="top"/>
    </xf>
    <xf numFmtId="0" fontId="0" fillId="0" borderId="0" xfId="0" applyFill="1" applyBorder="1"/>
    <xf numFmtId="164" fontId="49" fillId="0" borderId="0" xfId="0" applyNumberFormat="1" applyFont="1" applyFill="1" applyBorder="1" applyAlignment="1" applyProtection="1">
      <alignment horizontal="center" vertical="center"/>
    </xf>
    <xf numFmtId="164" fontId="55" fillId="0" borderId="0" xfId="1" applyFont="1"/>
    <xf numFmtId="164" fontId="3" fillId="0" borderId="0" xfId="1" applyFont="1" applyFill="1" applyBorder="1" applyAlignment="1" applyProtection="1">
      <alignment horizontal="right" vertical="top"/>
    </xf>
    <xf numFmtId="164" fontId="22" fillId="0" borderId="0" xfId="1" applyFont="1" applyFill="1" applyBorder="1"/>
    <xf numFmtId="164" fontId="0" fillId="0" borderId="0" xfId="0" applyNumberFormat="1"/>
    <xf numFmtId="165" fontId="8" fillId="0" borderId="0" xfId="1" applyNumberFormat="1" applyFont="1" applyFill="1" applyBorder="1" applyAlignment="1">
      <alignment horizontal="center" vertical="center"/>
    </xf>
    <xf numFmtId="164" fontId="0" fillId="0" borderId="0" xfId="1" applyFont="1" applyFill="1" applyBorder="1" applyAlignment="1"/>
    <xf numFmtId="164" fontId="0" fillId="0" borderId="0" xfId="0" applyNumberFormat="1" applyFill="1" applyBorder="1" applyAlignment="1"/>
    <xf numFmtId="1" fontId="4" fillId="0" borderId="0" xfId="1" applyNumberFormat="1" applyFont="1" applyFill="1" applyBorder="1" applyAlignment="1">
      <alignment horizontal="left" vertical="center"/>
    </xf>
    <xf numFmtId="43" fontId="54" fillId="0" borderId="2" xfId="1" applyNumberFormat="1" applyFont="1" applyFill="1" applyBorder="1" applyAlignment="1" applyProtection="1">
      <alignment horizontal="right" vertical="top"/>
    </xf>
    <xf numFmtId="43" fontId="8" fillId="0" borderId="0" xfId="0" applyNumberFormat="1" applyFont="1" applyFill="1" applyBorder="1" applyAlignment="1"/>
    <xf numFmtId="0" fontId="56" fillId="0" borderId="0" xfId="0" applyNumberFormat="1" applyFont="1" applyFill="1" applyBorder="1" applyAlignment="1"/>
    <xf numFmtId="165" fontId="56" fillId="0" borderId="0" xfId="1" applyNumberFormat="1" applyFont="1" applyFill="1" applyBorder="1" applyAlignment="1">
      <alignment vertical="center"/>
    </xf>
    <xf numFmtId="0" fontId="56" fillId="0" borderId="0" xfId="0" applyFont="1" applyFill="1" applyAlignment="1">
      <alignment vertical="top" wrapText="1"/>
    </xf>
    <xf numFmtId="4" fontId="0" fillId="0" borderId="0" xfId="0" applyNumberFormat="1" applyFill="1" applyAlignment="1">
      <alignment vertical="top" wrapText="1"/>
    </xf>
    <xf numFmtId="165" fontId="8" fillId="0" borderId="0" xfId="1" applyNumberFormat="1" applyFont="1" applyFill="1" applyBorder="1" applyAlignment="1" applyProtection="1"/>
    <xf numFmtId="165" fontId="8" fillId="0" borderId="0" xfId="1" applyNumberFormat="1" applyFont="1" applyFill="1" applyBorder="1" applyAlignment="1"/>
    <xf numFmtId="0" fontId="47" fillId="0" borderId="0" xfId="0" applyFont="1"/>
    <xf numFmtId="0" fontId="47" fillId="0" borderId="0" xfId="0" applyFont="1" applyFill="1" applyBorder="1" applyAlignment="1">
      <alignment horizontal="center"/>
    </xf>
    <xf numFmtId="1" fontId="8" fillId="0" borderId="0" xfId="1" applyNumberFormat="1" applyFont="1" applyFill="1" applyBorder="1" applyAlignment="1"/>
    <xf numFmtId="49" fontId="24" fillId="0" borderId="0" xfId="1" applyNumberFormat="1" applyFont="1" applyFill="1" applyBorder="1" applyAlignment="1" applyProtection="1">
      <alignment horizontal="center" vertical="center"/>
    </xf>
    <xf numFmtId="49" fontId="24" fillId="0" borderId="0" xfId="1" applyNumberFormat="1" applyFont="1" applyFill="1" applyBorder="1" applyAlignment="1">
      <alignment horizontal="center" vertical="center"/>
    </xf>
    <xf numFmtId="49" fontId="24" fillId="0" borderId="0" xfId="1" applyNumberFormat="1" applyFont="1" applyFill="1" applyAlignment="1">
      <alignment horizontal="center" vertical="center" wrapText="1"/>
    </xf>
    <xf numFmtId="49" fontId="50" fillId="0" borderId="0" xfId="0" applyNumberFormat="1" applyFont="1" applyFill="1" applyAlignment="1">
      <alignment horizontal="center" vertical="center" wrapText="1"/>
    </xf>
    <xf numFmtId="49" fontId="50" fillId="0" borderId="0" xfId="0" applyNumberFormat="1" applyFont="1" applyAlignment="1">
      <alignment horizontal="center" vertical="center"/>
    </xf>
    <xf numFmtId="4" fontId="0" fillId="12" borderId="0" xfId="0" applyNumberFormat="1" applyFill="1" applyAlignment="1">
      <alignment vertical="top" wrapText="1"/>
    </xf>
    <xf numFmtId="165" fontId="4" fillId="12" borderId="0" xfId="1" applyNumberFormat="1" applyFont="1" applyFill="1" applyAlignment="1">
      <alignment vertical="top" wrapText="1"/>
    </xf>
    <xf numFmtId="49" fontId="57" fillId="0" borderId="0" xfId="1" applyNumberFormat="1" applyFont="1" applyFill="1" applyBorder="1" applyAlignment="1" applyProtection="1">
      <alignment horizontal="center" vertical="center"/>
    </xf>
    <xf numFmtId="49" fontId="57" fillId="0" borderId="0" xfId="1" applyNumberFormat="1" applyFont="1" applyFill="1" applyBorder="1" applyAlignment="1">
      <alignment horizontal="center" vertical="center"/>
    </xf>
    <xf numFmtId="49" fontId="57" fillId="0" borderId="0" xfId="1" applyNumberFormat="1" applyFont="1" applyFill="1" applyAlignment="1">
      <alignment horizontal="center" vertical="center" wrapText="1"/>
    </xf>
    <xf numFmtId="49" fontId="52" fillId="0" borderId="0" xfId="0" applyNumberFormat="1" applyFont="1" applyFill="1" applyAlignment="1">
      <alignment horizontal="center" vertical="center" wrapText="1"/>
    </xf>
    <xf numFmtId="49" fontId="52" fillId="0" borderId="0" xfId="0" applyNumberFormat="1" applyFont="1" applyAlignment="1">
      <alignment horizontal="center" vertical="center"/>
    </xf>
    <xf numFmtId="0" fontId="58" fillId="0" borderId="0" xfId="0" applyNumberFormat="1" applyFont="1" applyFill="1" applyBorder="1" applyAlignment="1"/>
    <xf numFmtId="1" fontId="4" fillId="0" borderId="0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65" fontId="58" fillId="0" borderId="0" xfId="1" applyNumberFormat="1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horizontal="center"/>
    </xf>
    <xf numFmtId="0" fontId="11" fillId="0" borderId="0" xfId="0" applyFont="1" applyFill="1" applyBorder="1" applyAlignment="1"/>
    <xf numFmtId="0" fontId="58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wrapText="1"/>
    </xf>
    <xf numFmtId="49" fontId="59" fillId="0" borderId="0" xfId="1" applyNumberFormat="1" applyFont="1" applyFill="1" applyBorder="1" applyAlignment="1" applyProtection="1">
      <alignment horizontal="center" vertical="center"/>
    </xf>
    <xf numFmtId="49" fontId="59" fillId="0" borderId="0" xfId="1" applyNumberFormat="1" applyFont="1" applyFill="1" applyBorder="1" applyAlignment="1">
      <alignment horizontal="center" vertical="center"/>
    </xf>
    <xf numFmtId="49" fontId="59" fillId="0" borderId="0" xfId="1" applyNumberFormat="1" applyFont="1" applyFill="1" applyAlignment="1">
      <alignment horizontal="center" vertical="center" wrapText="1"/>
    </xf>
    <xf numFmtId="1" fontId="1" fillId="0" borderId="0" xfId="1" applyNumberFormat="1" applyFill="1" applyBorder="1" applyAlignment="1">
      <alignment horizontal="center"/>
    </xf>
    <xf numFmtId="164" fontId="1" fillId="0" borderId="0" xfId="1" applyFill="1" applyBorder="1" applyAlignment="1" applyProtection="1"/>
    <xf numFmtId="164" fontId="1" fillId="0" borderId="0" xfId="1" applyFill="1" applyBorder="1" applyAlignment="1"/>
    <xf numFmtId="0" fontId="60" fillId="0" borderId="0" xfId="0" applyNumberFormat="1" applyFont="1" applyFill="1" applyBorder="1" applyAlignment="1"/>
    <xf numFmtId="1" fontId="1" fillId="0" borderId="0" xfId="1" applyNumberFormat="1" applyFill="1" applyBorder="1" applyAlignment="1">
      <alignment horizontal="center" vertical="center"/>
    </xf>
    <xf numFmtId="1" fontId="1" fillId="0" borderId="0" xfId="1" applyNumberFormat="1" applyFill="1" applyBorder="1" applyAlignment="1"/>
    <xf numFmtId="164" fontId="1" fillId="0" borderId="0" xfId="1" applyFill="1" applyBorder="1" applyAlignment="1">
      <alignment horizontal="center" vertical="center"/>
    </xf>
    <xf numFmtId="164" fontId="1" fillId="0" borderId="0" xfId="1" applyFill="1" applyBorder="1" applyAlignment="1">
      <alignment vertical="center"/>
    </xf>
    <xf numFmtId="164" fontId="60" fillId="0" borderId="0" xfId="1" applyFont="1" applyFill="1" applyBorder="1" applyAlignment="1">
      <alignment vertical="center"/>
    </xf>
    <xf numFmtId="164" fontId="1" fillId="0" borderId="0" xfId="1" applyFill="1" applyBorder="1" applyAlignment="1">
      <alignment horizontal="center"/>
    </xf>
    <xf numFmtId="164" fontId="1" fillId="0" borderId="0" xfId="1" applyFill="1" applyAlignment="1">
      <alignment vertical="top" wrapText="1"/>
    </xf>
    <xf numFmtId="0" fontId="60" fillId="0" borderId="0" xfId="0" applyFont="1" applyFill="1" applyAlignment="1">
      <alignment vertical="top" wrapText="1"/>
    </xf>
    <xf numFmtId="166" fontId="52" fillId="0" borderId="0" xfId="1" applyNumberFormat="1" applyFont="1" applyFill="1" applyBorder="1" applyAlignment="1" applyProtection="1">
      <alignment horizontal="center" vertical="center"/>
    </xf>
    <xf numFmtId="166" fontId="52" fillId="0" borderId="0" xfId="1" applyNumberFormat="1" applyFont="1" applyFill="1" applyBorder="1" applyAlignment="1">
      <alignment horizontal="center" vertical="center"/>
    </xf>
    <xf numFmtId="166" fontId="52" fillId="0" borderId="0" xfId="1" applyNumberFormat="1" applyFont="1" applyFill="1" applyAlignment="1">
      <alignment horizontal="center" vertical="center" wrapText="1"/>
    </xf>
    <xf numFmtId="14" fontId="0" fillId="10" borderId="0" xfId="0" applyNumberFormat="1" applyFill="1" applyAlignment="1">
      <alignment horizontal="center" vertical="top" wrapText="1"/>
    </xf>
    <xf numFmtId="0" fontId="8" fillId="10" borderId="0" xfId="0" applyFont="1" applyFill="1" applyAlignment="1">
      <alignment horizontal="left" wrapText="1"/>
    </xf>
    <xf numFmtId="164" fontId="1" fillId="10" borderId="0" xfId="1" applyFill="1" applyAlignment="1">
      <alignment vertical="top" wrapText="1"/>
    </xf>
    <xf numFmtId="166" fontId="52" fillId="10" borderId="0" xfId="1" applyNumberFormat="1" applyFont="1" applyFill="1" applyAlignment="1">
      <alignment horizontal="center" vertical="center" wrapText="1"/>
    </xf>
    <xf numFmtId="0" fontId="0" fillId="10" borderId="0" xfId="0" applyFill="1" applyAlignment="1">
      <alignment vertical="top" wrapText="1"/>
    </xf>
    <xf numFmtId="164" fontId="1" fillId="10" borderId="0" xfId="1" applyFill="1" applyBorder="1" applyAlignment="1"/>
    <xf numFmtId="0" fontId="0" fillId="10" borderId="0" xfId="0" applyFill="1" applyBorder="1" applyAlignment="1"/>
    <xf numFmtId="1" fontId="8" fillId="10" borderId="0" xfId="0" applyNumberFormat="1" applyFont="1" applyFill="1" applyAlignment="1">
      <alignment horizontal="left" wrapText="1"/>
    </xf>
    <xf numFmtId="14" fontId="0" fillId="8" borderId="0" xfId="0" applyNumberFormat="1" applyFill="1" applyAlignment="1">
      <alignment horizontal="center" vertical="top" wrapText="1"/>
    </xf>
    <xf numFmtId="0" fontId="8" fillId="8" borderId="0" xfId="0" applyFont="1" applyFill="1" applyAlignment="1">
      <alignment horizontal="left" wrapText="1"/>
    </xf>
    <xf numFmtId="164" fontId="1" fillId="8" borderId="0" xfId="1" applyFill="1" applyAlignment="1">
      <alignment vertical="top" wrapText="1"/>
    </xf>
    <xf numFmtId="166" fontId="52" fillId="8" borderId="0" xfId="1" applyNumberFormat="1" applyFont="1" applyFill="1" applyBorder="1" applyAlignment="1" applyProtection="1">
      <alignment horizontal="center" vertical="center"/>
    </xf>
    <xf numFmtId="0" fontId="60" fillId="8" borderId="0" xfId="0" applyNumberFormat="1" applyFont="1" applyFill="1" applyBorder="1" applyAlignment="1"/>
    <xf numFmtId="164" fontId="1" fillId="8" borderId="0" xfId="1" applyFill="1" applyBorder="1" applyAlignment="1"/>
    <xf numFmtId="0" fontId="0" fillId="8" borderId="0" xfId="0" applyFill="1" applyBorder="1" applyAlignment="1"/>
    <xf numFmtId="0" fontId="0" fillId="8" borderId="0" xfId="0" applyFill="1" applyAlignment="1">
      <alignment horizontal="left" wrapText="1"/>
    </xf>
    <xf numFmtId="166" fontId="50" fillId="0" borderId="0" xfId="1" applyNumberFormat="1" applyFont="1" applyFill="1" applyBorder="1" applyAlignment="1" applyProtection="1">
      <alignment horizontal="center" vertical="center"/>
    </xf>
    <xf numFmtId="166" fontId="50" fillId="0" borderId="0" xfId="1" applyNumberFormat="1" applyFont="1" applyFill="1" applyBorder="1" applyAlignment="1">
      <alignment horizontal="center" vertical="center"/>
    </xf>
    <xf numFmtId="166" fontId="50" fillId="0" borderId="0" xfId="1" applyNumberFormat="1" applyFont="1" applyFill="1" applyAlignment="1">
      <alignment horizontal="center" vertical="center" wrapText="1"/>
    </xf>
    <xf numFmtId="166" fontId="50" fillId="10" borderId="0" xfId="1" applyNumberFormat="1" applyFont="1" applyFill="1" applyAlignment="1">
      <alignment horizontal="center" vertical="center" wrapText="1"/>
    </xf>
    <xf numFmtId="166" fontId="50" fillId="8" borderId="0" xfId="1" applyNumberFormat="1" applyFont="1" applyFill="1" applyBorder="1" applyAlignment="1" applyProtection="1">
      <alignment horizontal="center" vertical="center"/>
    </xf>
    <xf numFmtId="165" fontId="4" fillId="8" borderId="0" xfId="1" applyNumberFormat="1" applyFont="1" applyFill="1" applyAlignment="1">
      <alignment vertical="top" wrapText="1"/>
    </xf>
    <xf numFmtId="49" fontId="57" fillId="8" borderId="0" xfId="1" applyNumberFormat="1" applyFont="1" applyFill="1" applyAlignment="1">
      <alignment horizontal="center" vertical="center" wrapText="1"/>
    </xf>
    <xf numFmtId="49" fontId="59" fillId="8" borderId="0" xfId="1" applyNumberFormat="1" applyFont="1" applyFill="1" applyAlignment="1">
      <alignment horizontal="center" vertical="center" wrapText="1"/>
    </xf>
    <xf numFmtId="0" fontId="58" fillId="8" borderId="0" xfId="0" applyFont="1" applyFill="1" applyAlignment="1">
      <alignment vertical="top" wrapText="1"/>
    </xf>
    <xf numFmtId="165" fontId="4" fillId="8" borderId="0" xfId="1" applyNumberFormat="1" applyFont="1" applyFill="1" applyBorder="1" applyAlignment="1"/>
    <xf numFmtId="165" fontId="6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center" vertical="center"/>
    </xf>
    <xf numFmtId="165" fontId="29" fillId="0" borderId="0" xfId="1" applyNumberFormat="1" applyFont="1" applyFill="1" applyBorder="1" applyAlignment="1">
      <alignment horizontal="center" vertical="center" wrapText="1"/>
    </xf>
  </cellXfs>
  <cellStyles count="8">
    <cellStyle name="Millares" xfId="1" builtinId="3"/>
    <cellStyle name="Millares 2" xfId="3"/>
    <cellStyle name="Moneda [0] 2" xfId="5"/>
    <cellStyle name="Moneda 2" xfId="6"/>
    <cellStyle name="Normal" xfId="0" builtinId="0"/>
    <cellStyle name="Normal 2" xfId="4"/>
    <cellStyle name="Normal_MAR" xfId="2"/>
    <cellStyle name="Porcentu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0</xdr:row>
      <xdr:rowOff>38100</xdr:rowOff>
    </xdr:from>
    <xdr:to>
      <xdr:col>1</xdr:col>
      <xdr:colOff>3019425</xdr:colOff>
      <xdr:row>1</xdr:row>
      <xdr:rowOff>400050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38100"/>
          <a:ext cx="1809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0</xdr:row>
      <xdr:rowOff>38100</xdr:rowOff>
    </xdr:from>
    <xdr:to>
      <xdr:col>1</xdr:col>
      <xdr:colOff>3019425</xdr:colOff>
      <xdr:row>1</xdr:row>
      <xdr:rowOff>400050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38100"/>
          <a:ext cx="1809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0</xdr:row>
      <xdr:rowOff>38100</xdr:rowOff>
    </xdr:from>
    <xdr:to>
      <xdr:col>1</xdr:col>
      <xdr:colOff>3019425</xdr:colOff>
      <xdr:row>1</xdr:row>
      <xdr:rowOff>400050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38100"/>
          <a:ext cx="1809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0</xdr:row>
      <xdr:rowOff>38100</xdr:rowOff>
    </xdr:from>
    <xdr:to>
      <xdr:col>1</xdr:col>
      <xdr:colOff>3019425</xdr:colOff>
      <xdr:row>1</xdr:row>
      <xdr:rowOff>400050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8100"/>
          <a:ext cx="1809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7"/>
  <sheetViews>
    <sheetView topLeftCell="A115" workbookViewId="0">
      <selection activeCell="B129" sqref="B128:B129"/>
    </sheetView>
  </sheetViews>
  <sheetFormatPr baseColWidth="10" defaultRowHeight="13.5" x14ac:dyDescent="0.3"/>
  <cols>
    <col min="1" max="1" width="8.7109375" style="26" bestFit="1" customWidth="1"/>
    <col min="2" max="2" width="30.28515625" style="68" bestFit="1" customWidth="1"/>
    <col min="3" max="3" width="10.85546875" style="35" bestFit="1" customWidth="1"/>
    <col min="4" max="4" width="3" style="83" customWidth="1"/>
    <col min="5" max="5" width="10.85546875" style="35" bestFit="1" customWidth="1"/>
    <col min="6" max="6" width="2.7109375" style="84" bestFit="1" customWidth="1"/>
    <col min="7" max="7" width="10.85546875" style="44" bestFit="1" customWidth="1"/>
    <col min="8" max="8" width="22.5703125" style="45" bestFit="1" customWidth="1"/>
    <col min="9" max="9" width="2.28515625" style="38" bestFit="1" customWidth="1"/>
    <col min="10" max="10" width="11.42578125" style="38"/>
    <col min="11" max="11" width="10" style="38" bestFit="1" customWidth="1"/>
    <col min="12" max="12" width="11.42578125" style="73"/>
    <col min="13" max="258" width="11.42578125" style="38"/>
    <col min="259" max="259" width="18" style="38" customWidth="1"/>
    <col min="260" max="260" width="40.85546875" style="38" bestFit="1" customWidth="1"/>
    <col min="261" max="262" width="16" style="38" customWidth="1"/>
    <col min="263" max="263" width="13.7109375" style="38" customWidth="1"/>
    <col min="264" max="264" width="32.42578125" style="38" customWidth="1"/>
    <col min="265" max="514" width="11.42578125" style="38"/>
    <col min="515" max="515" width="18" style="38" customWidth="1"/>
    <col min="516" max="516" width="40.85546875" style="38" bestFit="1" customWidth="1"/>
    <col min="517" max="518" width="16" style="38" customWidth="1"/>
    <col min="519" max="519" width="13.7109375" style="38" customWidth="1"/>
    <col min="520" max="520" width="32.42578125" style="38" customWidth="1"/>
    <col min="521" max="770" width="11.42578125" style="38"/>
    <col min="771" max="771" width="18" style="38" customWidth="1"/>
    <col min="772" max="772" width="40.85546875" style="38" bestFit="1" customWidth="1"/>
    <col min="773" max="774" width="16" style="38" customWidth="1"/>
    <col min="775" max="775" width="13.7109375" style="38" customWidth="1"/>
    <col min="776" max="776" width="32.42578125" style="38" customWidth="1"/>
    <col min="777" max="1026" width="11.42578125" style="38"/>
    <col min="1027" max="1027" width="18" style="38" customWidth="1"/>
    <col min="1028" max="1028" width="40.85546875" style="38" bestFit="1" customWidth="1"/>
    <col min="1029" max="1030" width="16" style="38" customWidth="1"/>
    <col min="1031" max="1031" width="13.7109375" style="38" customWidth="1"/>
    <col min="1032" max="1032" width="32.42578125" style="38" customWidth="1"/>
    <col min="1033" max="1282" width="11.42578125" style="38"/>
    <col min="1283" max="1283" width="18" style="38" customWidth="1"/>
    <col min="1284" max="1284" width="40.85546875" style="38" bestFit="1" customWidth="1"/>
    <col min="1285" max="1286" width="16" style="38" customWidth="1"/>
    <col min="1287" max="1287" width="13.7109375" style="38" customWidth="1"/>
    <col min="1288" max="1288" width="32.42578125" style="38" customWidth="1"/>
    <col min="1289" max="1538" width="11.42578125" style="38"/>
    <col min="1539" max="1539" width="18" style="38" customWidth="1"/>
    <col min="1540" max="1540" width="40.85546875" style="38" bestFit="1" customWidth="1"/>
    <col min="1541" max="1542" width="16" style="38" customWidth="1"/>
    <col min="1543" max="1543" width="13.7109375" style="38" customWidth="1"/>
    <col min="1544" max="1544" width="32.42578125" style="38" customWidth="1"/>
    <col min="1545" max="1794" width="11.42578125" style="38"/>
    <col min="1795" max="1795" width="18" style="38" customWidth="1"/>
    <col min="1796" max="1796" width="40.85546875" style="38" bestFit="1" customWidth="1"/>
    <col min="1797" max="1798" width="16" style="38" customWidth="1"/>
    <col min="1799" max="1799" width="13.7109375" style="38" customWidth="1"/>
    <col min="1800" max="1800" width="32.42578125" style="38" customWidth="1"/>
    <col min="1801" max="2050" width="11.42578125" style="38"/>
    <col min="2051" max="2051" width="18" style="38" customWidth="1"/>
    <col min="2052" max="2052" width="40.85546875" style="38" bestFit="1" customWidth="1"/>
    <col min="2053" max="2054" width="16" style="38" customWidth="1"/>
    <col min="2055" max="2055" width="13.7109375" style="38" customWidth="1"/>
    <col min="2056" max="2056" width="32.42578125" style="38" customWidth="1"/>
    <col min="2057" max="2306" width="11.42578125" style="38"/>
    <col min="2307" max="2307" width="18" style="38" customWidth="1"/>
    <col min="2308" max="2308" width="40.85546875" style="38" bestFit="1" customWidth="1"/>
    <col min="2309" max="2310" width="16" style="38" customWidth="1"/>
    <col min="2311" max="2311" width="13.7109375" style="38" customWidth="1"/>
    <col min="2312" max="2312" width="32.42578125" style="38" customWidth="1"/>
    <col min="2313" max="2562" width="11.42578125" style="38"/>
    <col min="2563" max="2563" width="18" style="38" customWidth="1"/>
    <col min="2564" max="2564" width="40.85546875" style="38" bestFit="1" customWidth="1"/>
    <col min="2565" max="2566" width="16" style="38" customWidth="1"/>
    <col min="2567" max="2567" width="13.7109375" style="38" customWidth="1"/>
    <col min="2568" max="2568" width="32.42578125" style="38" customWidth="1"/>
    <col min="2569" max="2818" width="11.42578125" style="38"/>
    <col min="2819" max="2819" width="18" style="38" customWidth="1"/>
    <col min="2820" max="2820" width="40.85546875" style="38" bestFit="1" customWidth="1"/>
    <col min="2821" max="2822" width="16" style="38" customWidth="1"/>
    <col min="2823" max="2823" width="13.7109375" style="38" customWidth="1"/>
    <col min="2824" max="2824" width="32.42578125" style="38" customWidth="1"/>
    <col min="2825" max="3074" width="11.42578125" style="38"/>
    <col min="3075" max="3075" width="18" style="38" customWidth="1"/>
    <col min="3076" max="3076" width="40.85546875" style="38" bestFit="1" customWidth="1"/>
    <col min="3077" max="3078" width="16" style="38" customWidth="1"/>
    <col min="3079" max="3079" width="13.7109375" style="38" customWidth="1"/>
    <col min="3080" max="3080" width="32.42578125" style="38" customWidth="1"/>
    <col min="3081" max="3330" width="11.42578125" style="38"/>
    <col min="3331" max="3331" width="18" style="38" customWidth="1"/>
    <col min="3332" max="3332" width="40.85546875" style="38" bestFit="1" customWidth="1"/>
    <col min="3333" max="3334" width="16" style="38" customWidth="1"/>
    <col min="3335" max="3335" width="13.7109375" style="38" customWidth="1"/>
    <col min="3336" max="3336" width="32.42578125" style="38" customWidth="1"/>
    <col min="3337" max="3586" width="11.42578125" style="38"/>
    <col min="3587" max="3587" width="18" style="38" customWidth="1"/>
    <col min="3588" max="3588" width="40.85546875" style="38" bestFit="1" customWidth="1"/>
    <col min="3589" max="3590" width="16" style="38" customWidth="1"/>
    <col min="3591" max="3591" width="13.7109375" style="38" customWidth="1"/>
    <col min="3592" max="3592" width="32.42578125" style="38" customWidth="1"/>
    <col min="3593" max="3842" width="11.42578125" style="38"/>
    <col min="3843" max="3843" width="18" style="38" customWidth="1"/>
    <col min="3844" max="3844" width="40.85546875" style="38" bestFit="1" customWidth="1"/>
    <col min="3845" max="3846" width="16" style="38" customWidth="1"/>
    <col min="3847" max="3847" width="13.7109375" style="38" customWidth="1"/>
    <col min="3848" max="3848" width="32.42578125" style="38" customWidth="1"/>
    <col min="3849" max="4098" width="11.42578125" style="38"/>
    <col min="4099" max="4099" width="18" style="38" customWidth="1"/>
    <col min="4100" max="4100" width="40.85546875" style="38" bestFit="1" customWidth="1"/>
    <col min="4101" max="4102" width="16" style="38" customWidth="1"/>
    <col min="4103" max="4103" width="13.7109375" style="38" customWidth="1"/>
    <col min="4104" max="4104" width="32.42578125" style="38" customWidth="1"/>
    <col min="4105" max="4354" width="11.42578125" style="38"/>
    <col min="4355" max="4355" width="18" style="38" customWidth="1"/>
    <col min="4356" max="4356" width="40.85546875" style="38" bestFit="1" customWidth="1"/>
    <col min="4357" max="4358" width="16" style="38" customWidth="1"/>
    <col min="4359" max="4359" width="13.7109375" style="38" customWidth="1"/>
    <col min="4360" max="4360" width="32.42578125" style="38" customWidth="1"/>
    <col min="4361" max="4610" width="11.42578125" style="38"/>
    <col min="4611" max="4611" width="18" style="38" customWidth="1"/>
    <col min="4612" max="4612" width="40.85546875" style="38" bestFit="1" customWidth="1"/>
    <col min="4613" max="4614" width="16" style="38" customWidth="1"/>
    <col min="4615" max="4615" width="13.7109375" style="38" customWidth="1"/>
    <col min="4616" max="4616" width="32.42578125" style="38" customWidth="1"/>
    <col min="4617" max="4866" width="11.42578125" style="38"/>
    <col min="4867" max="4867" width="18" style="38" customWidth="1"/>
    <col min="4868" max="4868" width="40.85546875" style="38" bestFit="1" customWidth="1"/>
    <col min="4869" max="4870" width="16" style="38" customWidth="1"/>
    <col min="4871" max="4871" width="13.7109375" style="38" customWidth="1"/>
    <col min="4872" max="4872" width="32.42578125" style="38" customWidth="1"/>
    <col min="4873" max="5122" width="11.42578125" style="38"/>
    <col min="5123" max="5123" width="18" style="38" customWidth="1"/>
    <col min="5124" max="5124" width="40.85546875" style="38" bestFit="1" customWidth="1"/>
    <col min="5125" max="5126" width="16" style="38" customWidth="1"/>
    <col min="5127" max="5127" width="13.7109375" style="38" customWidth="1"/>
    <col min="5128" max="5128" width="32.42578125" style="38" customWidth="1"/>
    <col min="5129" max="5378" width="11.42578125" style="38"/>
    <col min="5379" max="5379" width="18" style="38" customWidth="1"/>
    <col min="5380" max="5380" width="40.85546875" style="38" bestFit="1" customWidth="1"/>
    <col min="5381" max="5382" width="16" style="38" customWidth="1"/>
    <col min="5383" max="5383" width="13.7109375" style="38" customWidth="1"/>
    <col min="5384" max="5384" width="32.42578125" style="38" customWidth="1"/>
    <col min="5385" max="5634" width="11.42578125" style="38"/>
    <col min="5635" max="5635" width="18" style="38" customWidth="1"/>
    <col min="5636" max="5636" width="40.85546875" style="38" bestFit="1" customWidth="1"/>
    <col min="5637" max="5638" width="16" style="38" customWidth="1"/>
    <col min="5639" max="5639" width="13.7109375" style="38" customWidth="1"/>
    <col min="5640" max="5640" width="32.42578125" style="38" customWidth="1"/>
    <col min="5641" max="5890" width="11.42578125" style="38"/>
    <col min="5891" max="5891" width="18" style="38" customWidth="1"/>
    <col min="5892" max="5892" width="40.85546875" style="38" bestFit="1" customWidth="1"/>
    <col min="5893" max="5894" width="16" style="38" customWidth="1"/>
    <col min="5895" max="5895" width="13.7109375" style="38" customWidth="1"/>
    <col min="5896" max="5896" width="32.42578125" style="38" customWidth="1"/>
    <col min="5897" max="6146" width="11.42578125" style="38"/>
    <col min="6147" max="6147" width="18" style="38" customWidth="1"/>
    <col min="6148" max="6148" width="40.85546875" style="38" bestFit="1" customWidth="1"/>
    <col min="6149" max="6150" width="16" style="38" customWidth="1"/>
    <col min="6151" max="6151" width="13.7109375" style="38" customWidth="1"/>
    <col min="6152" max="6152" width="32.42578125" style="38" customWidth="1"/>
    <col min="6153" max="6402" width="11.42578125" style="38"/>
    <col min="6403" max="6403" width="18" style="38" customWidth="1"/>
    <col min="6404" max="6404" width="40.85546875" style="38" bestFit="1" customWidth="1"/>
    <col min="6405" max="6406" width="16" style="38" customWidth="1"/>
    <col min="6407" max="6407" width="13.7109375" style="38" customWidth="1"/>
    <col min="6408" max="6408" width="32.42578125" style="38" customWidth="1"/>
    <col min="6409" max="6658" width="11.42578125" style="38"/>
    <col min="6659" max="6659" width="18" style="38" customWidth="1"/>
    <col min="6660" max="6660" width="40.85546875" style="38" bestFit="1" customWidth="1"/>
    <col min="6661" max="6662" width="16" style="38" customWidth="1"/>
    <col min="6663" max="6663" width="13.7109375" style="38" customWidth="1"/>
    <col min="6664" max="6664" width="32.42578125" style="38" customWidth="1"/>
    <col min="6665" max="6914" width="11.42578125" style="38"/>
    <col min="6915" max="6915" width="18" style="38" customWidth="1"/>
    <col min="6916" max="6916" width="40.85546875" style="38" bestFit="1" customWidth="1"/>
    <col min="6917" max="6918" width="16" style="38" customWidth="1"/>
    <col min="6919" max="6919" width="13.7109375" style="38" customWidth="1"/>
    <col min="6920" max="6920" width="32.42578125" style="38" customWidth="1"/>
    <col min="6921" max="7170" width="11.42578125" style="38"/>
    <col min="7171" max="7171" width="18" style="38" customWidth="1"/>
    <col min="7172" max="7172" width="40.85546875" style="38" bestFit="1" customWidth="1"/>
    <col min="7173" max="7174" width="16" style="38" customWidth="1"/>
    <col min="7175" max="7175" width="13.7109375" style="38" customWidth="1"/>
    <col min="7176" max="7176" width="32.42578125" style="38" customWidth="1"/>
    <col min="7177" max="7426" width="11.42578125" style="38"/>
    <col min="7427" max="7427" width="18" style="38" customWidth="1"/>
    <col min="7428" max="7428" width="40.85546875" style="38" bestFit="1" customWidth="1"/>
    <col min="7429" max="7430" width="16" style="38" customWidth="1"/>
    <col min="7431" max="7431" width="13.7109375" style="38" customWidth="1"/>
    <col min="7432" max="7432" width="32.42578125" style="38" customWidth="1"/>
    <col min="7433" max="7682" width="11.42578125" style="38"/>
    <col min="7683" max="7683" width="18" style="38" customWidth="1"/>
    <col min="7684" max="7684" width="40.85546875" style="38" bestFit="1" customWidth="1"/>
    <col min="7685" max="7686" width="16" style="38" customWidth="1"/>
    <col min="7687" max="7687" width="13.7109375" style="38" customWidth="1"/>
    <col min="7688" max="7688" width="32.42578125" style="38" customWidth="1"/>
    <col min="7689" max="7938" width="11.42578125" style="38"/>
    <col min="7939" max="7939" width="18" style="38" customWidth="1"/>
    <col min="7940" max="7940" width="40.85546875" style="38" bestFit="1" customWidth="1"/>
    <col min="7941" max="7942" width="16" style="38" customWidth="1"/>
    <col min="7943" max="7943" width="13.7109375" style="38" customWidth="1"/>
    <col min="7944" max="7944" width="32.42578125" style="38" customWidth="1"/>
    <col min="7945" max="8194" width="11.42578125" style="38"/>
    <col min="8195" max="8195" width="18" style="38" customWidth="1"/>
    <col min="8196" max="8196" width="40.85546875" style="38" bestFit="1" customWidth="1"/>
    <col min="8197" max="8198" width="16" style="38" customWidth="1"/>
    <col min="8199" max="8199" width="13.7109375" style="38" customWidth="1"/>
    <col min="8200" max="8200" width="32.42578125" style="38" customWidth="1"/>
    <col min="8201" max="8450" width="11.42578125" style="38"/>
    <col min="8451" max="8451" width="18" style="38" customWidth="1"/>
    <col min="8452" max="8452" width="40.85546875" style="38" bestFit="1" customWidth="1"/>
    <col min="8453" max="8454" width="16" style="38" customWidth="1"/>
    <col min="8455" max="8455" width="13.7109375" style="38" customWidth="1"/>
    <col min="8456" max="8456" width="32.42578125" style="38" customWidth="1"/>
    <col min="8457" max="8706" width="11.42578125" style="38"/>
    <col min="8707" max="8707" width="18" style="38" customWidth="1"/>
    <col min="8708" max="8708" width="40.85546875" style="38" bestFit="1" customWidth="1"/>
    <col min="8709" max="8710" width="16" style="38" customWidth="1"/>
    <col min="8711" max="8711" width="13.7109375" style="38" customWidth="1"/>
    <col min="8712" max="8712" width="32.42578125" style="38" customWidth="1"/>
    <col min="8713" max="8962" width="11.42578125" style="38"/>
    <col min="8963" max="8963" width="18" style="38" customWidth="1"/>
    <col min="8964" max="8964" width="40.85546875" style="38" bestFit="1" customWidth="1"/>
    <col min="8965" max="8966" width="16" style="38" customWidth="1"/>
    <col min="8967" max="8967" width="13.7109375" style="38" customWidth="1"/>
    <col min="8968" max="8968" width="32.42578125" style="38" customWidth="1"/>
    <col min="8969" max="9218" width="11.42578125" style="38"/>
    <col min="9219" max="9219" width="18" style="38" customWidth="1"/>
    <col min="9220" max="9220" width="40.85546875" style="38" bestFit="1" customWidth="1"/>
    <col min="9221" max="9222" width="16" style="38" customWidth="1"/>
    <col min="9223" max="9223" width="13.7109375" style="38" customWidth="1"/>
    <col min="9224" max="9224" width="32.42578125" style="38" customWidth="1"/>
    <col min="9225" max="9474" width="11.42578125" style="38"/>
    <col min="9475" max="9475" width="18" style="38" customWidth="1"/>
    <col min="9476" max="9476" width="40.85546875" style="38" bestFit="1" customWidth="1"/>
    <col min="9477" max="9478" width="16" style="38" customWidth="1"/>
    <col min="9479" max="9479" width="13.7109375" style="38" customWidth="1"/>
    <col min="9480" max="9480" width="32.42578125" style="38" customWidth="1"/>
    <col min="9481" max="9730" width="11.42578125" style="38"/>
    <col min="9731" max="9731" width="18" style="38" customWidth="1"/>
    <col min="9732" max="9732" width="40.85546875" style="38" bestFit="1" customWidth="1"/>
    <col min="9733" max="9734" width="16" style="38" customWidth="1"/>
    <col min="9735" max="9735" width="13.7109375" style="38" customWidth="1"/>
    <col min="9736" max="9736" width="32.42578125" style="38" customWidth="1"/>
    <col min="9737" max="9986" width="11.42578125" style="38"/>
    <col min="9987" max="9987" width="18" style="38" customWidth="1"/>
    <col min="9988" max="9988" width="40.85546875" style="38" bestFit="1" customWidth="1"/>
    <col min="9989" max="9990" width="16" style="38" customWidth="1"/>
    <col min="9991" max="9991" width="13.7109375" style="38" customWidth="1"/>
    <col min="9992" max="9992" width="32.42578125" style="38" customWidth="1"/>
    <col min="9993" max="10242" width="11.42578125" style="38"/>
    <col min="10243" max="10243" width="18" style="38" customWidth="1"/>
    <col min="10244" max="10244" width="40.85546875" style="38" bestFit="1" customWidth="1"/>
    <col min="10245" max="10246" width="16" style="38" customWidth="1"/>
    <col min="10247" max="10247" width="13.7109375" style="38" customWidth="1"/>
    <col min="10248" max="10248" width="32.42578125" style="38" customWidth="1"/>
    <col min="10249" max="10498" width="11.42578125" style="38"/>
    <col min="10499" max="10499" width="18" style="38" customWidth="1"/>
    <col min="10500" max="10500" width="40.85546875" style="38" bestFit="1" customWidth="1"/>
    <col min="10501" max="10502" width="16" style="38" customWidth="1"/>
    <col min="10503" max="10503" width="13.7109375" style="38" customWidth="1"/>
    <col min="10504" max="10504" width="32.42578125" style="38" customWidth="1"/>
    <col min="10505" max="10754" width="11.42578125" style="38"/>
    <col min="10755" max="10755" width="18" style="38" customWidth="1"/>
    <col min="10756" max="10756" width="40.85546875" style="38" bestFit="1" customWidth="1"/>
    <col min="10757" max="10758" width="16" style="38" customWidth="1"/>
    <col min="10759" max="10759" width="13.7109375" style="38" customWidth="1"/>
    <col min="10760" max="10760" width="32.42578125" style="38" customWidth="1"/>
    <col min="10761" max="11010" width="11.42578125" style="38"/>
    <col min="11011" max="11011" width="18" style="38" customWidth="1"/>
    <col min="11012" max="11012" width="40.85546875" style="38" bestFit="1" customWidth="1"/>
    <col min="11013" max="11014" width="16" style="38" customWidth="1"/>
    <col min="11015" max="11015" width="13.7109375" style="38" customWidth="1"/>
    <col min="11016" max="11016" width="32.42578125" style="38" customWidth="1"/>
    <col min="11017" max="11266" width="11.42578125" style="38"/>
    <col min="11267" max="11267" width="18" style="38" customWidth="1"/>
    <col min="11268" max="11268" width="40.85546875" style="38" bestFit="1" customWidth="1"/>
    <col min="11269" max="11270" width="16" style="38" customWidth="1"/>
    <col min="11271" max="11271" width="13.7109375" style="38" customWidth="1"/>
    <col min="11272" max="11272" width="32.42578125" style="38" customWidth="1"/>
    <col min="11273" max="11522" width="11.42578125" style="38"/>
    <col min="11523" max="11523" width="18" style="38" customWidth="1"/>
    <col min="11524" max="11524" width="40.85546875" style="38" bestFit="1" customWidth="1"/>
    <col min="11525" max="11526" width="16" style="38" customWidth="1"/>
    <col min="11527" max="11527" width="13.7109375" style="38" customWidth="1"/>
    <col min="11528" max="11528" width="32.42578125" style="38" customWidth="1"/>
    <col min="11529" max="11778" width="11.42578125" style="38"/>
    <col min="11779" max="11779" width="18" style="38" customWidth="1"/>
    <col min="11780" max="11780" width="40.85546875" style="38" bestFit="1" customWidth="1"/>
    <col min="11781" max="11782" width="16" style="38" customWidth="1"/>
    <col min="11783" max="11783" width="13.7109375" style="38" customWidth="1"/>
    <col min="11784" max="11784" width="32.42578125" style="38" customWidth="1"/>
    <col min="11785" max="12034" width="11.42578125" style="38"/>
    <col min="12035" max="12035" width="18" style="38" customWidth="1"/>
    <col min="12036" max="12036" width="40.85546875" style="38" bestFit="1" customWidth="1"/>
    <col min="12037" max="12038" width="16" style="38" customWidth="1"/>
    <col min="12039" max="12039" width="13.7109375" style="38" customWidth="1"/>
    <col min="12040" max="12040" width="32.42578125" style="38" customWidth="1"/>
    <col min="12041" max="12290" width="11.42578125" style="38"/>
    <col min="12291" max="12291" width="18" style="38" customWidth="1"/>
    <col min="12292" max="12292" width="40.85546875" style="38" bestFit="1" customWidth="1"/>
    <col min="12293" max="12294" width="16" style="38" customWidth="1"/>
    <col min="12295" max="12295" width="13.7109375" style="38" customWidth="1"/>
    <col min="12296" max="12296" width="32.42578125" style="38" customWidth="1"/>
    <col min="12297" max="12546" width="11.42578125" style="38"/>
    <col min="12547" max="12547" width="18" style="38" customWidth="1"/>
    <col min="12548" max="12548" width="40.85546875" style="38" bestFit="1" customWidth="1"/>
    <col min="12549" max="12550" width="16" style="38" customWidth="1"/>
    <col min="12551" max="12551" width="13.7109375" style="38" customWidth="1"/>
    <col min="12552" max="12552" width="32.42578125" style="38" customWidth="1"/>
    <col min="12553" max="12802" width="11.42578125" style="38"/>
    <col min="12803" max="12803" width="18" style="38" customWidth="1"/>
    <col min="12804" max="12804" width="40.85546875" style="38" bestFit="1" customWidth="1"/>
    <col min="12805" max="12806" width="16" style="38" customWidth="1"/>
    <col min="12807" max="12807" width="13.7109375" style="38" customWidth="1"/>
    <col min="12808" max="12808" width="32.42578125" style="38" customWidth="1"/>
    <col min="12809" max="13058" width="11.42578125" style="38"/>
    <col min="13059" max="13059" width="18" style="38" customWidth="1"/>
    <col min="13060" max="13060" width="40.85546875" style="38" bestFit="1" customWidth="1"/>
    <col min="13061" max="13062" width="16" style="38" customWidth="1"/>
    <col min="13063" max="13063" width="13.7109375" style="38" customWidth="1"/>
    <col min="13064" max="13064" width="32.42578125" style="38" customWidth="1"/>
    <col min="13065" max="13314" width="11.42578125" style="38"/>
    <col min="13315" max="13315" width="18" style="38" customWidth="1"/>
    <col min="13316" max="13316" width="40.85546875" style="38" bestFit="1" customWidth="1"/>
    <col min="13317" max="13318" width="16" style="38" customWidth="1"/>
    <col min="13319" max="13319" width="13.7109375" style="38" customWidth="1"/>
    <col min="13320" max="13320" width="32.42578125" style="38" customWidth="1"/>
    <col min="13321" max="13570" width="11.42578125" style="38"/>
    <col min="13571" max="13571" width="18" style="38" customWidth="1"/>
    <col min="13572" max="13572" width="40.85546875" style="38" bestFit="1" customWidth="1"/>
    <col min="13573" max="13574" width="16" style="38" customWidth="1"/>
    <col min="13575" max="13575" width="13.7109375" style="38" customWidth="1"/>
    <col min="13576" max="13576" width="32.42578125" style="38" customWidth="1"/>
    <col min="13577" max="13826" width="11.42578125" style="38"/>
    <col min="13827" max="13827" width="18" style="38" customWidth="1"/>
    <col min="13828" max="13828" width="40.85546875" style="38" bestFit="1" customWidth="1"/>
    <col min="13829" max="13830" width="16" style="38" customWidth="1"/>
    <col min="13831" max="13831" width="13.7109375" style="38" customWidth="1"/>
    <col min="13832" max="13832" width="32.42578125" style="38" customWidth="1"/>
    <col min="13833" max="14082" width="11.42578125" style="38"/>
    <col min="14083" max="14083" width="18" style="38" customWidth="1"/>
    <col min="14084" max="14084" width="40.85546875" style="38" bestFit="1" customWidth="1"/>
    <col min="14085" max="14086" width="16" style="38" customWidth="1"/>
    <col min="14087" max="14087" width="13.7109375" style="38" customWidth="1"/>
    <col min="14088" max="14088" width="32.42578125" style="38" customWidth="1"/>
    <col min="14089" max="14338" width="11.42578125" style="38"/>
    <col min="14339" max="14339" width="18" style="38" customWidth="1"/>
    <col min="14340" max="14340" width="40.85546875" style="38" bestFit="1" customWidth="1"/>
    <col min="14341" max="14342" width="16" style="38" customWidth="1"/>
    <col min="14343" max="14343" width="13.7109375" style="38" customWidth="1"/>
    <col min="14344" max="14344" width="32.42578125" style="38" customWidth="1"/>
    <col min="14345" max="14594" width="11.42578125" style="38"/>
    <col min="14595" max="14595" width="18" style="38" customWidth="1"/>
    <col min="14596" max="14596" width="40.85546875" style="38" bestFit="1" customWidth="1"/>
    <col min="14597" max="14598" width="16" style="38" customWidth="1"/>
    <col min="14599" max="14599" width="13.7109375" style="38" customWidth="1"/>
    <col min="14600" max="14600" width="32.42578125" style="38" customWidth="1"/>
    <col min="14601" max="14850" width="11.42578125" style="38"/>
    <col min="14851" max="14851" width="18" style="38" customWidth="1"/>
    <col min="14852" max="14852" width="40.85546875" style="38" bestFit="1" customWidth="1"/>
    <col min="14853" max="14854" width="16" style="38" customWidth="1"/>
    <col min="14855" max="14855" width="13.7109375" style="38" customWidth="1"/>
    <col min="14856" max="14856" width="32.42578125" style="38" customWidth="1"/>
    <col min="14857" max="15106" width="11.42578125" style="38"/>
    <col min="15107" max="15107" width="18" style="38" customWidth="1"/>
    <col min="15108" max="15108" width="40.85546875" style="38" bestFit="1" customWidth="1"/>
    <col min="15109" max="15110" width="16" style="38" customWidth="1"/>
    <col min="15111" max="15111" width="13.7109375" style="38" customWidth="1"/>
    <col min="15112" max="15112" width="32.42578125" style="38" customWidth="1"/>
    <col min="15113" max="15362" width="11.42578125" style="38"/>
    <col min="15363" max="15363" width="18" style="38" customWidth="1"/>
    <col min="15364" max="15364" width="40.85546875" style="38" bestFit="1" customWidth="1"/>
    <col min="15365" max="15366" width="16" style="38" customWidth="1"/>
    <col min="15367" max="15367" width="13.7109375" style="38" customWidth="1"/>
    <col min="15368" max="15368" width="32.42578125" style="38" customWidth="1"/>
    <col min="15369" max="15618" width="11.42578125" style="38"/>
    <col min="15619" max="15619" width="18" style="38" customWidth="1"/>
    <col min="15620" max="15620" width="40.85546875" style="38" bestFit="1" customWidth="1"/>
    <col min="15621" max="15622" width="16" style="38" customWidth="1"/>
    <col min="15623" max="15623" width="13.7109375" style="38" customWidth="1"/>
    <col min="15624" max="15624" width="32.42578125" style="38" customWidth="1"/>
    <col min="15625" max="15874" width="11.42578125" style="38"/>
    <col min="15875" max="15875" width="18" style="38" customWidth="1"/>
    <col min="15876" max="15876" width="40.85546875" style="38" bestFit="1" customWidth="1"/>
    <col min="15877" max="15878" width="16" style="38" customWidth="1"/>
    <col min="15879" max="15879" width="13.7109375" style="38" customWidth="1"/>
    <col min="15880" max="15880" width="32.42578125" style="38" customWidth="1"/>
    <col min="15881" max="16130" width="11.42578125" style="38"/>
    <col min="16131" max="16131" width="18" style="38" customWidth="1"/>
    <col min="16132" max="16132" width="40.85546875" style="38" bestFit="1" customWidth="1"/>
    <col min="16133" max="16134" width="16" style="38" customWidth="1"/>
    <col min="16135" max="16135" width="13.7109375" style="38" customWidth="1"/>
    <col min="16136" max="16136" width="32.42578125" style="38" customWidth="1"/>
    <col min="16137" max="16384" width="11.42578125" style="38"/>
  </cols>
  <sheetData>
    <row r="2" spans="1:13" x14ac:dyDescent="0.3">
      <c r="A2" s="47" t="s">
        <v>0</v>
      </c>
      <c r="B2" s="48" t="s">
        <v>1</v>
      </c>
      <c r="C2" s="49" t="s">
        <v>2</v>
      </c>
      <c r="D2" s="71"/>
      <c r="E2" s="49"/>
      <c r="F2" s="72"/>
      <c r="G2" s="50"/>
    </row>
    <row r="3" spans="1:13" x14ac:dyDescent="0.3">
      <c r="A3" s="47">
        <v>5098</v>
      </c>
      <c r="B3" s="48"/>
      <c r="C3" s="70">
        <v>38189</v>
      </c>
      <c r="D3" s="71"/>
      <c r="E3" s="399" t="s">
        <v>3</v>
      </c>
      <c r="F3" s="399"/>
      <c r="G3" s="399"/>
    </row>
    <row r="4" spans="1:13" x14ac:dyDescent="0.3">
      <c r="A4" s="47"/>
      <c r="B4" s="48"/>
      <c r="C4" s="70"/>
      <c r="D4" s="71"/>
      <c r="E4" s="69"/>
      <c r="F4" s="74"/>
      <c r="G4" s="69"/>
    </row>
    <row r="5" spans="1:13" s="54" customFormat="1" x14ac:dyDescent="0.3">
      <c r="A5" s="51" t="s">
        <v>4</v>
      </c>
      <c r="B5" s="52" t="s">
        <v>5</v>
      </c>
      <c r="C5" s="53" t="s">
        <v>6</v>
      </c>
      <c r="D5" s="75"/>
      <c r="E5" s="53" t="s">
        <v>7</v>
      </c>
      <c r="F5" s="76"/>
      <c r="G5" s="53" t="s">
        <v>8</v>
      </c>
      <c r="H5" s="45"/>
      <c r="L5" s="77"/>
    </row>
    <row r="6" spans="1:13" x14ac:dyDescent="0.2">
      <c r="A6" s="55">
        <v>42006</v>
      </c>
      <c r="B6" s="56">
        <v>84000538029897</v>
      </c>
      <c r="C6" s="57">
        <v>2000.01</v>
      </c>
      <c r="D6" s="78" t="s">
        <v>482</v>
      </c>
      <c r="E6" s="57"/>
      <c r="F6" s="79"/>
      <c r="G6" s="57">
        <v>35588.300000000003</v>
      </c>
      <c r="H6" s="58" t="s">
        <v>9</v>
      </c>
      <c r="I6" s="36" t="s">
        <v>10</v>
      </c>
      <c r="J6" s="36" t="s">
        <v>11</v>
      </c>
      <c r="K6" s="37" t="s">
        <v>12</v>
      </c>
      <c r="L6" s="80">
        <f>+G6</f>
        <v>35588.300000000003</v>
      </c>
      <c r="M6" s="37"/>
    </row>
    <row r="7" spans="1:13" x14ac:dyDescent="0.2">
      <c r="A7" s="55"/>
      <c r="B7" s="59" t="s">
        <v>13</v>
      </c>
      <c r="C7" s="57"/>
      <c r="D7" s="78"/>
      <c r="E7" s="57"/>
      <c r="F7" s="79"/>
      <c r="G7" s="57"/>
      <c r="H7" s="58"/>
      <c r="K7" s="37"/>
      <c r="L7" s="80">
        <f>+L6+C7-E7</f>
        <v>35588.300000000003</v>
      </c>
      <c r="M7" s="37"/>
    </row>
    <row r="8" spans="1:13" x14ac:dyDescent="0.2">
      <c r="A8" s="55"/>
      <c r="B8" s="59" t="s">
        <v>14</v>
      </c>
      <c r="C8" s="57"/>
      <c r="D8" s="78"/>
      <c r="E8" s="57"/>
      <c r="F8" s="79"/>
      <c r="G8" s="57"/>
      <c r="H8" s="58"/>
      <c r="K8" s="37"/>
      <c r="L8" s="80">
        <f t="shared" ref="L8:L71" si="0">+L7+C8-E8</f>
        <v>35588.300000000003</v>
      </c>
      <c r="M8" s="37"/>
    </row>
    <row r="9" spans="1:13" x14ac:dyDescent="0.2">
      <c r="A9" s="55">
        <v>42009</v>
      </c>
      <c r="B9" s="56">
        <v>84000538030210</v>
      </c>
      <c r="C9" s="60">
        <v>644.82000000000005</v>
      </c>
      <c r="D9" s="78">
        <v>9</v>
      </c>
      <c r="E9" s="57"/>
      <c r="F9" s="79"/>
      <c r="G9" s="57">
        <v>36233.120000000003</v>
      </c>
      <c r="H9" s="58" t="s">
        <v>15</v>
      </c>
      <c r="L9" s="80">
        <f t="shared" si="0"/>
        <v>36233.120000000003</v>
      </c>
    </row>
    <row r="10" spans="1:13" x14ac:dyDescent="0.2">
      <c r="A10" s="55"/>
      <c r="B10" s="59" t="s">
        <v>13</v>
      </c>
      <c r="C10" s="57"/>
      <c r="D10" s="78"/>
      <c r="E10" s="57"/>
      <c r="F10" s="79"/>
      <c r="G10" s="57"/>
      <c r="H10" s="58"/>
      <c r="I10" s="39"/>
      <c r="L10" s="80">
        <f t="shared" si="0"/>
        <v>36233.120000000003</v>
      </c>
    </row>
    <row r="11" spans="1:13" x14ac:dyDescent="0.2">
      <c r="A11" s="55"/>
      <c r="B11" s="59" t="s">
        <v>16</v>
      </c>
      <c r="C11" s="57"/>
      <c r="D11" s="78"/>
      <c r="E11" s="57"/>
      <c r="F11" s="79"/>
      <c r="G11" s="57"/>
      <c r="H11" s="58"/>
      <c r="L11" s="80">
        <f t="shared" si="0"/>
        <v>36233.120000000003</v>
      </c>
    </row>
    <row r="12" spans="1:13" x14ac:dyDescent="0.2">
      <c r="A12" s="55">
        <v>42009</v>
      </c>
      <c r="B12" s="56">
        <v>84000538030174</v>
      </c>
      <c r="C12" s="60">
        <v>999.99</v>
      </c>
      <c r="D12" s="78">
        <v>6</v>
      </c>
      <c r="E12" s="57"/>
      <c r="F12" s="79"/>
      <c r="G12" s="57">
        <v>37233.11</v>
      </c>
      <c r="H12" s="58" t="s">
        <v>17</v>
      </c>
      <c r="L12" s="80">
        <f t="shared" si="0"/>
        <v>37233.11</v>
      </c>
    </row>
    <row r="13" spans="1:13" x14ac:dyDescent="0.2">
      <c r="A13" s="55"/>
      <c r="B13" s="59" t="s">
        <v>13</v>
      </c>
      <c r="C13" s="57"/>
      <c r="D13" s="78"/>
      <c r="E13" s="57"/>
      <c r="F13" s="79"/>
      <c r="G13" s="57"/>
      <c r="H13" s="58"/>
      <c r="L13" s="80">
        <f t="shared" si="0"/>
        <v>37233.11</v>
      </c>
    </row>
    <row r="14" spans="1:13" x14ac:dyDescent="0.2">
      <c r="A14" s="55"/>
      <c r="B14" s="59" t="s">
        <v>18</v>
      </c>
      <c r="C14" s="57"/>
      <c r="D14" s="78"/>
      <c r="E14" s="57"/>
      <c r="F14" s="79"/>
      <c r="G14" s="57"/>
      <c r="H14" s="58"/>
      <c r="L14" s="80">
        <f t="shared" si="0"/>
        <v>37233.11</v>
      </c>
    </row>
    <row r="15" spans="1:13" x14ac:dyDescent="0.2">
      <c r="A15" s="55">
        <v>42009</v>
      </c>
      <c r="B15" s="56">
        <v>84000538030055</v>
      </c>
      <c r="C15" s="57">
        <v>1000</v>
      </c>
      <c r="D15" s="78">
        <v>5</v>
      </c>
      <c r="E15" s="57"/>
      <c r="F15" s="79"/>
      <c r="G15" s="57">
        <v>38233.11</v>
      </c>
      <c r="H15" s="58" t="s">
        <v>19</v>
      </c>
      <c r="I15" s="40" t="s">
        <v>10</v>
      </c>
      <c r="J15" s="41" t="s">
        <v>20</v>
      </c>
      <c r="L15" s="80">
        <f t="shared" si="0"/>
        <v>38233.11</v>
      </c>
    </row>
    <row r="16" spans="1:13" x14ac:dyDescent="0.2">
      <c r="A16" s="55"/>
      <c r="B16" s="59" t="s">
        <v>13</v>
      </c>
      <c r="C16" s="57"/>
      <c r="D16" s="78"/>
      <c r="E16" s="57"/>
      <c r="F16" s="79"/>
      <c r="G16" s="57"/>
      <c r="H16" s="58"/>
      <c r="L16" s="80">
        <f t="shared" si="0"/>
        <v>38233.11</v>
      </c>
    </row>
    <row r="17" spans="1:12" x14ac:dyDescent="0.2">
      <c r="A17" s="55"/>
      <c r="B17" s="59" t="s">
        <v>21</v>
      </c>
      <c r="C17" s="57"/>
      <c r="D17" s="78"/>
      <c r="E17" s="57"/>
      <c r="F17" s="79"/>
      <c r="G17" s="57"/>
      <c r="H17" s="58"/>
      <c r="L17" s="80">
        <f t="shared" si="0"/>
        <v>38233.11</v>
      </c>
    </row>
    <row r="18" spans="1:12" x14ac:dyDescent="0.2">
      <c r="A18" s="55">
        <v>42009</v>
      </c>
      <c r="B18" s="56">
        <v>84000538030165</v>
      </c>
      <c r="C18" s="57">
        <v>1000</v>
      </c>
      <c r="D18" s="78">
        <v>4</v>
      </c>
      <c r="E18" s="57"/>
      <c r="F18" s="79"/>
      <c r="G18" s="57">
        <v>39233.11</v>
      </c>
      <c r="H18" s="58" t="s">
        <v>22</v>
      </c>
      <c r="I18" s="40" t="s">
        <v>10</v>
      </c>
      <c r="J18" s="41" t="s">
        <v>23</v>
      </c>
      <c r="L18" s="80">
        <f t="shared" si="0"/>
        <v>39233.11</v>
      </c>
    </row>
    <row r="19" spans="1:12" x14ac:dyDescent="0.2">
      <c r="A19" s="55"/>
      <c r="B19" s="59" t="s">
        <v>13</v>
      </c>
      <c r="C19" s="57"/>
      <c r="D19" s="78"/>
      <c r="E19" s="57"/>
      <c r="F19" s="79"/>
      <c r="G19" s="57"/>
      <c r="H19" s="58"/>
      <c r="L19" s="80">
        <f t="shared" si="0"/>
        <v>39233.11</v>
      </c>
    </row>
    <row r="20" spans="1:12" x14ac:dyDescent="0.2">
      <c r="A20" s="55"/>
      <c r="B20" s="59" t="s">
        <v>24</v>
      </c>
      <c r="C20" s="57"/>
      <c r="D20" s="78"/>
      <c r="E20" s="57"/>
      <c r="F20" s="79"/>
      <c r="G20" s="57"/>
      <c r="H20" s="58"/>
      <c r="L20" s="80">
        <f t="shared" si="0"/>
        <v>39233.11</v>
      </c>
    </row>
    <row r="21" spans="1:12" x14ac:dyDescent="0.2">
      <c r="A21" s="55">
        <v>42009</v>
      </c>
      <c r="B21" s="56">
        <v>84000538030166</v>
      </c>
      <c r="C21" s="57">
        <v>2000</v>
      </c>
      <c r="D21" s="78">
        <v>7</v>
      </c>
      <c r="E21" s="57"/>
      <c r="F21" s="79"/>
      <c r="G21" s="57">
        <v>41233.11</v>
      </c>
      <c r="H21" s="58" t="s">
        <v>25</v>
      </c>
      <c r="I21" s="40" t="s">
        <v>10</v>
      </c>
      <c r="J21" s="41" t="s">
        <v>26</v>
      </c>
      <c r="L21" s="80">
        <f t="shared" si="0"/>
        <v>41233.11</v>
      </c>
    </row>
    <row r="22" spans="1:12" x14ac:dyDescent="0.2">
      <c r="A22" s="55"/>
      <c r="B22" s="59" t="s">
        <v>13</v>
      </c>
      <c r="C22" s="57"/>
      <c r="D22" s="78"/>
      <c r="E22" s="57"/>
      <c r="F22" s="79"/>
      <c r="G22" s="57"/>
      <c r="H22" s="58"/>
      <c r="L22" s="80">
        <f t="shared" si="0"/>
        <v>41233.11</v>
      </c>
    </row>
    <row r="23" spans="1:12" x14ac:dyDescent="0.2">
      <c r="A23" s="55"/>
      <c r="B23" s="59" t="s">
        <v>27</v>
      </c>
      <c r="C23" s="57"/>
      <c r="D23" s="78"/>
      <c r="E23" s="57"/>
      <c r="F23" s="79"/>
      <c r="G23" s="57"/>
      <c r="H23" s="58"/>
      <c r="L23" s="80">
        <f t="shared" si="0"/>
        <v>41233.11</v>
      </c>
    </row>
    <row r="24" spans="1:12" x14ac:dyDescent="0.3">
      <c r="A24" s="55">
        <v>42010</v>
      </c>
      <c r="B24" s="56" t="s">
        <v>28</v>
      </c>
      <c r="C24" s="57"/>
      <c r="D24" s="78"/>
      <c r="E24" s="57">
        <v>31000</v>
      </c>
      <c r="F24" s="79">
        <v>1</v>
      </c>
      <c r="G24" s="57">
        <v>10233.11</v>
      </c>
      <c r="H24" s="45" t="s">
        <v>29</v>
      </c>
      <c r="L24" s="80">
        <f t="shared" si="0"/>
        <v>10233.11</v>
      </c>
    </row>
    <row r="25" spans="1:12" x14ac:dyDescent="0.3">
      <c r="A25" s="55"/>
      <c r="B25" s="59" t="s">
        <v>30</v>
      </c>
      <c r="C25" s="57"/>
      <c r="D25" s="78"/>
      <c r="E25" s="57"/>
      <c r="F25" s="79"/>
      <c r="G25" s="57"/>
      <c r="L25" s="80">
        <f t="shared" si="0"/>
        <v>10233.11</v>
      </c>
    </row>
    <row r="26" spans="1:12" x14ac:dyDescent="0.3">
      <c r="A26" s="55"/>
      <c r="B26" s="59" t="s">
        <v>31</v>
      </c>
      <c r="C26" s="57"/>
      <c r="D26" s="78"/>
      <c r="E26" s="57"/>
      <c r="F26" s="79"/>
      <c r="G26" s="57"/>
      <c r="L26" s="80">
        <f t="shared" si="0"/>
        <v>10233.11</v>
      </c>
    </row>
    <row r="27" spans="1:12" x14ac:dyDescent="0.3">
      <c r="A27" s="55">
        <v>42010</v>
      </c>
      <c r="B27" s="56">
        <v>84000538030702</v>
      </c>
      <c r="C27" s="60">
        <v>6876.65</v>
      </c>
      <c r="D27" s="78">
        <v>8</v>
      </c>
      <c r="E27" s="57"/>
      <c r="F27" s="79"/>
      <c r="G27" s="57">
        <v>17109.759999999998</v>
      </c>
      <c r="H27" s="45" t="s">
        <v>32</v>
      </c>
      <c r="L27" s="80">
        <f t="shared" si="0"/>
        <v>17109.760000000002</v>
      </c>
    </row>
    <row r="28" spans="1:12" x14ac:dyDescent="0.3">
      <c r="A28" s="55"/>
      <c r="B28" s="59" t="s">
        <v>13</v>
      </c>
      <c r="C28" s="57"/>
      <c r="D28" s="78"/>
      <c r="E28" s="57"/>
      <c r="F28" s="79"/>
      <c r="G28" s="57"/>
      <c r="L28" s="80">
        <f t="shared" si="0"/>
        <v>17109.760000000002</v>
      </c>
    </row>
    <row r="29" spans="1:12" x14ac:dyDescent="0.3">
      <c r="A29" s="55"/>
      <c r="B29" s="59" t="s">
        <v>33</v>
      </c>
      <c r="C29" s="57"/>
      <c r="D29" s="78"/>
      <c r="E29" s="57"/>
      <c r="F29" s="79"/>
      <c r="G29" s="57"/>
      <c r="L29" s="80">
        <f t="shared" si="0"/>
        <v>17109.760000000002</v>
      </c>
    </row>
    <row r="30" spans="1:12" x14ac:dyDescent="0.3">
      <c r="A30" s="55">
        <v>42011</v>
      </c>
      <c r="B30" s="56">
        <v>84000538031081</v>
      </c>
      <c r="C30" s="60">
        <v>1000</v>
      </c>
      <c r="D30" s="78">
        <v>57</v>
      </c>
      <c r="E30" s="57"/>
      <c r="F30" s="79"/>
      <c r="G30" s="57">
        <v>18109.759999999998</v>
      </c>
      <c r="H30" s="45" t="s">
        <v>34</v>
      </c>
      <c r="L30" s="80">
        <f t="shared" si="0"/>
        <v>18109.760000000002</v>
      </c>
    </row>
    <row r="31" spans="1:12" x14ac:dyDescent="0.3">
      <c r="A31" s="55"/>
      <c r="B31" s="59" t="s">
        <v>13</v>
      </c>
      <c r="C31" s="57"/>
      <c r="D31" s="78"/>
      <c r="E31" s="57"/>
      <c r="F31" s="79"/>
      <c r="G31" s="57"/>
      <c r="L31" s="80">
        <f t="shared" si="0"/>
        <v>18109.760000000002</v>
      </c>
    </row>
    <row r="32" spans="1:12" x14ac:dyDescent="0.3">
      <c r="A32" s="55"/>
      <c r="B32" s="59" t="s">
        <v>35</v>
      </c>
      <c r="C32" s="57"/>
      <c r="D32" s="78"/>
      <c r="E32" s="57"/>
      <c r="F32" s="79"/>
      <c r="G32" s="57"/>
      <c r="L32" s="80">
        <f t="shared" si="0"/>
        <v>18109.760000000002</v>
      </c>
    </row>
    <row r="33" spans="1:12" x14ac:dyDescent="0.2">
      <c r="A33" s="55">
        <v>42012</v>
      </c>
      <c r="B33" s="56">
        <v>84000538031352</v>
      </c>
      <c r="C33" s="60">
        <v>4038.56</v>
      </c>
      <c r="D33" s="78">
        <v>9</v>
      </c>
      <c r="E33" s="57"/>
      <c r="F33" s="79"/>
      <c r="G33" s="57">
        <v>22148.32</v>
      </c>
      <c r="H33" s="58" t="s">
        <v>36</v>
      </c>
      <c r="L33" s="80">
        <f t="shared" si="0"/>
        <v>22148.320000000003</v>
      </c>
    </row>
    <row r="34" spans="1:12" x14ac:dyDescent="0.2">
      <c r="A34" s="55"/>
      <c r="B34" s="59" t="s">
        <v>13</v>
      </c>
      <c r="C34" s="57"/>
      <c r="D34" s="78"/>
      <c r="E34" s="57"/>
      <c r="F34" s="79"/>
      <c r="G34" s="57"/>
      <c r="H34" s="58"/>
      <c r="L34" s="80">
        <f t="shared" si="0"/>
        <v>22148.320000000003</v>
      </c>
    </row>
    <row r="35" spans="1:12" x14ac:dyDescent="0.2">
      <c r="A35" s="55"/>
      <c r="B35" s="59" t="s">
        <v>37</v>
      </c>
      <c r="C35" s="57"/>
      <c r="D35" s="78"/>
      <c r="E35" s="57"/>
      <c r="F35" s="79"/>
      <c r="G35" s="57"/>
      <c r="H35" s="58"/>
      <c r="L35" s="80">
        <f t="shared" si="0"/>
        <v>22148.320000000003</v>
      </c>
    </row>
    <row r="36" spans="1:12" x14ac:dyDescent="0.2">
      <c r="A36" s="55">
        <v>42012</v>
      </c>
      <c r="B36" s="56">
        <v>84000538031153</v>
      </c>
      <c r="C36" s="60">
        <v>1000.01</v>
      </c>
      <c r="D36" s="78">
        <v>58</v>
      </c>
      <c r="E36" s="57"/>
      <c r="F36" s="79"/>
      <c r="G36" s="57">
        <v>23148.33</v>
      </c>
      <c r="H36" s="58" t="s">
        <v>38</v>
      </c>
      <c r="L36" s="80">
        <f t="shared" si="0"/>
        <v>23148.33</v>
      </c>
    </row>
    <row r="37" spans="1:12" x14ac:dyDescent="0.2">
      <c r="A37" s="55"/>
      <c r="B37" s="59" t="s">
        <v>13</v>
      </c>
      <c r="C37" s="57"/>
      <c r="D37" s="78"/>
      <c r="E37" s="57"/>
      <c r="F37" s="79"/>
      <c r="G37" s="57"/>
      <c r="H37" s="58"/>
      <c r="L37" s="80">
        <f t="shared" si="0"/>
        <v>23148.33</v>
      </c>
    </row>
    <row r="38" spans="1:12" x14ac:dyDescent="0.2">
      <c r="A38" s="55"/>
      <c r="B38" s="59" t="s">
        <v>39</v>
      </c>
      <c r="C38" s="57"/>
      <c r="D38" s="78"/>
      <c r="E38" s="57"/>
      <c r="F38" s="79"/>
      <c r="G38" s="57"/>
      <c r="H38" s="58"/>
      <c r="L38" s="80">
        <f t="shared" si="0"/>
        <v>23148.33</v>
      </c>
    </row>
    <row r="39" spans="1:12" x14ac:dyDescent="0.2">
      <c r="A39" s="55">
        <v>42012</v>
      </c>
      <c r="B39" s="56">
        <v>84000538031188</v>
      </c>
      <c r="C39" s="60">
        <v>4000.01</v>
      </c>
      <c r="D39" s="78">
        <v>10</v>
      </c>
      <c r="E39" s="57"/>
      <c r="F39" s="79"/>
      <c r="G39" s="57">
        <v>27148.34</v>
      </c>
      <c r="H39" s="58" t="s">
        <v>40</v>
      </c>
      <c r="L39" s="80">
        <f t="shared" si="0"/>
        <v>27148.340000000004</v>
      </c>
    </row>
    <row r="40" spans="1:12" x14ac:dyDescent="0.2">
      <c r="A40" s="55"/>
      <c r="B40" s="59" t="s">
        <v>13</v>
      </c>
      <c r="C40" s="57"/>
      <c r="D40" s="78"/>
      <c r="E40" s="57"/>
      <c r="F40" s="79"/>
      <c r="G40" s="57"/>
      <c r="H40" s="58"/>
      <c r="L40" s="80">
        <f t="shared" si="0"/>
        <v>27148.340000000004</v>
      </c>
    </row>
    <row r="41" spans="1:12" x14ac:dyDescent="0.2">
      <c r="A41" s="55"/>
      <c r="B41" s="59" t="s">
        <v>41</v>
      </c>
      <c r="C41" s="57"/>
      <c r="D41" s="78"/>
      <c r="E41" s="57"/>
      <c r="F41" s="79"/>
      <c r="G41" s="57"/>
      <c r="H41" s="58"/>
      <c r="L41" s="80">
        <f t="shared" si="0"/>
        <v>27148.340000000004</v>
      </c>
    </row>
    <row r="42" spans="1:12" x14ac:dyDescent="0.2">
      <c r="A42" s="55">
        <v>42012</v>
      </c>
      <c r="B42" s="56">
        <v>84000538031358</v>
      </c>
      <c r="C42" s="60">
        <v>658.39</v>
      </c>
      <c r="D42" s="78">
        <v>11</v>
      </c>
      <c r="E42" s="57"/>
      <c r="F42" s="79"/>
      <c r="G42" s="57">
        <v>27806.73</v>
      </c>
      <c r="H42" s="58" t="s">
        <v>42</v>
      </c>
      <c r="L42" s="80">
        <f t="shared" si="0"/>
        <v>27806.730000000003</v>
      </c>
    </row>
    <row r="43" spans="1:12" x14ac:dyDescent="0.2">
      <c r="A43" s="55"/>
      <c r="B43" s="59" t="s">
        <v>13</v>
      </c>
      <c r="C43" s="57"/>
      <c r="D43" s="78"/>
      <c r="E43" s="57"/>
      <c r="F43" s="79"/>
      <c r="G43" s="57"/>
      <c r="H43" s="58"/>
      <c r="L43" s="80">
        <f t="shared" si="0"/>
        <v>27806.730000000003</v>
      </c>
    </row>
    <row r="44" spans="1:12" x14ac:dyDescent="0.2">
      <c r="A44" s="55"/>
      <c r="B44" s="59" t="s">
        <v>43</v>
      </c>
      <c r="C44" s="57"/>
      <c r="D44" s="78"/>
      <c r="E44" s="57"/>
      <c r="F44" s="79"/>
      <c r="G44" s="57"/>
      <c r="H44" s="58"/>
      <c r="L44" s="80">
        <f t="shared" si="0"/>
        <v>27806.730000000003</v>
      </c>
    </row>
    <row r="45" spans="1:12" x14ac:dyDescent="0.2">
      <c r="A45" s="55">
        <v>42012</v>
      </c>
      <c r="B45" s="56" t="s">
        <v>44</v>
      </c>
      <c r="C45" s="57"/>
      <c r="D45" s="78"/>
      <c r="E45" s="57">
        <v>17000</v>
      </c>
      <c r="F45" s="79">
        <v>2</v>
      </c>
      <c r="G45" s="57">
        <v>10806.73</v>
      </c>
      <c r="H45" s="58" t="s">
        <v>45</v>
      </c>
      <c r="L45" s="80">
        <f t="shared" si="0"/>
        <v>10806.730000000003</v>
      </c>
    </row>
    <row r="46" spans="1:12" x14ac:dyDescent="0.2">
      <c r="A46" s="55"/>
      <c r="B46" s="59" t="s">
        <v>30</v>
      </c>
      <c r="C46" s="57"/>
      <c r="D46" s="78"/>
      <c r="E46" s="57"/>
      <c r="F46" s="79"/>
      <c r="G46" s="57"/>
      <c r="H46" s="58"/>
      <c r="L46" s="80">
        <f t="shared" si="0"/>
        <v>10806.730000000003</v>
      </c>
    </row>
    <row r="47" spans="1:12" x14ac:dyDescent="0.2">
      <c r="A47" s="55"/>
      <c r="B47" s="59" t="s">
        <v>46</v>
      </c>
      <c r="C47" s="57"/>
      <c r="D47" s="78"/>
      <c r="E47" s="57"/>
      <c r="F47" s="79"/>
      <c r="G47" s="57"/>
      <c r="H47" s="58"/>
      <c r="L47" s="80">
        <f t="shared" si="0"/>
        <v>10806.730000000003</v>
      </c>
    </row>
    <row r="48" spans="1:12" x14ac:dyDescent="0.2">
      <c r="A48" s="55">
        <v>42013</v>
      </c>
      <c r="B48" s="56">
        <v>84000538031628</v>
      </c>
      <c r="C48" s="57">
        <v>1000</v>
      </c>
      <c r="D48" s="78">
        <v>59</v>
      </c>
      <c r="E48" s="57"/>
      <c r="F48" s="79"/>
      <c r="G48" s="57">
        <v>11806.73</v>
      </c>
      <c r="H48" s="58" t="s">
        <v>47</v>
      </c>
      <c r="I48" s="40" t="s">
        <v>10</v>
      </c>
      <c r="J48" s="41" t="s">
        <v>48</v>
      </c>
      <c r="L48" s="80">
        <f t="shared" si="0"/>
        <v>11806.730000000003</v>
      </c>
    </row>
    <row r="49" spans="1:12" x14ac:dyDescent="0.2">
      <c r="A49" s="55"/>
      <c r="B49" s="59" t="s">
        <v>13</v>
      </c>
      <c r="C49" s="57"/>
      <c r="D49" s="78"/>
      <c r="E49" s="57"/>
      <c r="F49" s="79"/>
      <c r="G49" s="57"/>
      <c r="H49" s="58"/>
      <c r="L49" s="80">
        <f t="shared" si="0"/>
        <v>11806.730000000003</v>
      </c>
    </row>
    <row r="50" spans="1:12" x14ac:dyDescent="0.2">
      <c r="A50" s="55"/>
      <c r="B50" s="59" t="s">
        <v>49</v>
      </c>
      <c r="C50" s="57"/>
      <c r="D50" s="78"/>
      <c r="E50" s="57"/>
      <c r="F50" s="79"/>
      <c r="G50" s="57"/>
      <c r="H50" s="58"/>
      <c r="L50" s="80">
        <f t="shared" si="0"/>
        <v>11806.730000000003</v>
      </c>
    </row>
    <row r="51" spans="1:12" x14ac:dyDescent="0.2">
      <c r="A51" s="55">
        <v>42013</v>
      </c>
      <c r="B51" s="56">
        <v>84000538031711</v>
      </c>
      <c r="C51" s="60">
        <v>98412.11</v>
      </c>
      <c r="D51" s="78">
        <v>12</v>
      </c>
      <c r="E51" s="57"/>
      <c r="F51" s="79"/>
      <c r="G51" s="57">
        <v>110218.84</v>
      </c>
      <c r="H51" s="58" t="s">
        <v>50</v>
      </c>
      <c r="L51" s="80">
        <f t="shared" si="0"/>
        <v>110218.84</v>
      </c>
    </row>
    <row r="52" spans="1:12" x14ac:dyDescent="0.2">
      <c r="A52" s="55"/>
      <c r="B52" s="59" t="s">
        <v>13</v>
      </c>
      <c r="C52" s="57"/>
      <c r="D52" s="78"/>
      <c r="E52" s="57"/>
      <c r="F52" s="79"/>
      <c r="G52" s="57"/>
      <c r="H52" s="58"/>
      <c r="L52" s="80">
        <f t="shared" si="0"/>
        <v>110218.84</v>
      </c>
    </row>
    <row r="53" spans="1:12" x14ac:dyDescent="0.2">
      <c r="A53" s="55"/>
      <c r="B53" s="59" t="s">
        <v>51</v>
      </c>
      <c r="C53" s="57"/>
      <c r="D53" s="78"/>
      <c r="E53" s="57"/>
      <c r="F53" s="79"/>
      <c r="G53" s="57"/>
      <c r="H53" s="58"/>
      <c r="L53" s="80">
        <f t="shared" si="0"/>
        <v>110218.84</v>
      </c>
    </row>
    <row r="54" spans="1:12" x14ac:dyDescent="0.2">
      <c r="A54" s="55">
        <v>42013</v>
      </c>
      <c r="B54" s="56">
        <v>84000538031609</v>
      </c>
      <c r="C54" s="57">
        <v>2000</v>
      </c>
      <c r="D54" s="78">
        <v>60</v>
      </c>
      <c r="E54" s="57"/>
      <c r="F54" s="79"/>
      <c r="G54" s="57">
        <v>112218.84</v>
      </c>
      <c r="H54" s="58" t="s">
        <v>52</v>
      </c>
      <c r="I54" s="40" t="s">
        <v>10</v>
      </c>
      <c r="J54" s="41" t="s">
        <v>53</v>
      </c>
      <c r="L54" s="80">
        <f t="shared" si="0"/>
        <v>112218.84</v>
      </c>
    </row>
    <row r="55" spans="1:12" x14ac:dyDescent="0.2">
      <c r="A55" s="55"/>
      <c r="B55" s="59" t="s">
        <v>13</v>
      </c>
      <c r="C55" s="57"/>
      <c r="D55" s="78"/>
      <c r="E55" s="57"/>
      <c r="F55" s="79"/>
      <c r="G55" s="57"/>
      <c r="H55" s="58"/>
      <c r="L55" s="80">
        <f t="shared" si="0"/>
        <v>112218.84</v>
      </c>
    </row>
    <row r="56" spans="1:12" x14ac:dyDescent="0.2">
      <c r="A56" s="55"/>
      <c r="B56" s="59" t="s">
        <v>54</v>
      </c>
      <c r="C56" s="57"/>
      <c r="D56" s="78"/>
      <c r="E56" s="57"/>
      <c r="F56" s="79"/>
      <c r="G56" s="57"/>
      <c r="H56" s="58"/>
      <c r="L56" s="80">
        <f t="shared" si="0"/>
        <v>112218.84</v>
      </c>
    </row>
    <row r="57" spans="1:12" x14ac:dyDescent="0.2">
      <c r="A57" s="55">
        <v>42013</v>
      </c>
      <c r="B57" s="56">
        <v>84000538031647</v>
      </c>
      <c r="C57" s="60">
        <v>241100</v>
      </c>
      <c r="D57" s="78">
        <v>13</v>
      </c>
      <c r="E57" s="57"/>
      <c r="F57" s="79"/>
      <c r="G57" s="57">
        <v>353318.84</v>
      </c>
      <c r="H57" s="58" t="s">
        <v>55</v>
      </c>
      <c r="L57" s="80">
        <f t="shared" si="0"/>
        <v>353318.83999999997</v>
      </c>
    </row>
    <row r="58" spans="1:12" x14ac:dyDescent="0.2">
      <c r="A58" s="55"/>
      <c r="B58" s="59" t="s">
        <v>13</v>
      </c>
      <c r="C58" s="57"/>
      <c r="D58" s="78"/>
      <c r="E58" s="57"/>
      <c r="F58" s="79"/>
      <c r="G58" s="57"/>
      <c r="H58" s="58"/>
      <c r="L58" s="80">
        <f t="shared" si="0"/>
        <v>353318.83999999997</v>
      </c>
    </row>
    <row r="59" spans="1:12" x14ac:dyDescent="0.2">
      <c r="A59" s="55"/>
      <c r="B59" s="59" t="s">
        <v>56</v>
      </c>
      <c r="C59" s="57"/>
      <c r="D59" s="78"/>
      <c r="E59" s="57"/>
      <c r="F59" s="79"/>
      <c r="G59" s="57"/>
      <c r="H59" s="58"/>
      <c r="L59" s="80">
        <f t="shared" si="0"/>
        <v>353318.83999999997</v>
      </c>
    </row>
    <row r="60" spans="1:12" x14ac:dyDescent="0.2">
      <c r="A60" s="55">
        <v>42013</v>
      </c>
      <c r="B60" s="56" t="s">
        <v>57</v>
      </c>
      <c r="C60" s="57"/>
      <c r="D60" s="78"/>
      <c r="E60" s="57">
        <v>343000</v>
      </c>
      <c r="F60" s="79">
        <v>3</v>
      </c>
      <c r="G60" s="57">
        <v>10318.84</v>
      </c>
      <c r="H60" s="58" t="s">
        <v>58</v>
      </c>
      <c r="L60" s="80">
        <f t="shared" si="0"/>
        <v>10318.839999999967</v>
      </c>
    </row>
    <row r="61" spans="1:12" x14ac:dyDescent="0.2">
      <c r="A61" s="55"/>
      <c r="B61" s="59" t="s">
        <v>30</v>
      </c>
      <c r="C61" s="57"/>
      <c r="D61" s="78"/>
      <c r="E61" s="57"/>
      <c r="F61" s="79"/>
      <c r="G61" s="57"/>
      <c r="H61" s="58"/>
      <c r="L61" s="80">
        <f t="shared" si="0"/>
        <v>10318.839999999967</v>
      </c>
    </row>
    <row r="62" spans="1:12" x14ac:dyDescent="0.2">
      <c r="A62" s="55"/>
      <c r="B62" s="59" t="s">
        <v>59</v>
      </c>
      <c r="C62" s="57"/>
      <c r="D62" s="78"/>
      <c r="E62" s="57"/>
      <c r="F62" s="79"/>
      <c r="G62" s="57"/>
      <c r="H62" s="58"/>
      <c r="L62" s="80">
        <f t="shared" si="0"/>
        <v>10318.839999999967</v>
      </c>
    </row>
    <row r="63" spans="1:12" x14ac:dyDescent="0.2">
      <c r="A63" s="55">
        <v>42016</v>
      </c>
      <c r="B63" s="56">
        <v>84000538032381</v>
      </c>
      <c r="C63" s="60">
        <v>6799.99</v>
      </c>
      <c r="D63" s="78">
        <v>14</v>
      </c>
      <c r="E63" s="57"/>
      <c r="F63" s="79"/>
      <c r="G63" s="57">
        <v>17118.830000000002</v>
      </c>
      <c r="H63" s="58" t="s">
        <v>60</v>
      </c>
      <c r="L63" s="80">
        <f t="shared" si="0"/>
        <v>17118.829999999965</v>
      </c>
    </row>
    <row r="64" spans="1:12" x14ac:dyDescent="0.2">
      <c r="A64" s="55"/>
      <c r="B64" s="59" t="s">
        <v>13</v>
      </c>
      <c r="C64" s="57"/>
      <c r="D64" s="78"/>
      <c r="E64" s="57"/>
      <c r="F64" s="79"/>
      <c r="G64" s="57"/>
      <c r="H64" s="58"/>
      <c r="L64" s="80">
        <f t="shared" si="0"/>
        <v>17118.829999999965</v>
      </c>
    </row>
    <row r="65" spans="1:12" x14ac:dyDescent="0.2">
      <c r="A65" s="55"/>
      <c r="B65" s="59" t="s">
        <v>61</v>
      </c>
      <c r="C65" s="57"/>
      <c r="D65" s="78"/>
      <c r="E65" s="57"/>
      <c r="F65" s="79"/>
      <c r="G65" s="57"/>
      <c r="H65" s="58"/>
      <c r="L65" s="80">
        <f t="shared" si="0"/>
        <v>17118.829999999965</v>
      </c>
    </row>
    <row r="66" spans="1:12" x14ac:dyDescent="0.2">
      <c r="A66" s="55">
        <v>42016</v>
      </c>
      <c r="B66" s="56">
        <v>84000538032470</v>
      </c>
      <c r="C66" s="60">
        <v>1265.51</v>
      </c>
      <c r="D66" s="78">
        <v>15</v>
      </c>
      <c r="E66" s="57"/>
      <c r="F66" s="79"/>
      <c r="G66" s="57">
        <v>18384.34</v>
      </c>
      <c r="H66" s="58" t="s">
        <v>62</v>
      </c>
      <c r="L66" s="80">
        <f t="shared" si="0"/>
        <v>18384.339999999964</v>
      </c>
    </row>
    <row r="67" spans="1:12" x14ac:dyDescent="0.2">
      <c r="A67" s="55"/>
      <c r="B67" s="59" t="s">
        <v>13</v>
      </c>
      <c r="C67" s="57"/>
      <c r="D67" s="78"/>
      <c r="E67" s="57"/>
      <c r="F67" s="79"/>
      <c r="G67" s="57"/>
      <c r="H67" s="58"/>
      <c r="L67" s="80">
        <f t="shared" si="0"/>
        <v>18384.339999999964</v>
      </c>
    </row>
    <row r="68" spans="1:12" x14ac:dyDescent="0.2">
      <c r="A68" s="55"/>
      <c r="B68" s="59" t="s">
        <v>63</v>
      </c>
      <c r="C68" s="57"/>
      <c r="D68" s="78"/>
      <c r="E68" s="57"/>
      <c r="F68" s="79"/>
      <c r="G68" s="57"/>
      <c r="H68" s="58"/>
      <c r="L68" s="80">
        <f t="shared" si="0"/>
        <v>18384.339999999964</v>
      </c>
    </row>
    <row r="69" spans="1:12" x14ac:dyDescent="0.2">
      <c r="A69" s="55">
        <v>42016</v>
      </c>
      <c r="B69" s="56">
        <v>84000538032477</v>
      </c>
      <c r="C69" s="57">
        <v>1000</v>
      </c>
      <c r="D69" s="78">
        <v>61</v>
      </c>
      <c r="E69" s="57"/>
      <c r="F69" s="79"/>
      <c r="G69" s="57">
        <v>19384.34</v>
      </c>
      <c r="H69" s="58" t="s">
        <v>64</v>
      </c>
      <c r="I69" s="40" t="s">
        <v>10</v>
      </c>
      <c r="J69" s="41" t="s">
        <v>65</v>
      </c>
      <c r="L69" s="80">
        <f t="shared" si="0"/>
        <v>19384.339999999964</v>
      </c>
    </row>
    <row r="70" spans="1:12" x14ac:dyDescent="0.2">
      <c r="A70" s="55"/>
      <c r="B70" s="59" t="s">
        <v>13</v>
      </c>
      <c r="C70" s="57"/>
      <c r="D70" s="78"/>
      <c r="E70" s="57"/>
      <c r="F70" s="79"/>
      <c r="G70" s="57"/>
      <c r="H70" s="58"/>
      <c r="L70" s="80">
        <f t="shared" si="0"/>
        <v>19384.339999999964</v>
      </c>
    </row>
    <row r="71" spans="1:12" x14ac:dyDescent="0.2">
      <c r="A71" s="55"/>
      <c r="B71" s="59" t="s">
        <v>66</v>
      </c>
      <c r="C71" s="57"/>
      <c r="D71" s="78"/>
      <c r="E71" s="57"/>
      <c r="F71" s="79"/>
      <c r="G71" s="57"/>
      <c r="H71" s="58"/>
      <c r="L71" s="80">
        <f t="shared" si="0"/>
        <v>19384.339999999964</v>
      </c>
    </row>
    <row r="72" spans="1:12" x14ac:dyDescent="0.2">
      <c r="A72" s="55">
        <v>42016</v>
      </c>
      <c r="B72" s="56" t="s">
        <v>67</v>
      </c>
      <c r="C72" s="57"/>
      <c r="D72" s="78"/>
      <c r="E72" s="57">
        <v>15000</v>
      </c>
      <c r="F72" s="79">
        <v>4</v>
      </c>
      <c r="G72" s="57">
        <v>4384.34</v>
      </c>
      <c r="H72" s="58" t="s">
        <v>68</v>
      </c>
      <c r="L72" s="80">
        <f t="shared" ref="L72:L135" si="1">+L71+C72-E72</f>
        <v>4384.3399999999638</v>
      </c>
    </row>
    <row r="73" spans="1:12" x14ac:dyDescent="0.2">
      <c r="A73" s="55"/>
      <c r="B73" s="59" t="s">
        <v>30</v>
      </c>
      <c r="C73" s="57"/>
      <c r="D73" s="78"/>
      <c r="E73" s="57"/>
      <c r="F73" s="79"/>
      <c r="G73" s="57"/>
      <c r="H73" s="58"/>
      <c r="L73" s="80">
        <f t="shared" si="1"/>
        <v>4384.3399999999638</v>
      </c>
    </row>
    <row r="74" spans="1:12" x14ac:dyDescent="0.2">
      <c r="A74" s="55"/>
      <c r="B74" s="59" t="s">
        <v>69</v>
      </c>
      <c r="C74" s="57"/>
      <c r="D74" s="78"/>
      <c r="E74" s="57"/>
      <c r="F74" s="79"/>
      <c r="G74" s="57"/>
      <c r="H74" s="58"/>
      <c r="L74" s="80">
        <f t="shared" si="1"/>
        <v>4384.3399999999638</v>
      </c>
    </row>
    <row r="75" spans="1:12" x14ac:dyDescent="0.2">
      <c r="A75" s="55">
        <v>42017</v>
      </c>
      <c r="B75" s="56" t="s">
        <v>70</v>
      </c>
      <c r="C75" s="60">
        <v>128280</v>
      </c>
      <c r="D75" s="78">
        <v>1</v>
      </c>
      <c r="E75" s="57"/>
      <c r="F75" s="79"/>
      <c r="G75" s="57">
        <v>132664.34</v>
      </c>
      <c r="H75" s="58" t="s">
        <v>71</v>
      </c>
      <c r="L75" s="80">
        <f t="shared" si="1"/>
        <v>132664.33999999997</v>
      </c>
    </row>
    <row r="76" spans="1:12" x14ac:dyDescent="0.2">
      <c r="A76" s="55"/>
      <c r="B76" s="59" t="s">
        <v>13</v>
      </c>
      <c r="C76" s="57"/>
      <c r="D76" s="78"/>
      <c r="E76" s="57"/>
      <c r="F76" s="79"/>
      <c r="G76" s="57"/>
      <c r="H76" s="58"/>
      <c r="L76" s="80">
        <f t="shared" si="1"/>
        <v>132664.33999999997</v>
      </c>
    </row>
    <row r="77" spans="1:12" x14ac:dyDescent="0.2">
      <c r="A77" s="55"/>
      <c r="B77" s="59" t="s">
        <v>72</v>
      </c>
      <c r="C77" s="57"/>
      <c r="D77" s="78"/>
      <c r="E77" s="57"/>
      <c r="F77" s="79"/>
      <c r="G77" s="57"/>
      <c r="H77" s="58"/>
      <c r="L77" s="80">
        <f t="shared" si="1"/>
        <v>132664.33999999997</v>
      </c>
    </row>
    <row r="78" spans="1:12" x14ac:dyDescent="0.2">
      <c r="A78" s="55">
        <v>42017</v>
      </c>
      <c r="B78" s="56">
        <v>84000538032855</v>
      </c>
      <c r="C78" s="60">
        <v>7603.04</v>
      </c>
      <c r="D78" s="78">
        <v>16</v>
      </c>
      <c r="E78" s="57"/>
      <c r="F78" s="79"/>
      <c r="G78" s="57">
        <v>140267.38</v>
      </c>
      <c r="H78" s="58" t="s">
        <v>73</v>
      </c>
      <c r="L78" s="80">
        <f t="shared" si="1"/>
        <v>140267.37999999998</v>
      </c>
    </row>
    <row r="79" spans="1:12" x14ac:dyDescent="0.2">
      <c r="A79" s="55"/>
      <c r="B79" s="59" t="s">
        <v>13</v>
      </c>
      <c r="C79" s="57"/>
      <c r="D79" s="78"/>
      <c r="E79" s="57"/>
      <c r="F79" s="79"/>
      <c r="G79" s="57"/>
      <c r="H79" s="58"/>
      <c r="L79" s="80">
        <f t="shared" si="1"/>
        <v>140267.37999999998</v>
      </c>
    </row>
    <row r="80" spans="1:12" x14ac:dyDescent="0.2">
      <c r="A80" s="55"/>
      <c r="B80" s="59" t="s">
        <v>74</v>
      </c>
      <c r="C80" s="57"/>
      <c r="D80" s="78"/>
      <c r="E80" s="57"/>
      <c r="F80" s="79"/>
      <c r="G80" s="57"/>
      <c r="H80" s="58"/>
      <c r="L80" s="80">
        <f t="shared" si="1"/>
        <v>140267.37999999998</v>
      </c>
    </row>
    <row r="81" spans="1:12" x14ac:dyDescent="0.3">
      <c r="A81" s="55">
        <v>42017</v>
      </c>
      <c r="B81" s="56">
        <v>84000538033089</v>
      </c>
      <c r="C81" s="57">
        <v>2000</v>
      </c>
      <c r="D81" s="78">
        <v>62</v>
      </c>
      <c r="E81" s="57"/>
      <c r="F81" s="79"/>
      <c r="G81" s="57">
        <v>142267.38</v>
      </c>
      <c r="H81" s="45" t="s">
        <v>38</v>
      </c>
      <c r="I81" s="40" t="s">
        <v>10</v>
      </c>
      <c r="J81" s="41" t="s">
        <v>75</v>
      </c>
      <c r="K81" s="58" t="s">
        <v>76</v>
      </c>
      <c r="L81" s="80">
        <f t="shared" si="1"/>
        <v>142267.37999999998</v>
      </c>
    </row>
    <row r="82" spans="1:12" x14ac:dyDescent="0.2">
      <c r="A82" s="55"/>
      <c r="B82" s="59" t="s">
        <v>13</v>
      </c>
      <c r="C82" s="57"/>
      <c r="D82" s="78"/>
      <c r="E82" s="57"/>
      <c r="F82" s="79"/>
      <c r="G82" s="57"/>
      <c r="H82" s="58"/>
      <c r="L82" s="80">
        <f t="shared" si="1"/>
        <v>142267.37999999998</v>
      </c>
    </row>
    <row r="83" spans="1:12" x14ac:dyDescent="0.2">
      <c r="A83" s="55"/>
      <c r="B83" s="59" t="s">
        <v>77</v>
      </c>
      <c r="C83" s="57"/>
      <c r="D83" s="78"/>
      <c r="E83" s="57"/>
      <c r="F83" s="79"/>
      <c r="G83" s="57"/>
      <c r="H83" s="58"/>
      <c r="L83" s="80">
        <f t="shared" si="1"/>
        <v>142267.37999999998</v>
      </c>
    </row>
    <row r="84" spans="1:12" x14ac:dyDescent="0.2">
      <c r="A84" s="55">
        <v>42017</v>
      </c>
      <c r="B84" s="56">
        <v>84000538032503</v>
      </c>
      <c r="C84" s="57">
        <v>2000.01</v>
      </c>
      <c r="D84" s="78">
        <v>63</v>
      </c>
      <c r="E84" s="57"/>
      <c r="F84" s="79"/>
      <c r="G84" s="57">
        <v>144267.39000000001</v>
      </c>
      <c r="H84" s="58" t="s">
        <v>78</v>
      </c>
      <c r="I84" s="40" t="s">
        <v>10</v>
      </c>
      <c r="J84" s="41" t="s">
        <v>79</v>
      </c>
      <c r="L84" s="80">
        <f t="shared" si="1"/>
        <v>144267.38999999998</v>
      </c>
    </row>
    <row r="85" spans="1:12" x14ac:dyDescent="0.2">
      <c r="A85" s="55"/>
      <c r="B85" s="59" t="s">
        <v>13</v>
      </c>
      <c r="C85" s="57"/>
      <c r="D85" s="78"/>
      <c r="E85" s="57"/>
      <c r="F85" s="79"/>
      <c r="G85" s="57"/>
      <c r="H85" s="58"/>
      <c r="L85" s="80">
        <f t="shared" si="1"/>
        <v>144267.38999999998</v>
      </c>
    </row>
    <row r="86" spans="1:12" x14ac:dyDescent="0.2">
      <c r="A86" s="55"/>
      <c r="B86" s="59" t="s">
        <v>80</v>
      </c>
      <c r="C86" s="57"/>
      <c r="D86" s="78"/>
      <c r="E86" s="57"/>
      <c r="F86" s="79"/>
      <c r="G86" s="57"/>
      <c r="H86" s="58"/>
      <c r="L86" s="80">
        <f t="shared" si="1"/>
        <v>144267.38999999998</v>
      </c>
    </row>
    <row r="87" spans="1:12" x14ac:dyDescent="0.2">
      <c r="A87" s="55">
        <v>42017</v>
      </c>
      <c r="B87" s="56">
        <v>84000538032881</v>
      </c>
      <c r="C87" s="57">
        <v>105991.52</v>
      </c>
      <c r="D87" s="78">
        <v>17</v>
      </c>
      <c r="E87" s="57"/>
      <c r="F87" s="79"/>
      <c r="G87" s="57">
        <v>250258.91</v>
      </c>
      <c r="H87" s="58" t="s">
        <v>81</v>
      </c>
      <c r="I87" s="40" t="s">
        <v>10</v>
      </c>
      <c r="J87" s="42" t="s">
        <v>82</v>
      </c>
      <c r="L87" s="80">
        <f t="shared" si="1"/>
        <v>250258.90999999997</v>
      </c>
    </row>
    <row r="88" spans="1:12" x14ac:dyDescent="0.2">
      <c r="A88" s="55"/>
      <c r="B88" s="59" t="s">
        <v>13</v>
      </c>
      <c r="C88" s="57"/>
      <c r="D88" s="78"/>
      <c r="E88" s="57"/>
      <c r="F88" s="79"/>
      <c r="G88" s="57"/>
      <c r="H88" s="58"/>
      <c r="L88" s="80">
        <f t="shared" si="1"/>
        <v>250258.90999999997</v>
      </c>
    </row>
    <row r="89" spans="1:12" x14ac:dyDescent="0.2">
      <c r="A89" s="55"/>
      <c r="B89" s="59" t="s">
        <v>83</v>
      </c>
      <c r="C89" s="57"/>
      <c r="D89" s="78"/>
      <c r="E89" s="57"/>
      <c r="F89" s="79"/>
      <c r="G89" s="57"/>
      <c r="H89" s="58"/>
      <c r="L89" s="80">
        <f t="shared" si="1"/>
        <v>250258.90999999997</v>
      </c>
    </row>
    <row r="90" spans="1:12" x14ac:dyDescent="0.2">
      <c r="A90" s="55">
        <v>42017</v>
      </c>
      <c r="B90" s="56">
        <v>84000538032697</v>
      </c>
      <c r="C90" s="57">
        <v>1000</v>
      </c>
      <c r="D90" s="78">
        <v>64</v>
      </c>
      <c r="E90" s="57"/>
      <c r="F90" s="79"/>
      <c r="G90" s="57">
        <v>251258.91</v>
      </c>
      <c r="H90" s="58" t="s">
        <v>84</v>
      </c>
      <c r="I90" s="40" t="s">
        <v>10</v>
      </c>
      <c r="J90" s="41" t="s">
        <v>85</v>
      </c>
      <c r="L90" s="80">
        <f t="shared" si="1"/>
        <v>251258.90999999997</v>
      </c>
    </row>
    <row r="91" spans="1:12" x14ac:dyDescent="0.2">
      <c r="A91" s="55"/>
      <c r="B91" s="59" t="s">
        <v>13</v>
      </c>
      <c r="C91" s="57"/>
      <c r="D91" s="78"/>
      <c r="E91" s="57"/>
      <c r="F91" s="79"/>
      <c r="G91" s="57"/>
      <c r="H91" s="58"/>
      <c r="L91" s="80">
        <f t="shared" si="1"/>
        <v>251258.90999999997</v>
      </c>
    </row>
    <row r="92" spans="1:12" x14ac:dyDescent="0.2">
      <c r="A92" s="55"/>
      <c r="B92" s="59" t="s">
        <v>86</v>
      </c>
      <c r="C92" s="57"/>
      <c r="D92" s="78"/>
      <c r="E92" s="57"/>
      <c r="F92" s="79"/>
      <c r="G92" s="57"/>
      <c r="H92" s="58"/>
      <c r="L92" s="80">
        <f t="shared" si="1"/>
        <v>251258.90999999997</v>
      </c>
    </row>
    <row r="93" spans="1:12" x14ac:dyDescent="0.2">
      <c r="A93" s="55">
        <v>42017</v>
      </c>
      <c r="B93" s="56">
        <v>84000538032635</v>
      </c>
      <c r="C93" s="60">
        <v>5000.01</v>
      </c>
      <c r="D93" s="78">
        <v>18</v>
      </c>
      <c r="E93" s="57"/>
      <c r="F93" s="79"/>
      <c r="G93" s="57">
        <v>256258.92</v>
      </c>
      <c r="H93" s="58" t="s">
        <v>87</v>
      </c>
      <c r="L93" s="80">
        <f t="shared" si="1"/>
        <v>256258.91999999998</v>
      </c>
    </row>
    <row r="94" spans="1:12" x14ac:dyDescent="0.2">
      <c r="A94" s="55"/>
      <c r="B94" s="59" t="s">
        <v>13</v>
      </c>
      <c r="C94" s="57"/>
      <c r="D94" s="78"/>
      <c r="E94" s="57"/>
      <c r="F94" s="79"/>
      <c r="G94" s="57"/>
      <c r="H94" s="58"/>
      <c r="L94" s="80">
        <f t="shared" si="1"/>
        <v>256258.91999999998</v>
      </c>
    </row>
    <row r="95" spans="1:12" x14ac:dyDescent="0.2">
      <c r="A95" s="55"/>
      <c r="B95" s="59" t="s">
        <v>88</v>
      </c>
      <c r="C95" s="57"/>
      <c r="D95" s="78"/>
      <c r="E95" s="57"/>
      <c r="F95" s="79"/>
      <c r="G95" s="57"/>
      <c r="H95" s="58"/>
      <c r="L95" s="80">
        <f t="shared" si="1"/>
        <v>256258.91999999998</v>
      </c>
    </row>
    <row r="96" spans="1:12" x14ac:dyDescent="0.2">
      <c r="A96" s="55">
        <v>42017</v>
      </c>
      <c r="B96" s="56">
        <v>84000538032782</v>
      </c>
      <c r="C96" s="60">
        <v>1429.69</v>
      </c>
      <c r="D96" s="78">
        <v>19</v>
      </c>
      <c r="E96" s="57"/>
      <c r="F96" s="79"/>
      <c r="G96" s="57">
        <v>257688.61</v>
      </c>
      <c r="H96" s="58" t="s">
        <v>89</v>
      </c>
      <c r="L96" s="80">
        <f t="shared" si="1"/>
        <v>257688.61</v>
      </c>
    </row>
    <row r="97" spans="1:12" x14ac:dyDescent="0.2">
      <c r="A97" s="55"/>
      <c r="B97" s="59" t="s">
        <v>13</v>
      </c>
      <c r="C97" s="57"/>
      <c r="D97" s="78"/>
      <c r="E97" s="57"/>
      <c r="F97" s="79"/>
      <c r="G97" s="57"/>
      <c r="H97" s="58"/>
      <c r="L97" s="80">
        <f t="shared" si="1"/>
        <v>257688.61</v>
      </c>
    </row>
    <row r="98" spans="1:12" x14ac:dyDescent="0.2">
      <c r="A98" s="55"/>
      <c r="B98" s="59" t="s">
        <v>90</v>
      </c>
      <c r="C98" s="57"/>
      <c r="D98" s="78"/>
      <c r="E98" s="57"/>
      <c r="F98" s="79"/>
      <c r="G98" s="57"/>
      <c r="H98" s="58"/>
      <c r="L98" s="80">
        <f t="shared" si="1"/>
        <v>257688.61</v>
      </c>
    </row>
    <row r="99" spans="1:12" x14ac:dyDescent="0.2">
      <c r="A99" s="55">
        <v>42017</v>
      </c>
      <c r="B99" s="56">
        <v>1611</v>
      </c>
      <c r="C99" s="60">
        <v>1084184.8799999999</v>
      </c>
      <c r="D99" s="78">
        <v>2</v>
      </c>
      <c r="E99" s="57"/>
      <c r="F99" s="79"/>
      <c r="G99" s="57">
        <v>1341873.49</v>
      </c>
      <c r="H99" s="58" t="s">
        <v>91</v>
      </c>
      <c r="L99" s="80">
        <f t="shared" si="1"/>
        <v>1341873.4899999998</v>
      </c>
    </row>
    <row r="100" spans="1:12" x14ac:dyDescent="0.2">
      <c r="A100" s="55"/>
      <c r="B100" s="59" t="s">
        <v>13</v>
      </c>
      <c r="C100" s="57"/>
      <c r="D100" s="78"/>
      <c r="E100" s="57"/>
      <c r="F100" s="79"/>
      <c r="G100" s="57"/>
      <c r="H100" s="58"/>
      <c r="L100" s="80">
        <f t="shared" si="1"/>
        <v>1341873.4899999998</v>
      </c>
    </row>
    <row r="101" spans="1:12" x14ac:dyDescent="0.2">
      <c r="A101" s="55"/>
      <c r="B101" s="59" t="s">
        <v>92</v>
      </c>
      <c r="C101" s="57"/>
      <c r="D101" s="78"/>
      <c r="E101" s="57"/>
      <c r="F101" s="79"/>
      <c r="G101" s="57"/>
      <c r="H101" s="58"/>
      <c r="L101" s="80">
        <f t="shared" si="1"/>
        <v>1341873.4899999998</v>
      </c>
    </row>
    <row r="102" spans="1:12" x14ac:dyDescent="0.2">
      <c r="A102" s="55">
        <v>42017</v>
      </c>
      <c r="B102" s="56" t="s">
        <v>93</v>
      </c>
      <c r="C102" s="57"/>
      <c r="D102" s="78"/>
      <c r="E102" s="57">
        <v>1331000</v>
      </c>
      <c r="F102" s="79">
        <v>5</v>
      </c>
      <c r="G102" s="57">
        <v>10873.49</v>
      </c>
      <c r="H102" s="58" t="s">
        <v>94</v>
      </c>
      <c r="L102" s="80">
        <f t="shared" si="1"/>
        <v>10873.489999999758</v>
      </c>
    </row>
    <row r="103" spans="1:12" x14ac:dyDescent="0.2">
      <c r="A103" s="55"/>
      <c r="B103" s="59" t="s">
        <v>30</v>
      </c>
      <c r="C103" s="57"/>
      <c r="D103" s="78"/>
      <c r="E103" s="57"/>
      <c r="F103" s="79"/>
      <c r="G103" s="57"/>
      <c r="H103" s="58"/>
      <c r="L103" s="80">
        <f t="shared" si="1"/>
        <v>10873.489999999758</v>
      </c>
    </row>
    <row r="104" spans="1:12" x14ac:dyDescent="0.2">
      <c r="A104" s="55"/>
      <c r="B104" s="59" t="s">
        <v>95</v>
      </c>
      <c r="C104" s="57"/>
      <c r="D104" s="78"/>
      <c r="E104" s="57"/>
      <c r="F104" s="79"/>
      <c r="G104" s="57"/>
      <c r="H104" s="58"/>
      <c r="L104" s="80">
        <f t="shared" si="1"/>
        <v>10873.489999999758</v>
      </c>
    </row>
    <row r="105" spans="1:12" x14ac:dyDescent="0.2">
      <c r="A105" s="55">
        <v>42018</v>
      </c>
      <c r="B105" s="56">
        <v>84000538033599</v>
      </c>
      <c r="C105" s="60">
        <v>1374.38</v>
      </c>
      <c r="D105" s="78">
        <v>20</v>
      </c>
      <c r="E105" s="57"/>
      <c r="F105" s="79"/>
      <c r="G105" s="57">
        <v>12247.87</v>
      </c>
      <c r="H105" s="58" t="s">
        <v>96</v>
      </c>
      <c r="L105" s="80">
        <f t="shared" si="1"/>
        <v>12247.869999999759</v>
      </c>
    </row>
    <row r="106" spans="1:12" x14ac:dyDescent="0.2">
      <c r="A106" s="55"/>
      <c r="B106" s="59" t="s">
        <v>13</v>
      </c>
      <c r="C106" s="57"/>
      <c r="D106" s="78"/>
      <c r="E106" s="57"/>
      <c r="F106" s="79"/>
      <c r="G106" s="57"/>
      <c r="H106" s="58"/>
      <c r="L106" s="80">
        <f t="shared" si="1"/>
        <v>12247.869999999759</v>
      </c>
    </row>
    <row r="107" spans="1:12" x14ac:dyDescent="0.2">
      <c r="A107" s="55"/>
      <c r="B107" s="59" t="s">
        <v>97</v>
      </c>
      <c r="C107" s="57"/>
      <c r="D107" s="78"/>
      <c r="E107" s="57"/>
      <c r="F107" s="79"/>
      <c r="G107" s="57"/>
      <c r="H107" s="58"/>
      <c r="L107" s="80">
        <f t="shared" si="1"/>
        <v>12247.869999999759</v>
      </c>
    </row>
    <row r="108" spans="1:12" x14ac:dyDescent="0.2">
      <c r="A108" s="55">
        <v>42018</v>
      </c>
      <c r="B108" s="56">
        <v>84000538033307</v>
      </c>
      <c r="C108" s="60">
        <v>1000.01</v>
      </c>
      <c r="D108" s="78">
        <v>65</v>
      </c>
      <c r="E108" s="57"/>
      <c r="F108" s="79"/>
      <c r="G108" s="57">
        <v>13247.88</v>
      </c>
      <c r="H108" s="58" t="s">
        <v>98</v>
      </c>
      <c r="L108" s="80">
        <f t="shared" si="1"/>
        <v>13247.879999999759</v>
      </c>
    </row>
    <row r="109" spans="1:12" x14ac:dyDescent="0.2">
      <c r="A109" s="55"/>
      <c r="B109" s="59" t="s">
        <v>13</v>
      </c>
      <c r="C109" s="57"/>
      <c r="D109" s="78"/>
      <c r="E109" s="57"/>
      <c r="F109" s="79"/>
      <c r="G109" s="57"/>
      <c r="H109" s="58"/>
      <c r="L109" s="80">
        <f t="shared" si="1"/>
        <v>13247.879999999759</v>
      </c>
    </row>
    <row r="110" spans="1:12" x14ac:dyDescent="0.2">
      <c r="A110" s="55"/>
      <c r="B110" s="59" t="s">
        <v>99</v>
      </c>
      <c r="C110" s="57"/>
      <c r="D110" s="78"/>
      <c r="E110" s="57"/>
      <c r="F110" s="79"/>
      <c r="G110" s="57"/>
      <c r="H110" s="58"/>
      <c r="L110" s="80">
        <f t="shared" si="1"/>
        <v>13247.879999999759</v>
      </c>
    </row>
    <row r="111" spans="1:12" x14ac:dyDescent="0.2">
      <c r="A111" s="55">
        <v>42018</v>
      </c>
      <c r="B111" s="56" t="s">
        <v>70</v>
      </c>
      <c r="C111" s="60">
        <v>222320</v>
      </c>
      <c r="D111" s="78">
        <v>3</v>
      </c>
      <c r="E111" s="57"/>
      <c r="F111" s="79"/>
      <c r="G111" s="57">
        <v>235567.88</v>
      </c>
      <c r="H111" s="58" t="s">
        <v>100</v>
      </c>
      <c r="L111" s="80">
        <f t="shared" si="1"/>
        <v>235567.87999999977</v>
      </c>
    </row>
    <row r="112" spans="1:12" x14ac:dyDescent="0.2">
      <c r="A112" s="55"/>
      <c r="B112" s="59" t="s">
        <v>13</v>
      </c>
      <c r="C112" s="57"/>
      <c r="D112" s="78"/>
      <c r="E112" s="57"/>
      <c r="F112" s="79"/>
      <c r="G112" s="57"/>
      <c r="H112" s="58"/>
      <c r="L112" s="80">
        <f t="shared" si="1"/>
        <v>235567.87999999977</v>
      </c>
    </row>
    <row r="113" spans="1:12" x14ac:dyDescent="0.2">
      <c r="A113" s="55"/>
      <c r="B113" s="59" t="s">
        <v>101</v>
      </c>
      <c r="C113" s="57"/>
      <c r="D113" s="78"/>
      <c r="E113" s="57"/>
      <c r="F113" s="79"/>
      <c r="G113" s="57"/>
      <c r="H113" s="58"/>
      <c r="L113" s="80">
        <f t="shared" si="1"/>
        <v>235567.87999999977</v>
      </c>
    </row>
    <row r="114" spans="1:12" x14ac:dyDescent="0.2">
      <c r="A114" s="55">
        <v>42018</v>
      </c>
      <c r="B114" s="56">
        <v>84000538033259</v>
      </c>
      <c r="C114" s="60">
        <v>153900</v>
      </c>
      <c r="D114" s="78">
        <v>21</v>
      </c>
      <c r="E114" s="57"/>
      <c r="F114" s="79"/>
      <c r="G114" s="57">
        <v>389467.88</v>
      </c>
      <c r="H114" s="58" t="s">
        <v>102</v>
      </c>
      <c r="L114" s="80">
        <f t="shared" si="1"/>
        <v>389467.87999999977</v>
      </c>
    </row>
    <row r="115" spans="1:12" x14ac:dyDescent="0.2">
      <c r="A115" s="55"/>
      <c r="B115" s="59" t="s">
        <v>13</v>
      </c>
      <c r="C115" s="57"/>
      <c r="D115" s="78"/>
      <c r="E115" s="57"/>
      <c r="F115" s="79"/>
      <c r="G115" s="57"/>
      <c r="H115" s="58"/>
      <c r="L115" s="80">
        <f t="shared" si="1"/>
        <v>389467.87999999977</v>
      </c>
    </row>
    <row r="116" spans="1:12" x14ac:dyDescent="0.2">
      <c r="A116" s="55"/>
      <c r="B116" s="59" t="s">
        <v>103</v>
      </c>
      <c r="C116" s="57"/>
      <c r="D116" s="78"/>
      <c r="E116" s="57"/>
      <c r="F116" s="79"/>
      <c r="G116" s="57"/>
      <c r="H116" s="58"/>
      <c r="L116" s="80">
        <f t="shared" si="1"/>
        <v>389467.87999999977</v>
      </c>
    </row>
    <row r="117" spans="1:12" x14ac:dyDescent="0.2">
      <c r="A117" s="55">
        <v>42018</v>
      </c>
      <c r="B117" s="56">
        <v>84000538033183</v>
      </c>
      <c r="C117" s="81">
        <v>68000</v>
      </c>
      <c r="D117" s="78" t="s">
        <v>484</v>
      </c>
      <c r="E117" s="57"/>
      <c r="F117" s="79"/>
      <c r="G117" s="57">
        <v>457467.88</v>
      </c>
      <c r="H117" s="58"/>
      <c r="I117" s="40" t="s">
        <v>10</v>
      </c>
      <c r="J117" s="41" t="s">
        <v>104</v>
      </c>
      <c r="L117" s="80">
        <f t="shared" si="1"/>
        <v>457467.87999999977</v>
      </c>
    </row>
    <row r="118" spans="1:12" x14ac:dyDescent="0.2">
      <c r="A118" s="55"/>
      <c r="B118" s="59" t="s">
        <v>13</v>
      </c>
      <c r="C118" s="57"/>
      <c r="D118" s="78"/>
      <c r="E118" s="57"/>
      <c r="F118" s="79"/>
      <c r="G118" s="57"/>
      <c r="H118" s="58"/>
      <c r="L118" s="80">
        <f t="shared" si="1"/>
        <v>457467.87999999977</v>
      </c>
    </row>
    <row r="119" spans="1:12" x14ac:dyDescent="0.2">
      <c r="A119" s="55"/>
      <c r="B119" s="59" t="s">
        <v>105</v>
      </c>
      <c r="C119" s="57"/>
      <c r="D119" s="78"/>
      <c r="E119" s="57"/>
      <c r="F119" s="79"/>
      <c r="G119" s="57"/>
      <c r="H119" s="58"/>
      <c r="L119" s="80">
        <f t="shared" si="1"/>
        <v>457467.87999999977</v>
      </c>
    </row>
    <row r="120" spans="1:12" x14ac:dyDescent="0.2">
      <c r="A120" s="55">
        <v>42018</v>
      </c>
      <c r="B120" s="56" t="s">
        <v>106</v>
      </c>
      <c r="C120" s="57"/>
      <c r="D120" s="78"/>
      <c r="E120" s="57">
        <v>447000</v>
      </c>
      <c r="F120" s="79">
        <v>6</v>
      </c>
      <c r="G120" s="57">
        <v>10467.879999999999</v>
      </c>
      <c r="H120" s="58" t="s">
        <v>107</v>
      </c>
      <c r="L120" s="80">
        <f t="shared" si="1"/>
        <v>10467.879999999772</v>
      </c>
    </row>
    <row r="121" spans="1:12" x14ac:dyDescent="0.2">
      <c r="A121" s="55"/>
      <c r="B121" s="59" t="s">
        <v>30</v>
      </c>
      <c r="C121" s="57"/>
      <c r="D121" s="78"/>
      <c r="E121" s="57"/>
      <c r="F121" s="79"/>
      <c r="G121" s="57"/>
      <c r="H121" s="58"/>
      <c r="L121" s="80">
        <f t="shared" si="1"/>
        <v>10467.879999999772</v>
      </c>
    </row>
    <row r="122" spans="1:12" x14ac:dyDescent="0.2">
      <c r="A122" s="55"/>
      <c r="B122" s="59" t="s">
        <v>108</v>
      </c>
      <c r="C122" s="57"/>
      <c r="D122" s="78"/>
      <c r="E122" s="57"/>
      <c r="F122" s="79"/>
      <c r="G122" s="57"/>
      <c r="H122" s="58"/>
      <c r="L122" s="80">
        <f t="shared" si="1"/>
        <v>10467.879999999772</v>
      </c>
    </row>
    <row r="123" spans="1:12" x14ac:dyDescent="0.2">
      <c r="A123" s="55">
        <v>42019</v>
      </c>
      <c r="B123" s="56">
        <v>84000538033872</v>
      </c>
      <c r="C123" s="57">
        <v>1000</v>
      </c>
      <c r="D123" s="78">
        <v>66</v>
      </c>
      <c r="E123" s="57"/>
      <c r="F123" s="79"/>
      <c r="G123" s="57">
        <v>11467.88</v>
      </c>
      <c r="H123" s="58" t="s">
        <v>109</v>
      </c>
      <c r="I123" s="40" t="s">
        <v>10</v>
      </c>
      <c r="J123" s="41" t="s">
        <v>110</v>
      </c>
      <c r="L123" s="80">
        <f t="shared" si="1"/>
        <v>11467.879999999772</v>
      </c>
    </row>
    <row r="124" spans="1:12" x14ac:dyDescent="0.2">
      <c r="A124" s="55"/>
      <c r="B124" s="59" t="s">
        <v>13</v>
      </c>
      <c r="C124" s="57"/>
      <c r="D124" s="78"/>
      <c r="E124" s="57"/>
      <c r="F124" s="79"/>
      <c r="G124" s="57"/>
      <c r="H124" s="58"/>
      <c r="L124" s="80">
        <f t="shared" si="1"/>
        <v>11467.879999999772</v>
      </c>
    </row>
    <row r="125" spans="1:12" x14ac:dyDescent="0.2">
      <c r="A125" s="55"/>
      <c r="B125" s="59" t="s">
        <v>111</v>
      </c>
      <c r="C125" s="57"/>
      <c r="D125" s="78"/>
      <c r="E125" s="57"/>
      <c r="F125" s="79"/>
      <c r="G125" s="57"/>
      <c r="H125" s="58"/>
      <c r="L125" s="80">
        <f t="shared" si="1"/>
        <v>11467.879999999772</v>
      </c>
    </row>
    <row r="126" spans="1:12" x14ac:dyDescent="0.2">
      <c r="A126" s="55">
        <v>42019</v>
      </c>
      <c r="B126" s="56">
        <v>84000538033866</v>
      </c>
      <c r="C126" s="60">
        <v>14635.53</v>
      </c>
      <c r="D126" s="78">
        <v>22</v>
      </c>
      <c r="E126" s="57"/>
      <c r="F126" s="79"/>
      <c r="G126" s="57">
        <v>26103.41</v>
      </c>
      <c r="H126" s="58" t="s">
        <v>112</v>
      </c>
      <c r="L126" s="80">
        <f t="shared" si="1"/>
        <v>26103.409999999771</v>
      </c>
    </row>
    <row r="127" spans="1:12" x14ac:dyDescent="0.2">
      <c r="A127" s="55"/>
      <c r="B127" s="59" t="s">
        <v>13</v>
      </c>
      <c r="C127" s="57"/>
      <c r="D127" s="78"/>
      <c r="E127" s="57"/>
      <c r="F127" s="79"/>
      <c r="G127" s="57"/>
      <c r="H127" s="58"/>
      <c r="L127" s="80">
        <f t="shared" si="1"/>
        <v>26103.409999999771</v>
      </c>
    </row>
    <row r="128" spans="1:12" x14ac:dyDescent="0.2">
      <c r="A128" s="55"/>
      <c r="B128" s="59" t="s">
        <v>113</v>
      </c>
      <c r="C128" s="57"/>
      <c r="D128" s="78"/>
      <c r="E128" s="57"/>
      <c r="F128" s="79"/>
      <c r="G128" s="57"/>
      <c r="H128" s="58"/>
      <c r="L128" s="80">
        <f t="shared" si="1"/>
        <v>26103.409999999771</v>
      </c>
    </row>
    <row r="129" spans="1:12" x14ac:dyDescent="0.2">
      <c r="A129" s="55">
        <v>42019</v>
      </c>
      <c r="B129" s="56">
        <v>84000538033814</v>
      </c>
      <c r="C129" s="81">
        <v>3661.88</v>
      </c>
      <c r="D129" s="78"/>
      <c r="E129" s="57"/>
      <c r="F129" s="79"/>
      <c r="G129" s="57">
        <v>29765.29</v>
      </c>
      <c r="H129" s="58"/>
      <c r="I129" s="40" t="s">
        <v>10</v>
      </c>
      <c r="J129" s="41" t="s">
        <v>114</v>
      </c>
      <c r="L129" s="80">
        <f t="shared" si="1"/>
        <v>29765.289999999772</v>
      </c>
    </row>
    <row r="130" spans="1:12" x14ac:dyDescent="0.2">
      <c r="A130" s="55"/>
      <c r="B130" s="59" t="s">
        <v>13</v>
      </c>
      <c r="C130" s="57"/>
      <c r="D130" s="78"/>
      <c r="E130" s="57"/>
      <c r="F130" s="79"/>
      <c r="G130" s="57"/>
      <c r="H130" s="58"/>
      <c r="L130" s="80">
        <f t="shared" si="1"/>
        <v>29765.289999999772</v>
      </c>
    </row>
    <row r="131" spans="1:12" x14ac:dyDescent="0.2">
      <c r="A131" s="55"/>
      <c r="B131" s="59" t="s">
        <v>115</v>
      </c>
      <c r="C131" s="57"/>
      <c r="D131" s="78"/>
      <c r="E131" s="57"/>
      <c r="F131" s="79"/>
      <c r="G131" s="57"/>
      <c r="H131" s="58"/>
      <c r="L131" s="80">
        <f t="shared" si="1"/>
        <v>29765.289999999772</v>
      </c>
    </row>
    <row r="132" spans="1:12" x14ac:dyDescent="0.2">
      <c r="A132" s="55">
        <v>42019</v>
      </c>
      <c r="B132" s="56">
        <v>84000538033774</v>
      </c>
      <c r="C132" s="60">
        <v>2000</v>
      </c>
      <c r="D132" s="78">
        <v>67</v>
      </c>
      <c r="E132" s="57"/>
      <c r="F132" s="79"/>
      <c r="G132" s="57">
        <v>31765.29</v>
      </c>
      <c r="H132" s="58" t="s">
        <v>116</v>
      </c>
      <c r="L132" s="80">
        <f t="shared" si="1"/>
        <v>31765.289999999772</v>
      </c>
    </row>
    <row r="133" spans="1:12" x14ac:dyDescent="0.2">
      <c r="A133" s="55"/>
      <c r="B133" s="59" t="s">
        <v>13</v>
      </c>
      <c r="C133" s="57"/>
      <c r="D133" s="78"/>
      <c r="E133" s="57"/>
      <c r="F133" s="79"/>
      <c r="G133" s="57"/>
      <c r="H133" s="58"/>
      <c r="L133" s="80">
        <f t="shared" si="1"/>
        <v>31765.289999999772</v>
      </c>
    </row>
    <row r="134" spans="1:12" x14ac:dyDescent="0.2">
      <c r="A134" s="55"/>
      <c r="B134" s="59" t="s">
        <v>117</v>
      </c>
      <c r="C134" s="57"/>
      <c r="D134" s="78"/>
      <c r="E134" s="57"/>
      <c r="F134" s="79"/>
      <c r="G134" s="57"/>
      <c r="H134" s="58"/>
      <c r="L134" s="80">
        <f t="shared" si="1"/>
        <v>31765.289999999772</v>
      </c>
    </row>
    <row r="135" spans="1:12" x14ac:dyDescent="0.2">
      <c r="A135" s="55">
        <v>42019</v>
      </c>
      <c r="B135" s="56">
        <v>84000538033777</v>
      </c>
      <c r="C135" s="60">
        <v>3554.96</v>
      </c>
      <c r="D135" s="78">
        <v>23</v>
      </c>
      <c r="E135" s="57"/>
      <c r="F135" s="79"/>
      <c r="G135" s="57">
        <v>35320.25</v>
      </c>
      <c r="H135" s="58" t="s">
        <v>118</v>
      </c>
      <c r="L135" s="80">
        <f t="shared" si="1"/>
        <v>35320.249999999774</v>
      </c>
    </row>
    <row r="136" spans="1:12" x14ac:dyDescent="0.2">
      <c r="A136" s="55"/>
      <c r="B136" s="59" t="s">
        <v>13</v>
      </c>
      <c r="C136" s="57"/>
      <c r="D136" s="78"/>
      <c r="E136" s="57"/>
      <c r="F136" s="79"/>
      <c r="G136" s="57"/>
      <c r="H136" s="58"/>
      <c r="L136" s="80">
        <f t="shared" ref="L136:L199" si="2">+L135+C136-E136</f>
        <v>35320.249999999774</v>
      </c>
    </row>
    <row r="137" spans="1:12" x14ac:dyDescent="0.2">
      <c r="A137" s="55"/>
      <c r="B137" s="59" t="s">
        <v>119</v>
      </c>
      <c r="C137" s="57"/>
      <c r="D137" s="78"/>
      <c r="E137" s="57"/>
      <c r="F137" s="79"/>
      <c r="G137" s="57"/>
      <c r="H137" s="58"/>
      <c r="L137" s="80">
        <f t="shared" si="2"/>
        <v>35320.249999999774</v>
      </c>
    </row>
    <row r="138" spans="1:12" x14ac:dyDescent="0.2">
      <c r="A138" s="55">
        <v>42020</v>
      </c>
      <c r="B138" s="56">
        <v>84000538034177</v>
      </c>
      <c r="C138" s="60">
        <v>1003.01</v>
      </c>
      <c r="D138" s="78">
        <v>24</v>
      </c>
      <c r="E138" s="57"/>
      <c r="F138" s="79"/>
      <c r="G138" s="57">
        <v>36323.26</v>
      </c>
      <c r="H138" s="58" t="s">
        <v>120</v>
      </c>
      <c r="L138" s="80">
        <f t="shared" si="2"/>
        <v>36323.259999999776</v>
      </c>
    </row>
    <row r="139" spans="1:12" x14ac:dyDescent="0.2">
      <c r="A139" s="55"/>
      <c r="B139" s="59" t="s">
        <v>13</v>
      </c>
      <c r="C139" s="57"/>
      <c r="D139" s="78"/>
      <c r="E139" s="57"/>
      <c r="F139" s="79"/>
      <c r="G139" s="57"/>
      <c r="H139" s="58"/>
      <c r="L139" s="80">
        <f t="shared" si="2"/>
        <v>36323.259999999776</v>
      </c>
    </row>
    <row r="140" spans="1:12" x14ac:dyDescent="0.2">
      <c r="A140" s="55"/>
      <c r="B140" s="59" t="s">
        <v>121</v>
      </c>
      <c r="C140" s="57"/>
      <c r="D140" s="78"/>
      <c r="E140" s="57"/>
      <c r="F140" s="79"/>
      <c r="G140" s="57"/>
      <c r="H140" s="58"/>
      <c r="L140" s="80">
        <f t="shared" si="2"/>
        <v>36323.259999999776</v>
      </c>
    </row>
    <row r="141" spans="1:12" x14ac:dyDescent="0.2">
      <c r="A141" s="55">
        <v>42020</v>
      </c>
      <c r="B141" s="56" t="s">
        <v>122</v>
      </c>
      <c r="C141" s="57"/>
      <c r="D141" s="78"/>
      <c r="E141" s="57">
        <v>26000</v>
      </c>
      <c r="F141" s="79">
        <v>7</v>
      </c>
      <c r="G141" s="57">
        <v>10323.26</v>
      </c>
      <c r="H141" s="58" t="s">
        <v>123</v>
      </c>
      <c r="L141" s="80">
        <f t="shared" si="2"/>
        <v>10323.259999999776</v>
      </c>
    </row>
    <row r="142" spans="1:12" x14ac:dyDescent="0.2">
      <c r="A142" s="55"/>
      <c r="B142" s="59" t="s">
        <v>30</v>
      </c>
      <c r="C142" s="57"/>
      <c r="D142" s="78"/>
      <c r="E142" s="57"/>
      <c r="F142" s="79"/>
      <c r="G142" s="57"/>
      <c r="H142" s="58"/>
      <c r="L142" s="80">
        <f t="shared" si="2"/>
        <v>10323.259999999776</v>
      </c>
    </row>
    <row r="143" spans="1:12" x14ac:dyDescent="0.2">
      <c r="A143" s="55"/>
      <c r="B143" s="59" t="s">
        <v>124</v>
      </c>
      <c r="C143" s="57"/>
      <c r="D143" s="78"/>
      <c r="E143" s="57"/>
      <c r="F143" s="79"/>
      <c r="G143" s="57"/>
      <c r="H143" s="58"/>
      <c r="L143" s="80">
        <f t="shared" si="2"/>
        <v>10323.259999999776</v>
      </c>
    </row>
    <row r="144" spans="1:12" x14ac:dyDescent="0.2">
      <c r="A144" s="55">
        <v>42023</v>
      </c>
      <c r="B144" s="56">
        <v>84000538034795</v>
      </c>
      <c r="C144" s="60">
        <v>903.34</v>
      </c>
      <c r="D144" s="78">
        <v>25</v>
      </c>
      <c r="E144" s="57"/>
      <c r="F144" s="79"/>
      <c r="G144" s="57">
        <v>11226.6</v>
      </c>
      <c r="H144" s="58" t="s">
        <v>125</v>
      </c>
      <c r="L144" s="80">
        <f t="shared" si="2"/>
        <v>11226.599999999777</v>
      </c>
    </row>
    <row r="145" spans="1:15" x14ac:dyDescent="0.2">
      <c r="A145" s="55"/>
      <c r="B145" s="59" t="s">
        <v>13</v>
      </c>
      <c r="C145" s="57"/>
      <c r="D145" s="78"/>
      <c r="E145" s="57"/>
      <c r="F145" s="79"/>
      <c r="G145" s="57"/>
      <c r="H145" s="58"/>
      <c r="L145" s="80">
        <f t="shared" si="2"/>
        <v>11226.599999999777</v>
      </c>
    </row>
    <row r="146" spans="1:15" x14ac:dyDescent="0.2">
      <c r="A146" s="55"/>
      <c r="B146" s="59" t="s">
        <v>126</v>
      </c>
      <c r="C146" s="57"/>
      <c r="D146" s="78"/>
      <c r="E146" s="57"/>
      <c r="F146" s="79"/>
      <c r="G146" s="57"/>
      <c r="H146" s="58"/>
      <c r="L146" s="80">
        <f t="shared" si="2"/>
        <v>11226.599999999777</v>
      </c>
    </row>
    <row r="147" spans="1:15" x14ac:dyDescent="0.2">
      <c r="A147" s="61">
        <v>42023</v>
      </c>
      <c r="B147" s="62">
        <v>84000538034511</v>
      </c>
      <c r="C147" s="63">
        <v>5379.44</v>
      </c>
      <c r="D147" s="78"/>
      <c r="E147" s="57"/>
      <c r="F147" s="79"/>
      <c r="G147" s="57">
        <v>16606.04</v>
      </c>
      <c r="H147" s="58" t="s">
        <v>127</v>
      </c>
      <c r="I147" s="40" t="s">
        <v>10</v>
      </c>
      <c r="J147" s="41" t="s">
        <v>128</v>
      </c>
      <c r="L147" s="80">
        <f t="shared" si="2"/>
        <v>16606.039999999775</v>
      </c>
      <c r="M147" s="38" t="s">
        <v>483</v>
      </c>
      <c r="N147" s="82">
        <f>+C147-840.88</f>
        <v>4538.5599999999995</v>
      </c>
      <c r="O147" s="73">
        <v>4538.5600000000004</v>
      </c>
    </row>
    <row r="148" spans="1:15" x14ac:dyDescent="0.2">
      <c r="A148" s="55"/>
      <c r="B148" s="59" t="s">
        <v>13</v>
      </c>
      <c r="C148" s="57"/>
      <c r="D148" s="78"/>
      <c r="E148" s="57"/>
      <c r="F148" s="79"/>
      <c r="G148" s="57"/>
      <c r="H148" s="58"/>
      <c r="L148" s="80">
        <f t="shared" si="2"/>
        <v>16606.039999999775</v>
      </c>
    </row>
    <row r="149" spans="1:15" x14ac:dyDescent="0.2">
      <c r="A149" s="55"/>
      <c r="B149" s="59" t="s">
        <v>129</v>
      </c>
      <c r="C149" s="57"/>
      <c r="D149" s="78"/>
      <c r="E149" s="57"/>
      <c r="F149" s="79"/>
      <c r="G149" s="57"/>
      <c r="H149" s="58"/>
      <c r="L149" s="80">
        <f t="shared" si="2"/>
        <v>16606.039999999775</v>
      </c>
    </row>
    <row r="150" spans="1:15" x14ac:dyDescent="0.2">
      <c r="A150" s="55">
        <v>42023</v>
      </c>
      <c r="B150" s="56">
        <v>84000538034496</v>
      </c>
      <c r="C150" s="60">
        <v>251400</v>
      </c>
      <c r="D150" s="78">
        <v>26</v>
      </c>
      <c r="E150" s="57"/>
      <c r="F150" s="79"/>
      <c r="G150" s="57">
        <v>268006.03999999998</v>
      </c>
      <c r="H150" s="58" t="s">
        <v>130</v>
      </c>
      <c r="L150" s="80">
        <f t="shared" si="2"/>
        <v>268006.0399999998</v>
      </c>
    </row>
    <row r="151" spans="1:15" x14ac:dyDescent="0.2">
      <c r="A151" s="55"/>
      <c r="B151" s="59" t="s">
        <v>13</v>
      </c>
      <c r="C151" s="57"/>
      <c r="D151" s="78"/>
      <c r="E151" s="57"/>
      <c r="F151" s="79"/>
      <c r="G151" s="57"/>
      <c r="H151" s="58"/>
      <c r="L151" s="80">
        <f t="shared" si="2"/>
        <v>268006.0399999998</v>
      </c>
    </row>
    <row r="152" spans="1:15" x14ac:dyDescent="0.2">
      <c r="A152" s="55"/>
      <c r="B152" s="59" t="s">
        <v>131</v>
      </c>
      <c r="C152" s="57"/>
      <c r="D152" s="78"/>
      <c r="E152" s="57"/>
      <c r="F152" s="79"/>
      <c r="G152" s="57"/>
      <c r="H152" s="58"/>
      <c r="L152" s="80">
        <f t="shared" si="2"/>
        <v>268006.0399999998</v>
      </c>
    </row>
    <row r="153" spans="1:15" x14ac:dyDescent="0.2">
      <c r="A153" s="55">
        <v>42023</v>
      </c>
      <c r="B153" s="56" t="s">
        <v>132</v>
      </c>
      <c r="C153" s="57"/>
      <c r="D153" s="78"/>
      <c r="E153" s="57">
        <v>258000</v>
      </c>
      <c r="F153" s="79">
        <v>8</v>
      </c>
      <c r="G153" s="57">
        <v>10006.040000000001</v>
      </c>
      <c r="H153" s="58" t="s">
        <v>133</v>
      </c>
      <c r="L153" s="80">
        <f t="shared" si="2"/>
        <v>10006.039999999804</v>
      </c>
    </row>
    <row r="154" spans="1:15" x14ac:dyDescent="0.2">
      <c r="A154" s="55"/>
      <c r="B154" s="59" t="s">
        <v>30</v>
      </c>
      <c r="C154" s="57"/>
      <c r="D154" s="78"/>
      <c r="E154" s="57"/>
      <c r="F154" s="79"/>
      <c r="G154" s="57"/>
      <c r="H154" s="58"/>
      <c r="L154" s="80">
        <f t="shared" si="2"/>
        <v>10006.039999999804</v>
      </c>
    </row>
    <row r="155" spans="1:15" x14ac:dyDescent="0.2">
      <c r="A155" s="55"/>
      <c r="B155" s="59" t="s">
        <v>134</v>
      </c>
      <c r="C155" s="57"/>
      <c r="D155" s="78"/>
      <c r="E155" s="57"/>
      <c r="F155" s="79"/>
      <c r="G155" s="57"/>
      <c r="H155" s="58"/>
      <c r="L155" s="80">
        <f t="shared" si="2"/>
        <v>10006.039999999804</v>
      </c>
    </row>
    <row r="156" spans="1:15" x14ac:dyDescent="0.2">
      <c r="A156" s="55">
        <v>42024</v>
      </c>
      <c r="B156" s="56">
        <v>84000538034918</v>
      </c>
      <c r="C156" s="60">
        <v>55600.01</v>
      </c>
      <c r="D156" s="78">
        <v>27</v>
      </c>
      <c r="E156" s="57"/>
      <c r="F156" s="79"/>
      <c r="G156" s="57">
        <v>65606.05</v>
      </c>
      <c r="H156" s="58" t="s">
        <v>135</v>
      </c>
      <c r="L156" s="80">
        <f t="shared" si="2"/>
        <v>65606.049999999814</v>
      </c>
    </row>
    <row r="157" spans="1:15" x14ac:dyDescent="0.2">
      <c r="A157" s="55"/>
      <c r="B157" s="59" t="s">
        <v>13</v>
      </c>
      <c r="C157" s="57"/>
      <c r="D157" s="78"/>
      <c r="E157" s="57"/>
      <c r="F157" s="79"/>
      <c r="G157" s="57"/>
      <c r="H157" s="58"/>
      <c r="L157" s="80">
        <f t="shared" si="2"/>
        <v>65606.049999999814</v>
      </c>
    </row>
    <row r="158" spans="1:15" x14ac:dyDescent="0.2">
      <c r="A158" s="55"/>
      <c r="B158" s="59" t="s">
        <v>136</v>
      </c>
      <c r="C158" s="57"/>
      <c r="D158" s="78"/>
      <c r="E158" s="57"/>
      <c r="F158" s="79"/>
      <c r="G158" s="57"/>
      <c r="H158" s="58"/>
      <c r="L158" s="80">
        <f t="shared" si="2"/>
        <v>65606.049999999814</v>
      </c>
    </row>
    <row r="159" spans="1:15" x14ac:dyDescent="0.2">
      <c r="A159" s="55">
        <v>42024</v>
      </c>
      <c r="B159" s="56">
        <v>84000538035136</v>
      </c>
      <c r="C159" s="57">
        <v>135988.14000000001</v>
      </c>
      <c r="D159" s="78">
        <v>28</v>
      </c>
      <c r="E159" s="57"/>
      <c r="F159" s="79"/>
      <c r="G159" s="57">
        <v>201594.19</v>
      </c>
      <c r="H159" s="58" t="s">
        <v>81</v>
      </c>
      <c r="I159" s="40" t="s">
        <v>10</v>
      </c>
      <c r="J159" s="42">
        <v>9</v>
      </c>
      <c r="L159" s="80">
        <f t="shared" si="2"/>
        <v>201594.18999999983</v>
      </c>
    </row>
    <row r="160" spans="1:15" x14ac:dyDescent="0.2">
      <c r="A160" s="55"/>
      <c r="B160" s="59" t="s">
        <v>13</v>
      </c>
      <c r="C160" s="57"/>
      <c r="D160" s="78"/>
      <c r="E160" s="57"/>
      <c r="F160" s="79"/>
      <c r="G160" s="57"/>
      <c r="H160" s="58"/>
      <c r="L160" s="80">
        <f t="shared" si="2"/>
        <v>201594.18999999983</v>
      </c>
    </row>
    <row r="161" spans="1:12" x14ac:dyDescent="0.2">
      <c r="A161" s="55"/>
      <c r="B161" s="59" t="s">
        <v>137</v>
      </c>
      <c r="C161" s="57"/>
      <c r="D161" s="78"/>
      <c r="E161" s="57"/>
      <c r="F161" s="79"/>
      <c r="G161" s="57"/>
      <c r="H161" s="58"/>
      <c r="L161" s="80">
        <f t="shared" si="2"/>
        <v>201594.18999999983</v>
      </c>
    </row>
    <row r="162" spans="1:12" x14ac:dyDescent="0.2">
      <c r="A162" s="55">
        <v>42024</v>
      </c>
      <c r="B162" s="56">
        <v>84000538035049</v>
      </c>
      <c r="C162" s="60">
        <v>14903.34</v>
      </c>
      <c r="D162" s="78">
        <v>29</v>
      </c>
      <c r="E162" s="57"/>
      <c r="F162" s="79"/>
      <c r="G162" s="57">
        <v>216497.53</v>
      </c>
      <c r="H162" s="58" t="s">
        <v>138</v>
      </c>
      <c r="L162" s="80">
        <f t="shared" si="2"/>
        <v>216497.52999999982</v>
      </c>
    </row>
    <row r="163" spans="1:12" x14ac:dyDescent="0.2">
      <c r="A163" s="55"/>
      <c r="B163" s="59" t="s">
        <v>13</v>
      </c>
      <c r="C163" s="57"/>
      <c r="D163" s="78"/>
      <c r="E163" s="57"/>
      <c r="F163" s="79"/>
      <c r="G163" s="57"/>
      <c r="H163" s="58"/>
      <c r="L163" s="80">
        <f t="shared" si="2"/>
        <v>216497.52999999982</v>
      </c>
    </row>
    <row r="164" spans="1:12" x14ac:dyDescent="0.2">
      <c r="A164" s="55"/>
      <c r="B164" s="59" t="s">
        <v>139</v>
      </c>
      <c r="C164" s="57"/>
      <c r="D164" s="78"/>
      <c r="E164" s="57"/>
      <c r="F164" s="79"/>
      <c r="G164" s="57"/>
      <c r="H164" s="58"/>
      <c r="L164" s="80">
        <f t="shared" si="2"/>
        <v>216497.52999999982</v>
      </c>
    </row>
    <row r="165" spans="1:12" x14ac:dyDescent="0.2">
      <c r="A165" s="55">
        <v>42024</v>
      </c>
      <c r="B165" s="56" t="s">
        <v>140</v>
      </c>
      <c r="C165" s="57"/>
      <c r="D165" s="78"/>
      <c r="E165" s="57">
        <v>206400</v>
      </c>
      <c r="F165" s="79">
        <v>9</v>
      </c>
      <c r="G165" s="57">
        <v>10097.530000000001</v>
      </c>
      <c r="H165" s="58" t="s">
        <v>141</v>
      </c>
      <c r="L165" s="80">
        <f t="shared" si="2"/>
        <v>10097.529999999824</v>
      </c>
    </row>
    <row r="166" spans="1:12" x14ac:dyDescent="0.2">
      <c r="A166" s="55"/>
      <c r="B166" s="59" t="s">
        <v>30</v>
      </c>
      <c r="C166" s="57"/>
      <c r="D166" s="78"/>
      <c r="E166" s="57"/>
      <c r="F166" s="79"/>
      <c r="G166" s="57"/>
      <c r="H166" s="58"/>
      <c r="L166" s="80">
        <f t="shared" si="2"/>
        <v>10097.529999999824</v>
      </c>
    </row>
    <row r="167" spans="1:12" x14ac:dyDescent="0.2">
      <c r="A167" s="55"/>
      <c r="B167" s="59" t="s">
        <v>142</v>
      </c>
      <c r="C167" s="57"/>
      <c r="D167" s="78"/>
      <c r="E167" s="57"/>
      <c r="F167" s="79"/>
      <c r="G167" s="57"/>
      <c r="H167" s="58"/>
      <c r="L167" s="80">
        <f t="shared" si="2"/>
        <v>10097.529999999824</v>
      </c>
    </row>
    <row r="168" spans="1:12" x14ac:dyDescent="0.2">
      <c r="A168" s="55">
        <v>42025</v>
      </c>
      <c r="B168" s="56" t="s">
        <v>143</v>
      </c>
      <c r="C168" s="57">
        <v>69000</v>
      </c>
      <c r="D168" s="78">
        <v>30</v>
      </c>
      <c r="E168" s="57"/>
      <c r="F168" s="79"/>
      <c r="G168" s="57">
        <v>79097.53</v>
      </c>
      <c r="H168" s="58" t="s">
        <v>144</v>
      </c>
      <c r="L168" s="80">
        <f t="shared" si="2"/>
        <v>79097.529999999824</v>
      </c>
    </row>
    <row r="169" spans="1:12" x14ac:dyDescent="0.2">
      <c r="A169" s="55"/>
      <c r="B169" s="59" t="s">
        <v>13</v>
      </c>
      <c r="C169" s="57"/>
      <c r="D169" s="78"/>
      <c r="E169" s="57"/>
      <c r="F169" s="79"/>
      <c r="G169" s="57"/>
      <c r="H169" s="58"/>
      <c r="L169" s="80">
        <f t="shared" si="2"/>
        <v>79097.529999999824</v>
      </c>
    </row>
    <row r="170" spans="1:12" x14ac:dyDescent="0.2">
      <c r="A170" s="55"/>
      <c r="B170" s="59" t="s">
        <v>145</v>
      </c>
      <c r="C170" s="57"/>
      <c r="D170" s="78"/>
      <c r="E170" s="57"/>
      <c r="F170" s="79"/>
      <c r="G170" s="57"/>
      <c r="H170" s="58"/>
      <c r="L170" s="80">
        <f t="shared" si="2"/>
        <v>79097.529999999824</v>
      </c>
    </row>
    <row r="171" spans="1:12" x14ac:dyDescent="0.2">
      <c r="A171" s="55">
        <v>42025</v>
      </c>
      <c r="B171" s="56" t="s">
        <v>146</v>
      </c>
      <c r="C171" s="57">
        <v>304.01</v>
      </c>
      <c r="D171" s="78">
        <v>31</v>
      </c>
      <c r="E171" s="57"/>
      <c r="F171" s="79"/>
      <c r="G171" s="57">
        <v>79401.539999999994</v>
      </c>
      <c r="H171" s="58" t="s">
        <v>144</v>
      </c>
      <c r="L171" s="80">
        <f t="shared" si="2"/>
        <v>79401.539999999819</v>
      </c>
    </row>
    <row r="172" spans="1:12" x14ac:dyDescent="0.2">
      <c r="A172" s="55"/>
      <c r="B172" s="59" t="s">
        <v>13</v>
      </c>
      <c r="C172" s="57"/>
      <c r="D172" s="78"/>
      <c r="E172" s="57"/>
      <c r="F172" s="79"/>
      <c r="G172" s="57"/>
      <c r="H172" s="58"/>
      <c r="L172" s="80">
        <f t="shared" si="2"/>
        <v>79401.539999999819</v>
      </c>
    </row>
    <row r="173" spans="1:12" x14ac:dyDescent="0.2">
      <c r="A173" s="55"/>
      <c r="B173" s="59" t="s">
        <v>147</v>
      </c>
      <c r="C173" s="57"/>
      <c r="D173" s="78"/>
      <c r="E173" s="57"/>
      <c r="F173" s="79"/>
      <c r="G173" s="57"/>
      <c r="H173" s="58"/>
      <c r="L173" s="80">
        <f t="shared" si="2"/>
        <v>79401.539999999819</v>
      </c>
    </row>
    <row r="174" spans="1:12" x14ac:dyDescent="0.2">
      <c r="A174" s="55">
        <v>42025</v>
      </c>
      <c r="B174" s="56">
        <v>84000538035461</v>
      </c>
      <c r="C174" s="60">
        <v>11101.37</v>
      </c>
      <c r="D174" s="78">
        <v>32</v>
      </c>
      <c r="E174" s="57"/>
      <c r="F174" s="79"/>
      <c r="G174" s="57">
        <v>90502.91</v>
      </c>
      <c r="H174" s="58" t="s">
        <v>148</v>
      </c>
      <c r="L174" s="80">
        <f t="shared" si="2"/>
        <v>90502.909999999814</v>
      </c>
    </row>
    <row r="175" spans="1:12" x14ac:dyDescent="0.2">
      <c r="A175" s="55"/>
      <c r="B175" s="59" t="s">
        <v>13</v>
      </c>
      <c r="C175" s="57"/>
      <c r="D175" s="78"/>
      <c r="E175" s="57"/>
      <c r="F175" s="79"/>
      <c r="G175" s="57"/>
      <c r="H175" s="58"/>
      <c r="L175" s="80">
        <f t="shared" si="2"/>
        <v>90502.909999999814</v>
      </c>
    </row>
    <row r="176" spans="1:12" x14ac:dyDescent="0.2">
      <c r="A176" s="55"/>
      <c r="B176" s="59" t="s">
        <v>149</v>
      </c>
      <c r="C176" s="57"/>
      <c r="D176" s="78"/>
      <c r="E176" s="57"/>
      <c r="F176" s="79"/>
      <c r="G176" s="57"/>
      <c r="H176" s="58"/>
      <c r="L176" s="80">
        <f t="shared" si="2"/>
        <v>90502.909999999814</v>
      </c>
    </row>
    <row r="177" spans="1:12" x14ac:dyDescent="0.2">
      <c r="A177" s="55">
        <v>42025</v>
      </c>
      <c r="B177" s="56">
        <v>84000538035542</v>
      </c>
      <c r="C177" s="57">
        <v>101250</v>
      </c>
      <c r="D177" s="78">
        <v>33</v>
      </c>
      <c r="E177" s="57"/>
      <c r="F177" s="79"/>
      <c r="G177" s="57">
        <v>191752.91</v>
      </c>
      <c r="H177" s="58" t="s">
        <v>81</v>
      </c>
      <c r="I177" s="40" t="s">
        <v>10</v>
      </c>
      <c r="J177" s="42">
        <v>13</v>
      </c>
      <c r="L177" s="80">
        <f t="shared" si="2"/>
        <v>191752.9099999998</v>
      </c>
    </row>
    <row r="178" spans="1:12" x14ac:dyDescent="0.2">
      <c r="A178" s="55"/>
      <c r="B178" s="59" t="s">
        <v>13</v>
      </c>
      <c r="C178" s="57"/>
      <c r="D178" s="78"/>
      <c r="E178" s="57"/>
      <c r="F178" s="79"/>
      <c r="G178" s="57"/>
      <c r="H178" s="58"/>
      <c r="L178" s="80">
        <f t="shared" si="2"/>
        <v>191752.9099999998</v>
      </c>
    </row>
    <row r="179" spans="1:12" x14ac:dyDescent="0.2">
      <c r="A179" s="55"/>
      <c r="B179" s="59" t="s">
        <v>150</v>
      </c>
      <c r="C179" s="57"/>
      <c r="D179" s="78"/>
      <c r="E179" s="57"/>
      <c r="F179" s="79"/>
      <c r="G179" s="57"/>
      <c r="H179" s="58"/>
      <c r="L179" s="80">
        <f t="shared" si="2"/>
        <v>191752.9099999998</v>
      </c>
    </row>
    <row r="180" spans="1:12" x14ac:dyDescent="0.3">
      <c r="A180" s="55">
        <v>42026</v>
      </c>
      <c r="B180" s="56" t="s">
        <v>151</v>
      </c>
      <c r="C180" s="57"/>
      <c r="D180" s="78"/>
      <c r="E180" s="57">
        <v>181500</v>
      </c>
      <c r="F180" s="79">
        <v>10</v>
      </c>
      <c r="G180" s="57">
        <v>10252.91</v>
      </c>
      <c r="H180" s="45" t="s">
        <v>152</v>
      </c>
      <c r="L180" s="80">
        <f t="shared" si="2"/>
        <v>10252.9099999998</v>
      </c>
    </row>
    <row r="181" spans="1:12" x14ac:dyDescent="0.3">
      <c r="A181" s="55"/>
      <c r="B181" s="59" t="s">
        <v>30</v>
      </c>
      <c r="C181" s="57"/>
      <c r="D181" s="78"/>
      <c r="E181" s="57"/>
      <c r="F181" s="79"/>
      <c r="G181" s="57"/>
      <c r="L181" s="80">
        <f t="shared" si="2"/>
        <v>10252.9099999998</v>
      </c>
    </row>
    <row r="182" spans="1:12" x14ac:dyDescent="0.3">
      <c r="A182" s="55"/>
      <c r="B182" s="59" t="s">
        <v>153</v>
      </c>
      <c r="C182" s="57"/>
      <c r="D182" s="78"/>
      <c r="E182" s="57"/>
      <c r="F182" s="79"/>
      <c r="G182" s="57"/>
      <c r="L182" s="80">
        <f t="shared" si="2"/>
        <v>10252.9099999998</v>
      </c>
    </row>
    <row r="183" spans="1:12" x14ac:dyDescent="0.2">
      <c r="A183" s="55">
        <v>42026</v>
      </c>
      <c r="B183" s="56">
        <v>84000538035760</v>
      </c>
      <c r="C183" s="57">
        <v>132151.51</v>
      </c>
      <c r="D183" s="78">
        <v>34</v>
      </c>
      <c r="E183" s="57"/>
      <c r="F183" s="79"/>
      <c r="G183" s="57">
        <v>142404.42000000001</v>
      </c>
      <c r="H183" s="58" t="s">
        <v>81</v>
      </c>
      <c r="I183" s="40" t="s">
        <v>10</v>
      </c>
      <c r="J183" s="42">
        <v>5</v>
      </c>
      <c r="L183" s="80">
        <f t="shared" si="2"/>
        <v>142404.41999999981</v>
      </c>
    </row>
    <row r="184" spans="1:12" x14ac:dyDescent="0.3">
      <c r="A184" s="55"/>
      <c r="B184" s="59" t="s">
        <v>13</v>
      </c>
      <c r="C184" s="57"/>
      <c r="D184" s="78"/>
      <c r="E184" s="57"/>
      <c r="F184" s="79"/>
      <c r="G184" s="57"/>
      <c r="L184" s="80">
        <f t="shared" si="2"/>
        <v>142404.41999999981</v>
      </c>
    </row>
    <row r="185" spans="1:12" x14ac:dyDescent="0.3">
      <c r="A185" s="55"/>
      <c r="B185" s="59" t="s">
        <v>154</v>
      </c>
      <c r="C185" s="57"/>
      <c r="D185" s="78"/>
      <c r="E185" s="57"/>
      <c r="F185" s="79"/>
      <c r="G185" s="57"/>
      <c r="L185" s="80">
        <f t="shared" si="2"/>
        <v>142404.41999999981</v>
      </c>
    </row>
    <row r="186" spans="1:12" x14ac:dyDescent="0.3">
      <c r="A186" s="55">
        <v>42026</v>
      </c>
      <c r="B186" s="56">
        <v>84000538035625</v>
      </c>
      <c r="C186" s="64">
        <v>3000</v>
      </c>
      <c r="D186" s="78"/>
      <c r="E186" s="57"/>
      <c r="F186" s="79"/>
      <c r="G186" s="57">
        <v>145404.42000000001</v>
      </c>
      <c r="H186" s="45" t="s">
        <v>155</v>
      </c>
      <c r="L186" s="80">
        <f t="shared" si="2"/>
        <v>145404.41999999981</v>
      </c>
    </row>
    <row r="187" spans="1:12" x14ac:dyDescent="0.3">
      <c r="A187" s="55"/>
      <c r="B187" s="59" t="s">
        <v>13</v>
      </c>
      <c r="C187" s="57"/>
      <c r="D187" s="78"/>
      <c r="E187" s="57"/>
      <c r="F187" s="79"/>
      <c r="G187" s="57"/>
      <c r="L187" s="80">
        <f t="shared" si="2"/>
        <v>145404.41999999981</v>
      </c>
    </row>
    <row r="188" spans="1:12" x14ac:dyDescent="0.3">
      <c r="A188" s="55"/>
      <c r="B188" s="59" t="s">
        <v>156</v>
      </c>
      <c r="C188" s="57"/>
      <c r="D188" s="78"/>
      <c r="E188" s="57"/>
      <c r="F188" s="79"/>
      <c r="G188" s="57"/>
      <c r="L188" s="80">
        <f t="shared" si="2"/>
        <v>145404.41999999981</v>
      </c>
    </row>
    <row r="189" spans="1:12" x14ac:dyDescent="0.2">
      <c r="A189" s="55">
        <v>42026</v>
      </c>
      <c r="B189" s="56">
        <v>84000538035650</v>
      </c>
      <c r="C189" s="57">
        <v>12063.31</v>
      </c>
      <c r="D189" s="78">
        <v>35</v>
      </c>
      <c r="E189" s="57"/>
      <c r="F189" s="79"/>
      <c r="G189" s="57">
        <v>157467.73000000001</v>
      </c>
      <c r="H189" s="58" t="s">
        <v>81</v>
      </c>
      <c r="I189" s="40" t="s">
        <v>10</v>
      </c>
      <c r="J189" s="42">
        <v>6</v>
      </c>
      <c r="L189" s="80">
        <f t="shared" si="2"/>
        <v>157467.72999999981</v>
      </c>
    </row>
    <row r="190" spans="1:12" x14ac:dyDescent="0.3">
      <c r="A190" s="55"/>
      <c r="B190" s="59" t="s">
        <v>13</v>
      </c>
      <c r="C190" s="57"/>
      <c r="D190" s="78"/>
      <c r="E190" s="57"/>
      <c r="F190" s="79"/>
      <c r="G190" s="57"/>
      <c r="L190" s="80">
        <f t="shared" si="2"/>
        <v>157467.72999999981</v>
      </c>
    </row>
    <row r="191" spans="1:12" x14ac:dyDescent="0.3">
      <c r="A191" s="55"/>
      <c r="B191" s="59" t="s">
        <v>157</v>
      </c>
      <c r="C191" s="57"/>
      <c r="D191" s="78"/>
      <c r="E191" s="57"/>
      <c r="F191" s="79"/>
      <c r="G191" s="57"/>
      <c r="L191" s="80">
        <f t="shared" si="2"/>
        <v>157467.72999999981</v>
      </c>
    </row>
    <row r="192" spans="1:12" x14ac:dyDescent="0.2">
      <c r="A192" s="55">
        <v>42026</v>
      </c>
      <c r="B192" s="56" t="s">
        <v>158</v>
      </c>
      <c r="C192" s="57">
        <v>1999.98</v>
      </c>
      <c r="D192" s="78">
        <v>36</v>
      </c>
      <c r="E192" s="57"/>
      <c r="F192" s="79"/>
      <c r="G192" s="57">
        <v>159467.71</v>
      </c>
      <c r="H192" s="58" t="s">
        <v>144</v>
      </c>
      <c r="L192" s="80">
        <f t="shared" si="2"/>
        <v>159467.70999999982</v>
      </c>
    </row>
    <row r="193" spans="1:12" x14ac:dyDescent="0.3">
      <c r="A193" s="55"/>
      <c r="B193" s="59" t="s">
        <v>13</v>
      </c>
      <c r="C193" s="57"/>
      <c r="D193" s="78"/>
      <c r="E193" s="57"/>
      <c r="F193" s="79"/>
      <c r="G193" s="57"/>
      <c r="L193" s="80">
        <f t="shared" si="2"/>
        <v>159467.70999999982</v>
      </c>
    </row>
    <row r="194" spans="1:12" x14ac:dyDescent="0.3">
      <c r="A194" s="55"/>
      <c r="B194" s="59" t="s">
        <v>159</v>
      </c>
      <c r="C194" s="57"/>
      <c r="D194" s="78"/>
      <c r="E194" s="57"/>
      <c r="F194" s="79"/>
      <c r="G194" s="57"/>
      <c r="L194" s="80">
        <f t="shared" si="2"/>
        <v>159467.70999999982</v>
      </c>
    </row>
    <row r="195" spans="1:12" x14ac:dyDescent="0.3">
      <c r="A195" s="55">
        <v>42026</v>
      </c>
      <c r="B195" s="56">
        <v>84000538035594</v>
      </c>
      <c r="C195" s="60">
        <v>213570</v>
      </c>
      <c r="D195" s="78">
        <v>37</v>
      </c>
      <c r="E195" s="57"/>
      <c r="F195" s="79"/>
      <c r="G195" s="57">
        <v>373037.71</v>
      </c>
      <c r="H195" s="45" t="s">
        <v>160</v>
      </c>
      <c r="L195" s="80">
        <f t="shared" si="2"/>
        <v>373037.70999999985</v>
      </c>
    </row>
    <row r="196" spans="1:12" x14ac:dyDescent="0.3">
      <c r="A196" s="55"/>
      <c r="B196" s="59" t="s">
        <v>13</v>
      </c>
      <c r="C196" s="57"/>
      <c r="D196" s="78"/>
      <c r="E196" s="57"/>
      <c r="F196" s="79"/>
      <c r="G196" s="57"/>
      <c r="L196" s="80">
        <f t="shared" si="2"/>
        <v>373037.70999999985</v>
      </c>
    </row>
    <row r="197" spans="1:12" x14ac:dyDescent="0.3">
      <c r="A197" s="55"/>
      <c r="B197" s="59" t="s">
        <v>161</v>
      </c>
      <c r="C197" s="57"/>
      <c r="D197" s="78"/>
      <c r="E197" s="57"/>
      <c r="F197" s="79"/>
      <c r="G197" s="57"/>
      <c r="L197" s="80">
        <f t="shared" si="2"/>
        <v>373037.70999999985</v>
      </c>
    </row>
    <row r="198" spans="1:12" x14ac:dyDescent="0.3">
      <c r="A198" s="55">
        <v>42026</v>
      </c>
      <c r="B198" s="56">
        <v>84000538035820</v>
      </c>
      <c r="C198" s="60">
        <v>2000</v>
      </c>
      <c r="D198" s="78">
        <v>38</v>
      </c>
      <c r="E198" s="57"/>
      <c r="F198" s="79"/>
      <c r="G198" s="57">
        <v>375037.71</v>
      </c>
      <c r="H198" s="45" t="s">
        <v>162</v>
      </c>
      <c r="L198" s="80">
        <f t="shared" si="2"/>
        <v>375037.70999999985</v>
      </c>
    </row>
    <row r="199" spans="1:12" x14ac:dyDescent="0.3">
      <c r="A199" s="55"/>
      <c r="B199" s="59" t="s">
        <v>13</v>
      </c>
      <c r="C199" s="57"/>
      <c r="D199" s="78"/>
      <c r="E199" s="57"/>
      <c r="F199" s="79"/>
      <c r="G199" s="57"/>
      <c r="L199" s="80">
        <f t="shared" si="2"/>
        <v>375037.70999999985</v>
      </c>
    </row>
    <row r="200" spans="1:12" x14ac:dyDescent="0.3">
      <c r="A200" s="55"/>
      <c r="B200" s="59" t="s">
        <v>163</v>
      </c>
      <c r="C200" s="57"/>
      <c r="D200" s="78"/>
      <c r="E200" s="57"/>
      <c r="F200" s="79"/>
      <c r="G200" s="57"/>
      <c r="L200" s="80">
        <f t="shared" ref="L200:L263" si="3">+L199+C200-E200</f>
        <v>375037.70999999985</v>
      </c>
    </row>
    <row r="201" spans="1:12" x14ac:dyDescent="0.3">
      <c r="A201" s="55">
        <v>42026</v>
      </c>
      <c r="B201" s="56">
        <v>84000538035827</v>
      </c>
      <c r="C201" s="60">
        <v>1000</v>
      </c>
      <c r="D201" s="78">
        <v>39</v>
      </c>
      <c r="E201" s="57"/>
      <c r="F201" s="79"/>
      <c r="G201" s="57">
        <v>376037.71</v>
      </c>
      <c r="H201" s="45" t="s">
        <v>164</v>
      </c>
      <c r="L201" s="80">
        <f t="shared" si="3"/>
        <v>376037.70999999985</v>
      </c>
    </row>
    <row r="202" spans="1:12" x14ac:dyDescent="0.3">
      <c r="A202" s="55"/>
      <c r="B202" s="59" t="s">
        <v>13</v>
      </c>
      <c r="C202" s="57"/>
      <c r="D202" s="78"/>
      <c r="E202" s="57"/>
      <c r="F202" s="79"/>
      <c r="G202" s="57"/>
      <c r="L202" s="80">
        <f t="shared" si="3"/>
        <v>376037.70999999985</v>
      </c>
    </row>
    <row r="203" spans="1:12" x14ac:dyDescent="0.3">
      <c r="A203" s="55"/>
      <c r="B203" s="59" t="s">
        <v>165</v>
      </c>
      <c r="C203" s="57"/>
      <c r="D203" s="78"/>
      <c r="E203" s="57"/>
      <c r="F203" s="79"/>
      <c r="G203" s="57"/>
      <c r="L203" s="80">
        <f t="shared" si="3"/>
        <v>376037.70999999985</v>
      </c>
    </row>
    <row r="204" spans="1:12" x14ac:dyDescent="0.3">
      <c r="A204" s="55">
        <v>42026</v>
      </c>
      <c r="B204" s="56">
        <v>84000538035819</v>
      </c>
      <c r="C204" s="60">
        <v>2000</v>
      </c>
      <c r="D204" s="78">
        <v>40</v>
      </c>
      <c r="E204" s="57"/>
      <c r="F204" s="79"/>
      <c r="G204" s="57">
        <v>378037.71</v>
      </c>
      <c r="H204" s="45" t="s">
        <v>166</v>
      </c>
      <c r="L204" s="80">
        <f t="shared" si="3"/>
        <v>378037.70999999985</v>
      </c>
    </row>
    <row r="205" spans="1:12" x14ac:dyDescent="0.3">
      <c r="A205" s="55"/>
      <c r="B205" s="59" t="s">
        <v>13</v>
      </c>
      <c r="C205" s="57"/>
      <c r="D205" s="78"/>
      <c r="E205" s="57"/>
      <c r="F205" s="79"/>
      <c r="G205" s="57"/>
      <c r="L205" s="80">
        <f t="shared" si="3"/>
        <v>378037.70999999985</v>
      </c>
    </row>
    <row r="206" spans="1:12" x14ac:dyDescent="0.3">
      <c r="A206" s="55"/>
      <c r="B206" s="59" t="s">
        <v>167</v>
      </c>
      <c r="C206" s="57"/>
      <c r="D206" s="78"/>
      <c r="E206" s="57"/>
      <c r="F206" s="79"/>
      <c r="G206" s="57"/>
      <c r="L206" s="80">
        <f t="shared" si="3"/>
        <v>378037.70999999985</v>
      </c>
    </row>
    <row r="207" spans="1:12" x14ac:dyDescent="0.3">
      <c r="A207" s="55">
        <v>42026</v>
      </c>
      <c r="B207" s="56">
        <v>84000538035749</v>
      </c>
      <c r="C207" s="60">
        <v>1393.46</v>
      </c>
      <c r="D207" s="78">
        <v>41</v>
      </c>
      <c r="E207" s="57"/>
      <c r="F207" s="79"/>
      <c r="G207" s="57">
        <v>379431.17</v>
      </c>
      <c r="H207" s="45" t="s">
        <v>168</v>
      </c>
      <c r="L207" s="80">
        <f t="shared" si="3"/>
        <v>379431.16999999987</v>
      </c>
    </row>
    <row r="208" spans="1:12" x14ac:dyDescent="0.3">
      <c r="A208" s="55"/>
      <c r="B208" s="59" t="s">
        <v>13</v>
      </c>
      <c r="C208" s="57"/>
      <c r="D208" s="78"/>
      <c r="E208" s="57"/>
      <c r="F208" s="79"/>
      <c r="G208" s="57"/>
      <c r="L208" s="80">
        <f t="shared" si="3"/>
        <v>379431.16999999987</v>
      </c>
    </row>
    <row r="209" spans="1:12" x14ac:dyDescent="0.3">
      <c r="A209" s="55"/>
      <c r="B209" s="59" t="s">
        <v>169</v>
      </c>
      <c r="C209" s="57"/>
      <c r="D209" s="78"/>
      <c r="E209" s="57"/>
      <c r="F209" s="79"/>
      <c r="G209" s="57"/>
      <c r="L209" s="80">
        <f t="shared" si="3"/>
        <v>379431.16999999987</v>
      </c>
    </row>
    <row r="210" spans="1:12" x14ac:dyDescent="0.3">
      <c r="A210" s="55">
        <v>42026</v>
      </c>
      <c r="B210" s="56" t="s">
        <v>170</v>
      </c>
      <c r="C210" s="57"/>
      <c r="D210" s="78"/>
      <c r="E210" s="57">
        <v>20000</v>
      </c>
      <c r="F210" s="79">
        <v>11</v>
      </c>
      <c r="G210" s="57">
        <v>359431.17</v>
      </c>
      <c r="H210" s="45" t="s">
        <v>152</v>
      </c>
      <c r="L210" s="80">
        <f t="shared" si="3"/>
        <v>359431.16999999987</v>
      </c>
    </row>
    <row r="211" spans="1:12" x14ac:dyDescent="0.3">
      <c r="A211" s="55"/>
      <c r="B211" s="59" t="s">
        <v>30</v>
      </c>
      <c r="C211" s="57"/>
      <c r="D211" s="78"/>
      <c r="E211" s="57"/>
      <c r="F211" s="79"/>
      <c r="G211" s="57"/>
      <c r="L211" s="80">
        <f t="shared" si="3"/>
        <v>359431.16999999987</v>
      </c>
    </row>
    <row r="212" spans="1:12" x14ac:dyDescent="0.3">
      <c r="A212" s="55"/>
      <c r="B212" s="59" t="s">
        <v>171</v>
      </c>
      <c r="C212" s="57"/>
      <c r="D212" s="78"/>
      <c r="E212" s="57"/>
      <c r="F212" s="79"/>
      <c r="G212" s="57"/>
      <c r="L212" s="80">
        <f t="shared" si="3"/>
        <v>359431.16999999987</v>
      </c>
    </row>
    <row r="213" spans="1:12" x14ac:dyDescent="0.2">
      <c r="A213" s="55">
        <v>42027</v>
      </c>
      <c r="B213" s="56" t="s">
        <v>172</v>
      </c>
      <c r="C213" s="57"/>
      <c r="D213" s="78"/>
      <c r="E213" s="57">
        <v>349000</v>
      </c>
      <c r="F213" s="79">
        <v>12</v>
      </c>
      <c r="G213" s="57">
        <v>10431.17</v>
      </c>
      <c r="H213" s="58" t="s">
        <v>173</v>
      </c>
      <c r="L213" s="80">
        <f t="shared" si="3"/>
        <v>10431.169999999867</v>
      </c>
    </row>
    <row r="214" spans="1:12" x14ac:dyDescent="0.2">
      <c r="A214" s="55"/>
      <c r="B214" s="59" t="s">
        <v>30</v>
      </c>
      <c r="C214" s="57"/>
      <c r="D214" s="78"/>
      <c r="E214" s="57"/>
      <c r="F214" s="79"/>
      <c r="G214" s="57"/>
      <c r="H214" s="58"/>
      <c r="L214" s="80">
        <f t="shared" si="3"/>
        <v>10431.169999999867</v>
      </c>
    </row>
    <row r="215" spans="1:12" x14ac:dyDescent="0.2">
      <c r="A215" s="55"/>
      <c r="B215" s="59" t="s">
        <v>174</v>
      </c>
      <c r="C215" s="57"/>
      <c r="D215" s="78"/>
      <c r="E215" s="57"/>
      <c r="F215" s="79"/>
      <c r="G215" s="57"/>
      <c r="H215" s="58"/>
      <c r="L215" s="80">
        <f t="shared" si="3"/>
        <v>10431.169999999867</v>
      </c>
    </row>
    <row r="216" spans="1:12" x14ac:dyDescent="0.2">
      <c r="A216" s="55">
        <v>42030</v>
      </c>
      <c r="B216" s="56">
        <v>84000538036281</v>
      </c>
      <c r="C216" s="60">
        <v>1999.97</v>
      </c>
      <c r="D216" s="78">
        <v>42</v>
      </c>
      <c r="E216" s="57"/>
      <c r="F216" s="79"/>
      <c r="G216" s="57">
        <v>12431.14</v>
      </c>
      <c r="H216" s="58" t="s">
        <v>175</v>
      </c>
      <c r="L216" s="80">
        <f t="shared" si="3"/>
        <v>12431.139999999867</v>
      </c>
    </row>
    <row r="217" spans="1:12" x14ac:dyDescent="0.2">
      <c r="A217" s="55"/>
      <c r="B217" s="59" t="s">
        <v>13</v>
      </c>
      <c r="C217" s="57"/>
      <c r="D217" s="78"/>
      <c r="E217" s="57"/>
      <c r="F217" s="79"/>
      <c r="G217" s="57"/>
      <c r="H217" s="58"/>
      <c r="L217" s="80">
        <f t="shared" si="3"/>
        <v>12431.139999999867</v>
      </c>
    </row>
    <row r="218" spans="1:12" x14ac:dyDescent="0.2">
      <c r="A218" s="55"/>
      <c r="B218" s="59" t="s">
        <v>176</v>
      </c>
      <c r="C218" s="57"/>
      <c r="D218" s="78"/>
      <c r="E218" s="57"/>
      <c r="F218" s="79"/>
      <c r="G218" s="57"/>
      <c r="H218" s="58"/>
      <c r="L218" s="80">
        <f t="shared" si="3"/>
        <v>12431.139999999867</v>
      </c>
    </row>
    <row r="219" spans="1:12" x14ac:dyDescent="0.2">
      <c r="A219" s="55">
        <v>42030</v>
      </c>
      <c r="B219" s="56">
        <v>84000538036115</v>
      </c>
      <c r="C219" s="60">
        <v>12169.75</v>
      </c>
      <c r="D219" s="78">
        <v>43</v>
      </c>
      <c r="E219" s="57"/>
      <c r="F219" s="79"/>
      <c r="G219" s="57">
        <v>24600.89</v>
      </c>
      <c r="H219" s="58" t="s">
        <v>177</v>
      </c>
      <c r="L219" s="80">
        <f t="shared" si="3"/>
        <v>24600.889999999868</v>
      </c>
    </row>
    <row r="220" spans="1:12" x14ac:dyDescent="0.2">
      <c r="A220" s="55"/>
      <c r="B220" s="59" t="s">
        <v>13</v>
      </c>
      <c r="C220" s="57"/>
      <c r="D220" s="78"/>
      <c r="E220" s="57"/>
      <c r="F220" s="79"/>
      <c r="G220" s="57"/>
      <c r="H220" s="58"/>
      <c r="L220" s="80">
        <f t="shared" si="3"/>
        <v>24600.889999999868</v>
      </c>
    </row>
    <row r="221" spans="1:12" x14ac:dyDescent="0.2">
      <c r="A221" s="55"/>
      <c r="B221" s="59" t="s">
        <v>178</v>
      </c>
      <c r="C221" s="57"/>
      <c r="D221" s="78"/>
      <c r="E221" s="57"/>
      <c r="F221" s="79"/>
      <c r="G221" s="57"/>
      <c r="H221" s="58"/>
      <c r="L221" s="80">
        <f t="shared" si="3"/>
        <v>24600.889999999868</v>
      </c>
    </row>
    <row r="222" spans="1:12" x14ac:dyDescent="0.2">
      <c r="A222" s="55">
        <v>42030</v>
      </c>
      <c r="B222" s="56">
        <v>84000538036273</v>
      </c>
      <c r="C222" s="60">
        <v>83200</v>
      </c>
      <c r="D222" s="78">
        <v>44</v>
      </c>
      <c r="E222" s="57"/>
      <c r="F222" s="79"/>
      <c r="G222" s="57">
        <v>107800.89</v>
      </c>
      <c r="H222" s="58" t="s">
        <v>179</v>
      </c>
      <c r="L222" s="80">
        <f t="shared" si="3"/>
        <v>107800.88999999987</v>
      </c>
    </row>
    <row r="223" spans="1:12" x14ac:dyDescent="0.2">
      <c r="A223" s="55"/>
      <c r="B223" s="59" t="s">
        <v>13</v>
      </c>
      <c r="C223" s="57"/>
      <c r="D223" s="78"/>
      <c r="E223" s="57"/>
      <c r="F223" s="79"/>
      <c r="G223" s="57"/>
      <c r="H223" s="58"/>
      <c r="L223" s="80">
        <f t="shared" si="3"/>
        <v>107800.88999999987</v>
      </c>
    </row>
    <row r="224" spans="1:12" x14ac:dyDescent="0.2">
      <c r="A224" s="55"/>
      <c r="B224" s="59" t="s">
        <v>180</v>
      </c>
      <c r="C224" s="57"/>
      <c r="D224" s="78"/>
      <c r="E224" s="57"/>
      <c r="F224" s="79"/>
      <c r="G224" s="57"/>
      <c r="H224" s="58"/>
      <c r="L224" s="80">
        <f t="shared" si="3"/>
        <v>107800.88999999987</v>
      </c>
    </row>
    <row r="225" spans="1:12" x14ac:dyDescent="0.2">
      <c r="A225" s="55">
        <v>42030</v>
      </c>
      <c r="B225" s="56" t="s">
        <v>181</v>
      </c>
      <c r="C225" s="57">
        <v>717.81</v>
      </c>
      <c r="D225" s="78">
        <v>45</v>
      </c>
      <c r="E225" s="57"/>
      <c r="F225" s="79"/>
      <c r="G225" s="57">
        <v>108518.7</v>
      </c>
      <c r="H225" s="58" t="s">
        <v>144</v>
      </c>
      <c r="L225" s="80">
        <f t="shared" si="3"/>
        <v>108518.69999999987</v>
      </c>
    </row>
    <row r="226" spans="1:12" x14ac:dyDescent="0.2">
      <c r="A226" s="55"/>
      <c r="B226" s="59" t="s">
        <v>13</v>
      </c>
      <c r="C226" s="57"/>
      <c r="D226" s="78"/>
      <c r="E226" s="57"/>
      <c r="F226" s="79"/>
      <c r="G226" s="57"/>
      <c r="H226" s="58"/>
      <c r="L226" s="80">
        <f t="shared" si="3"/>
        <v>108518.69999999987</v>
      </c>
    </row>
    <row r="227" spans="1:12" x14ac:dyDescent="0.2">
      <c r="A227" s="55"/>
      <c r="B227" s="59" t="s">
        <v>182</v>
      </c>
      <c r="C227" s="57"/>
      <c r="D227" s="78"/>
      <c r="E227" s="57"/>
      <c r="F227" s="79"/>
      <c r="G227" s="57"/>
      <c r="H227" s="58"/>
      <c r="L227" s="80">
        <f t="shared" si="3"/>
        <v>108518.69999999987</v>
      </c>
    </row>
    <row r="228" spans="1:12" x14ac:dyDescent="0.2">
      <c r="A228" s="55">
        <v>42030</v>
      </c>
      <c r="B228" s="56">
        <v>84000538036098</v>
      </c>
      <c r="C228" s="57">
        <v>4000</v>
      </c>
      <c r="D228" s="78">
        <v>46</v>
      </c>
      <c r="E228" s="57"/>
      <c r="F228" s="79"/>
      <c r="G228" s="57">
        <v>112518.7</v>
      </c>
      <c r="H228" s="58" t="s">
        <v>183</v>
      </c>
      <c r="I228" s="40" t="s">
        <v>10</v>
      </c>
      <c r="J228" s="41" t="s">
        <v>184</v>
      </c>
      <c r="L228" s="80">
        <f t="shared" si="3"/>
        <v>112518.69999999987</v>
      </c>
    </row>
    <row r="229" spans="1:12" x14ac:dyDescent="0.2">
      <c r="A229" s="55"/>
      <c r="B229" s="59" t="s">
        <v>13</v>
      </c>
      <c r="C229" s="57"/>
      <c r="D229" s="78"/>
      <c r="E229" s="57"/>
      <c r="F229" s="79"/>
      <c r="G229" s="57"/>
      <c r="H229" s="58"/>
      <c r="L229" s="80">
        <f t="shared" si="3"/>
        <v>112518.69999999987</v>
      </c>
    </row>
    <row r="230" spans="1:12" x14ac:dyDescent="0.2">
      <c r="A230" s="55"/>
      <c r="B230" s="59" t="s">
        <v>185</v>
      </c>
      <c r="C230" s="57"/>
      <c r="D230" s="78"/>
      <c r="E230" s="57"/>
      <c r="F230" s="79"/>
      <c r="G230" s="57"/>
      <c r="H230" s="58"/>
      <c r="L230" s="80">
        <f t="shared" si="3"/>
        <v>112518.69999999987</v>
      </c>
    </row>
    <row r="231" spans="1:12" x14ac:dyDescent="0.2">
      <c r="A231" s="55">
        <v>42030</v>
      </c>
      <c r="B231" s="56">
        <v>84000538036156</v>
      </c>
      <c r="C231" s="60">
        <v>7032.34</v>
      </c>
      <c r="D231" s="78">
        <v>47</v>
      </c>
      <c r="E231" s="57"/>
      <c r="F231" s="79"/>
      <c r="G231" s="57">
        <v>119551.03999999999</v>
      </c>
      <c r="H231" s="58" t="s">
        <v>186</v>
      </c>
      <c r="L231" s="80">
        <f t="shared" si="3"/>
        <v>119551.03999999986</v>
      </c>
    </row>
    <row r="232" spans="1:12" x14ac:dyDescent="0.2">
      <c r="A232" s="55"/>
      <c r="B232" s="59" t="s">
        <v>13</v>
      </c>
      <c r="C232" s="57"/>
      <c r="D232" s="78"/>
      <c r="E232" s="57"/>
      <c r="F232" s="79"/>
      <c r="G232" s="57"/>
      <c r="H232" s="58"/>
      <c r="L232" s="80">
        <f t="shared" si="3"/>
        <v>119551.03999999986</v>
      </c>
    </row>
    <row r="233" spans="1:12" x14ac:dyDescent="0.2">
      <c r="A233" s="55"/>
      <c r="B233" s="59" t="s">
        <v>187</v>
      </c>
      <c r="C233" s="57"/>
      <c r="D233" s="78"/>
      <c r="E233" s="57"/>
      <c r="F233" s="79"/>
      <c r="G233" s="57"/>
      <c r="H233" s="58"/>
      <c r="L233" s="80">
        <f t="shared" si="3"/>
        <v>119551.03999999986</v>
      </c>
    </row>
    <row r="234" spans="1:12" x14ac:dyDescent="0.2">
      <c r="A234" s="55">
        <v>42030</v>
      </c>
      <c r="B234" s="56" t="s">
        <v>70</v>
      </c>
      <c r="C234" s="60">
        <v>302400</v>
      </c>
      <c r="D234" s="78">
        <v>48</v>
      </c>
      <c r="E234" s="57"/>
      <c r="F234" s="79"/>
      <c r="G234" s="57">
        <v>421951.04</v>
      </c>
      <c r="H234" s="58" t="s">
        <v>188</v>
      </c>
      <c r="L234" s="80">
        <f t="shared" si="3"/>
        <v>421951.03999999986</v>
      </c>
    </row>
    <row r="235" spans="1:12" x14ac:dyDescent="0.2">
      <c r="A235" s="55"/>
      <c r="B235" s="59" t="s">
        <v>13</v>
      </c>
      <c r="C235" s="57"/>
      <c r="D235" s="78"/>
      <c r="E235" s="57"/>
      <c r="F235" s="79"/>
      <c r="G235" s="57"/>
      <c r="H235" s="58"/>
      <c r="L235" s="80">
        <f t="shared" si="3"/>
        <v>421951.03999999986</v>
      </c>
    </row>
    <row r="236" spans="1:12" x14ac:dyDescent="0.2">
      <c r="A236" s="55"/>
      <c r="B236" s="59" t="s">
        <v>189</v>
      </c>
      <c r="C236" s="57"/>
      <c r="D236" s="78"/>
      <c r="E236" s="57"/>
      <c r="F236" s="79"/>
      <c r="G236" s="57"/>
      <c r="H236" s="58"/>
      <c r="L236" s="80">
        <f t="shared" si="3"/>
        <v>421951.03999999986</v>
      </c>
    </row>
    <row r="237" spans="1:12" x14ac:dyDescent="0.2">
      <c r="A237" s="55">
        <v>42030</v>
      </c>
      <c r="B237" s="56" t="s">
        <v>190</v>
      </c>
      <c r="C237" s="57"/>
      <c r="D237" s="78"/>
      <c r="E237" s="57">
        <v>30000</v>
      </c>
      <c r="F237" s="79">
        <v>13</v>
      </c>
      <c r="G237" s="57">
        <v>391951.04</v>
      </c>
      <c r="H237" s="58" t="s">
        <v>191</v>
      </c>
      <c r="L237" s="80">
        <f t="shared" si="3"/>
        <v>391951.03999999986</v>
      </c>
    </row>
    <row r="238" spans="1:12" x14ac:dyDescent="0.2">
      <c r="A238" s="55"/>
      <c r="B238" s="59" t="s">
        <v>30</v>
      </c>
      <c r="C238" s="57"/>
      <c r="D238" s="78"/>
      <c r="E238" s="57"/>
      <c r="F238" s="79"/>
      <c r="G238" s="57"/>
      <c r="H238" s="58"/>
      <c r="L238" s="80">
        <f t="shared" si="3"/>
        <v>391951.03999999986</v>
      </c>
    </row>
    <row r="239" spans="1:12" x14ac:dyDescent="0.2">
      <c r="A239" s="55"/>
      <c r="B239" s="59" t="s">
        <v>192</v>
      </c>
      <c r="C239" s="57"/>
      <c r="D239" s="78"/>
      <c r="E239" s="57"/>
      <c r="F239" s="79"/>
      <c r="G239" s="57"/>
      <c r="H239" s="58"/>
      <c r="L239" s="80">
        <f t="shared" si="3"/>
        <v>391951.03999999986</v>
      </c>
    </row>
    <row r="240" spans="1:12" x14ac:dyDescent="0.2">
      <c r="A240" s="55">
        <v>42031</v>
      </c>
      <c r="B240" s="56" t="s">
        <v>193</v>
      </c>
      <c r="C240" s="57"/>
      <c r="D240" s="78"/>
      <c r="E240" s="57">
        <v>381500</v>
      </c>
      <c r="F240" s="79">
        <v>14</v>
      </c>
      <c r="G240" s="57">
        <v>10451.040000000001</v>
      </c>
      <c r="H240" s="58" t="s">
        <v>194</v>
      </c>
      <c r="L240" s="80">
        <f t="shared" si="3"/>
        <v>10451.039999999863</v>
      </c>
    </row>
    <row r="241" spans="1:12" x14ac:dyDescent="0.2">
      <c r="A241" s="55"/>
      <c r="B241" s="59" t="s">
        <v>30</v>
      </c>
      <c r="C241" s="57"/>
      <c r="D241" s="78"/>
      <c r="E241" s="57"/>
      <c r="F241" s="79"/>
      <c r="G241" s="57"/>
      <c r="H241" s="58"/>
      <c r="L241" s="80">
        <f t="shared" si="3"/>
        <v>10451.039999999863</v>
      </c>
    </row>
    <row r="242" spans="1:12" x14ac:dyDescent="0.2">
      <c r="A242" s="55"/>
      <c r="B242" s="59" t="s">
        <v>195</v>
      </c>
      <c r="C242" s="57"/>
      <c r="D242" s="78"/>
      <c r="E242" s="57"/>
      <c r="F242" s="79"/>
      <c r="G242" s="57"/>
      <c r="H242" s="58"/>
      <c r="L242" s="80">
        <f t="shared" si="3"/>
        <v>10451.039999999863</v>
      </c>
    </row>
    <row r="243" spans="1:12" x14ac:dyDescent="0.2">
      <c r="A243" s="55">
        <v>42032</v>
      </c>
      <c r="B243" s="56">
        <v>84000538036837</v>
      </c>
      <c r="C243" s="60">
        <v>1000</v>
      </c>
      <c r="D243" s="78">
        <v>49</v>
      </c>
      <c r="E243" s="57"/>
      <c r="F243" s="79"/>
      <c r="G243" s="57">
        <v>11451.04</v>
      </c>
      <c r="H243" s="58" t="s">
        <v>196</v>
      </c>
      <c r="L243" s="80">
        <f t="shared" si="3"/>
        <v>11451.039999999863</v>
      </c>
    </row>
    <row r="244" spans="1:12" x14ac:dyDescent="0.2">
      <c r="A244" s="55"/>
      <c r="B244" s="59" t="s">
        <v>13</v>
      </c>
      <c r="C244" s="57"/>
      <c r="D244" s="78"/>
      <c r="E244" s="57"/>
      <c r="F244" s="79"/>
      <c r="G244" s="57"/>
      <c r="H244" s="58"/>
      <c r="L244" s="80">
        <f t="shared" si="3"/>
        <v>11451.039999999863</v>
      </c>
    </row>
    <row r="245" spans="1:12" x14ac:dyDescent="0.2">
      <c r="A245" s="55"/>
      <c r="B245" s="59" t="s">
        <v>197</v>
      </c>
      <c r="C245" s="57"/>
      <c r="D245" s="78"/>
      <c r="E245" s="57"/>
      <c r="F245" s="79"/>
      <c r="G245" s="57"/>
      <c r="H245" s="58"/>
      <c r="J245" s="44"/>
      <c r="L245" s="80">
        <f t="shared" si="3"/>
        <v>11451.039999999863</v>
      </c>
    </row>
    <row r="246" spans="1:12" x14ac:dyDescent="0.2">
      <c r="A246" s="55">
        <v>42033</v>
      </c>
      <c r="B246" s="56">
        <v>84000538037064</v>
      </c>
      <c r="C246" s="60">
        <v>1000</v>
      </c>
      <c r="D246" s="78">
        <v>50</v>
      </c>
      <c r="E246" s="57"/>
      <c r="F246" s="79"/>
      <c r="G246" s="57">
        <v>12451.04</v>
      </c>
      <c r="H246" s="58" t="s">
        <v>198</v>
      </c>
      <c r="J246" s="44"/>
      <c r="L246" s="80">
        <f t="shared" si="3"/>
        <v>12451.039999999863</v>
      </c>
    </row>
    <row r="247" spans="1:12" x14ac:dyDescent="0.2">
      <c r="A247" s="55"/>
      <c r="B247" s="59" t="s">
        <v>13</v>
      </c>
      <c r="C247" s="57"/>
      <c r="D247" s="78"/>
      <c r="E247" s="57"/>
      <c r="F247" s="79"/>
      <c r="G247" s="57"/>
      <c r="H247" s="58"/>
      <c r="L247" s="80">
        <f t="shared" si="3"/>
        <v>12451.039999999863</v>
      </c>
    </row>
    <row r="248" spans="1:12" x14ac:dyDescent="0.2">
      <c r="A248" s="55"/>
      <c r="B248" s="59" t="s">
        <v>199</v>
      </c>
      <c r="C248" s="57"/>
      <c r="D248" s="78"/>
      <c r="E248" s="57"/>
      <c r="F248" s="79"/>
      <c r="G248" s="57"/>
      <c r="H248" s="58"/>
      <c r="L248" s="80">
        <f t="shared" si="3"/>
        <v>12451.039999999863</v>
      </c>
    </row>
    <row r="249" spans="1:12" x14ac:dyDescent="0.2">
      <c r="A249" s="55">
        <v>42033</v>
      </c>
      <c r="B249" s="56">
        <v>84000538037098</v>
      </c>
      <c r="C249" s="60">
        <v>3000.04</v>
      </c>
      <c r="D249" s="78">
        <v>51</v>
      </c>
      <c r="E249" s="57"/>
      <c r="F249" s="79"/>
      <c r="G249" s="57">
        <v>15451.08</v>
      </c>
      <c r="H249" s="58" t="s">
        <v>200</v>
      </c>
      <c r="L249" s="80">
        <f t="shared" si="3"/>
        <v>15451.079999999864</v>
      </c>
    </row>
    <row r="250" spans="1:12" x14ac:dyDescent="0.2">
      <c r="A250" s="55"/>
      <c r="B250" s="59" t="s">
        <v>13</v>
      </c>
      <c r="C250" s="57"/>
      <c r="D250" s="78"/>
      <c r="E250" s="57"/>
      <c r="F250" s="79"/>
      <c r="G250" s="57"/>
      <c r="H250" s="58"/>
      <c r="L250" s="80">
        <f t="shared" si="3"/>
        <v>15451.079999999864</v>
      </c>
    </row>
    <row r="251" spans="1:12" x14ac:dyDescent="0.2">
      <c r="A251" s="55"/>
      <c r="B251" s="59" t="s">
        <v>201</v>
      </c>
      <c r="C251" s="57"/>
      <c r="D251" s="78"/>
      <c r="E251" s="57"/>
      <c r="F251" s="79"/>
      <c r="G251" s="57"/>
      <c r="H251" s="58"/>
      <c r="L251" s="80">
        <f t="shared" si="3"/>
        <v>15451.079999999864</v>
      </c>
    </row>
    <row r="252" spans="1:12" x14ac:dyDescent="0.2">
      <c r="A252" s="55">
        <v>42033</v>
      </c>
      <c r="B252" s="56">
        <v>84000538037117</v>
      </c>
      <c r="C252" s="60">
        <v>15217.98</v>
      </c>
      <c r="D252" s="78">
        <v>52</v>
      </c>
      <c r="E252" s="57"/>
      <c r="F252" s="79"/>
      <c r="G252" s="57">
        <v>30669.06</v>
      </c>
      <c r="H252" s="58" t="s">
        <v>202</v>
      </c>
      <c r="L252" s="80">
        <f t="shared" si="3"/>
        <v>30669.059999999863</v>
      </c>
    </row>
    <row r="253" spans="1:12" x14ac:dyDescent="0.2">
      <c r="A253" s="55"/>
      <c r="B253" s="59" t="s">
        <v>13</v>
      </c>
      <c r="C253" s="57"/>
      <c r="D253" s="78"/>
      <c r="E253" s="57"/>
      <c r="F253" s="79"/>
      <c r="G253" s="57"/>
      <c r="H253" s="58"/>
      <c r="L253" s="80">
        <f t="shared" si="3"/>
        <v>30669.059999999863</v>
      </c>
    </row>
    <row r="254" spans="1:12" x14ac:dyDescent="0.2">
      <c r="A254" s="55"/>
      <c r="B254" s="59" t="s">
        <v>203</v>
      </c>
      <c r="C254" s="57"/>
      <c r="D254" s="78"/>
      <c r="E254" s="57"/>
      <c r="F254" s="79"/>
      <c r="G254" s="57"/>
      <c r="H254" s="58"/>
      <c r="L254" s="80">
        <f t="shared" si="3"/>
        <v>30669.059999999863</v>
      </c>
    </row>
    <row r="255" spans="1:12" x14ac:dyDescent="0.2">
      <c r="A255" s="55">
        <v>42033</v>
      </c>
      <c r="B255" s="56">
        <v>84000538037084</v>
      </c>
      <c r="C255" s="81">
        <v>27690</v>
      </c>
      <c r="D255" s="78"/>
      <c r="E255" s="57"/>
      <c r="F255" s="79"/>
      <c r="G255" s="57">
        <v>58359.06</v>
      </c>
      <c r="H255" s="58"/>
      <c r="I255" s="40" t="s">
        <v>10</v>
      </c>
      <c r="J255" s="41" t="s">
        <v>204</v>
      </c>
      <c r="L255" s="80">
        <f t="shared" si="3"/>
        <v>58359.059999999867</v>
      </c>
    </row>
    <row r="256" spans="1:12" x14ac:dyDescent="0.2">
      <c r="A256" s="55"/>
      <c r="B256" s="59" t="s">
        <v>13</v>
      </c>
      <c r="C256" s="57"/>
      <c r="D256" s="78"/>
      <c r="E256" s="57"/>
      <c r="F256" s="79"/>
      <c r="G256" s="57"/>
      <c r="H256" s="58"/>
      <c r="L256" s="80">
        <f t="shared" si="3"/>
        <v>58359.059999999867</v>
      </c>
    </row>
    <row r="257" spans="1:12" x14ac:dyDescent="0.2">
      <c r="A257" s="55"/>
      <c r="B257" s="59" t="s">
        <v>205</v>
      </c>
      <c r="C257" s="57"/>
      <c r="D257" s="78"/>
      <c r="E257" s="57"/>
      <c r="F257" s="79"/>
      <c r="G257" s="57"/>
      <c r="H257" s="58"/>
      <c r="L257" s="80">
        <f t="shared" si="3"/>
        <v>58359.059999999867</v>
      </c>
    </row>
    <row r="258" spans="1:12" x14ac:dyDescent="0.2">
      <c r="A258" s="55">
        <v>42034</v>
      </c>
      <c r="B258" s="65" t="s">
        <v>206</v>
      </c>
      <c r="C258" s="66"/>
      <c r="D258" s="78"/>
      <c r="E258" s="66">
        <v>50</v>
      </c>
      <c r="F258" s="79">
        <v>17</v>
      </c>
      <c r="G258" s="57">
        <v>58309.06</v>
      </c>
      <c r="H258" s="58" t="s">
        <v>207</v>
      </c>
      <c r="L258" s="80">
        <f t="shared" si="3"/>
        <v>58309.059999999867</v>
      </c>
    </row>
    <row r="259" spans="1:12" x14ac:dyDescent="0.2">
      <c r="A259" s="55"/>
      <c r="B259" s="67" t="s">
        <v>208</v>
      </c>
      <c r="C259" s="66"/>
      <c r="D259" s="78"/>
      <c r="E259" s="66"/>
      <c r="F259" s="79"/>
      <c r="G259" s="57"/>
      <c r="H259" s="58"/>
      <c r="L259" s="80">
        <f t="shared" si="3"/>
        <v>58309.059999999867</v>
      </c>
    </row>
    <row r="260" spans="1:12" x14ac:dyDescent="0.2">
      <c r="A260" s="55"/>
      <c r="B260" s="67" t="s">
        <v>209</v>
      </c>
      <c r="C260" s="66"/>
      <c r="D260" s="78"/>
      <c r="E260" s="66"/>
      <c r="F260" s="79"/>
      <c r="G260" s="57"/>
      <c r="H260" s="58"/>
      <c r="L260" s="80">
        <f t="shared" si="3"/>
        <v>58309.059999999867</v>
      </c>
    </row>
    <row r="261" spans="1:12" x14ac:dyDescent="0.2">
      <c r="A261" s="55">
        <v>42034</v>
      </c>
      <c r="B261" s="65" t="s">
        <v>210</v>
      </c>
      <c r="C261" s="66"/>
      <c r="D261" s="78"/>
      <c r="E261" s="66">
        <v>8</v>
      </c>
      <c r="F261" s="79">
        <v>17</v>
      </c>
      <c r="G261" s="57">
        <v>58301.06</v>
      </c>
      <c r="H261" s="58" t="s">
        <v>207</v>
      </c>
      <c r="L261" s="80">
        <f t="shared" si="3"/>
        <v>58301.059999999867</v>
      </c>
    </row>
    <row r="262" spans="1:12" x14ac:dyDescent="0.2">
      <c r="A262" s="55"/>
      <c r="B262" s="67" t="s">
        <v>208</v>
      </c>
      <c r="C262" s="66"/>
      <c r="D262" s="78"/>
      <c r="E262" s="66"/>
      <c r="F262" s="79"/>
      <c r="G262" s="57"/>
      <c r="H262" s="58"/>
      <c r="L262" s="80">
        <f t="shared" si="3"/>
        <v>58301.059999999867</v>
      </c>
    </row>
    <row r="263" spans="1:12" x14ac:dyDescent="0.2">
      <c r="A263" s="55"/>
      <c r="B263" s="67" t="s">
        <v>209</v>
      </c>
      <c r="C263" s="66"/>
      <c r="D263" s="78"/>
      <c r="E263" s="66"/>
      <c r="F263" s="79"/>
      <c r="G263" s="57"/>
      <c r="H263" s="58"/>
      <c r="L263" s="80">
        <f t="shared" si="3"/>
        <v>58301.059999999867</v>
      </c>
    </row>
    <row r="264" spans="1:12" x14ac:dyDescent="0.2">
      <c r="A264" s="55">
        <v>42034</v>
      </c>
      <c r="B264" s="56" t="s">
        <v>211</v>
      </c>
      <c r="C264" s="57"/>
      <c r="D264" s="78"/>
      <c r="E264" s="57">
        <v>48000</v>
      </c>
      <c r="F264" s="79">
        <v>15</v>
      </c>
      <c r="G264" s="57">
        <v>10301.06</v>
      </c>
      <c r="H264" s="58" t="s">
        <v>212</v>
      </c>
      <c r="L264" s="80">
        <f t="shared" ref="L264:L279" si="4">+L263+C264-E264</f>
        <v>10301.059999999867</v>
      </c>
    </row>
    <row r="265" spans="1:12" x14ac:dyDescent="0.2">
      <c r="A265" s="55"/>
      <c r="B265" s="59" t="s">
        <v>30</v>
      </c>
      <c r="C265" s="57"/>
      <c r="D265" s="78"/>
      <c r="E265" s="57"/>
      <c r="F265" s="79"/>
      <c r="G265" s="57"/>
      <c r="H265" s="58"/>
      <c r="L265" s="80">
        <f t="shared" si="4"/>
        <v>10301.059999999867</v>
      </c>
    </row>
    <row r="266" spans="1:12" x14ac:dyDescent="0.2">
      <c r="A266" s="55"/>
      <c r="B266" s="59" t="s">
        <v>213</v>
      </c>
      <c r="C266" s="57"/>
      <c r="D266" s="78"/>
      <c r="E266" s="57"/>
      <c r="F266" s="79"/>
      <c r="G266" s="57"/>
      <c r="H266" s="58"/>
      <c r="J266" s="44"/>
      <c r="L266" s="80">
        <f t="shared" si="4"/>
        <v>10301.059999999867</v>
      </c>
    </row>
    <row r="267" spans="1:12" x14ac:dyDescent="0.2">
      <c r="A267" s="55">
        <v>42034</v>
      </c>
      <c r="B267" s="56" t="s">
        <v>214</v>
      </c>
      <c r="C267" s="57">
        <v>119245.63</v>
      </c>
      <c r="D267" s="78">
        <v>53</v>
      </c>
      <c r="E267" s="57"/>
      <c r="F267" s="79"/>
      <c r="G267" s="57">
        <v>129546.69</v>
      </c>
      <c r="H267" s="58" t="s">
        <v>144</v>
      </c>
      <c r="J267" s="44"/>
      <c r="L267" s="80">
        <f t="shared" si="4"/>
        <v>129546.68999999987</v>
      </c>
    </row>
    <row r="268" spans="1:12" x14ac:dyDescent="0.2">
      <c r="A268" s="55"/>
      <c r="B268" s="59" t="s">
        <v>215</v>
      </c>
      <c r="C268" s="57"/>
      <c r="D268" s="78"/>
      <c r="E268" s="57"/>
      <c r="F268" s="79"/>
      <c r="G268" s="57"/>
      <c r="H268" s="58"/>
      <c r="J268" s="44"/>
      <c r="L268" s="80">
        <f t="shared" si="4"/>
        <v>129546.68999999987</v>
      </c>
    </row>
    <row r="269" spans="1:12" x14ac:dyDescent="0.2">
      <c r="A269" s="55"/>
      <c r="B269" s="59" t="s">
        <v>216</v>
      </c>
      <c r="C269" s="57"/>
      <c r="D269" s="78"/>
      <c r="E269" s="57"/>
      <c r="F269" s="79"/>
      <c r="G269" s="57"/>
      <c r="H269" s="58"/>
      <c r="L269" s="80">
        <f t="shared" si="4"/>
        <v>129546.68999999987</v>
      </c>
    </row>
    <row r="270" spans="1:12" x14ac:dyDescent="0.2">
      <c r="A270" s="55">
        <v>42034</v>
      </c>
      <c r="B270" s="56" t="s">
        <v>217</v>
      </c>
      <c r="C270" s="57">
        <v>3891.21</v>
      </c>
      <c r="D270" s="78">
        <v>54</v>
      </c>
      <c r="E270" s="57"/>
      <c r="F270" s="79"/>
      <c r="G270" s="57">
        <v>133437.9</v>
      </c>
      <c r="H270" s="58" t="s">
        <v>144</v>
      </c>
      <c r="L270" s="80">
        <f t="shared" si="4"/>
        <v>133437.89999999988</v>
      </c>
    </row>
    <row r="271" spans="1:12" x14ac:dyDescent="0.2">
      <c r="A271" s="55"/>
      <c r="B271" s="59" t="s">
        <v>215</v>
      </c>
      <c r="C271" s="57"/>
      <c r="D271" s="78"/>
      <c r="E271" s="57"/>
      <c r="F271" s="79"/>
      <c r="G271" s="57"/>
      <c r="H271" s="58"/>
      <c r="L271" s="80">
        <f t="shared" si="4"/>
        <v>133437.89999999988</v>
      </c>
    </row>
    <row r="272" spans="1:12" x14ac:dyDescent="0.2">
      <c r="A272" s="55"/>
      <c r="B272" s="59" t="s">
        <v>218</v>
      </c>
      <c r="C272" s="57"/>
      <c r="D272" s="78"/>
      <c r="E272" s="57"/>
      <c r="F272" s="79"/>
      <c r="G272" s="57"/>
      <c r="H272" s="58"/>
      <c r="L272" s="80">
        <f t="shared" si="4"/>
        <v>133437.89999999988</v>
      </c>
    </row>
    <row r="273" spans="1:12" x14ac:dyDescent="0.2">
      <c r="A273" s="55">
        <v>42034</v>
      </c>
      <c r="B273" s="56">
        <v>84000538037244</v>
      </c>
      <c r="C273" s="60">
        <v>1000</v>
      </c>
      <c r="D273" s="78">
        <v>55</v>
      </c>
      <c r="E273" s="57"/>
      <c r="F273" s="79"/>
      <c r="G273" s="57">
        <v>134437.9</v>
      </c>
      <c r="H273" s="58" t="s">
        <v>219</v>
      </c>
      <c r="L273" s="80">
        <f t="shared" si="4"/>
        <v>134437.89999999988</v>
      </c>
    </row>
    <row r="274" spans="1:12" x14ac:dyDescent="0.2">
      <c r="A274" s="55"/>
      <c r="B274" s="59" t="s">
        <v>215</v>
      </c>
      <c r="C274" s="57"/>
      <c r="D274" s="78"/>
      <c r="E274" s="57"/>
      <c r="F274" s="79"/>
      <c r="G274" s="57"/>
      <c r="H274" s="58"/>
      <c r="L274" s="80">
        <f t="shared" si="4"/>
        <v>134437.89999999988</v>
      </c>
    </row>
    <row r="275" spans="1:12" x14ac:dyDescent="0.2">
      <c r="A275" s="55"/>
      <c r="B275" s="59" t="s">
        <v>220</v>
      </c>
      <c r="C275" s="57"/>
      <c r="D275" s="78"/>
      <c r="E275" s="57"/>
      <c r="F275" s="79"/>
      <c r="G275" s="57"/>
      <c r="H275" s="58"/>
      <c r="L275" s="80">
        <f t="shared" si="4"/>
        <v>134437.89999999988</v>
      </c>
    </row>
    <row r="276" spans="1:12" x14ac:dyDescent="0.2">
      <c r="A276" s="55">
        <v>42034</v>
      </c>
      <c r="B276" s="56" t="s">
        <v>70</v>
      </c>
      <c r="C276" s="60">
        <v>636200</v>
      </c>
      <c r="D276" s="78">
        <v>56</v>
      </c>
      <c r="E276" s="57"/>
      <c r="F276" s="79"/>
      <c r="G276" s="57">
        <v>770637.9</v>
      </c>
      <c r="H276" s="58" t="s">
        <v>221</v>
      </c>
      <c r="L276" s="80">
        <f t="shared" si="4"/>
        <v>770637.89999999991</v>
      </c>
    </row>
    <row r="277" spans="1:12" x14ac:dyDescent="0.2">
      <c r="A277" s="55"/>
      <c r="B277" s="59" t="s">
        <v>215</v>
      </c>
      <c r="C277" s="57"/>
      <c r="D277" s="78"/>
      <c r="E277" s="57"/>
      <c r="F277" s="79"/>
      <c r="G277" s="57"/>
      <c r="H277" s="58"/>
      <c r="L277" s="80">
        <f t="shared" si="4"/>
        <v>770637.89999999991</v>
      </c>
    </row>
    <row r="278" spans="1:12" x14ac:dyDescent="0.2">
      <c r="A278" s="55"/>
      <c r="B278" s="59" t="s">
        <v>222</v>
      </c>
      <c r="C278" s="57"/>
      <c r="D278" s="78"/>
      <c r="E278" s="57"/>
      <c r="F278" s="79"/>
      <c r="G278" s="57"/>
      <c r="H278" s="58"/>
      <c r="L278" s="80">
        <f t="shared" si="4"/>
        <v>770637.89999999991</v>
      </c>
    </row>
    <row r="279" spans="1:12" x14ac:dyDescent="0.2">
      <c r="A279" s="55">
        <v>42034</v>
      </c>
      <c r="B279" s="56" t="s">
        <v>223</v>
      </c>
      <c r="C279" s="57"/>
      <c r="D279" s="78"/>
      <c r="E279" s="57">
        <v>760000</v>
      </c>
      <c r="F279" s="79">
        <v>16</v>
      </c>
      <c r="G279" s="57">
        <v>10637.9</v>
      </c>
      <c r="H279" s="58" t="s">
        <v>212</v>
      </c>
      <c r="L279" s="80">
        <f t="shared" si="4"/>
        <v>10637.899999999907</v>
      </c>
    </row>
    <row r="280" spans="1:12" x14ac:dyDescent="0.2">
      <c r="A280" s="55"/>
      <c r="B280" s="59" t="s">
        <v>30</v>
      </c>
      <c r="C280" s="57"/>
      <c r="D280" s="78"/>
      <c r="E280" s="57"/>
      <c r="F280" s="79"/>
      <c r="G280" s="57"/>
      <c r="H280" s="58"/>
    </row>
    <row r="281" spans="1:12" x14ac:dyDescent="0.2">
      <c r="A281" s="55"/>
      <c r="B281" s="59" t="s">
        <v>224</v>
      </c>
      <c r="C281" s="57"/>
      <c r="D281" s="78"/>
      <c r="E281" s="57"/>
      <c r="F281" s="79"/>
      <c r="G281" s="57"/>
      <c r="H281" s="58"/>
    </row>
    <row r="287" spans="1:12" x14ac:dyDescent="0.3">
      <c r="C287" s="35">
        <f>SUM(C6:C282)</f>
        <v>4421507.6099999994</v>
      </c>
      <c r="E287" s="35">
        <f>SUM(E6:E282)</f>
        <v>4444458</v>
      </c>
    </row>
  </sheetData>
  <autoFilter ref="A5:L281"/>
  <mergeCells count="1">
    <mergeCell ref="E3:G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1"/>
  <sheetViews>
    <sheetView workbookViewId="0">
      <pane ySplit="7" topLeftCell="A170" activePane="bottomLeft" state="frozen"/>
      <selection pane="bottomLeft" activeCell="D180" sqref="D180"/>
    </sheetView>
  </sheetViews>
  <sheetFormatPr baseColWidth="10" defaultRowHeight="15" x14ac:dyDescent="0.25"/>
  <cols>
    <col min="1" max="1" width="21.85546875" bestFit="1" customWidth="1"/>
    <col min="2" max="2" width="40.5703125" bestFit="1" customWidth="1"/>
    <col min="3" max="3" width="11.28515625" bestFit="1" customWidth="1"/>
    <col min="4" max="4" width="6.5703125" style="336" bestFit="1" customWidth="1"/>
    <col min="5" max="5" width="11.28515625" bestFit="1" customWidth="1"/>
    <col min="6" max="6" width="6.5703125" style="343" bestFit="1" customWidth="1"/>
    <col min="7" max="7" width="11.7109375" bestFit="1" customWidth="1"/>
    <col min="8" max="8" width="15.140625" bestFit="1" customWidth="1"/>
  </cols>
  <sheetData>
    <row r="1" spans="1:8" s="329" customFormat="1" x14ac:dyDescent="0.25">
      <c r="A1" s="271" t="s">
        <v>578</v>
      </c>
      <c r="B1" s="283"/>
      <c r="C1" s="327"/>
      <c r="D1" s="332"/>
      <c r="E1" s="327"/>
      <c r="F1" s="339"/>
      <c r="G1" s="328"/>
      <c r="H1" s="323"/>
    </row>
    <row r="2" spans="1:8" s="329" customFormat="1" x14ac:dyDescent="0.25">
      <c r="A2" s="157" t="s">
        <v>579</v>
      </c>
      <c r="B2" s="283"/>
      <c r="C2" s="327"/>
      <c r="D2" s="332"/>
      <c r="E2" s="327"/>
      <c r="F2" s="339"/>
      <c r="G2" s="328"/>
      <c r="H2" s="323"/>
    </row>
    <row r="3" spans="1:8" s="329" customFormat="1" x14ac:dyDescent="0.25">
      <c r="A3" s="277" t="s">
        <v>1409</v>
      </c>
      <c r="B3" s="294" t="s">
        <v>580</v>
      </c>
      <c r="C3" s="327"/>
      <c r="D3" s="332"/>
      <c r="E3" s="327"/>
      <c r="F3" s="339"/>
      <c r="G3" s="328"/>
      <c r="H3" s="323"/>
    </row>
    <row r="4" spans="1:8" s="329" customFormat="1" x14ac:dyDescent="0.25">
      <c r="A4" s="330"/>
      <c r="B4" s="331"/>
      <c r="C4" s="327"/>
      <c r="D4" s="332"/>
      <c r="E4" s="327"/>
      <c r="F4" s="339"/>
      <c r="G4" s="328"/>
      <c r="H4" s="323"/>
    </row>
    <row r="5" spans="1:8" s="329" customFormat="1" x14ac:dyDescent="0.25">
      <c r="A5" s="280" t="s">
        <v>0</v>
      </c>
      <c r="B5" s="294" t="s">
        <v>1</v>
      </c>
      <c r="C5" s="317" t="s">
        <v>2</v>
      </c>
      <c r="D5" s="333"/>
      <c r="E5" s="317"/>
      <c r="F5" s="340"/>
      <c r="G5" s="295"/>
      <c r="H5" s="323"/>
    </row>
    <row r="6" spans="1:8" s="329" customFormat="1" x14ac:dyDescent="0.25">
      <c r="A6" s="280">
        <v>5098</v>
      </c>
      <c r="B6" s="294"/>
      <c r="C6" s="317"/>
      <c r="D6" s="333"/>
      <c r="E6" s="295"/>
      <c r="F6" s="340"/>
      <c r="G6" s="295"/>
      <c r="H6" s="324"/>
    </row>
    <row r="7" spans="1:8" s="329" customFormat="1" ht="15.75" x14ac:dyDescent="0.3">
      <c r="A7" s="282" t="s">
        <v>4</v>
      </c>
      <c r="B7" s="283" t="s">
        <v>5</v>
      </c>
      <c r="C7" s="297" t="s">
        <v>6</v>
      </c>
      <c r="D7" s="333" t="s">
        <v>1260</v>
      </c>
      <c r="E7" s="297" t="s">
        <v>7</v>
      </c>
      <c r="F7" s="340" t="s">
        <v>1260</v>
      </c>
      <c r="G7" s="297" t="s">
        <v>8</v>
      </c>
      <c r="H7" s="323"/>
    </row>
    <row r="8" spans="1:8" x14ac:dyDescent="0.25">
      <c r="A8" s="285">
        <v>42278</v>
      </c>
      <c r="B8" s="286">
        <v>84000538086457</v>
      </c>
      <c r="C8" s="287">
        <v>21231.52</v>
      </c>
      <c r="D8" s="334" t="s">
        <v>1410</v>
      </c>
      <c r="E8" s="287" t="s">
        <v>1124</v>
      </c>
      <c r="F8" s="341"/>
      <c r="G8" s="287">
        <v>968114.53</v>
      </c>
      <c r="H8" s="325" t="s">
        <v>1270</v>
      </c>
    </row>
    <row r="9" spans="1:8" x14ac:dyDescent="0.25">
      <c r="A9" s="285"/>
      <c r="B9" s="291" t="s">
        <v>13</v>
      </c>
      <c r="C9" s="287"/>
      <c r="D9" s="334"/>
      <c r="E9" s="287"/>
      <c r="F9" s="341"/>
      <c r="G9" s="287"/>
      <c r="H9" s="325"/>
    </row>
    <row r="10" spans="1:8" x14ac:dyDescent="0.25">
      <c r="A10" s="285"/>
      <c r="B10" s="291" t="s">
        <v>1271</v>
      </c>
      <c r="C10" s="287"/>
      <c r="D10" s="334"/>
      <c r="E10" s="287"/>
      <c r="F10" s="341"/>
      <c r="G10" s="287"/>
      <c r="H10" s="325"/>
    </row>
    <row r="11" spans="1:8" x14ac:dyDescent="0.25">
      <c r="A11" s="285">
        <v>42278</v>
      </c>
      <c r="B11" s="286">
        <v>84000538086356</v>
      </c>
      <c r="C11" s="287">
        <v>7000</v>
      </c>
      <c r="D11" s="334" t="s">
        <v>485</v>
      </c>
      <c r="E11" s="287" t="s">
        <v>1124</v>
      </c>
      <c r="F11" s="341"/>
      <c r="G11" s="287">
        <v>975114.53</v>
      </c>
      <c r="H11" s="325"/>
    </row>
    <row r="12" spans="1:8" x14ac:dyDescent="0.25">
      <c r="A12" s="285"/>
      <c r="B12" s="291" t="s">
        <v>13</v>
      </c>
      <c r="C12" s="287"/>
      <c r="D12" s="334"/>
      <c r="E12" s="287"/>
      <c r="F12" s="341"/>
      <c r="G12" s="287"/>
      <c r="H12" s="325"/>
    </row>
    <row r="13" spans="1:8" x14ac:dyDescent="0.25">
      <c r="A13" s="285"/>
      <c r="B13" s="291" t="s">
        <v>1272</v>
      </c>
      <c r="C13" s="287"/>
      <c r="D13" s="334"/>
      <c r="E13" s="287"/>
      <c r="F13" s="341"/>
      <c r="G13" s="287"/>
      <c r="H13" s="325"/>
    </row>
    <row r="14" spans="1:8" x14ac:dyDescent="0.25">
      <c r="A14" s="285">
        <v>42278</v>
      </c>
      <c r="B14" s="286">
        <v>84000538086303</v>
      </c>
      <c r="C14" s="287">
        <v>1000</v>
      </c>
      <c r="D14" s="334" t="s">
        <v>482</v>
      </c>
      <c r="E14" s="287" t="s">
        <v>1124</v>
      </c>
      <c r="F14" s="341"/>
      <c r="G14" s="287">
        <v>976114.53</v>
      </c>
      <c r="H14" s="325"/>
    </row>
    <row r="15" spans="1:8" x14ac:dyDescent="0.25">
      <c r="A15" s="285"/>
      <c r="B15" s="291" t="s">
        <v>13</v>
      </c>
      <c r="C15" s="287"/>
      <c r="D15" s="334"/>
      <c r="E15" s="287"/>
      <c r="F15" s="341"/>
      <c r="G15" s="287"/>
      <c r="H15" s="325"/>
    </row>
    <row r="16" spans="1:8" x14ac:dyDescent="0.25">
      <c r="A16" s="285"/>
      <c r="B16" s="291" t="s">
        <v>1273</v>
      </c>
      <c r="C16" s="287"/>
      <c r="D16" s="334"/>
      <c r="E16" s="287"/>
      <c r="F16" s="341"/>
      <c r="G16" s="287"/>
      <c r="H16" s="325"/>
    </row>
    <row r="17" spans="1:8" x14ac:dyDescent="0.25">
      <c r="A17" s="285">
        <v>42278</v>
      </c>
      <c r="B17" s="290" t="s">
        <v>1274</v>
      </c>
      <c r="C17" s="287" t="s">
        <v>1124</v>
      </c>
      <c r="D17" s="334"/>
      <c r="E17" s="287">
        <v>400000</v>
      </c>
      <c r="F17" s="341" t="s">
        <v>1410</v>
      </c>
      <c r="G17" s="287">
        <v>576114.53</v>
      </c>
      <c r="H17" s="325" t="s">
        <v>1275</v>
      </c>
    </row>
    <row r="18" spans="1:8" x14ac:dyDescent="0.25">
      <c r="A18" s="285"/>
      <c r="B18" s="291" t="s">
        <v>30</v>
      </c>
      <c r="C18" s="287"/>
      <c r="D18" s="334"/>
      <c r="E18" s="287"/>
      <c r="F18" s="341"/>
      <c r="G18" s="287"/>
      <c r="H18" s="325"/>
    </row>
    <row r="19" spans="1:8" x14ac:dyDescent="0.25">
      <c r="A19" s="285"/>
      <c r="B19" s="291" t="s">
        <v>1276</v>
      </c>
      <c r="C19" s="287"/>
      <c r="D19" s="334"/>
      <c r="E19" s="287"/>
      <c r="F19" s="341"/>
      <c r="G19" s="287"/>
      <c r="H19" s="325"/>
    </row>
    <row r="20" spans="1:8" x14ac:dyDescent="0.25">
      <c r="A20" s="285">
        <v>42278</v>
      </c>
      <c r="B20" s="290" t="s">
        <v>1277</v>
      </c>
      <c r="C20" s="287" t="s">
        <v>1124</v>
      </c>
      <c r="D20" s="334"/>
      <c r="E20" s="287">
        <v>100000</v>
      </c>
      <c r="F20" s="341" t="s">
        <v>1411</v>
      </c>
      <c r="G20" s="287">
        <v>476114.53</v>
      </c>
      <c r="H20" s="325" t="s">
        <v>1275</v>
      </c>
    </row>
    <row r="21" spans="1:8" x14ac:dyDescent="0.25">
      <c r="A21" s="285"/>
      <c r="B21" s="291" t="s">
        <v>30</v>
      </c>
      <c r="C21" s="287"/>
      <c r="D21" s="334"/>
      <c r="E21" s="287"/>
      <c r="F21" s="341"/>
      <c r="G21" s="287"/>
      <c r="H21" s="325"/>
    </row>
    <row r="22" spans="1:8" x14ac:dyDescent="0.25">
      <c r="A22" s="285"/>
      <c r="B22" s="291" t="s">
        <v>1278</v>
      </c>
      <c r="C22" s="287"/>
      <c r="D22" s="334"/>
      <c r="E22" s="287"/>
      <c r="F22" s="341"/>
      <c r="G22" s="287"/>
      <c r="H22" s="325"/>
    </row>
    <row r="23" spans="1:8" x14ac:dyDescent="0.25">
      <c r="A23" s="285">
        <v>42279</v>
      </c>
      <c r="B23" s="290" t="s">
        <v>1279</v>
      </c>
      <c r="C23" s="287" t="s">
        <v>1124</v>
      </c>
      <c r="D23" s="334"/>
      <c r="E23" s="287">
        <v>466000</v>
      </c>
      <c r="F23" s="341" t="s">
        <v>1412</v>
      </c>
      <c r="G23" s="287">
        <v>10114.530000000001</v>
      </c>
      <c r="H23" s="325" t="s">
        <v>1280</v>
      </c>
    </row>
    <row r="24" spans="1:8" x14ac:dyDescent="0.25">
      <c r="A24" s="285"/>
      <c r="B24" s="291" t="s">
        <v>30</v>
      </c>
      <c r="C24" s="287"/>
      <c r="D24" s="334"/>
      <c r="E24" s="287"/>
      <c r="F24" s="341"/>
      <c r="G24" s="287"/>
      <c r="H24" s="325"/>
    </row>
    <row r="25" spans="1:8" x14ac:dyDescent="0.25">
      <c r="A25" s="285"/>
      <c r="B25" s="291" t="s">
        <v>1281</v>
      </c>
      <c r="C25" s="287"/>
      <c r="D25" s="334"/>
      <c r="E25" s="287"/>
      <c r="F25" s="341"/>
      <c r="G25" s="287"/>
      <c r="H25" s="325"/>
    </row>
    <row r="26" spans="1:8" x14ac:dyDescent="0.25">
      <c r="A26" s="285">
        <v>42279</v>
      </c>
      <c r="B26" s="286">
        <v>84000538086651</v>
      </c>
      <c r="C26" s="287">
        <v>6200</v>
      </c>
      <c r="D26" s="334" t="s">
        <v>1411</v>
      </c>
      <c r="E26" s="287" t="s">
        <v>1124</v>
      </c>
      <c r="F26" s="341"/>
      <c r="G26" s="287">
        <v>16314.53</v>
      </c>
      <c r="H26" s="325" t="s">
        <v>1282</v>
      </c>
    </row>
    <row r="27" spans="1:8" x14ac:dyDescent="0.25">
      <c r="A27" s="285"/>
      <c r="B27" s="291" t="s">
        <v>13</v>
      </c>
      <c r="C27" s="287"/>
      <c r="D27" s="334"/>
      <c r="E27" s="287"/>
      <c r="F27" s="341"/>
      <c r="G27" s="287"/>
      <c r="H27" s="325"/>
    </row>
    <row r="28" spans="1:8" x14ac:dyDescent="0.25">
      <c r="A28" s="285"/>
      <c r="B28" s="291" t="s">
        <v>1283</v>
      </c>
      <c r="C28" s="287"/>
      <c r="D28" s="334"/>
      <c r="E28" s="287"/>
      <c r="F28" s="341"/>
      <c r="G28" s="287"/>
      <c r="H28" s="325"/>
    </row>
    <row r="29" spans="1:8" x14ac:dyDescent="0.25">
      <c r="A29" s="285">
        <v>42279</v>
      </c>
      <c r="B29" s="286">
        <v>84000538086611</v>
      </c>
      <c r="C29" s="287">
        <v>2000</v>
      </c>
      <c r="D29" s="334" t="s">
        <v>1412</v>
      </c>
      <c r="E29" s="287" t="s">
        <v>1124</v>
      </c>
      <c r="F29" s="341"/>
      <c r="G29" s="287">
        <v>18314.53</v>
      </c>
      <c r="H29" s="325" t="s">
        <v>1284</v>
      </c>
    </row>
    <row r="30" spans="1:8" x14ac:dyDescent="0.25">
      <c r="A30" s="285"/>
      <c r="B30" s="291" t="s">
        <v>13</v>
      </c>
      <c r="C30" s="287"/>
      <c r="D30" s="334"/>
      <c r="E30" s="287"/>
      <c r="F30" s="341"/>
      <c r="G30" s="287"/>
      <c r="H30" s="325"/>
    </row>
    <row r="31" spans="1:8" x14ac:dyDescent="0.25">
      <c r="A31" s="285"/>
      <c r="B31" s="291" t="s">
        <v>1285</v>
      </c>
      <c r="C31" s="287"/>
      <c r="D31" s="334"/>
      <c r="E31" s="287"/>
      <c r="F31" s="341"/>
      <c r="G31" s="287"/>
      <c r="H31" s="325"/>
    </row>
    <row r="32" spans="1:8" x14ac:dyDescent="0.25">
      <c r="A32" s="285">
        <v>42279</v>
      </c>
      <c r="B32" s="286">
        <v>84000538086626</v>
      </c>
      <c r="C32" s="287">
        <v>5000</v>
      </c>
      <c r="D32" s="334" t="s">
        <v>1413</v>
      </c>
      <c r="E32" s="287" t="s">
        <v>1124</v>
      </c>
      <c r="F32" s="341"/>
      <c r="G32" s="287">
        <v>23314.53</v>
      </c>
      <c r="H32" s="325" t="s">
        <v>1286</v>
      </c>
    </row>
    <row r="33" spans="1:8" x14ac:dyDescent="0.25">
      <c r="A33" s="285"/>
      <c r="B33" s="291" t="s">
        <v>13</v>
      </c>
      <c r="C33" s="287"/>
      <c r="D33" s="334"/>
      <c r="E33" s="287"/>
      <c r="F33" s="341"/>
      <c r="G33" s="287"/>
      <c r="H33" s="325"/>
    </row>
    <row r="34" spans="1:8" x14ac:dyDescent="0.25">
      <c r="A34" s="285"/>
      <c r="B34" s="291" t="s">
        <v>1287</v>
      </c>
      <c r="C34" s="287"/>
      <c r="D34" s="334"/>
      <c r="E34" s="287"/>
      <c r="F34" s="341"/>
      <c r="G34" s="287"/>
      <c r="H34" s="325"/>
    </row>
    <row r="35" spans="1:8" x14ac:dyDescent="0.25">
      <c r="A35" s="285">
        <v>42279</v>
      </c>
      <c r="B35" s="286">
        <v>84000538086594</v>
      </c>
      <c r="C35" s="287">
        <v>5000</v>
      </c>
      <c r="D35" s="334" t="s">
        <v>1414</v>
      </c>
      <c r="E35" s="287" t="s">
        <v>1124</v>
      </c>
      <c r="F35" s="341"/>
      <c r="G35" s="287">
        <v>28314.53</v>
      </c>
      <c r="H35" s="325" t="s">
        <v>1288</v>
      </c>
    </row>
    <row r="36" spans="1:8" x14ac:dyDescent="0.25">
      <c r="A36" s="285"/>
      <c r="B36" s="291" t="s">
        <v>13</v>
      </c>
      <c r="C36" s="287"/>
      <c r="D36" s="334"/>
      <c r="E36" s="287"/>
      <c r="F36" s="341"/>
      <c r="G36" s="287"/>
      <c r="H36" s="325"/>
    </row>
    <row r="37" spans="1:8" x14ac:dyDescent="0.25">
      <c r="A37" s="285"/>
      <c r="B37" s="291" t="s">
        <v>1289</v>
      </c>
      <c r="C37" s="287"/>
      <c r="D37" s="334"/>
      <c r="E37" s="287"/>
      <c r="F37" s="341"/>
      <c r="G37" s="287"/>
      <c r="H37" s="325"/>
    </row>
    <row r="38" spans="1:8" x14ac:dyDescent="0.25">
      <c r="A38" s="285">
        <v>42279</v>
      </c>
      <c r="B38" s="286">
        <v>84000538086662</v>
      </c>
      <c r="C38" s="287">
        <v>5000</v>
      </c>
      <c r="D38" s="334" t="s">
        <v>1415</v>
      </c>
      <c r="E38" s="287" t="s">
        <v>1124</v>
      </c>
      <c r="F38" s="341"/>
      <c r="G38" s="287">
        <v>33314.53</v>
      </c>
      <c r="H38" s="325" t="s">
        <v>1290</v>
      </c>
    </row>
    <row r="39" spans="1:8" x14ac:dyDescent="0.25">
      <c r="A39" s="285"/>
      <c r="B39" s="291" t="s">
        <v>13</v>
      </c>
      <c r="C39" s="287"/>
      <c r="D39" s="334"/>
      <c r="E39" s="287"/>
      <c r="F39" s="341"/>
      <c r="G39" s="287"/>
      <c r="H39" s="325"/>
    </row>
    <row r="40" spans="1:8" x14ac:dyDescent="0.25">
      <c r="A40" s="285"/>
      <c r="B40" s="291" t="s">
        <v>1291</v>
      </c>
      <c r="C40" s="287"/>
      <c r="D40" s="334"/>
      <c r="E40" s="287"/>
      <c r="F40" s="341"/>
      <c r="G40" s="287"/>
      <c r="H40" s="325"/>
    </row>
    <row r="41" spans="1:8" x14ac:dyDescent="0.25">
      <c r="A41" s="285">
        <v>42279</v>
      </c>
      <c r="B41" s="290" t="s">
        <v>70</v>
      </c>
      <c r="C41" s="287">
        <v>470745</v>
      </c>
      <c r="D41" s="334" t="s">
        <v>1416</v>
      </c>
      <c r="E41" s="287" t="s">
        <v>1124</v>
      </c>
      <c r="F41" s="341"/>
      <c r="G41" s="287">
        <v>504059.53</v>
      </c>
      <c r="H41" s="325" t="s">
        <v>1292</v>
      </c>
    </row>
    <row r="42" spans="1:8" x14ac:dyDescent="0.25">
      <c r="A42" s="285"/>
      <c r="B42" s="291" t="s">
        <v>795</v>
      </c>
      <c r="C42" s="287"/>
      <c r="D42" s="334"/>
      <c r="E42" s="287"/>
      <c r="F42" s="341"/>
      <c r="G42" s="287"/>
      <c r="H42" s="325"/>
    </row>
    <row r="43" spans="1:8" x14ac:dyDescent="0.25">
      <c r="A43" s="285"/>
      <c r="B43" s="291" t="s">
        <v>1293</v>
      </c>
      <c r="C43" s="287"/>
      <c r="D43" s="334"/>
      <c r="E43" s="287"/>
      <c r="F43" s="341"/>
      <c r="G43" s="287"/>
      <c r="H43" s="325"/>
    </row>
    <row r="44" spans="1:8" x14ac:dyDescent="0.25">
      <c r="A44" s="285">
        <v>42279</v>
      </c>
      <c r="B44" s="286">
        <v>84000538086570</v>
      </c>
      <c r="C44" s="287">
        <v>4000</v>
      </c>
      <c r="D44" s="334" t="s">
        <v>1417</v>
      </c>
      <c r="E44" s="287" t="s">
        <v>1124</v>
      </c>
      <c r="F44" s="341"/>
      <c r="G44" s="287">
        <v>508059.53</v>
      </c>
      <c r="H44" s="325" t="s">
        <v>1294</v>
      </c>
    </row>
    <row r="45" spans="1:8" x14ac:dyDescent="0.25">
      <c r="A45" s="285"/>
      <c r="B45" s="291" t="s">
        <v>13</v>
      </c>
      <c r="C45" s="287"/>
      <c r="D45" s="334"/>
      <c r="E45" s="287"/>
      <c r="F45" s="341"/>
      <c r="G45" s="287"/>
      <c r="H45" s="325"/>
    </row>
    <row r="46" spans="1:8" x14ac:dyDescent="0.25">
      <c r="A46" s="285"/>
      <c r="B46" s="291" t="s">
        <v>1295</v>
      </c>
      <c r="C46" s="287"/>
      <c r="D46" s="334"/>
      <c r="E46" s="287"/>
      <c r="F46" s="341"/>
      <c r="G46" s="287"/>
      <c r="H46" s="325"/>
    </row>
    <row r="47" spans="1:8" x14ac:dyDescent="0.25">
      <c r="A47" s="285">
        <v>42279</v>
      </c>
      <c r="B47" s="286">
        <v>84000538086727</v>
      </c>
      <c r="C47" s="287">
        <v>10513.85</v>
      </c>
      <c r="D47" s="334" t="s">
        <v>1418</v>
      </c>
      <c r="E47" s="287" t="s">
        <v>1124</v>
      </c>
      <c r="F47" s="341"/>
      <c r="G47" s="287">
        <v>518573.38</v>
      </c>
      <c r="H47" s="325" t="s">
        <v>1296</v>
      </c>
    </row>
    <row r="48" spans="1:8" x14ac:dyDescent="0.25">
      <c r="A48" s="285"/>
      <c r="B48" s="291" t="s">
        <v>13</v>
      </c>
      <c r="C48" s="287"/>
      <c r="D48" s="334"/>
      <c r="E48" s="287"/>
      <c r="F48" s="341"/>
      <c r="G48" s="287"/>
      <c r="H48" s="325"/>
    </row>
    <row r="49" spans="1:8" x14ac:dyDescent="0.25">
      <c r="A49" s="285"/>
      <c r="B49" s="291" t="s">
        <v>1297</v>
      </c>
      <c r="C49" s="287"/>
      <c r="D49" s="334"/>
      <c r="E49" s="287"/>
      <c r="F49" s="341"/>
      <c r="G49" s="287"/>
      <c r="H49" s="325"/>
    </row>
    <row r="50" spans="1:8" x14ac:dyDescent="0.25">
      <c r="A50" s="285">
        <v>42279</v>
      </c>
      <c r="B50" s="290" t="s">
        <v>1298</v>
      </c>
      <c r="C50" s="287" t="s">
        <v>1124</v>
      </c>
      <c r="D50" s="334"/>
      <c r="E50" s="287">
        <v>100000</v>
      </c>
      <c r="F50" s="341" t="s">
        <v>1413</v>
      </c>
      <c r="G50" s="287">
        <v>418573.38</v>
      </c>
      <c r="H50" s="325" t="s">
        <v>1280</v>
      </c>
    </row>
    <row r="51" spans="1:8" x14ac:dyDescent="0.25">
      <c r="A51" s="285"/>
      <c r="B51" s="291" t="s">
        <v>30</v>
      </c>
      <c r="C51" s="287"/>
      <c r="D51" s="334"/>
      <c r="E51" s="287"/>
      <c r="F51" s="341"/>
      <c r="G51" s="287"/>
      <c r="H51" s="325"/>
    </row>
    <row r="52" spans="1:8" x14ac:dyDescent="0.25">
      <c r="A52" s="285"/>
      <c r="B52" s="291" t="s">
        <v>1299</v>
      </c>
      <c r="C52" s="287"/>
      <c r="D52" s="334"/>
      <c r="E52" s="287"/>
      <c r="F52" s="341"/>
      <c r="G52" s="287"/>
      <c r="H52" s="325"/>
    </row>
    <row r="53" spans="1:8" x14ac:dyDescent="0.25">
      <c r="A53" s="285">
        <v>42282</v>
      </c>
      <c r="B53" s="290" t="s">
        <v>1300</v>
      </c>
      <c r="C53" s="287" t="s">
        <v>1124</v>
      </c>
      <c r="D53" s="334"/>
      <c r="E53" s="287">
        <v>408000</v>
      </c>
      <c r="F53" s="341" t="s">
        <v>1414</v>
      </c>
      <c r="G53" s="287">
        <v>10573.38</v>
      </c>
      <c r="H53" s="323" t="s">
        <v>1301</v>
      </c>
    </row>
    <row r="54" spans="1:8" x14ac:dyDescent="0.25">
      <c r="A54" s="285"/>
      <c r="B54" s="291" t="s">
        <v>30</v>
      </c>
      <c r="C54" s="287"/>
      <c r="D54" s="334"/>
      <c r="E54" s="287"/>
      <c r="F54" s="341"/>
      <c r="G54" s="287"/>
      <c r="H54" s="323"/>
    </row>
    <row r="55" spans="1:8" x14ac:dyDescent="0.25">
      <c r="A55" s="285"/>
      <c r="B55" s="291" t="s">
        <v>1302</v>
      </c>
      <c r="C55" s="287"/>
      <c r="D55" s="334"/>
      <c r="E55" s="287"/>
      <c r="F55" s="341"/>
      <c r="G55" s="287"/>
      <c r="H55" s="323"/>
    </row>
    <row r="56" spans="1:8" x14ac:dyDescent="0.25">
      <c r="A56" s="285">
        <v>42282</v>
      </c>
      <c r="B56" s="286">
        <v>84000538086856</v>
      </c>
      <c r="C56" s="287">
        <v>16670</v>
      </c>
      <c r="D56" s="334" t="s">
        <v>1419</v>
      </c>
      <c r="E56" s="287" t="s">
        <v>1124</v>
      </c>
      <c r="F56" s="341"/>
      <c r="G56" s="287">
        <v>27243.38</v>
      </c>
      <c r="H56" s="323"/>
    </row>
    <row r="57" spans="1:8" x14ac:dyDescent="0.25">
      <c r="A57" s="285"/>
      <c r="B57" s="291" t="s">
        <v>13</v>
      </c>
      <c r="C57" s="287"/>
      <c r="D57" s="334"/>
      <c r="E57" s="287"/>
      <c r="F57" s="341"/>
      <c r="G57" s="287"/>
      <c r="H57" s="323"/>
    </row>
    <row r="58" spans="1:8" x14ac:dyDescent="0.25">
      <c r="A58" s="285"/>
      <c r="B58" s="291" t="s">
        <v>1303</v>
      </c>
      <c r="C58" s="287"/>
      <c r="D58" s="334"/>
      <c r="E58" s="287"/>
      <c r="F58" s="341"/>
      <c r="G58" s="287"/>
      <c r="H58" s="323"/>
    </row>
    <row r="59" spans="1:8" x14ac:dyDescent="0.25">
      <c r="A59" s="285">
        <v>42282</v>
      </c>
      <c r="B59" s="286">
        <v>84000538086774</v>
      </c>
      <c r="C59" s="287">
        <v>1800.01</v>
      </c>
      <c r="D59" s="334" t="s">
        <v>1420</v>
      </c>
      <c r="E59" s="287" t="s">
        <v>1124</v>
      </c>
      <c r="F59" s="341"/>
      <c r="G59" s="287">
        <v>29043.39</v>
      </c>
      <c r="H59" s="323" t="s">
        <v>1304</v>
      </c>
    </row>
    <row r="60" spans="1:8" x14ac:dyDescent="0.25">
      <c r="A60" s="285"/>
      <c r="B60" s="291" t="s">
        <v>13</v>
      </c>
      <c r="C60" s="287"/>
      <c r="D60" s="334"/>
      <c r="E60" s="287"/>
      <c r="F60" s="341"/>
      <c r="G60" s="287"/>
      <c r="H60" s="323"/>
    </row>
    <row r="61" spans="1:8" x14ac:dyDescent="0.25">
      <c r="A61" s="285"/>
      <c r="B61" s="291" t="s">
        <v>1305</v>
      </c>
      <c r="C61" s="287"/>
      <c r="D61" s="334"/>
      <c r="E61" s="287"/>
      <c r="F61" s="341"/>
      <c r="G61" s="287"/>
      <c r="H61" s="323"/>
    </row>
    <row r="62" spans="1:8" x14ac:dyDescent="0.25">
      <c r="A62" s="285">
        <v>42282</v>
      </c>
      <c r="B62" s="286">
        <v>84000538086787</v>
      </c>
      <c r="C62" s="287">
        <v>99114.43</v>
      </c>
      <c r="D62" s="334" t="s">
        <v>1421</v>
      </c>
      <c r="E62" s="287" t="s">
        <v>1124</v>
      </c>
      <c r="F62" s="341"/>
      <c r="G62" s="287">
        <v>128157.82</v>
      </c>
      <c r="H62" s="323"/>
    </row>
    <row r="63" spans="1:8" x14ac:dyDescent="0.25">
      <c r="A63" s="285"/>
      <c r="B63" s="291" t="s">
        <v>13</v>
      </c>
      <c r="C63" s="287"/>
      <c r="D63" s="334"/>
      <c r="E63" s="287"/>
      <c r="F63" s="341"/>
      <c r="G63" s="287"/>
      <c r="H63" s="323"/>
    </row>
    <row r="64" spans="1:8" x14ac:dyDescent="0.25">
      <c r="A64" s="285"/>
      <c r="B64" s="291" t="s">
        <v>1306</v>
      </c>
      <c r="C64" s="287"/>
      <c r="D64" s="334"/>
      <c r="E64" s="287"/>
      <c r="F64" s="341"/>
      <c r="G64" s="287"/>
      <c r="H64" s="323"/>
    </row>
    <row r="65" spans="1:8" x14ac:dyDescent="0.25">
      <c r="A65" s="285">
        <v>42282</v>
      </c>
      <c r="B65" s="290" t="s">
        <v>70</v>
      </c>
      <c r="C65" s="287">
        <v>326560</v>
      </c>
      <c r="D65" s="334" t="s">
        <v>1422</v>
      </c>
      <c r="E65" s="287" t="s">
        <v>1124</v>
      </c>
      <c r="F65" s="341"/>
      <c r="G65" s="287">
        <v>454717.82</v>
      </c>
      <c r="H65" s="323" t="s">
        <v>1307</v>
      </c>
    </row>
    <row r="66" spans="1:8" x14ac:dyDescent="0.25">
      <c r="A66" s="285"/>
      <c r="B66" s="291" t="s">
        <v>863</v>
      </c>
      <c r="C66" s="287"/>
      <c r="D66" s="334"/>
      <c r="E66" s="287"/>
      <c r="F66" s="341"/>
      <c r="G66" s="287"/>
      <c r="H66" s="323"/>
    </row>
    <row r="67" spans="1:8" x14ac:dyDescent="0.25">
      <c r="A67" s="285"/>
      <c r="B67" s="291" t="s">
        <v>1308</v>
      </c>
      <c r="C67" s="287"/>
      <c r="D67" s="334"/>
      <c r="E67" s="287"/>
      <c r="F67" s="341"/>
      <c r="G67" s="287"/>
      <c r="H67" s="323"/>
    </row>
    <row r="68" spans="1:8" x14ac:dyDescent="0.25">
      <c r="A68" s="285">
        <v>42283</v>
      </c>
      <c r="B68" s="290" t="s">
        <v>1309</v>
      </c>
      <c r="C68" s="287" t="s">
        <v>1124</v>
      </c>
      <c r="D68" s="334"/>
      <c r="E68" s="287">
        <v>444000</v>
      </c>
      <c r="F68" s="341" t="s">
        <v>1415</v>
      </c>
      <c r="G68" s="287">
        <v>10717.82</v>
      </c>
      <c r="H68" s="323" t="s">
        <v>1310</v>
      </c>
    </row>
    <row r="69" spans="1:8" x14ac:dyDescent="0.25">
      <c r="A69" s="285"/>
      <c r="B69" s="291" t="s">
        <v>30</v>
      </c>
      <c r="C69" s="287"/>
      <c r="D69" s="334"/>
      <c r="E69" s="287"/>
      <c r="F69" s="341"/>
      <c r="G69" s="287"/>
      <c r="H69" s="323"/>
    </row>
    <row r="70" spans="1:8" x14ac:dyDescent="0.25">
      <c r="A70" s="285"/>
      <c r="B70" s="291" t="s">
        <v>1311</v>
      </c>
      <c r="C70" s="287"/>
      <c r="D70" s="334"/>
      <c r="E70" s="287"/>
      <c r="F70" s="341"/>
      <c r="G70" s="287"/>
      <c r="H70" s="323"/>
    </row>
    <row r="71" spans="1:8" x14ac:dyDescent="0.25">
      <c r="A71" s="285">
        <v>42283</v>
      </c>
      <c r="B71" s="290" t="s">
        <v>70</v>
      </c>
      <c r="C71" s="338">
        <v>200970</v>
      </c>
      <c r="D71" s="334" t="s">
        <v>1464</v>
      </c>
      <c r="E71" s="287" t="s">
        <v>1124</v>
      </c>
      <c r="F71" s="341"/>
      <c r="G71" s="287">
        <v>211687.82</v>
      </c>
      <c r="H71" s="323"/>
    </row>
    <row r="72" spans="1:8" x14ac:dyDescent="0.25">
      <c r="A72" s="285"/>
      <c r="B72" s="291" t="s">
        <v>863</v>
      </c>
      <c r="C72" s="287"/>
      <c r="D72" s="334"/>
      <c r="E72" s="287"/>
      <c r="F72" s="341"/>
      <c r="G72" s="287"/>
      <c r="H72" s="323"/>
    </row>
    <row r="73" spans="1:8" x14ac:dyDescent="0.25">
      <c r="A73" s="285"/>
      <c r="B73" s="291" t="s">
        <v>1312</v>
      </c>
      <c r="C73" s="287"/>
      <c r="D73" s="334"/>
      <c r="E73" s="287"/>
      <c r="F73" s="341"/>
      <c r="G73" s="287"/>
      <c r="H73" s="323"/>
    </row>
    <row r="74" spans="1:8" x14ac:dyDescent="0.25">
      <c r="A74" s="285">
        <v>42284</v>
      </c>
      <c r="B74" s="290" t="s">
        <v>1313</v>
      </c>
      <c r="C74" s="287">
        <v>4000</v>
      </c>
      <c r="D74" s="334" t="s">
        <v>1458</v>
      </c>
      <c r="E74" s="287" t="s">
        <v>1124</v>
      </c>
      <c r="F74" s="341"/>
      <c r="G74" s="287">
        <v>215687.82</v>
      </c>
      <c r="H74" s="323" t="s">
        <v>10</v>
      </c>
    </row>
    <row r="75" spans="1:8" x14ac:dyDescent="0.25">
      <c r="A75" s="285"/>
      <c r="B75" s="291" t="s">
        <v>13</v>
      </c>
      <c r="C75" s="287"/>
      <c r="D75" s="334"/>
      <c r="E75" s="287"/>
      <c r="F75" s="341"/>
      <c r="G75" s="287"/>
      <c r="H75" s="323"/>
    </row>
    <row r="76" spans="1:8" x14ac:dyDescent="0.25">
      <c r="A76" s="285"/>
      <c r="B76" s="291" t="s">
        <v>1314</v>
      </c>
      <c r="C76" s="287"/>
      <c r="D76" s="334"/>
      <c r="E76" s="287"/>
      <c r="F76" s="341"/>
      <c r="G76" s="287"/>
      <c r="H76" s="323"/>
    </row>
    <row r="77" spans="1:8" x14ac:dyDescent="0.25">
      <c r="A77" s="285">
        <v>42284</v>
      </c>
      <c r="B77" s="286">
        <v>84000538087591</v>
      </c>
      <c r="C77" s="287">
        <v>3500</v>
      </c>
      <c r="D77" s="334" t="s">
        <v>1423</v>
      </c>
      <c r="E77" s="287" t="s">
        <v>1124</v>
      </c>
      <c r="F77" s="341"/>
      <c r="G77" s="287">
        <v>219187.82</v>
      </c>
      <c r="H77" s="323"/>
    </row>
    <row r="78" spans="1:8" x14ac:dyDescent="0.25">
      <c r="A78" s="285"/>
      <c r="B78" s="291" t="s">
        <v>13</v>
      </c>
      <c r="C78" s="287"/>
      <c r="D78" s="334"/>
      <c r="E78" s="287"/>
      <c r="F78" s="341"/>
      <c r="G78" s="287"/>
      <c r="H78" s="323"/>
    </row>
    <row r="79" spans="1:8" x14ac:dyDescent="0.25">
      <c r="A79" s="285"/>
      <c r="B79" s="291" t="s">
        <v>1315</v>
      </c>
      <c r="C79" s="287"/>
      <c r="D79" s="334"/>
      <c r="E79" s="287"/>
      <c r="F79" s="341"/>
      <c r="G79" s="287"/>
      <c r="H79" s="323"/>
    </row>
    <row r="80" spans="1:8" x14ac:dyDescent="0.25">
      <c r="A80" s="285">
        <v>42284</v>
      </c>
      <c r="B80" s="290" t="s">
        <v>70</v>
      </c>
      <c r="C80" s="287">
        <v>402155</v>
      </c>
      <c r="D80" s="334" t="s">
        <v>1424</v>
      </c>
      <c r="E80" s="287" t="s">
        <v>1124</v>
      </c>
      <c r="F80" s="341"/>
      <c r="G80" s="287">
        <v>621342.81999999995</v>
      </c>
      <c r="H80" s="323" t="s">
        <v>1316</v>
      </c>
    </row>
    <row r="81" spans="1:8" x14ac:dyDescent="0.25">
      <c r="A81" s="285"/>
      <c r="B81" s="291" t="s">
        <v>795</v>
      </c>
      <c r="C81" s="287"/>
      <c r="D81" s="334"/>
      <c r="E81" s="287"/>
      <c r="F81" s="341"/>
      <c r="G81" s="287"/>
      <c r="H81" s="323"/>
    </row>
    <row r="82" spans="1:8" x14ac:dyDescent="0.25">
      <c r="A82" s="285"/>
      <c r="B82" s="291" t="s">
        <v>1317</v>
      </c>
      <c r="C82" s="287"/>
      <c r="D82" s="334"/>
      <c r="E82" s="287"/>
      <c r="F82" s="341"/>
      <c r="G82" s="287"/>
      <c r="H82" s="323"/>
    </row>
    <row r="83" spans="1:8" x14ac:dyDescent="0.25">
      <c r="A83" s="285">
        <v>42285</v>
      </c>
      <c r="B83" s="290" t="s">
        <v>1318</v>
      </c>
      <c r="C83" s="287" t="s">
        <v>1124</v>
      </c>
      <c r="D83" s="334"/>
      <c r="E83" s="287">
        <v>611000</v>
      </c>
      <c r="F83" s="341" t="s">
        <v>1416</v>
      </c>
      <c r="G83" s="287">
        <v>10342.82</v>
      </c>
      <c r="H83" s="323" t="s">
        <v>1319</v>
      </c>
    </row>
    <row r="84" spans="1:8" x14ac:dyDescent="0.25">
      <c r="A84" s="285"/>
      <c r="B84" s="291" t="s">
        <v>30</v>
      </c>
      <c r="C84" s="287"/>
      <c r="D84" s="334"/>
      <c r="E84" s="287"/>
      <c r="F84" s="341"/>
      <c r="G84" s="287"/>
      <c r="H84" s="323"/>
    </row>
    <row r="85" spans="1:8" x14ac:dyDescent="0.25">
      <c r="A85" s="285"/>
      <c r="B85" s="291" t="s">
        <v>1320</v>
      </c>
      <c r="C85" s="287"/>
      <c r="D85" s="334"/>
      <c r="E85" s="287"/>
      <c r="F85" s="341"/>
      <c r="G85" s="287"/>
      <c r="H85" s="323"/>
    </row>
    <row r="86" spans="1:8" x14ac:dyDescent="0.25">
      <c r="A86" s="285">
        <v>42285</v>
      </c>
      <c r="B86" s="286">
        <v>84000538087918</v>
      </c>
      <c r="C86" s="287">
        <v>68828.25</v>
      </c>
      <c r="D86" s="334" t="s">
        <v>1425</v>
      </c>
      <c r="E86" s="287" t="s">
        <v>1124</v>
      </c>
      <c r="F86" s="341"/>
      <c r="G86" s="287">
        <v>79171.070000000007</v>
      </c>
      <c r="H86" s="323" t="s">
        <v>1321</v>
      </c>
    </row>
    <row r="87" spans="1:8" x14ac:dyDescent="0.25">
      <c r="A87" s="285"/>
      <c r="B87" s="291" t="s">
        <v>13</v>
      </c>
      <c r="C87" s="287"/>
      <c r="D87" s="334"/>
      <c r="E87" s="287"/>
      <c r="F87" s="341"/>
      <c r="G87" s="287"/>
      <c r="H87" s="323"/>
    </row>
    <row r="88" spans="1:8" x14ac:dyDescent="0.25">
      <c r="A88" s="285"/>
      <c r="B88" s="291" t="s">
        <v>1322</v>
      </c>
      <c r="C88" s="287"/>
      <c r="D88" s="334"/>
      <c r="E88" s="287"/>
      <c r="F88" s="341"/>
      <c r="G88" s="287"/>
      <c r="H88" s="323"/>
    </row>
    <row r="89" spans="1:8" x14ac:dyDescent="0.25">
      <c r="A89" s="285">
        <v>42285</v>
      </c>
      <c r="B89" s="286">
        <v>84000538087699</v>
      </c>
      <c r="C89" s="287">
        <v>13000</v>
      </c>
      <c r="D89" s="334" t="s">
        <v>1426</v>
      </c>
      <c r="E89" s="287" t="s">
        <v>1124</v>
      </c>
      <c r="F89" s="341"/>
      <c r="G89" s="287">
        <v>92171.07</v>
      </c>
      <c r="H89" s="323" t="s">
        <v>1323</v>
      </c>
    </row>
    <row r="90" spans="1:8" x14ac:dyDescent="0.25">
      <c r="A90" s="285"/>
      <c r="B90" s="291" t="s">
        <v>13</v>
      </c>
      <c r="C90" s="287"/>
      <c r="D90" s="334"/>
      <c r="E90" s="287"/>
      <c r="F90" s="341"/>
      <c r="G90" s="287"/>
      <c r="H90" s="323"/>
    </row>
    <row r="91" spans="1:8" x14ac:dyDescent="0.25">
      <c r="A91" s="285"/>
      <c r="B91" s="291" t="s">
        <v>1324</v>
      </c>
      <c r="C91" s="287"/>
      <c r="D91" s="334"/>
      <c r="E91" s="287"/>
      <c r="F91" s="341"/>
      <c r="G91" s="287"/>
      <c r="H91" s="323"/>
    </row>
    <row r="92" spans="1:8" x14ac:dyDescent="0.25">
      <c r="A92" s="285">
        <v>42286</v>
      </c>
      <c r="B92" s="290" t="s">
        <v>1325</v>
      </c>
      <c r="C92" s="287" t="s">
        <v>1124</v>
      </c>
      <c r="D92" s="334"/>
      <c r="E92" s="287">
        <v>82000</v>
      </c>
      <c r="F92" s="341" t="s">
        <v>1417</v>
      </c>
      <c r="G92" s="287">
        <v>10171.07</v>
      </c>
      <c r="H92" s="323"/>
    </row>
    <row r="93" spans="1:8" x14ac:dyDescent="0.25">
      <c r="A93" s="285"/>
      <c r="B93" s="291" t="s">
        <v>30</v>
      </c>
      <c r="C93" s="287"/>
      <c r="D93" s="334"/>
      <c r="E93" s="287"/>
      <c r="F93" s="341"/>
      <c r="G93" s="287"/>
      <c r="H93" s="323"/>
    </row>
    <row r="94" spans="1:8" x14ac:dyDescent="0.25">
      <c r="A94" s="285"/>
      <c r="B94" s="291" t="s">
        <v>1326</v>
      </c>
      <c r="C94" s="287"/>
      <c r="D94" s="334"/>
      <c r="E94" s="287"/>
      <c r="F94" s="341"/>
      <c r="G94" s="287"/>
      <c r="H94" s="323"/>
    </row>
    <row r="95" spans="1:8" x14ac:dyDescent="0.25">
      <c r="A95" s="285">
        <v>42289</v>
      </c>
      <c r="B95" s="286">
        <v>84000538088516</v>
      </c>
      <c r="C95" s="287">
        <v>600</v>
      </c>
      <c r="D95" s="334" t="s">
        <v>1427</v>
      </c>
      <c r="E95" s="287" t="s">
        <v>1124</v>
      </c>
      <c r="F95" s="341"/>
      <c r="G95" s="287">
        <v>10771.07</v>
      </c>
      <c r="H95" s="323" t="s">
        <v>1327</v>
      </c>
    </row>
    <row r="96" spans="1:8" x14ac:dyDescent="0.25">
      <c r="A96" s="285"/>
      <c r="B96" s="291" t="s">
        <v>13</v>
      </c>
      <c r="C96" s="287"/>
      <c r="D96" s="334"/>
      <c r="E96" s="287"/>
      <c r="F96" s="341"/>
      <c r="G96" s="287"/>
      <c r="H96" s="323"/>
    </row>
    <row r="97" spans="1:8" x14ac:dyDescent="0.25">
      <c r="A97" s="285"/>
      <c r="B97" s="291" t="s">
        <v>1328</v>
      </c>
      <c r="C97" s="287"/>
      <c r="D97" s="334"/>
      <c r="E97" s="287"/>
      <c r="F97" s="341"/>
      <c r="G97" s="287"/>
      <c r="H97" s="323"/>
    </row>
    <row r="98" spans="1:8" x14ac:dyDescent="0.25">
      <c r="A98" s="285">
        <v>42290</v>
      </c>
      <c r="B98" s="290" t="s">
        <v>70</v>
      </c>
      <c r="C98" s="287">
        <v>170595</v>
      </c>
      <c r="D98" s="334" t="s">
        <v>1428</v>
      </c>
      <c r="E98" s="287" t="s">
        <v>1124</v>
      </c>
      <c r="F98" s="341"/>
      <c r="G98" s="287">
        <v>181366.07</v>
      </c>
      <c r="H98" s="323" t="s">
        <v>1329</v>
      </c>
    </row>
    <row r="99" spans="1:8" x14ac:dyDescent="0.25">
      <c r="A99" s="285"/>
      <c r="B99" s="291" t="s">
        <v>868</v>
      </c>
      <c r="C99" s="287"/>
      <c r="D99" s="334"/>
      <c r="E99" s="287"/>
      <c r="F99" s="341"/>
      <c r="G99" s="287"/>
      <c r="H99" s="323"/>
    </row>
    <row r="100" spans="1:8" x14ac:dyDescent="0.25">
      <c r="A100" s="285"/>
      <c r="B100" s="291" t="s">
        <v>1330</v>
      </c>
      <c r="C100" s="287"/>
      <c r="D100" s="334"/>
      <c r="E100" s="287"/>
      <c r="F100" s="341"/>
      <c r="G100" s="287"/>
      <c r="H100" s="323"/>
    </row>
    <row r="101" spans="1:8" x14ac:dyDescent="0.25">
      <c r="A101" s="285">
        <v>42290</v>
      </c>
      <c r="B101" s="286">
        <v>84000538088697</v>
      </c>
      <c r="C101" s="287">
        <v>26327.599999999999</v>
      </c>
      <c r="D101" s="334" t="s">
        <v>1429</v>
      </c>
      <c r="E101" s="287" t="s">
        <v>1124</v>
      </c>
      <c r="F101" s="341"/>
      <c r="G101" s="287">
        <v>207693.67</v>
      </c>
      <c r="H101" s="323"/>
    </row>
    <row r="102" spans="1:8" x14ac:dyDescent="0.25">
      <c r="A102" s="285"/>
      <c r="B102" s="291" t="s">
        <v>13</v>
      </c>
      <c r="C102" s="287"/>
      <c r="D102" s="334"/>
      <c r="E102" s="287"/>
      <c r="F102" s="341"/>
      <c r="G102" s="287"/>
      <c r="H102" s="323"/>
    </row>
    <row r="103" spans="1:8" x14ac:dyDescent="0.25">
      <c r="A103" s="285"/>
      <c r="B103" s="291" t="s">
        <v>1331</v>
      </c>
      <c r="C103" s="287"/>
      <c r="D103" s="334"/>
      <c r="E103" s="287"/>
      <c r="F103" s="341"/>
      <c r="G103" s="287"/>
      <c r="H103" s="323"/>
    </row>
    <row r="104" spans="1:8" x14ac:dyDescent="0.25">
      <c r="A104" s="285">
        <v>42290</v>
      </c>
      <c r="B104" s="290" t="s">
        <v>1332</v>
      </c>
      <c r="C104" s="287" t="s">
        <v>1124</v>
      </c>
      <c r="D104" s="334"/>
      <c r="E104" s="287">
        <v>197000</v>
      </c>
      <c r="F104" s="341" t="s">
        <v>1418</v>
      </c>
      <c r="G104" s="287">
        <v>10693.67</v>
      </c>
      <c r="H104" s="323"/>
    </row>
    <row r="105" spans="1:8" x14ac:dyDescent="0.25">
      <c r="A105" s="285"/>
      <c r="B105" s="291" t="s">
        <v>30</v>
      </c>
      <c r="C105" s="287"/>
      <c r="D105" s="334"/>
      <c r="E105" s="287"/>
      <c r="F105" s="341"/>
      <c r="G105" s="287"/>
      <c r="H105" s="323"/>
    </row>
    <row r="106" spans="1:8" x14ac:dyDescent="0.25">
      <c r="A106" s="285"/>
      <c r="B106" s="291" t="s">
        <v>1333</v>
      </c>
      <c r="C106" s="287"/>
      <c r="D106" s="334"/>
      <c r="E106" s="287"/>
      <c r="F106" s="341"/>
      <c r="G106" s="287"/>
      <c r="H106" s="323"/>
    </row>
    <row r="107" spans="1:8" x14ac:dyDescent="0.25">
      <c r="A107" s="285">
        <v>42291</v>
      </c>
      <c r="B107" s="286">
        <v>84000538088895</v>
      </c>
      <c r="C107" s="287">
        <v>8000</v>
      </c>
      <c r="D107" s="334" t="s">
        <v>1430</v>
      </c>
      <c r="E107" s="287" t="s">
        <v>1124</v>
      </c>
      <c r="F107" s="341"/>
      <c r="G107" s="287">
        <v>18693.669999999998</v>
      </c>
      <c r="H107" s="323" t="s">
        <v>1334</v>
      </c>
    </row>
    <row r="108" spans="1:8" x14ac:dyDescent="0.25">
      <c r="A108" s="285"/>
      <c r="B108" s="291" t="s">
        <v>13</v>
      </c>
      <c r="C108" s="287"/>
      <c r="D108" s="334"/>
      <c r="E108" s="287"/>
      <c r="F108" s="341"/>
      <c r="G108" s="287"/>
      <c r="H108" s="323"/>
    </row>
    <row r="109" spans="1:8" x14ac:dyDescent="0.25">
      <c r="A109" s="285"/>
      <c r="B109" s="291" t="s">
        <v>1335</v>
      </c>
      <c r="C109" s="287"/>
      <c r="D109" s="334"/>
      <c r="E109" s="287"/>
      <c r="F109" s="341"/>
      <c r="G109" s="287"/>
      <c r="H109" s="323"/>
    </row>
    <row r="110" spans="1:8" x14ac:dyDescent="0.25">
      <c r="A110" s="285">
        <v>42291</v>
      </c>
      <c r="B110" s="290" t="s">
        <v>1336</v>
      </c>
      <c r="C110" s="287">
        <v>1092.99</v>
      </c>
      <c r="D110" s="334" t="s">
        <v>1459</v>
      </c>
      <c r="E110" s="287" t="s">
        <v>1124</v>
      </c>
      <c r="F110" s="341"/>
      <c r="G110" s="287">
        <v>19786.66</v>
      </c>
      <c r="H110" s="323" t="s">
        <v>401</v>
      </c>
    </row>
    <row r="111" spans="1:8" x14ac:dyDescent="0.25">
      <c r="A111" s="285"/>
      <c r="B111" s="291" t="s">
        <v>13</v>
      </c>
      <c r="C111" s="287"/>
      <c r="D111" s="334"/>
      <c r="E111" s="287"/>
      <c r="F111" s="341"/>
      <c r="G111" s="287"/>
      <c r="H111" s="323"/>
    </row>
    <row r="112" spans="1:8" x14ac:dyDescent="0.25">
      <c r="A112" s="285"/>
      <c r="B112" s="291" t="s">
        <v>1337</v>
      </c>
      <c r="C112" s="287"/>
      <c r="D112" s="334"/>
      <c r="E112" s="287"/>
      <c r="F112" s="341"/>
      <c r="G112" s="287"/>
      <c r="H112" s="323"/>
    </row>
    <row r="113" spans="1:8" x14ac:dyDescent="0.25">
      <c r="A113" s="285">
        <v>42292</v>
      </c>
      <c r="B113" s="286">
        <v>84000538089036</v>
      </c>
      <c r="C113" s="287">
        <v>47771.59</v>
      </c>
      <c r="D113" s="334" t="s">
        <v>1431</v>
      </c>
      <c r="E113" s="287" t="s">
        <v>1124</v>
      </c>
      <c r="F113" s="341"/>
      <c r="G113" s="287">
        <v>67558.25</v>
      </c>
      <c r="H113" s="323"/>
    </row>
    <row r="114" spans="1:8" x14ac:dyDescent="0.25">
      <c r="A114" s="285"/>
      <c r="B114" s="291" t="s">
        <v>13</v>
      </c>
      <c r="C114" s="287"/>
      <c r="D114" s="334"/>
      <c r="E114" s="287"/>
      <c r="F114" s="341"/>
      <c r="G114" s="287"/>
      <c r="H114" s="323"/>
    </row>
    <row r="115" spans="1:8" x14ac:dyDescent="0.25">
      <c r="A115" s="285"/>
      <c r="B115" s="291" t="s">
        <v>1338</v>
      </c>
      <c r="C115" s="287"/>
      <c r="D115" s="334"/>
      <c r="E115" s="287"/>
      <c r="F115" s="341"/>
      <c r="G115" s="287"/>
      <c r="H115" s="323"/>
    </row>
    <row r="116" spans="1:8" x14ac:dyDescent="0.25">
      <c r="A116" s="285">
        <v>42292</v>
      </c>
      <c r="B116" s="290" t="s">
        <v>1300</v>
      </c>
      <c r="C116" s="287" t="s">
        <v>1124</v>
      </c>
      <c r="D116" s="334"/>
      <c r="E116" s="287">
        <v>57000</v>
      </c>
      <c r="F116" s="341" t="s">
        <v>1419</v>
      </c>
      <c r="G116" s="287">
        <v>10558.25</v>
      </c>
      <c r="H116" s="323"/>
    </row>
    <row r="117" spans="1:8" x14ac:dyDescent="0.25">
      <c r="A117" s="285"/>
      <c r="B117" s="291" t="s">
        <v>30</v>
      </c>
      <c r="C117" s="287"/>
      <c r="D117" s="334"/>
      <c r="E117" s="287"/>
      <c r="F117" s="341"/>
      <c r="G117" s="287"/>
      <c r="H117" s="323"/>
    </row>
    <row r="118" spans="1:8" x14ac:dyDescent="0.25">
      <c r="A118" s="285"/>
      <c r="B118" s="291" t="s">
        <v>1339</v>
      </c>
      <c r="C118" s="287"/>
      <c r="D118" s="334"/>
      <c r="E118" s="287"/>
      <c r="F118" s="341"/>
      <c r="G118" s="287"/>
      <c r="H118" s="323"/>
    </row>
    <row r="119" spans="1:8" x14ac:dyDescent="0.25">
      <c r="A119" s="285">
        <v>42293</v>
      </c>
      <c r="B119" s="286">
        <v>84000538089461</v>
      </c>
      <c r="C119" s="326">
        <v>1320.54</v>
      </c>
      <c r="D119" s="335" t="s">
        <v>1432</v>
      </c>
      <c r="E119" s="288" t="s">
        <v>1124</v>
      </c>
      <c r="F119" s="342"/>
      <c r="G119" s="326">
        <v>11878.79</v>
      </c>
      <c r="H119" s="323" t="s">
        <v>1340</v>
      </c>
    </row>
    <row r="120" spans="1:8" x14ac:dyDescent="0.25">
      <c r="A120" s="285"/>
      <c r="B120" s="291" t="s">
        <v>13</v>
      </c>
      <c r="C120" s="326"/>
      <c r="D120" s="335"/>
      <c r="E120" s="288"/>
      <c r="F120" s="342"/>
      <c r="G120" s="326"/>
      <c r="H120" s="323"/>
    </row>
    <row r="121" spans="1:8" x14ac:dyDescent="0.25">
      <c r="A121" s="285"/>
      <c r="B121" s="291" t="s">
        <v>1341</v>
      </c>
      <c r="C121" s="326"/>
      <c r="D121" s="335"/>
      <c r="E121" s="288"/>
      <c r="F121" s="342"/>
      <c r="G121" s="326"/>
      <c r="H121" s="323"/>
    </row>
    <row r="122" spans="1:8" x14ac:dyDescent="0.25">
      <c r="A122" s="285">
        <v>42293</v>
      </c>
      <c r="B122" s="286">
        <v>84000538089350</v>
      </c>
      <c r="C122" s="288">
        <v>992.55</v>
      </c>
      <c r="D122" s="335" t="s">
        <v>1433</v>
      </c>
      <c r="E122" s="288" t="s">
        <v>1124</v>
      </c>
      <c r="F122" s="342"/>
      <c r="G122" s="326">
        <v>12871.34</v>
      </c>
      <c r="H122" s="323" t="s">
        <v>1342</v>
      </c>
    </row>
    <row r="123" spans="1:8" x14ac:dyDescent="0.25">
      <c r="A123" s="285"/>
      <c r="B123" s="291" t="s">
        <v>13</v>
      </c>
      <c r="C123" s="288"/>
      <c r="D123" s="335"/>
      <c r="E123" s="288"/>
      <c r="F123" s="342"/>
      <c r="G123" s="326"/>
      <c r="H123" s="323"/>
    </row>
    <row r="124" spans="1:8" x14ac:dyDescent="0.25">
      <c r="A124" s="285"/>
      <c r="B124" s="291" t="s">
        <v>1343</v>
      </c>
      <c r="C124" s="288"/>
      <c r="D124" s="335"/>
      <c r="E124" s="288"/>
      <c r="F124" s="342"/>
      <c r="G124" s="326"/>
      <c r="H124" s="323"/>
    </row>
    <row r="125" spans="1:8" x14ac:dyDescent="0.25">
      <c r="A125" s="285">
        <v>42296</v>
      </c>
      <c r="B125" s="286">
        <v>84000538089640</v>
      </c>
      <c r="C125" s="326">
        <v>6816.36</v>
      </c>
      <c r="D125" s="335" t="s">
        <v>1434</v>
      </c>
      <c r="E125" s="288" t="s">
        <v>1124</v>
      </c>
      <c r="F125" s="342"/>
      <c r="G125" s="326">
        <v>19687.7</v>
      </c>
      <c r="H125" s="323"/>
    </row>
    <row r="126" spans="1:8" x14ac:dyDescent="0.25">
      <c r="A126" s="285"/>
      <c r="B126" s="291" t="s">
        <v>13</v>
      </c>
      <c r="C126" s="326"/>
      <c r="D126" s="335"/>
      <c r="E126" s="288"/>
      <c r="F126" s="342"/>
      <c r="G126" s="326"/>
      <c r="H126" s="323"/>
    </row>
    <row r="127" spans="1:8" x14ac:dyDescent="0.25">
      <c r="A127" s="285"/>
      <c r="B127" s="291" t="s">
        <v>1344</v>
      </c>
      <c r="C127" s="326"/>
      <c r="D127" s="335"/>
      <c r="E127" s="288"/>
      <c r="F127" s="342"/>
      <c r="G127" s="326"/>
      <c r="H127" s="323"/>
    </row>
    <row r="128" spans="1:8" x14ac:dyDescent="0.25">
      <c r="A128" s="285">
        <v>42297</v>
      </c>
      <c r="B128" s="290" t="s">
        <v>70</v>
      </c>
      <c r="C128" s="326">
        <v>397935</v>
      </c>
      <c r="D128" s="335" t="s">
        <v>1435</v>
      </c>
      <c r="E128" s="288" t="s">
        <v>1124</v>
      </c>
      <c r="F128" s="342"/>
      <c r="G128" s="326">
        <v>417622.7</v>
      </c>
      <c r="H128" s="325" t="s">
        <v>1345</v>
      </c>
    </row>
    <row r="129" spans="1:8" x14ac:dyDescent="0.25">
      <c r="A129" s="285"/>
      <c r="B129" s="291" t="s">
        <v>753</v>
      </c>
      <c r="C129" s="326"/>
      <c r="D129" s="335"/>
      <c r="E129" s="288"/>
      <c r="F129" s="342"/>
      <c r="G129" s="326"/>
      <c r="H129" s="325"/>
    </row>
    <row r="130" spans="1:8" x14ac:dyDescent="0.25">
      <c r="A130" s="285"/>
      <c r="B130" s="291" t="s">
        <v>1346</v>
      </c>
      <c r="C130" s="326"/>
      <c r="D130" s="335"/>
      <c r="E130" s="288"/>
      <c r="F130" s="342"/>
      <c r="G130" s="326"/>
      <c r="H130" s="325"/>
    </row>
    <row r="131" spans="1:8" x14ac:dyDescent="0.25">
      <c r="A131" s="285">
        <v>42297</v>
      </c>
      <c r="B131" s="286">
        <v>84000538089937</v>
      </c>
      <c r="C131" s="288">
        <v>46.62</v>
      </c>
      <c r="D131" s="335" t="s">
        <v>1436</v>
      </c>
      <c r="E131" s="288" t="s">
        <v>1124</v>
      </c>
      <c r="F131" s="342"/>
      <c r="G131" s="326">
        <v>417669.32</v>
      </c>
      <c r="H131" s="325"/>
    </row>
    <row r="132" spans="1:8" x14ac:dyDescent="0.25">
      <c r="A132" s="285"/>
      <c r="B132" s="291" t="s">
        <v>13</v>
      </c>
      <c r="C132" s="288"/>
      <c r="D132" s="335"/>
      <c r="E132" s="288"/>
      <c r="F132" s="342"/>
      <c r="G132" s="326"/>
      <c r="H132" s="325"/>
    </row>
    <row r="133" spans="1:8" x14ac:dyDescent="0.25">
      <c r="A133" s="285"/>
      <c r="B133" s="291" t="s">
        <v>1347</v>
      </c>
      <c r="C133" s="288"/>
      <c r="D133" s="335"/>
      <c r="E133" s="288"/>
      <c r="F133" s="342"/>
      <c r="G133" s="326"/>
      <c r="H133" s="325"/>
    </row>
    <row r="134" spans="1:8" x14ac:dyDescent="0.25">
      <c r="A134" s="285">
        <v>42297</v>
      </c>
      <c r="B134" s="286">
        <v>84000538089789</v>
      </c>
      <c r="C134" s="326">
        <v>8000.01</v>
      </c>
      <c r="D134" s="335" t="s">
        <v>1437</v>
      </c>
      <c r="E134" s="288" t="s">
        <v>1124</v>
      </c>
      <c r="F134" s="342"/>
      <c r="G134" s="326">
        <v>425669.33</v>
      </c>
      <c r="H134" s="325" t="s">
        <v>1348</v>
      </c>
    </row>
    <row r="135" spans="1:8" x14ac:dyDescent="0.25">
      <c r="A135" s="285"/>
      <c r="B135" s="291" t="s">
        <v>13</v>
      </c>
      <c r="C135" s="326"/>
      <c r="D135" s="335"/>
      <c r="E135" s="288"/>
      <c r="F135" s="342"/>
      <c r="G135" s="326"/>
      <c r="H135" s="325"/>
    </row>
    <row r="136" spans="1:8" x14ac:dyDescent="0.25">
      <c r="A136" s="285"/>
      <c r="B136" s="291" t="s">
        <v>1349</v>
      </c>
      <c r="C136" s="326"/>
      <c r="D136" s="335"/>
      <c r="E136" s="288"/>
      <c r="F136" s="342"/>
      <c r="G136" s="326"/>
      <c r="H136" s="325"/>
    </row>
    <row r="137" spans="1:8" x14ac:dyDescent="0.25">
      <c r="A137" s="285">
        <v>42297</v>
      </c>
      <c r="B137" s="290" t="s">
        <v>1350</v>
      </c>
      <c r="C137" s="326">
        <v>335640.3</v>
      </c>
      <c r="D137" s="335" t="s">
        <v>1460</v>
      </c>
      <c r="E137" s="288" t="s">
        <v>1124</v>
      </c>
      <c r="F137" s="342"/>
      <c r="G137" s="326">
        <v>761309.63</v>
      </c>
      <c r="H137" s="325" t="s">
        <v>401</v>
      </c>
    </row>
    <row r="138" spans="1:8" x14ac:dyDescent="0.25">
      <c r="A138" s="285"/>
      <c r="B138" s="291" t="s">
        <v>13</v>
      </c>
      <c r="C138" s="326"/>
      <c r="D138" s="335"/>
      <c r="E138" s="288"/>
      <c r="F138" s="342"/>
      <c r="G138" s="326"/>
      <c r="H138" s="325"/>
    </row>
    <row r="139" spans="1:8" x14ac:dyDescent="0.25">
      <c r="A139" s="285"/>
      <c r="B139" s="291" t="s">
        <v>1351</v>
      </c>
      <c r="C139" s="326"/>
      <c r="D139" s="335"/>
      <c r="E139" s="288"/>
      <c r="F139" s="342"/>
      <c r="G139" s="326"/>
      <c r="H139" s="325"/>
    </row>
    <row r="140" spans="1:8" x14ac:dyDescent="0.25">
      <c r="A140" s="285">
        <v>42297</v>
      </c>
      <c r="B140" s="290">
        <v>623</v>
      </c>
      <c r="C140" s="326">
        <v>721393.08</v>
      </c>
      <c r="D140" s="335" t="s">
        <v>1466</v>
      </c>
      <c r="E140" s="288" t="s">
        <v>1124</v>
      </c>
      <c r="F140" s="342"/>
      <c r="G140" s="326">
        <v>1482702.71</v>
      </c>
      <c r="H140" s="325"/>
    </row>
    <row r="141" spans="1:8" x14ac:dyDescent="0.25">
      <c r="A141" s="285"/>
      <c r="B141" s="291" t="s">
        <v>13</v>
      </c>
      <c r="C141" s="326"/>
      <c r="D141" s="335"/>
      <c r="E141" s="288"/>
      <c r="F141" s="342"/>
      <c r="G141" s="326"/>
      <c r="H141" s="325"/>
    </row>
    <row r="142" spans="1:8" x14ac:dyDescent="0.25">
      <c r="A142" s="285"/>
      <c r="B142" s="291" t="s">
        <v>1352</v>
      </c>
      <c r="C142" s="326"/>
      <c r="D142" s="335"/>
      <c r="E142" s="288"/>
      <c r="F142" s="342"/>
      <c r="G142" s="326"/>
      <c r="H142" s="325"/>
    </row>
    <row r="143" spans="1:8" x14ac:dyDescent="0.25">
      <c r="A143" s="285">
        <v>42297</v>
      </c>
      <c r="B143" s="286">
        <v>84000538089941</v>
      </c>
      <c r="C143" s="326">
        <v>2999.99</v>
      </c>
      <c r="D143" s="335" t="s">
        <v>1438</v>
      </c>
      <c r="E143" s="288" t="s">
        <v>1124</v>
      </c>
      <c r="F143" s="342"/>
      <c r="G143" s="326">
        <v>1485702.7</v>
      </c>
      <c r="H143" s="325" t="s">
        <v>1353</v>
      </c>
    </row>
    <row r="144" spans="1:8" x14ac:dyDescent="0.25">
      <c r="A144" s="285"/>
      <c r="B144" s="291" t="s">
        <v>13</v>
      </c>
      <c r="C144" s="326"/>
      <c r="D144" s="335"/>
      <c r="E144" s="288"/>
      <c r="F144" s="342"/>
      <c r="G144" s="326"/>
      <c r="H144" s="325"/>
    </row>
    <row r="145" spans="1:8" x14ac:dyDescent="0.25">
      <c r="A145" s="285"/>
      <c r="B145" s="291" t="s">
        <v>1354</v>
      </c>
      <c r="C145" s="326"/>
      <c r="D145" s="335"/>
      <c r="E145" s="288"/>
      <c r="F145" s="342"/>
      <c r="G145" s="326"/>
      <c r="H145" s="325"/>
    </row>
    <row r="146" spans="1:8" x14ac:dyDescent="0.25">
      <c r="A146" s="285">
        <v>42297</v>
      </c>
      <c r="B146" s="290" t="s">
        <v>1355</v>
      </c>
      <c r="C146" s="288" t="s">
        <v>1124</v>
      </c>
      <c r="D146" s="335"/>
      <c r="E146" s="326">
        <v>600000</v>
      </c>
      <c r="F146" s="342" t="s">
        <v>1420</v>
      </c>
      <c r="G146" s="326">
        <v>885702.7</v>
      </c>
      <c r="H146" s="325"/>
    </row>
    <row r="147" spans="1:8" x14ac:dyDescent="0.25">
      <c r="A147" s="285"/>
      <c r="B147" s="291" t="s">
        <v>30</v>
      </c>
      <c r="C147" s="288"/>
      <c r="D147" s="335"/>
      <c r="E147" s="326"/>
      <c r="F147" s="342"/>
      <c r="G147" s="326"/>
      <c r="H147" s="325"/>
    </row>
    <row r="148" spans="1:8" x14ac:dyDescent="0.25">
      <c r="A148" s="285"/>
      <c r="B148" s="291" t="s">
        <v>1356</v>
      </c>
      <c r="C148" s="288"/>
      <c r="D148" s="335"/>
      <c r="E148" s="326"/>
      <c r="F148" s="342"/>
      <c r="G148" s="326"/>
      <c r="H148" s="325"/>
    </row>
    <row r="149" spans="1:8" x14ac:dyDescent="0.25">
      <c r="A149" s="285">
        <v>42298</v>
      </c>
      <c r="B149" s="290" t="s">
        <v>1357</v>
      </c>
      <c r="C149" s="288" t="s">
        <v>1124</v>
      </c>
      <c r="D149" s="335"/>
      <c r="E149" s="326">
        <v>875000</v>
      </c>
      <c r="F149" s="342" t="s">
        <v>1421</v>
      </c>
      <c r="G149" s="326">
        <v>10702.7</v>
      </c>
      <c r="H149" s="325"/>
    </row>
    <row r="150" spans="1:8" x14ac:dyDescent="0.25">
      <c r="A150" s="285"/>
      <c r="B150" s="291" t="s">
        <v>30</v>
      </c>
      <c r="C150" s="288"/>
      <c r="D150" s="335"/>
      <c r="E150" s="326"/>
      <c r="F150" s="342"/>
      <c r="G150" s="326"/>
      <c r="H150" s="325"/>
    </row>
    <row r="151" spans="1:8" x14ac:dyDescent="0.25">
      <c r="A151" s="285"/>
      <c r="B151" s="291" t="s">
        <v>1358</v>
      </c>
      <c r="C151" s="288"/>
      <c r="D151" s="335"/>
      <c r="E151" s="326"/>
      <c r="F151" s="342"/>
      <c r="G151" s="326"/>
      <c r="H151" s="325"/>
    </row>
    <row r="152" spans="1:8" x14ac:dyDescent="0.25">
      <c r="A152" s="285">
        <v>42298</v>
      </c>
      <c r="B152" s="286">
        <v>84000538089972</v>
      </c>
      <c r="C152" s="326">
        <v>235000</v>
      </c>
      <c r="D152" s="335" t="s">
        <v>1439</v>
      </c>
      <c r="E152" s="288" t="s">
        <v>1124</v>
      </c>
      <c r="F152" s="342"/>
      <c r="G152" s="326">
        <v>245702.7</v>
      </c>
      <c r="H152" s="325" t="s">
        <v>1359</v>
      </c>
    </row>
    <row r="153" spans="1:8" x14ac:dyDescent="0.25">
      <c r="A153" s="285"/>
      <c r="B153" s="291" t="s">
        <v>13</v>
      </c>
      <c r="C153" s="326"/>
      <c r="D153" s="335"/>
      <c r="E153" s="288"/>
      <c r="F153" s="342"/>
      <c r="G153" s="326"/>
      <c r="H153" s="325"/>
    </row>
    <row r="154" spans="1:8" x14ac:dyDescent="0.25">
      <c r="A154" s="285"/>
      <c r="B154" s="291" t="s">
        <v>1360</v>
      </c>
      <c r="C154" s="326"/>
      <c r="D154" s="335"/>
      <c r="E154" s="288"/>
      <c r="F154" s="342"/>
      <c r="G154" s="326"/>
      <c r="H154" s="325"/>
    </row>
    <row r="155" spans="1:8" x14ac:dyDescent="0.25">
      <c r="A155" s="285">
        <v>42299</v>
      </c>
      <c r="B155" s="290">
        <v>640</v>
      </c>
      <c r="C155" s="326">
        <v>3480</v>
      </c>
      <c r="D155" s="335" t="s">
        <v>1467</v>
      </c>
      <c r="E155" s="288" t="s">
        <v>1124</v>
      </c>
      <c r="F155" s="342"/>
      <c r="G155" s="326">
        <v>249182.7</v>
      </c>
      <c r="H155" s="325"/>
    </row>
    <row r="156" spans="1:8" x14ac:dyDescent="0.25">
      <c r="A156" s="285"/>
      <c r="B156" s="291" t="s">
        <v>13</v>
      </c>
      <c r="C156" s="326"/>
      <c r="D156" s="335"/>
      <c r="E156" s="288"/>
      <c r="F156" s="342"/>
      <c r="G156" s="326"/>
      <c r="H156" s="325"/>
    </row>
    <row r="157" spans="1:8" x14ac:dyDescent="0.25">
      <c r="A157" s="285"/>
      <c r="B157" s="291" t="s">
        <v>1361</v>
      </c>
      <c r="C157" s="326"/>
      <c r="D157" s="335"/>
      <c r="E157" s="288"/>
      <c r="F157" s="342"/>
      <c r="G157" s="326"/>
      <c r="H157" s="325"/>
    </row>
    <row r="158" spans="1:8" x14ac:dyDescent="0.25">
      <c r="A158" s="285">
        <v>42299</v>
      </c>
      <c r="B158" s="286">
        <v>84000538090164</v>
      </c>
      <c r="C158" s="288">
        <v>141.09</v>
      </c>
      <c r="D158" s="335" t="s">
        <v>1440</v>
      </c>
      <c r="E158" s="288" t="s">
        <v>1124</v>
      </c>
      <c r="F158" s="342"/>
      <c r="G158" s="326">
        <v>249323.79</v>
      </c>
      <c r="H158" s="325"/>
    </row>
    <row r="159" spans="1:8" x14ac:dyDescent="0.25">
      <c r="A159" s="285"/>
      <c r="B159" s="291" t="s">
        <v>13</v>
      </c>
      <c r="C159" s="288"/>
      <c r="D159" s="335"/>
      <c r="E159" s="288"/>
      <c r="F159" s="342"/>
      <c r="G159" s="326"/>
      <c r="H159" s="325"/>
    </row>
    <row r="160" spans="1:8" x14ac:dyDescent="0.25">
      <c r="A160" s="285"/>
      <c r="B160" s="291" t="s">
        <v>1362</v>
      </c>
      <c r="C160" s="288"/>
      <c r="D160" s="335"/>
      <c r="E160" s="288"/>
      <c r="F160" s="342"/>
      <c r="G160" s="326"/>
      <c r="H160" s="325"/>
    </row>
    <row r="161" spans="1:8" x14ac:dyDescent="0.25">
      <c r="A161" s="285">
        <v>42299</v>
      </c>
      <c r="B161" s="286">
        <v>84000538090374</v>
      </c>
      <c r="C161" s="326">
        <v>122257.71</v>
      </c>
      <c r="D161" s="335" t="s">
        <v>1441</v>
      </c>
      <c r="E161" s="288" t="s">
        <v>1124</v>
      </c>
      <c r="F161" s="342"/>
      <c r="G161" s="326">
        <v>371581.5</v>
      </c>
      <c r="H161" s="325"/>
    </row>
    <row r="162" spans="1:8" x14ac:dyDescent="0.25">
      <c r="A162" s="285"/>
      <c r="B162" s="291" t="s">
        <v>13</v>
      </c>
      <c r="C162" s="326"/>
      <c r="D162" s="335"/>
      <c r="E162" s="288"/>
      <c r="F162" s="342"/>
      <c r="G162" s="326"/>
      <c r="H162" s="325"/>
    </row>
    <row r="163" spans="1:8" x14ac:dyDescent="0.25">
      <c r="A163" s="285"/>
      <c r="B163" s="291" t="s">
        <v>1363</v>
      </c>
      <c r="C163" s="326"/>
      <c r="D163" s="335"/>
      <c r="E163" s="288"/>
      <c r="F163" s="342"/>
      <c r="G163" s="326"/>
      <c r="H163" s="325"/>
    </row>
    <row r="164" spans="1:8" x14ac:dyDescent="0.25">
      <c r="A164" s="285">
        <v>42299</v>
      </c>
      <c r="B164" s="290" t="s">
        <v>1364</v>
      </c>
      <c r="C164" s="288" t="s">
        <v>1124</v>
      </c>
      <c r="D164" s="335"/>
      <c r="E164" s="326">
        <v>361000</v>
      </c>
      <c r="F164" s="342" t="s">
        <v>1422</v>
      </c>
      <c r="G164" s="326">
        <v>10581.5</v>
      </c>
      <c r="H164" s="325"/>
    </row>
    <row r="165" spans="1:8" x14ac:dyDescent="0.25">
      <c r="A165" s="285"/>
      <c r="B165" s="291" t="s">
        <v>30</v>
      </c>
      <c r="C165" s="288"/>
      <c r="D165" s="335"/>
      <c r="E165" s="326"/>
      <c r="F165" s="342"/>
      <c r="G165" s="326"/>
      <c r="H165" s="325"/>
    </row>
    <row r="166" spans="1:8" x14ac:dyDescent="0.25">
      <c r="A166" s="285"/>
      <c r="B166" s="291" t="s">
        <v>1365</v>
      </c>
      <c r="C166" s="288"/>
      <c r="D166" s="335"/>
      <c r="E166" s="326"/>
      <c r="F166" s="342"/>
      <c r="G166" s="326"/>
      <c r="H166" s="325"/>
    </row>
    <row r="167" spans="1:8" x14ac:dyDescent="0.25">
      <c r="A167" s="285">
        <v>42303</v>
      </c>
      <c r="B167" s="286">
        <v>84000538090789</v>
      </c>
      <c r="C167" s="326">
        <v>5000.01</v>
      </c>
      <c r="D167" s="335" t="s">
        <v>1442</v>
      </c>
      <c r="E167" s="288" t="s">
        <v>1124</v>
      </c>
      <c r="F167" s="342"/>
      <c r="G167" s="326">
        <v>15581.51</v>
      </c>
      <c r="H167" s="325" t="s">
        <v>1366</v>
      </c>
    </row>
    <row r="168" spans="1:8" x14ac:dyDescent="0.25">
      <c r="A168" s="285"/>
      <c r="B168" s="291" t="s">
        <v>215</v>
      </c>
      <c r="C168" s="326"/>
      <c r="D168" s="335"/>
      <c r="E168" s="288"/>
      <c r="F168" s="342"/>
      <c r="G168" s="326"/>
      <c r="H168" s="325"/>
    </row>
    <row r="169" spans="1:8" x14ac:dyDescent="0.25">
      <c r="A169" s="285"/>
      <c r="B169" s="291" t="s">
        <v>1367</v>
      </c>
      <c r="C169" s="326"/>
      <c r="D169" s="335"/>
      <c r="E169" s="288"/>
      <c r="F169" s="342"/>
      <c r="G169" s="326"/>
      <c r="H169" s="325"/>
    </row>
    <row r="170" spans="1:8" x14ac:dyDescent="0.25">
      <c r="A170" s="285">
        <v>42303</v>
      </c>
      <c r="B170" s="286">
        <v>84000538090825</v>
      </c>
      <c r="C170" s="326">
        <v>14779.58</v>
      </c>
      <c r="D170" s="335" t="s">
        <v>1443</v>
      </c>
      <c r="E170" s="288" t="s">
        <v>1124</v>
      </c>
      <c r="F170" s="342"/>
      <c r="G170" s="326">
        <v>30361.09</v>
      </c>
      <c r="H170" s="325"/>
    </row>
    <row r="171" spans="1:8" x14ac:dyDescent="0.25">
      <c r="A171" s="285"/>
      <c r="B171" s="291" t="s">
        <v>215</v>
      </c>
      <c r="C171" s="326"/>
      <c r="D171" s="335"/>
      <c r="E171" s="288"/>
      <c r="F171" s="342"/>
      <c r="G171" s="326"/>
      <c r="H171" s="325"/>
    </row>
    <row r="172" spans="1:8" x14ac:dyDescent="0.25">
      <c r="A172" s="285"/>
      <c r="B172" s="291" t="s">
        <v>1368</v>
      </c>
      <c r="C172" s="326"/>
      <c r="D172" s="335"/>
      <c r="E172" s="288"/>
      <c r="F172" s="342"/>
      <c r="G172" s="326"/>
      <c r="H172" s="325"/>
    </row>
    <row r="173" spans="1:8" x14ac:dyDescent="0.25">
      <c r="A173" s="285">
        <v>42303</v>
      </c>
      <c r="B173" s="286">
        <v>84000538090694</v>
      </c>
      <c r="C173" s="326">
        <v>319000</v>
      </c>
      <c r="D173" s="335" t="s">
        <v>1444</v>
      </c>
      <c r="E173" s="288" t="s">
        <v>1124</v>
      </c>
      <c r="F173" s="342"/>
      <c r="G173" s="326">
        <v>349361.09</v>
      </c>
      <c r="H173" s="325"/>
    </row>
    <row r="174" spans="1:8" x14ac:dyDescent="0.25">
      <c r="A174" s="285"/>
      <c r="B174" s="291" t="s">
        <v>215</v>
      </c>
      <c r="C174" s="326"/>
      <c r="D174" s="335"/>
      <c r="E174" s="288"/>
      <c r="F174" s="342"/>
      <c r="G174" s="326"/>
      <c r="H174" s="325"/>
    </row>
    <row r="175" spans="1:8" x14ac:dyDescent="0.25">
      <c r="A175" s="285"/>
      <c r="B175" s="291" t="s">
        <v>1369</v>
      </c>
      <c r="C175" s="326"/>
      <c r="D175" s="335"/>
      <c r="E175" s="288"/>
      <c r="F175" s="342"/>
      <c r="G175" s="326"/>
      <c r="H175" s="325"/>
    </row>
    <row r="176" spans="1:8" x14ac:dyDescent="0.25">
      <c r="A176" s="285">
        <v>42303</v>
      </c>
      <c r="B176" s="290" t="s">
        <v>70</v>
      </c>
      <c r="C176" s="337">
        <v>85000</v>
      </c>
      <c r="D176" s="335" t="s">
        <v>1465</v>
      </c>
      <c r="E176" s="288" t="s">
        <v>1124</v>
      </c>
      <c r="F176" s="342"/>
      <c r="G176" s="326">
        <v>434361.09</v>
      </c>
      <c r="H176" s="325"/>
    </row>
    <row r="177" spans="1:8" x14ac:dyDescent="0.25">
      <c r="A177" s="285"/>
      <c r="B177" s="291" t="s">
        <v>1370</v>
      </c>
      <c r="C177" s="326"/>
      <c r="D177" s="335"/>
      <c r="E177" s="288"/>
      <c r="F177" s="342"/>
      <c r="G177" s="326"/>
      <c r="H177" s="325"/>
    </row>
    <row r="178" spans="1:8" x14ac:dyDescent="0.25">
      <c r="A178" s="285"/>
      <c r="B178" s="291" t="s">
        <v>1371</v>
      </c>
      <c r="C178" s="326"/>
      <c r="D178" s="335"/>
      <c r="E178" s="288"/>
      <c r="F178" s="342"/>
      <c r="G178" s="326"/>
      <c r="H178" s="325"/>
    </row>
    <row r="179" spans="1:8" x14ac:dyDescent="0.25">
      <c r="A179" s="285">
        <v>42303</v>
      </c>
      <c r="B179" s="286">
        <v>84000538090755</v>
      </c>
      <c r="C179" s="326">
        <v>125935.11</v>
      </c>
      <c r="D179" s="335" t="s">
        <v>1591</v>
      </c>
      <c r="E179" s="288" t="s">
        <v>1124</v>
      </c>
      <c r="F179" s="342"/>
      <c r="G179" s="326">
        <v>560296.19999999995</v>
      </c>
      <c r="H179" s="325"/>
    </row>
    <row r="180" spans="1:8" x14ac:dyDescent="0.25">
      <c r="A180" s="285"/>
      <c r="B180" s="291" t="s">
        <v>215</v>
      </c>
      <c r="C180" s="326"/>
      <c r="D180" s="335"/>
      <c r="E180" s="288"/>
      <c r="F180" s="342"/>
      <c r="G180" s="326"/>
      <c r="H180" s="325"/>
    </row>
    <row r="181" spans="1:8" x14ac:dyDescent="0.25">
      <c r="A181" s="285"/>
      <c r="B181" s="291" t="s">
        <v>1372</v>
      </c>
      <c r="C181" s="326"/>
      <c r="D181" s="335"/>
      <c r="E181" s="288"/>
      <c r="F181" s="342"/>
      <c r="G181" s="326"/>
      <c r="H181" s="325"/>
    </row>
    <row r="182" spans="1:8" x14ac:dyDescent="0.25">
      <c r="A182" s="285">
        <v>42303</v>
      </c>
      <c r="B182" s="290" t="s">
        <v>1373</v>
      </c>
      <c r="C182" s="288" t="s">
        <v>1124</v>
      </c>
      <c r="D182" s="335"/>
      <c r="E182" s="326">
        <v>550000</v>
      </c>
      <c r="F182" s="342" t="s">
        <v>1464</v>
      </c>
      <c r="G182" s="326">
        <v>10296.200000000001</v>
      </c>
      <c r="H182" s="325"/>
    </row>
    <row r="183" spans="1:8" x14ac:dyDescent="0.25">
      <c r="A183" s="285"/>
      <c r="B183" s="291" t="s">
        <v>30</v>
      </c>
      <c r="C183" s="288"/>
      <c r="D183" s="335"/>
      <c r="E183" s="326"/>
      <c r="F183" s="342"/>
      <c r="G183" s="326"/>
      <c r="H183" s="325"/>
    </row>
    <row r="184" spans="1:8" x14ac:dyDescent="0.25">
      <c r="A184" s="285"/>
      <c r="B184" s="291" t="s">
        <v>1374</v>
      </c>
      <c r="C184" s="288"/>
      <c r="D184" s="335"/>
      <c r="E184" s="326"/>
      <c r="F184" s="342"/>
      <c r="G184" s="326"/>
      <c r="H184" s="325"/>
    </row>
    <row r="185" spans="1:8" x14ac:dyDescent="0.25">
      <c r="A185" s="285">
        <v>42304</v>
      </c>
      <c r="B185" s="286">
        <v>84000538091163</v>
      </c>
      <c r="C185" s="326">
        <v>7000</v>
      </c>
      <c r="D185" s="335" t="s">
        <v>1445</v>
      </c>
      <c r="E185" s="288" t="s">
        <v>1124</v>
      </c>
      <c r="F185" s="342"/>
      <c r="G185" s="326">
        <v>17296.2</v>
      </c>
      <c r="H185" s="325" t="s">
        <v>1375</v>
      </c>
    </row>
    <row r="186" spans="1:8" x14ac:dyDescent="0.25">
      <c r="A186" s="285"/>
      <c r="B186" s="291" t="s">
        <v>215</v>
      </c>
      <c r="C186" s="326"/>
      <c r="D186" s="335"/>
      <c r="E186" s="288"/>
      <c r="F186" s="342"/>
      <c r="G186" s="326"/>
      <c r="H186" s="325"/>
    </row>
    <row r="187" spans="1:8" x14ac:dyDescent="0.25">
      <c r="A187" s="285"/>
      <c r="B187" s="291" t="s">
        <v>1376</v>
      </c>
      <c r="C187" s="326"/>
      <c r="D187" s="335"/>
      <c r="E187" s="288"/>
      <c r="F187" s="342"/>
      <c r="G187" s="326"/>
      <c r="H187" s="325"/>
    </row>
    <row r="188" spans="1:8" x14ac:dyDescent="0.25">
      <c r="A188" s="285">
        <v>42304</v>
      </c>
      <c r="B188" s="286">
        <v>84000538091069</v>
      </c>
      <c r="C188" s="326">
        <v>3500</v>
      </c>
      <c r="D188" s="335" t="s">
        <v>1446</v>
      </c>
      <c r="E188" s="288" t="s">
        <v>1124</v>
      </c>
      <c r="F188" s="342"/>
      <c r="G188" s="326">
        <v>20796.2</v>
      </c>
      <c r="H188" s="325" t="s">
        <v>1377</v>
      </c>
    </row>
    <row r="189" spans="1:8" x14ac:dyDescent="0.25">
      <c r="A189" s="285"/>
      <c r="B189" s="291" t="s">
        <v>215</v>
      </c>
      <c r="C189" s="326"/>
      <c r="D189" s="335"/>
      <c r="E189" s="288"/>
      <c r="F189" s="342"/>
      <c r="G189" s="326"/>
      <c r="H189" s="325"/>
    </row>
    <row r="190" spans="1:8" x14ac:dyDescent="0.25">
      <c r="A190" s="285"/>
      <c r="B190" s="291" t="s">
        <v>1378</v>
      </c>
      <c r="C190" s="326"/>
      <c r="D190" s="335"/>
      <c r="E190" s="288"/>
      <c r="F190" s="342"/>
      <c r="G190" s="326"/>
      <c r="H190" s="325"/>
    </row>
    <row r="191" spans="1:8" x14ac:dyDescent="0.25">
      <c r="A191" s="285">
        <v>42304</v>
      </c>
      <c r="B191" s="286">
        <v>84000538091047</v>
      </c>
      <c r="C191" s="326">
        <v>5000</v>
      </c>
      <c r="D191" s="335" t="s">
        <v>1447</v>
      </c>
      <c r="E191" s="288" t="s">
        <v>1124</v>
      </c>
      <c r="F191" s="342"/>
      <c r="G191" s="326">
        <v>25796.2</v>
      </c>
      <c r="H191" s="325" t="s">
        <v>1379</v>
      </c>
    </row>
    <row r="192" spans="1:8" x14ac:dyDescent="0.25">
      <c r="A192" s="285"/>
      <c r="B192" s="291" t="s">
        <v>215</v>
      </c>
      <c r="C192" s="326"/>
      <c r="D192" s="335"/>
      <c r="E192" s="288"/>
      <c r="F192" s="342"/>
      <c r="G192" s="326"/>
      <c r="H192" s="325"/>
    </row>
    <row r="193" spans="1:8" x14ac:dyDescent="0.25">
      <c r="A193" s="285"/>
      <c r="B193" s="291" t="s">
        <v>1380</v>
      </c>
      <c r="C193" s="326"/>
      <c r="D193" s="335"/>
      <c r="E193" s="288"/>
      <c r="F193" s="342"/>
      <c r="G193" s="326"/>
      <c r="H193" s="325"/>
    </row>
    <row r="194" spans="1:8" x14ac:dyDescent="0.25">
      <c r="A194" s="285">
        <v>42304</v>
      </c>
      <c r="B194" s="286">
        <v>84000538091198</v>
      </c>
      <c r="C194" s="326">
        <v>5000</v>
      </c>
      <c r="D194" s="335" t="s">
        <v>1448</v>
      </c>
      <c r="E194" s="288" t="s">
        <v>1124</v>
      </c>
      <c r="F194" s="342"/>
      <c r="G194" s="326">
        <v>30796.2</v>
      </c>
      <c r="H194" s="325" t="s">
        <v>1381</v>
      </c>
    </row>
    <row r="195" spans="1:8" x14ac:dyDescent="0.25">
      <c r="A195" s="285"/>
      <c r="B195" s="291" t="s">
        <v>215</v>
      </c>
      <c r="C195" s="326"/>
      <c r="D195" s="335"/>
      <c r="E195" s="288"/>
      <c r="F195" s="342"/>
      <c r="G195" s="326"/>
      <c r="H195" s="325"/>
    </row>
    <row r="196" spans="1:8" x14ac:dyDescent="0.25">
      <c r="A196" s="285"/>
      <c r="B196" s="291" t="s">
        <v>1382</v>
      </c>
      <c r="C196" s="326"/>
      <c r="D196" s="335"/>
      <c r="E196" s="288"/>
      <c r="F196" s="342"/>
      <c r="G196" s="326"/>
      <c r="H196" s="325"/>
    </row>
    <row r="197" spans="1:8" x14ac:dyDescent="0.25">
      <c r="A197" s="285">
        <v>42304</v>
      </c>
      <c r="B197" s="286">
        <v>84000538091100</v>
      </c>
      <c r="C197" s="326">
        <v>189328.65</v>
      </c>
      <c r="D197" s="335" t="s">
        <v>1449</v>
      </c>
      <c r="E197" s="288" t="s">
        <v>1124</v>
      </c>
      <c r="F197" s="342"/>
      <c r="G197" s="326">
        <v>220124.85</v>
      </c>
      <c r="H197" s="325" t="s">
        <v>1383</v>
      </c>
    </row>
    <row r="198" spans="1:8" x14ac:dyDescent="0.25">
      <c r="A198" s="285"/>
      <c r="B198" s="291" t="s">
        <v>215</v>
      </c>
      <c r="C198" s="326"/>
      <c r="D198" s="335"/>
      <c r="E198" s="288"/>
      <c r="F198" s="342"/>
      <c r="G198" s="326"/>
      <c r="H198" s="325"/>
    </row>
    <row r="199" spans="1:8" x14ac:dyDescent="0.25">
      <c r="A199" s="285"/>
      <c r="B199" s="291" t="s">
        <v>1384</v>
      </c>
      <c r="C199" s="326"/>
      <c r="D199" s="335"/>
      <c r="E199" s="288"/>
      <c r="F199" s="342"/>
      <c r="G199" s="326"/>
      <c r="H199" s="325"/>
    </row>
    <row r="200" spans="1:8" x14ac:dyDescent="0.25">
      <c r="A200" s="285">
        <v>42305</v>
      </c>
      <c r="B200" s="290" t="s">
        <v>1385</v>
      </c>
      <c r="C200" s="326">
        <v>3000</v>
      </c>
      <c r="D200" s="335" t="s">
        <v>1461</v>
      </c>
      <c r="E200" s="288" t="s">
        <v>1124</v>
      </c>
      <c r="F200" s="342"/>
      <c r="G200" s="326">
        <v>223124.85</v>
      </c>
      <c r="H200" s="325" t="s">
        <v>10</v>
      </c>
    </row>
    <row r="201" spans="1:8" x14ac:dyDescent="0.25">
      <c r="A201" s="285"/>
      <c r="B201" s="291" t="s">
        <v>215</v>
      </c>
      <c r="C201" s="326"/>
      <c r="D201" s="335"/>
      <c r="E201" s="288"/>
      <c r="F201" s="342"/>
      <c r="G201" s="326"/>
      <c r="H201" s="325"/>
    </row>
    <row r="202" spans="1:8" x14ac:dyDescent="0.25">
      <c r="A202" s="285"/>
      <c r="B202" s="291" t="s">
        <v>1386</v>
      </c>
      <c r="C202" s="326"/>
      <c r="D202" s="335"/>
      <c r="E202" s="288"/>
      <c r="F202" s="342"/>
      <c r="G202" s="326"/>
      <c r="H202" s="325"/>
    </row>
    <row r="203" spans="1:8" x14ac:dyDescent="0.25">
      <c r="A203" s="285">
        <v>42305</v>
      </c>
      <c r="B203" s="290" t="s">
        <v>70</v>
      </c>
      <c r="C203" s="326">
        <v>79470</v>
      </c>
      <c r="D203" s="335" t="s">
        <v>1450</v>
      </c>
      <c r="E203" s="288" t="s">
        <v>1124</v>
      </c>
      <c r="F203" s="342"/>
      <c r="G203" s="326">
        <v>302594.84999999998</v>
      </c>
      <c r="H203" s="325" t="s">
        <v>1387</v>
      </c>
    </row>
    <row r="204" spans="1:8" x14ac:dyDescent="0.25">
      <c r="A204" s="285"/>
      <c r="B204" s="291" t="s">
        <v>1370</v>
      </c>
      <c r="C204" s="326"/>
      <c r="D204" s="335"/>
      <c r="E204" s="288"/>
      <c r="F204" s="342"/>
      <c r="G204" s="326"/>
      <c r="H204" s="325"/>
    </row>
    <row r="205" spans="1:8" x14ac:dyDescent="0.25">
      <c r="A205" s="285"/>
      <c r="B205" s="291" t="s">
        <v>1388</v>
      </c>
      <c r="C205" s="326"/>
      <c r="D205" s="335"/>
      <c r="E205" s="288"/>
      <c r="F205" s="342"/>
      <c r="G205" s="326"/>
      <c r="H205" s="325"/>
    </row>
    <row r="206" spans="1:8" x14ac:dyDescent="0.25">
      <c r="A206" s="285">
        <v>42305</v>
      </c>
      <c r="B206" s="286">
        <v>84000538091392</v>
      </c>
      <c r="C206" s="326">
        <v>27300</v>
      </c>
      <c r="D206" s="335" t="s">
        <v>1451</v>
      </c>
      <c r="E206" s="288" t="s">
        <v>1124</v>
      </c>
      <c r="F206" s="342"/>
      <c r="G206" s="326">
        <v>329894.84999999998</v>
      </c>
      <c r="H206" s="325"/>
    </row>
    <row r="207" spans="1:8" x14ac:dyDescent="0.25">
      <c r="A207" s="285"/>
      <c r="B207" s="291" t="s">
        <v>215</v>
      </c>
      <c r="C207" s="326"/>
      <c r="D207" s="335"/>
      <c r="E207" s="288"/>
      <c r="F207" s="342"/>
      <c r="G207" s="326"/>
      <c r="H207" s="325"/>
    </row>
    <row r="208" spans="1:8" x14ac:dyDescent="0.25">
      <c r="A208" s="285"/>
      <c r="B208" s="291" t="s">
        <v>1389</v>
      </c>
      <c r="C208" s="326"/>
      <c r="D208" s="335"/>
      <c r="E208" s="288"/>
      <c r="F208" s="342"/>
      <c r="G208" s="326"/>
      <c r="H208" s="325"/>
    </row>
    <row r="209" spans="1:8" x14ac:dyDescent="0.25">
      <c r="A209" s="285">
        <v>42306</v>
      </c>
      <c r="B209" s="290" t="s">
        <v>1390</v>
      </c>
      <c r="C209" s="326">
        <v>1689.39</v>
      </c>
      <c r="D209" s="335" t="s">
        <v>1462</v>
      </c>
      <c r="E209" s="288" t="s">
        <v>1124</v>
      </c>
      <c r="F209" s="342"/>
      <c r="G209" s="326">
        <v>331584.24</v>
      </c>
      <c r="H209" s="325" t="s">
        <v>401</v>
      </c>
    </row>
    <row r="210" spans="1:8" x14ac:dyDescent="0.25">
      <c r="A210" s="285"/>
      <c r="B210" s="291" t="s">
        <v>215</v>
      </c>
      <c r="C210" s="326"/>
      <c r="D210" s="335"/>
      <c r="E210" s="288"/>
      <c r="F210" s="342"/>
      <c r="G210" s="326"/>
      <c r="H210" s="325"/>
    </row>
    <row r="211" spans="1:8" x14ac:dyDescent="0.25">
      <c r="A211" s="285"/>
      <c r="B211" s="291" t="s">
        <v>1391</v>
      </c>
      <c r="C211" s="326"/>
      <c r="D211" s="335"/>
      <c r="E211" s="288"/>
      <c r="F211" s="342"/>
      <c r="G211" s="326"/>
      <c r="H211" s="325"/>
    </row>
    <row r="212" spans="1:8" x14ac:dyDescent="0.25">
      <c r="A212" s="285">
        <v>42306</v>
      </c>
      <c r="B212" s="290" t="s">
        <v>1392</v>
      </c>
      <c r="C212" s="326">
        <v>5000</v>
      </c>
      <c r="D212" s="335" t="s">
        <v>1463</v>
      </c>
      <c r="E212" s="288" t="s">
        <v>1124</v>
      </c>
      <c r="F212" s="342"/>
      <c r="G212" s="326">
        <v>336584.24</v>
      </c>
      <c r="H212" s="325" t="s">
        <v>10</v>
      </c>
    </row>
    <row r="213" spans="1:8" x14ac:dyDescent="0.25">
      <c r="A213" s="285"/>
      <c r="B213" s="291" t="s">
        <v>215</v>
      </c>
      <c r="C213" s="326"/>
      <c r="D213" s="335"/>
      <c r="E213" s="288"/>
      <c r="F213" s="342"/>
      <c r="G213" s="326"/>
      <c r="H213" s="325"/>
    </row>
    <row r="214" spans="1:8" x14ac:dyDescent="0.25">
      <c r="A214" s="285"/>
      <c r="B214" s="291" t="s">
        <v>1393</v>
      </c>
      <c r="C214" s="326"/>
      <c r="D214" s="335"/>
      <c r="E214" s="288"/>
      <c r="F214" s="342"/>
      <c r="G214" s="326"/>
      <c r="H214" s="325"/>
    </row>
    <row r="215" spans="1:8" x14ac:dyDescent="0.25">
      <c r="A215" s="285">
        <v>42306</v>
      </c>
      <c r="B215" s="290" t="s">
        <v>70</v>
      </c>
      <c r="C215" s="326">
        <v>414450</v>
      </c>
      <c r="D215" s="335" t="s">
        <v>1452</v>
      </c>
      <c r="E215" s="288" t="s">
        <v>1124</v>
      </c>
      <c r="F215" s="342"/>
      <c r="G215" s="326">
        <v>751034.24</v>
      </c>
      <c r="H215" s="325"/>
    </row>
    <row r="216" spans="1:8" x14ac:dyDescent="0.25">
      <c r="A216" s="285"/>
      <c r="B216" s="291" t="s">
        <v>1256</v>
      </c>
      <c r="C216" s="326"/>
      <c r="D216" s="335"/>
      <c r="E216" s="288"/>
      <c r="F216" s="342"/>
      <c r="G216" s="326"/>
      <c r="H216" s="325"/>
    </row>
    <row r="217" spans="1:8" x14ac:dyDescent="0.25">
      <c r="A217" s="285"/>
      <c r="B217" s="291" t="s">
        <v>1394</v>
      </c>
      <c r="C217" s="326"/>
      <c r="D217" s="335"/>
      <c r="E217" s="288"/>
      <c r="F217" s="342"/>
      <c r="G217" s="326"/>
      <c r="H217" s="325"/>
    </row>
    <row r="218" spans="1:8" x14ac:dyDescent="0.25">
      <c r="A218" s="285">
        <v>42307</v>
      </c>
      <c r="B218" s="290" t="s">
        <v>1395</v>
      </c>
      <c r="C218" s="288" t="s">
        <v>1124</v>
      </c>
      <c r="D218" s="335"/>
      <c r="E218" s="288">
        <v>50</v>
      </c>
      <c r="F218" s="342" t="s">
        <v>1458</v>
      </c>
      <c r="G218" s="326">
        <v>750984.24</v>
      </c>
      <c r="H218" s="325" t="s">
        <v>1396</v>
      </c>
    </row>
    <row r="219" spans="1:8" x14ac:dyDescent="0.25">
      <c r="A219" s="285"/>
      <c r="B219" s="291" t="s">
        <v>1397</v>
      </c>
      <c r="C219" s="288"/>
      <c r="D219" s="335"/>
      <c r="E219" s="288"/>
      <c r="F219" s="342"/>
      <c r="G219" s="326"/>
      <c r="H219" s="325"/>
    </row>
    <row r="220" spans="1:8" x14ac:dyDescent="0.25">
      <c r="A220" s="285"/>
      <c r="B220" s="291" t="s">
        <v>1398</v>
      </c>
      <c r="C220" s="288"/>
      <c r="D220" s="335"/>
      <c r="E220" s="288"/>
      <c r="F220" s="342"/>
      <c r="G220" s="326"/>
      <c r="H220" s="325"/>
    </row>
    <row r="221" spans="1:8" x14ac:dyDescent="0.25">
      <c r="A221" s="285">
        <v>42307</v>
      </c>
      <c r="B221" s="290" t="s">
        <v>1399</v>
      </c>
      <c r="C221" s="288" t="s">
        <v>1124</v>
      </c>
      <c r="D221" s="335"/>
      <c r="E221" s="288">
        <v>8</v>
      </c>
      <c r="F221" s="342" t="s">
        <v>1458</v>
      </c>
      <c r="G221" s="326">
        <v>750976.24</v>
      </c>
      <c r="H221" s="325" t="s">
        <v>1396</v>
      </c>
    </row>
    <row r="222" spans="1:8" x14ac:dyDescent="0.25">
      <c r="A222" s="285"/>
      <c r="B222" s="291" t="s">
        <v>1397</v>
      </c>
      <c r="C222" s="288"/>
      <c r="D222" s="335"/>
      <c r="E222" s="288"/>
      <c r="F222" s="342"/>
      <c r="G222" s="326"/>
      <c r="H222" s="325"/>
    </row>
    <row r="223" spans="1:8" x14ac:dyDescent="0.25">
      <c r="A223" s="285"/>
      <c r="B223" s="291" t="s">
        <v>1398</v>
      </c>
      <c r="C223" s="288"/>
      <c r="D223" s="335"/>
      <c r="E223" s="288"/>
      <c r="F223" s="342"/>
      <c r="G223" s="326"/>
      <c r="H223" s="325"/>
    </row>
    <row r="224" spans="1:8" x14ac:dyDescent="0.25">
      <c r="A224" s="285">
        <v>42307</v>
      </c>
      <c r="B224" s="290" t="s">
        <v>1400</v>
      </c>
      <c r="C224" s="288" t="s">
        <v>1124</v>
      </c>
      <c r="D224" s="335"/>
      <c r="E224" s="326">
        <v>730000</v>
      </c>
      <c r="F224" s="342" t="s">
        <v>1423</v>
      </c>
      <c r="G224" s="326">
        <v>20976.240000000002</v>
      </c>
      <c r="H224" s="325"/>
    </row>
    <row r="225" spans="1:8" x14ac:dyDescent="0.25">
      <c r="A225" s="285"/>
      <c r="B225" s="291" t="s">
        <v>30</v>
      </c>
      <c r="C225" s="288"/>
      <c r="D225" s="335"/>
      <c r="E225" s="326"/>
      <c r="F225" s="342"/>
      <c r="G225" s="326"/>
      <c r="H225" s="325"/>
    </row>
    <row r="226" spans="1:8" x14ac:dyDescent="0.25">
      <c r="A226" s="285"/>
      <c r="B226" s="291" t="s">
        <v>1401</v>
      </c>
      <c r="C226" s="288"/>
      <c r="D226" s="335"/>
      <c r="E226" s="326"/>
      <c r="F226" s="342"/>
      <c r="G226" s="326"/>
      <c r="H226" s="325"/>
    </row>
    <row r="227" spans="1:8" x14ac:dyDescent="0.25">
      <c r="A227" s="285">
        <v>42307</v>
      </c>
      <c r="B227" s="290" t="s">
        <v>70</v>
      </c>
      <c r="C227" s="326">
        <v>414450</v>
      </c>
      <c r="D227" s="335" t="s">
        <v>1457</v>
      </c>
      <c r="E227" s="288" t="s">
        <v>1124</v>
      </c>
      <c r="F227" s="342"/>
      <c r="G227" s="326">
        <v>435426.24</v>
      </c>
      <c r="H227" s="325" t="s">
        <v>1456</v>
      </c>
    </row>
    <row r="228" spans="1:8" x14ac:dyDescent="0.25">
      <c r="A228" s="285"/>
      <c r="B228" s="291" t="s">
        <v>1256</v>
      </c>
      <c r="C228" s="326"/>
      <c r="D228" s="335"/>
      <c r="E228" s="288"/>
      <c r="F228" s="342"/>
      <c r="G228" s="326"/>
      <c r="H228" s="325"/>
    </row>
    <row r="229" spans="1:8" x14ac:dyDescent="0.25">
      <c r="A229" s="285"/>
      <c r="B229" s="291" t="s">
        <v>1402</v>
      </c>
      <c r="C229" s="326"/>
      <c r="D229" s="335"/>
      <c r="E229" s="288"/>
      <c r="F229" s="342"/>
      <c r="G229" s="326"/>
      <c r="H229" s="325"/>
    </row>
    <row r="230" spans="1:8" x14ac:dyDescent="0.25">
      <c r="A230" s="285">
        <v>42307</v>
      </c>
      <c r="B230" s="286">
        <v>84000538091738</v>
      </c>
      <c r="C230" s="326">
        <v>70000</v>
      </c>
      <c r="D230" s="335" t="s">
        <v>1453</v>
      </c>
      <c r="E230" s="288" t="s">
        <v>1124</v>
      </c>
      <c r="F230" s="342"/>
      <c r="G230" s="326">
        <v>505426.24</v>
      </c>
      <c r="H230" s="325"/>
    </row>
    <row r="231" spans="1:8" x14ac:dyDescent="0.25">
      <c r="A231" s="285"/>
      <c r="B231" s="291" t="s">
        <v>215</v>
      </c>
      <c r="C231" s="326"/>
      <c r="D231" s="335"/>
      <c r="E231" s="288"/>
      <c r="F231" s="342"/>
      <c r="G231" s="326"/>
      <c r="H231" s="325"/>
    </row>
    <row r="232" spans="1:8" x14ac:dyDescent="0.25">
      <c r="A232" s="285"/>
      <c r="B232" s="291" t="s">
        <v>1403</v>
      </c>
      <c r="C232" s="326"/>
      <c r="D232" s="335"/>
      <c r="E232" s="288"/>
      <c r="F232" s="342"/>
      <c r="G232" s="326"/>
      <c r="H232" s="325"/>
    </row>
    <row r="233" spans="1:8" x14ac:dyDescent="0.25">
      <c r="A233" s="285">
        <v>42307</v>
      </c>
      <c r="B233" s="286">
        <v>84000538091737</v>
      </c>
      <c r="C233" s="326">
        <v>12312</v>
      </c>
      <c r="D233" s="335" t="s">
        <v>1454</v>
      </c>
      <c r="E233" s="288" t="s">
        <v>1124</v>
      </c>
      <c r="F233" s="342"/>
      <c r="G233" s="326">
        <v>517738.23999999999</v>
      </c>
      <c r="H233" s="325"/>
    </row>
    <row r="234" spans="1:8" x14ac:dyDescent="0.25">
      <c r="A234" s="285"/>
      <c r="B234" s="291" t="s">
        <v>215</v>
      </c>
      <c r="C234" s="326"/>
      <c r="D234" s="335"/>
      <c r="E234" s="288"/>
      <c r="F234" s="342"/>
      <c r="G234" s="326"/>
      <c r="H234" s="325"/>
    </row>
    <row r="235" spans="1:8" x14ac:dyDescent="0.25">
      <c r="A235" s="285"/>
      <c r="B235" s="291" t="s">
        <v>1404</v>
      </c>
      <c r="C235" s="326"/>
      <c r="D235" s="335"/>
      <c r="E235" s="288"/>
      <c r="F235" s="342"/>
      <c r="G235" s="326"/>
      <c r="H235" s="325"/>
    </row>
    <row r="236" spans="1:8" x14ac:dyDescent="0.25">
      <c r="A236" s="285">
        <v>42307</v>
      </c>
      <c r="B236" s="286">
        <v>84000538091837</v>
      </c>
      <c r="C236" s="326">
        <v>54718.98</v>
      </c>
      <c r="D236" s="335" t="s">
        <v>1455</v>
      </c>
      <c r="E236" s="288" t="s">
        <v>1124</v>
      </c>
      <c r="F236" s="342"/>
      <c r="G236" s="326">
        <v>572457.22</v>
      </c>
      <c r="H236" s="325" t="s">
        <v>1405</v>
      </c>
    </row>
    <row r="237" spans="1:8" x14ac:dyDescent="0.25">
      <c r="A237" s="285"/>
      <c r="B237" s="291" t="s">
        <v>215</v>
      </c>
      <c r="C237" s="326"/>
      <c r="D237" s="335"/>
      <c r="E237" s="288"/>
      <c r="F237" s="342"/>
      <c r="G237" s="326"/>
      <c r="H237" s="325"/>
    </row>
    <row r="238" spans="1:8" x14ac:dyDescent="0.25">
      <c r="A238" s="285"/>
      <c r="B238" s="291" t="s">
        <v>1406</v>
      </c>
      <c r="C238" s="326"/>
      <c r="D238" s="335"/>
      <c r="E238" s="288"/>
      <c r="F238" s="342"/>
      <c r="G238" s="326"/>
      <c r="H238" s="325"/>
    </row>
    <row r="239" spans="1:8" x14ac:dyDescent="0.25">
      <c r="A239" s="285">
        <v>42307</v>
      </c>
      <c r="B239" s="290" t="s">
        <v>1407</v>
      </c>
      <c r="C239" s="288" t="s">
        <v>1124</v>
      </c>
      <c r="D239" s="335"/>
      <c r="E239" s="326">
        <v>560000</v>
      </c>
      <c r="F239" s="342" t="s">
        <v>1424</v>
      </c>
      <c r="G239" s="326">
        <v>12457.22</v>
      </c>
      <c r="H239" s="325"/>
    </row>
    <row r="240" spans="1:8" x14ac:dyDescent="0.25">
      <c r="A240" s="285"/>
      <c r="B240" s="291" t="s">
        <v>30</v>
      </c>
      <c r="C240" s="288"/>
      <c r="D240" s="335"/>
      <c r="E240" s="326"/>
      <c r="F240" s="342"/>
      <c r="G240" s="326"/>
      <c r="H240" s="325"/>
    </row>
    <row r="241" spans="1:8" x14ac:dyDescent="0.25">
      <c r="A241" s="285"/>
      <c r="B241" s="291" t="s">
        <v>1408</v>
      </c>
      <c r="C241" s="288"/>
      <c r="D241" s="335"/>
      <c r="E241" s="326"/>
      <c r="F241" s="342"/>
      <c r="G241" s="326"/>
      <c r="H241" s="325"/>
    </row>
  </sheetData>
  <autoFilter ref="A7:H241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workbookViewId="0">
      <pane ySplit="7" topLeftCell="A103" activePane="bottomLeft" state="frozen"/>
      <selection pane="bottomLeft" activeCell="D111" sqref="D111"/>
    </sheetView>
  </sheetViews>
  <sheetFormatPr baseColWidth="10" defaultRowHeight="15" x14ac:dyDescent="0.25"/>
  <cols>
    <col min="1" max="1" width="23.140625" style="278" bestFit="1" customWidth="1"/>
    <col min="2" max="2" width="40.5703125" style="279" bestFit="1" customWidth="1"/>
    <col min="3" max="3" width="12.85546875" style="1" bestFit="1" customWidth="1"/>
    <col min="4" max="4" width="6.5703125" style="339" bestFit="1" customWidth="1"/>
    <col min="5" max="5" width="11.85546875" style="1" bestFit="1" customWidth="1"/>
    <col min="6" max="6" width="6.5703125" style="355" bestFit="1" customWidth="1"/>
    <col min="7" max="7" width="13" style="273" bestFit="1" customWidth="1"/>
    <col min="8" max="8" width="23.5703125" style="344" bestFit="1" customWidth="1"/>
    <col min="9" max="9" width="14.28515625" style="273" customWidth="1"/>
    <col min="10" max="11" width="11.5703125" style="276" bestFit="1" customWidth="1"/>
    <col min="12" max="258" width="11.42578125" style="276"/>
    <col min="259" max="259" width="23.140625" style="276" bestFit="1" customWidth="1"/>
    <col min="260" max="260" width="40.5703125" style="276" bestFit="1" customWidth="1"/>
    <col min="261" max="261" width="12.85546875" style="276" bestFit="1" customWidth="1"/>
    <col min="262" max="262" width="11.85546875" style="276" bestFit="1" customWidth="1"/>
    <col min="263" max="263" width="13" style="276" bestFit="1" customWidth="1"/>
    <col min="264" max="264" width="23.5703125" style="276" bestFit="1" customWidth="1"/>
    <col min="265" max="265" width="14.28515625" style="276" customWidth="1"/>
    <col min="266" max="267" width="11.5703125" style="276" bestFit="1" customWidth="1"/>
    <col min="268" max="514" width="11.42578125" style="276"/>
    <col min="515" max="515" width="23.140625" style="276" bestFit="1" customWidth="1"/>
    <col min="516" max="516" width="40.5703125" style="276" bestFit="1" customWidth="1"/>
    <col min="517" max="517" width="12.85546875" style="276" bestFit="1" customWidth="1"/>
    <col min="518" max="518" width="11.85546875" style="276" bestFit="1" customWidth="1"/>
    <col min="519" max="519" width="13" style="276" bestFit="1" customWidth="1"/>
    <col min="520" max="520" width="23.5703125" style="276" bestFit="1" customWidth="1"/>
    <col min="521" max="521" width="14.28515625" style="276" customWidth="1"/>
    <col min="522" max="523" width="11.5703125" style="276" bestFit="1" customWidth="1"/>
    <col min="524" max="770" width="11.42578125" style="276"/>
    <col min="771" max="771" width="23.140625" style="276" bestFit="1" customWidth="1"/>
    <col min="772" max="772" width="40.5703125" style="276" bestFit="1" customWidth="1"/>
    <col min="773" max="773" width="12.85546875" style="276" bestFit="1" customWidth="1"/>
    <col min="774" max="774" width="11.85546875" style="276" bestFit="1" customWidth="1"/>
    <col min="775" max="775" width="13" style="276" bestFit="1" customWidth="1"/>
    <col min="776" max="776" width="23.5703125" style="276" bestFit="1" customWidth="1"/>
    <col min="777" max="777" width="14.28515625" style="276" customWidth="1"/>
    <col min="778" max="779" width="11.5703125" style="276" bestFit="1" customWidth="1"/>
    <col min="780" max="1026" width="11.42578125" style="276"/>
    <col min="1027" max="1027" width="23.140625" style="276" bestFit="1" customWidth="1"/>
    <col min="1028" max="1028" width="40.5703125" style="276" bestFit="1" customWidth="1"/>
    <col min="1029" max="1029" width="12.85546875" style="276" bestFit="1" customWidth="1"/>
    <col min="1030" max="1030" width="11.85546875" style="276" bestFit="1" customWidth="1"/>
    <col min="1031" max="1031" width="13" style="276" bestFit="1" customWidth="1"/>
    <col min="1032" max="1032" width="23.5703125" style="276" bestFit="1" customWidth="1"/>
    <col min="1033" max="1033" width="14.28515625" style="276" customWidth="1"/>
    <col min="1034" max="1035" width="11.5703125" style="276" bestFit="1" customWidth="1"/>
    <col min="1036" max="1282" width="11.42578125" style="276"/>
    <col min="1283" max="1283" width="23.140625" style="276" bestFit="1" customWidth="1"/>
    <col min="1284" max="1284" width="40.5703125" style="276" bestFit="1" customWidth="1"/>
    <col min="1285" max="1285" width="12.85546875" style="276" bestFit="1" customWidth="1"/>
    <col min="1286" max="1286" width="11.85546875" style="276" bestFit="1" customWidth="1"/>
    <col min="1287" max="1287" width="13" style="276" bestFit="1" customWidth="1"/>
    <col min="1288" max="1288" width="23.5703125" style="276" bestFit="1" customWidth="1"/>
    <col min="1289" max="1289" width="14.28515625" style="276" customWidth="1"/>
    <col min="1290" max="1291" width="11.5703125" style="276" bestFit="1" customWidth="1"/>
    <col min="1292" max="1538" width="11.42578125" style="276"/>
    <col min="1539" max="1539" width="23.140625" style="276" bestFit="1" customWidth="1"/>
    <col min="1540" max="1540" width="40.5703125" style="276" bestFit="1" customWidth="1"/>
    <col min="1541" max="1541" width="12.85546875" style="276" bestFit="1" customWidth="1"/>
    <col min="1542" max="1542" width="11.85546875" style="276" bestFit="1" customWidth="1"/>
    <col min="1543" max="1543" width="13" style="276" bestFit="1" customWidth="1"/>
    <col min="1544" max="1544" width="23.5703125" style="276" bestFit="1" customWidth="1"/>
    <col min="1545" max="1545" width="14.28515625" style="276" customWidth="1"/>
    <col min="1546" max="1547" width="11.5703125" style="276" bestFit="1" customWidth="1"/>
    <col min="1548" max="1794" width="11.42578125" style="276"/>
    <col min="1795" max="1795" width="23.140625" style="276" bestFit="1" customWidth="1"/>
    <col min="1796" max="1796" width="40.5703125" style="276" bestFit="1" customWidth="1"/>
    <col min="1797" max="1797" width="12.85546875" style="276" bestFit="1" customWidth="1"/>
    <col min="1798" max="1798" width="11.85546875" style="276" bestFit="1" customWidth="1"/>
    <col min="1799" max="1799" width="13" style="276" bestFit="1" customWidth="1"/>
    <col min="1800" max="1800" width="23.5703125" style="276" bestFit="1" customWidth="1"/>
    <col min="1801" max="1801" width="14.28515625" style="276" customWidth="1"/>
    <col min="1802" max="1803" width="11.5703125" style="276" bestFit="1" customWidth="1"/>
    <col min="1804" max="2050" width="11.42578125" style="276"/>
    <col min="2051" max="2051" width="23.140625" style="276" bestFit="1" customWidth="1"/>
    <col min="2052" max="2052" width="40.5703125" style="276" bestFit="1" customWidth="1"/>
    <col min="2053" max="2053" width="12.85546875" style="276" bestFit="1" customWidth="1"/>
    <col min="2054" max="2054" width="11.85546875" style="276" bestFit="1" customWidth="1"/>
    <col min="2055" max="2055" width="13" style="276" bestFit="1" customWidth="1"/>
    <col min="2056" max="2056" width="23.5703125" style="276" bestFit="1" customWidth="1"/>
    <col min="2057" max="2057" width="14.28515625" style="276" customWidth="1"/>
    <col min="2058" max="2059" width="11.5703125" style="276" bestFit="1" customWidth="1"/>
    <col min="2060" max="2306" width="11.42578125" style="276"/>
    <col min="2307" max="2307" width="23.140625" style="276" bestFit="1" customWidth="1"/>
    <col min="2308" max="2308" width="40.5703125" style="276" bestFit="1" customWidth="1"/>
    <col min="2309" max="2309" width="12.85546875" style="276" bestFit="1" customWidth="1"/>
    <col min="2310" max="2310" width="11.85546875" style="276" bestFit="1" customWidth="1"/>
    <col min="2311" max="2311" width="13" style="276" bestFit="1" customWidth="1"/>
    <col min="2312" max="2312" width="23.5703125" style="276" bestFit="1" customWidth="1"/>
    <col min="2313" max="2313" width="14.28515625" style="276" customWidth="1"/>
    <col min="2314" max="2315" width="11.5703125" style="276" bestFit="1" customWidth="1"/>
    <col min="2316" max="2562" width="11.42578125" style="276"/>
    <col min="2563" max="2563" width="23.140625" style="276" bestFit="1" customWidth="1"/>
    <col min="2564" max="2564" width="40.5703125" style="276" bestFit="1" customWidth="1"/>
    <col min="2565" max="2565" width="12.85546875" style="276" bestFit="1" customWidth="1"/>
    <col min="2566" max="2566" width="11.85546875" style="276" bestFit="1" customWidth="1"/>
    <col min="2567" max="2567" width="13" style="276" bestFit="1" customWidth="1"/>
    <col min="2568" max="2568" width="23.5703125" style="276" bestFit="1" customWidth="1"/>
    <col min="2569" max="2569" width="14.28515625" style="276" customWidth="1"/>
    <col min="2570" max="2571" width="11.5703125" style="276" bestFit="1" customWidth="1"/>
    <col min="2572" max="2818" width="11.42578125" style="276"/>
    <col min="2819" max="2819" width="23.140625" style="276" bestFit="1" customWidth="1"/>
    <col min="2820" max="2820" width="40.5703125" style="276" bestFit="1" customWidth="1"/>
    <col min="2821" max="2821" width="12.85546875" style="276" bestFit="1" customWidth="1"/>
    <col min="2822" max="2822" width="11.85546875" style="276" bestFit="1" customWidth="1"/>
    <col min="2823" max="2823" width="13" style="276" bestFit="1" customWidth="1"/>
    <col min="2824" max="2824" width="23.5703125" style="276" bestFit="1" customWidth="1"/>
    <col min="2825" max="2825" width="14.28515625" style="276" customWidth="1"/>
    <col min="2826" max="2827" width="11.5703125" style="276" bestFit="1" customWidth="1"/>
    <col min="2828" max="3074" width="11.42578125" style="276"/>
    <col min="3075" max="3075" width="23.140625" style="276" bestFit="1" customWidth="1"/>
    <col min="3076" max="3076" width="40.5703125" style="276" bestFit="1" customWidth="1"/>
    <col min="3077" max="3077" width="12.85546875" style="276" bestFit="1" customWidth="1"/>
    <col min="3078" max="3078" width="11.85546875" style="276" bestFit="1" customWidth="1"/>
    <col min="3079" max="3079" width="13" style="276" bestFit="1" customWidth="1"/>
    <col min="3080" max="3080" width="23.5703125" style="276" bestFit="1" customWidth="1"/>
    <col min="3081" max="3081" width="14.28515625" style="276" customWidth="1"/>
    <col min="3082" max="3083" width="11.5703125" style="276" bestFit="1" customWidth="1"/>
    <col min="3084" max="3330" width="11.42578125" style="276"/>
    <col min="3331" max="3331" width="23.140625" style="276" bestFit="1" customWidth="1"/>
    <col min="3332" max="3332" width="40.5703125" style="276" bestFit="1" customWidth="1"/>
    <col min="3333" max="3333" width="12.85546875" style="276" bestFit="1" customWidth="1"/>
    <col min="3334" max="3334" width="11.85546875" style="276" bestFit="1" customWidth="1"/>
    <col min="3335" max="3335" width="13" style="276" bestFit="1" customWidth="1"/>
    <col min="3336" max="3336" width="23.5703125" style="276" bestFit="1" customWidth="1"/>
    <col min="3337" max="3337" width="14.28515625" style="276" customWidth="1"/>
    <col min="3338" max="3339" width="11.5703125" style="276" bestFit="1" customWidth="1"/>
    <col min="3340" max="3586" width="11.42578125" style="276"/>
    <col min="3587" max="3587" width="23.140625" style="276" bestFit="1" customWidth="1"/>
    <col min="3588" max="3588" width="40.5703125" style="276" bestFit="1" customWidth="1"/>
    <col min="3589" max="3589" width="12.85546875" style="276" bestFit="1" customWidth="1"/>
    <col min="3590" max="3590" width="11.85546875" style="276" bestFit="1" customWidth="1"/>
    <col min="3591" max="3591" width="13" style="276" bestFit="1" customWidth="1"/>
    <col min="3592" max="3592" width="23.5703125" style="276" bestFit="1" customWidth="1"/>
    <col min="3593" max="3593" width="14.28515625" style="276" customWidth="1"/>
    <col min="3594" max="3595" width="11.5703125" style="276" bestFit="1" customWidth="1"/>
    <col min="3596" max="3842" width="11.42578125" style="276"/>
    <col min="3843" max="3843" width="23.140625" style="276" bestFit="1" customWidth="1"/>
    <col min="3844" max="3844" width="40.5703125" style="276" bestFit="1" customWidth="1"/>
    <col min="3845" max="3845" width="12.85546875" style="276" bestFit="1" customWidth="1"/>
    <col min="3846" max="3846" width="11.85546875" style="276" bestFit="1" customWidth="1"/>
    <col min="3847" max="3847" width="13" style="276" bestFit="1" customWidth="1"/>
    <col min="3848" max="3848" width="23.5703125" style="276" bestFit="1" customWidth="1"/>
    <col min="3849" max="3849" width="14.28515625" style="276" customWidth="1"/>
    <col min="3850" max="3851" width="11.5703125" style="276" bestFit="1" customWidth="1"/>
    <col min="3852" max="4098" width="11.42578125" style="276"/>
    <col min="4099" max="4099" width="23.140625" style="276" bestFit="1" customWidth="1"/>
    <col min="4100" max="4100" width="40.5703125" style="276" bestFit="1" customWidth="1"/>
    <col min="4101" max="4101" width="12.85546875" style="276" bestFit="1" customWidth="1"/>
    <col min="4102" max="4102" width="11.85546875" style="276" bestFit="1" customWidth="1"/>
    <col min="4103" max="4103" width="13" style="276" bestFit="1" customWidth="1"/>
    <col min="4104" max="4104" width="23.5703125" style="276" bestFit="1" customWidth="1"/>
    <col min="4105" max="4105" width="14.28515625" style="276" customWidth="1"/>
    <col min="4106" max="4107" width="11.5703125" style="276" bestFit="1" customWidth="1"/>
    <col min="4108" max="4354" width="11.42578125" style="276"/>
    <col min="4355" max="4355" width="23.140625" style="276" bestFit="1" customWidth="1"/>
    <col min="4356" max="4356" width="40.5703125" style="276" bestFit="1" customWidth="1"/>
    <col min="4357" max="4357" width="12.85546875" style="276" bestFit="1" customWidth="1"/>
    <col min="4358" max="4358" width="11.85546875" style="276" bestFit="1" customWidth="1"/>
    <col min="4359" max="4359" width="13" style="276" bestFit="1" customWidth="1"/>
    <col min="4360" max="4360" width="23.5703125" style="276" bestFit="1" customWidth="1"/>
    <col min="4361" max="4361" width="14.28515625" style="276" customWidth="1"/>
    <col min="4362" max="4363" width="11.5703125" style="276" bestFit="1" customWidth="1"/>
    <col min="4364" max="4610" width="11.42578125" style="276"/>
    <col min="4611" max="4611" width="23.140625" style="276" bestFit="1" customWidth="1"/>
    <col min="4612" max="4612" width="40.5703125" style="276" bestFit="1" customWidth="1"/>
    <col min="4613" max="4613" width="12.85546875" style="276" bestFit="1" customWidth="1"/>
    <col min="4614" max="4614" width="11.85546875" style="276" bestFit="1" customWidth="1"/>
    <col min="4615" max="4615" width="13" style="276" bestFit="1" customWidth="1"/>
    <col min="4616" max="4616" width="23.5703125" style="276" bestFit="1" customWidth="1"/>
    <col min="4617" max="4617" width="14.28515625" style="276" customWidth="1"/>
    <col min="4618" max="4619" width="11.5703125" style="276" bestFit="1" customWidth="1"/>
    <col min="4620" max="4866" width="11.42578125" style="276"/>
    <col min="4867" max="4867" width="23.140625" style="276" bestFit="1" customWidth="1"/>
    <col min="4868" max="4868" width="40.5703125" style="276" bestFit="1" customWidth="1"/>
    <col min="4869" max="4869" width="12.85546875" style="276" bestFit="1" customWidth="1"/>
    <col min="4870" max="4870" width="11.85546875" style="276" bestFit="1" customWidth="1"/>
    <col min="4871" max="4871" width="13" style="276" bestFit="1" customWidth="1"/>
    <col min="4872" max="4872" width="23.5703125" style="276" bestFit="1" customWidth="1"/>
    <col min="4873" max="4873" width="14.28515625" style="276" customWidth="1"/>
    <col min="4874" max="4875" width="11.5703125" style="276" bestFit="1" customWidth="1"/>
    <col min="4876" max="5122" width="11.42578125" style="276"/>
    <col min="5123" max="5123" width="23.140625" style="276" bestFit="1" customWidth="1"/>
    <col min="5124" max="5124" width="40.5703125" style="276" bestFit="1" customWidth="1"/>
    <col min="5125" max="5125" width="12.85546875" style="276" bestFit="1" customWidth="1"/>
    <col min="5126" max="5126" width="11.85546875" style="276" bestFit="1" customWidth="1"/>
    <col min="5127" max="5127" width="13" style="276" bestFit="1" customWidth="1"/>
    <col min="5128" max="5128" width="23.5703125" style="276" bestFit="1" customWidth="1"/>
    <col min="5129" max="5129" width="14.28515625" style="276" customWidth="1"/>
    <col min="5130" max="5131" width="11.5703125" style="276" bestFit="1" customWidth="1"/>
    <col min="5132" max="5378" width="11.42578125" style="276"/>
    <col min="5379" max="5379" width="23.140625" style="276" bestFit="1" customWidth="1"/>
    <col min="5380" max="5380" width="40.5703125" style="276" bestFit="1" customWidth="1"/>
    <col min="5381" max="5381" width="12.85546875" style="276" bestFit="1" customWidth="1"/>
    <col min="5382" max="5382" width="11.85546875" style="276" bestFit="1" customWidth="1"/>
    <col min="5383" max="5383" width="13" style="276" bestFit="1" customWidth="1"/>
    <col min="5384" max="5384" width="23.5703125" style="276" bestFit="1" customWidth="1"/>
    <col min="5385" max="5385" width="14.28515625" style="276" customWidth="1"/>
    <col min="5386" max="5387" width="11.5703125" style="276" bestFit="1" customWidth="1"/>
    <col min="5388" max="5634" width="11.42578125" style="276"/>
    <col min="5635" max="5635" width="23.140625" style="276" bestFit="1" customWidth="1"/>
    <col min="5636" max="5636" width="40.5703125" style="276" bestFit="1" customWidth="1"/>
    <col min="5637" max="5637" width="12.85546875" style="276" bestFit="1" customWidth="1"/>
    <col min="5638" max="5638" width="11.85546875" style="276" bestFit="1" customWidth="1"/>
    <col min="5639" max="5639" width="13" style="276" bestFit="1" customWidth="1"/>
    <col min="5640" max="5640" width="23.5703125" style="276" bestFit="1" customWidth="1"/>
    <col min="5641" max="5641" width="14.28515625" style="276" customWidth="1"/>
    <col min="5642" max="5643" width="11.5703125" style="276" bestFit="1" customWidth="1"/>
    <col min="5644" max="5890" width="11.42578125" style="276"/>
    <col min="5891" max="5891" width="23.140625" style="276" bestFit="1" customWidth="1"/>
    <col min="5892" max="5892" width="40.5703125" style="276" bestFit="1" customWidth="1"/>
    <col min="5893" max="5893" width="12.85546875" style="276" bestFit="1" customWidth="1"/>
    <col min="5894" max="5894" width="11.85546875" style="276" bestFit="1" customWidth="1"/>
    <col min="5895" max="5895" width="13" style="276" bestFit="1" customWidth="1"/>
    <col min="5896" max="5896" width="23.5703125" style="276" bestFit="1" customWidth="1"/>
    <col min="5897" max="5897" width="14.28515625" style="276" customWidth="1"/>
    <col min="5898" max="5899" width="11.5703125" style="276" bestFit="1" customWidth="1"/>
    <col min="5900" max="6146" width="11.42578125" style="276"/>
    <col min="6147" max="6147" width="23.140625" style="276" bestFit="1" customWidth="1"/>
    <col min="6148" max="6148" width="40.5703125" style="276" bestFit="1" customWidth="1"/>
    <col min="6149" max="6149" width="12.85546875" style="276" bestFit="1" customWidth="1"/>
    <col min="6150" max="6150" width="11.85546875" style="276" bestFit="1" customWidth="1"/>
    <col min="6151" max="6151" width="13" style="276" bestFit="1" customWidth="1"/>
    <col min="6152" max="6152" width="23.5703125" style="276" bestFit="1" customWidth="1"/>
    <col min="6153" max="6153" width="14.28515625" style="276" customWidth="1"/>
    <col min="6154" max="6155" width="11.5703125" style="276" bestFit="1" customWidth="1"/>
    <col min="6156" max="6402" width="11.42578125" style="276"/>
    <col min="6403" max="6403" width="23.140625" style="276" bestFit="1" customWidth="1"/>
    <col min="6404" max="6404" width="40.5703125" style="276" bestFit="1" customWidth="1"/>
    <col min="6405" max="6405" width="12.85546875" style="276" bestFit="1" customWidth="1"/>
    <col min="6406" max="6406" width="11.85546875" style="276" bestFit="1" customWidth="1"/>
    <col min="6407" max="6407" width="13" style="276" bestFit="1" customWidth="1"/>
    <col min="6408" max="6408" width="23.5703125" style="276" bestFit="1" customWidth="1"/>
    <col min="6409" max="6409" width="14.28515625" style="276" customWidth="1"/>
    <col min="6410" max="6411" width="11.5703125" style="276" bestFit="1" customWidth="1"/>
    <col min="6412" max="6658" width="11.42578125" style="276"/>
    <col min="6659" max="6659" width="23.140625" style="276" bestFit="1" customWidth="1"/>
    <col min="6660" max="6660" width="40.5703125" style="276" bestFit="1" customWidth="1"/>
    <col min="6661" max="6661" width="12.85546875" style="276" bestFit="1" customWidth="1"/>
    <col min="6662" max="6662" width="11.85546875" style="276" bestFit="1" customWidth="1"/>
    <col min="6663" max="6663" width="13" style="276" bestFit="1" customWidth="1"/>
    <col min="6664" max="6664" width="23.5703125" style="276" bestFit="1" customWidth="1"/>
    <col min="6665" max="6665" width="14.28515625" style="276" customWidth="1"/>
    <col min="6666" max="6667" width="11.5703125" style="276" bestFit="1" customWidth="1"/>
    <col min="6668" max="6914" width="11.42578125" style="276"/>
    <col min="6915" max="6915" width="23.140625" style="276" bestFit="1" customWidth="1"/>
    <col min="6916" max="6916" width="40.5703125" style="276" bestFit="1" customWidth="1"/>
    <col min="6917" max="6917" width="12.85546875" style="276" bestFit="1" customWidth="1"/>
    <col min="6918" max="6918" width="11.85546875" style="276" bestFit="1" customWidth="1"/>
    <col min="6919" max="6919" width="13" style="276" bestFit="1" customWidth="1"/>
    <col min="6920" max="6920" width="23.5703125" style="276" bestFit="1" customWidth="1"/>
    <col min="6921" max="6921" width="14.28515625" style="276" customWidth="1"/>
    <col min="6922" max="6923" width="11.5703125" style="276" bestFit="1" customWidth="1"/>
    <col min="6924" max="7170" width="11.42578125" style="276"/>
    <col min="7171" max="7171" width="23.140625" style="276" bestFit="1" customWidth="1"/>
    <col min="7172" max="7172" width="40.5703125" style="276" bestFit="1" customWidth="1"/>
    <col min="7173" max="7173" width="12.85546875" style="276" bestFit="1" customWidth="1"/>
    <col min="7174" max="7174" width="11.85546875" style="276" bestFit="1" customWidth="1"/>
    <col min="7175" max="7175" width="13" style="276" bestFit="1" customWidth="1"/>
    <col min="7176" max="7176" width="23.5703125" style="276" bestFit="1" customWidth="1"/>
    <col min="7177" max="7177" width="14.28515625" style="276" customWidth="1"/>
    <col min="7178" max="7179" width="11.5703125" style="276" bestFit="1" customWidth="1"/>
    <col min="7180" max="7426" width="11.42578125" style="276"/>
    <col min="7427" max="7427" width="23.140625" style="276" bestFit="1" customWidth="1"/>
    <col min="7428" max="7428" width="40.5703125" style="276" bestFit="1" customWidth="1"/>
    <col min="7429" max="7429" width="12.85546875" style="276" bestFit="1" customWidth="1"/>
    <col min="7430" max="7430" width="11.85546875" style="276" bestFit="1" customWidth="1"/>
    <col min="7431" max="7431" width="13" style="276" bestFit="1" customWidth="1"/>
    <col min="7432" max="7432" width="23.5703125" style="276" bestFit="1" customWidth="1"/>
    <col min="7433" max="7433" width="14.28515625" style="276" customWidth="1"/>
    <col min="7434" max="7435" width="11.5703125" style="276" bestFit="1" customWidth="1"/>
    <col min="7436" max="7682" width="11.42578125" style="276"/>
    <col min="7683" max="7683" width="23.140625" style="276" bestFit="1" customWidth="1"/>
    <col min="7684" max="7684" width="40.5703125" style="276" bestFit="1" customWidth="1"/>
    <col min="7685" max="7685" width="12.85546875" style="276" bestFit="1" customWidth="1"/>
    <col min="7686" max="7686" width="11.85546875" style="276" bestFit="1" customWidth="1"/>
    <col min="7687" max="7687" width="13" style="276" bestFit="1" customWidth="1"/>
    <col min="7688" max="7688" width="23.5703125" style="276" bestFit="1" customWidth="1"/>
    <col min="7689" max="7689" width="14.28515625" style="276" customWidth="1"/>
    <col min="7690" max="7691" width="11.5703125" style="276" bestFit="1" customWidth="1"/>
    <col min="7692" max="7938" width="11.42578125" style="276"/>
    <col min="7939" max="7939" width="23.140625" style="276" bestFit="1" customWidth="1"/>
    <col min="7940" max="7940" width="40.5703125" style="276" bestFit="1" customWidth="1"/>
    <col min="7941" max="7941" width="12.85546875" style="276" bestFit="1" customWidth="1"/>
    <col min="7942" max="7942" width="11.85546875" style="276" bestFit="1" customWidth="1"/>
    <col min="7943" max="7943" width="13" style="276" bestFit="1" customWidth="1"/>
    <col min="7944" max="7944" width="23.5703125" style="276" bestFit="1" customWidth="1"/>
    <col min="7945" max="7945" width="14.28515625" style="276" customWidth="1"/>
    <col min="7946" max="7947" width="11.5703125" style="276" bestFit="1" customWidth="1"/>
    <col min="7948" max="8194" width="11.42578125" style="276"/>
    <col min="8195" max="8195" width="23.140625" style="276" bestFit="1" customWidth="1"/>
    <col min="8196" max="8196" width="40.5703125" style="276" bestFit="1" customWidth="1"/>
    <col min="8197" max="8197" width="12.85546875" style="276" bestFit="1" customWidth="1"/>
    <col min="8198" max="8198" width="11.85546875" style="276" bestFit="1" customWidth="1"/>
    <col min="8199" max="8199" width="13" style="276" bestFit="1" customWidth="1"/>
    <col min="8200" max="8200" width="23.5703125" style="276" bestFit="1" customWidth="1"/>
    <col min="8201" max="8201" width="14.28515625" style="276" customWidth="1"/>
    <col min="8202" max="8203" width="11.5703125" style="276" bestFit="1" customWidth="1"/>
    <col min="8204" max="8450" width="11.42578125" style="276"/>
    <col min="8451" max="8451" width="23.140625" style="276" bestFit="1" customWidth="1"/>
    <col min="8452" max="8452" width="40.5703125" style="276" bestFit="1" customWidth="1"/>
    <col min="8453" max="8453" width="12.85546875" style="276" bestFit="1" customWidth="1"/>
    <col min="8454" max="8454" width="11.85546875" style="276" bestFit="1" customWidth="1"/>
    <col min="8455" max="8455" width="13" style="276" bestFit="1" customWidth="1"/>
    <col min="8456" max="8456" width="23.5703125" style="276" bestFit="1" customWidth="1"/>
    <col min="8457" max="8457" width="14.28515625" style="276" customWidth="1"/>
    <col min="8458" max="8459" width="11.5703125" style="276" bestFit="1" customWidth="1"/>
    <col min="8460" max="8706" width="11.42578125" style="276"/>
    <col min="8707" max="8707" width="23.140625" style="276" bestFit="1" customWidth="1"/>
    <col min="8708" max="8708" width="40.5703125" style="276" bestFit="1" customWidth="1"/>
    <col min="8709" max="8709" width="12.85546875" style="276" bestFit="1" customWidth="1"/>
    <col min="8710" max="8710" width="11.85546875" style="276" bestFit="1" customWidth="1"/>
    <col min="8711" max="8711" width="13" style="276" bestFit="1" customWidth="1"/>
    <col min="8712" max="8712" width="23.5703125" style="276" bestFit="1" customWidth="1"/>
    <col min="8713" max="8713" width="14.28515625" style="276" customWidth="1"/>
    <col min="8714" max="8715" width="11.5703125" style="276" bestFit="1" customWidth="1"/>
    <col min="8716" max="8962" width="11.42578125" style="276"/>
    <col min="8963" max="8963" width="23.140625" style="276" bestFit="1" customWidth="1"/>
    <col min="8964" max="8964" width="40.5703125" style="276" bestFit="1" customWidth="1"/>
    <col min="8965" max="8965" width="12.85546875" style="276" bestFit="1" customWidth="1"/>
    <col min="8966" max="8966" width="11.85546875" style="276" bestFit="1" customWidth="1"/>
    <col min="8967" max="8967" width="13" style="276" bestFit="1" customWidth="1"/>
    <col min="8968" max="8968" width="23.5703125" style="276" bestFit="1" customWidth="1"/>
    <col min="8969" max="8969" width="14.28515625" style="276" customWidth="1"/>
    <col min="8970" max="8971" width="11.5703125" style="276" bestFit="1" customWidth="1"/>
    <col min="8972" max="9218" width="11.42578125" style="276"/>
    <col min="9219" max="9219" width="23.140625" style="276" bestFit="1" customWidth="1"/>
    <col min="9220" max="9220" width="40.5703125" style="276" bestFit="1" customWidth="1"/>
    <col min="9221" max="9221" width="12.85546875" style="276" bestFit="1" customWidth="1"/>
    <col min="9222" max="9222" width="11.85546875" style="276" bestFit="1" customWidth="1"/>
    <col min="9223" max="9223" width="13" style="276" bestFit="1" customWidth="1"/>
    <col min="9224" max="9224" width="23.5703125" style="276" bestFit="1" customWidth="1"/>
    <col min="9225" max="9225" width="14.28515625" style="276" customWidth="1"/>
    <col min="9226" max="9227" width="11.5703125" style="276" bestFit="1" customWidth="1"/>
    <col min="9228" max="9474" width="11.42578125" style="276"/>
    <col min="9475" max="9475" width="23.140625" style="276" bestFit="1" customWidth="1"/>
    <col min="9476" max="9476" width="40.5703125" style="276" bestFit="1" customWidth="1"/>
    <col min="9477" max="9477" width="12.85546875" style="276" bestFit="1" customWidth="1"/>
    <col min="9478" max="9478" width="11.85546875" style="276" bestFit="1" customWidth="1"/>
    <col min="9479" max="9479" width="13" style="276" bestFit="1" customWidth="1"/>
    <col min="9480" max="9480" width="23.5703125" style="276" bestFit="1" customWidth="1"/>
    <col min="9481" max="9481" width="14.28515625" style="276" customWidth="1"/>
    <col min="9482" max="9483" width="11.5703125" style="276" bestFit="1" customWidth="1"/>
    <col min="9484" max="9730" width="11.42578125" style="276"/>
    <col min="9731" max="9731" width="23.140625" style="276" bestFit="1" customWidth="1"/>
    <col min="9732" max="9732" width="40.5703125" style="276" bestFit="1" customWidth="1"/>
    <col min="9733" max="9733" width="12.85546875" style="276" bestFit="1" customWidth="1"/>
    <col min="9734" max="9734" width="11.85546875" style="276" bestFit="1" customWidth="1"/>
    <col min="9735" max="9735" width="13" style="276" bestFit="1" customWidth="1"/>
    <col min="9736" max="9736" width="23.5703125" style="276" bestFit="1" customWidth="1"/>
    <col min="9737" max="9737" width="14.28515625" style="276" customWidth="1"/>
    <col min="9738" max="9739" width="11.5703125" style="276" bestFit="1" customWidth="1"/>
    <col min="9740" max="9986" width="11.42578125" style="276"/>
    <col min="9987" max="9987" width="23.140625" style="276" bestFit="1" customWidth="1"/>
    <col min="9988" max="9988" width="40.5703125" style="276" bestFit="1" customWidth="1"/>
    <col min="9989" max="9989" width="12.85546875" style="276" bestFit="1" customWidth="1"/>
    <col min="9990" max="9990" width="11.85546875" style="276" bestFit="1" customWidth="1"/>
    <col min="9991" max="9991" width="13" style="276" bestFit="1" customWidth="1"/>
    <col min="9992" max="9992" width="23.5703125" style="276" bestFit="1" customWidth="1"/>
    <col min="9993" max="9993" width="14.28515625" style="276" customWidth="1"/>
    <col min="9994" max="9995" width="11.5703125" style="276" bestFit="1" customWidth="1"/>
    <col min="9996" max="10242" width="11.42578125" style="276"/>
    <col min="10243" max="10243" width="23.140625" style="276" bestFit="1" customWidth="1"/>
    <col min="10244" max="10244" width="40.5703125" style="276" bestFit="1" customWidth="1"/>
    <col min="10245" max="10245" width="12.85546875" style="276" bestFit="1" customWidth="1"/>
    <col min="10246" max="10246" width="11.85546875" style="276" bestFit="1" customWidth="1"/>
    <col min="10247" max="10247" width="13" style="276" bestFit="1" customWidth="1"/>
    <col min="10248" max="10248" width="23.5703125" style="276" bestFit="1" customWidth="1"/>
    <col min="10249" max="10249" width="14.28515625" style="276" customWidth="1"/>
    <col min="10250" max="10251" width="11.5703125" style="276" bestFit="1" customWidth="1"/>
    <col min="10252" max="10498" width="11.42578125" style="276"/>
    <col min="10499" max="10499" width="23.140625" style="276" bestFit="1" customWidth="1"/>
    <col min="10500" max="10500" width="40.5703125" style="276" bestFit="1" customWidth="1"/>
    <col min="10501" max="10501" width="12.85546875" style="276" bestFit="1" customWidth="1"/>
    <col min="10502" max="10502" width="11.85546875" style="276" bestFit="1" customWidth="1"/>
    <col min="10503" max="10503" width="13" style="276" bestFit="1" customWidth="1"/>
    <col min="10504" max="10504" width="23.5703125" style="276" bestFit="1" customWidth="1"/>
    <col min="10505" max="10505" width="14.28515625" style="276" customWidth="1"/>
    <col min="10506" max="10507" width="11.5703125" style="276" bestFit="1" customWidth="1"/>
    <col min="10508" max="10754" width="11.42578125" style="276"/>
    <col min="10755" max="10755" width="23.140625" style="276" bestFit="1" customWidth="1"/>
    <col min="10756" max="10756" width="40.5703125" style="276" bestFit="1" customWidth="1"/>
    <col min="10757" max="10757" width="12.85546875" style="276" bestFit="1" customWidth="1"/>
    <col min="10758" max="10758" width="11.85546875" style="276" bestFit="1" customWidth="1"/>
    <col min="10759" max="10759" width="13" style="276" bestFit="1" customWidth="1"/>
    <col min="10760" max="10760" width="23.5703125" style="276" bestFit="1" customWidth="1"/>
    <col min="10761" max="10761" width="14.28515625" style="276" customWidth="1"/>
    <col min="10762" max="10763" width="11.5703125" style="276" bestFit="1" customWidth="1"/>
    <col min="10764" max="11010" width="11.42578125" style="276"/>
    <col min="11011" max="11011" width="23.140625" style="276" bestFit="1" customWidth="1"/>
    <col min="11012" max="11012" width="40.5703125" style="276" bestFit="1" customWidth="1"/>
    <col min="11013" max="11013" width="12.85546875" style="276" bestFit="1" customWidth="1"/>
    <col min="11014" max="11014" width="11.85546875" style="276" bestFit="1" customWidth="1"/>
    <col min="11015" max="11015" width="13" style="276" bestFit="1" customWidth="1"/>
    <col min="11016" max="11016" width="23.5703125" style="276" bestFit="1" customWidth="1"/>
    <col min="11017" max="11017" width="14.28515625" style="276" customWidth="1"/>
    <col min="11018" max="11019" width="11.5703125" style="276" bestFit="1" customWidth="1"/>
    <col min="11020" max="11266" width="11.42578125" style="276"/>
    <col min="11267" max="11267" width="23.140625" style="276" bestFit="1" customWidth="1"/>
    <col min="11268" max="11268" width="40.5703125" style="276" bestFit="1" customWidth="1"/>
    <col min="11269" max="11269" width="12.85546875" style="276" bestFit="1" customWidth="1"/>
    <col min="11270" max="11270" width="11.85546875" style="276" bestFit="1" customWidth="1"/>
    <col min="11271" max="11271" width="13" style="276" bestFit="1" customWidth="1"/>
    <col min="11272" max="11272" width="23.5703125" style="276" bestFit="1" customWidth="1"/>
    <col min="11273" max="11273" width="14.28515625" style="276" customWidth="1"/>
    <col min="11274" max="11275" width="11.5703125" style="276" bestFit="1" customWidth="1"/>
    <col min="11276" max="11522" width="11.42578125" style="276"/>
    <col min="11523" max="11523" width="23.140625" style="276" bestFit="1" customWidth="1"/>
    <col min="11524" max="11524" width="40.5703125" style="276" bestFit="1" customWidth="1"/>
    <col min="11525" max="11525" width="12.85546875" style="276" bestFit="1" customWidth="1"/>
    <col min="11526" max="11526" width="11.85546875" style="276" bestFit="1" customWidth="1"/>
    <col min="11527" max="11527" width="13" style="276" bestFit="1" customWidth="1"/>
    <col min="11528" max="11528" width="23.5703125" style="276" bestFit="1" customWidth="1"/>
    <col min="11529" max="11529" width="14.28515625" style="276" customWidth="1"/>
    <col min="11530" max="11531" width="11.5703125" style="276" bestFit="1" customWidth="1"/>
    <col min="11532" max="11778" width="11.42578125" style="276"/>
    <col min="11779" max="11779" width="23.140625" style="276" bestFit="1" customWidth="1"/>
    <col min="11780" max="11780" width="40.5703125" style="276" bestFit="1" customWidth="1"/>
    <col min="11781" max="11781" width="12.85546875" style="276" bestFit="1" customWidth="1"/>
    <col min="11782" max="11782" width="11.85546875" style="276" bestFit="1" customWidth="1"/>
    <col min="11783" max="11783" width="13" style="276" bestFit="1" customWidth="1"/>
    <col min="11784" max="11784" width="23.5703125" style="276" bestFit="1" customWidth="1"/>
    <col min="11785" max="11785" width="14.28515625" style="276" customWidth="1"/>
    <col min="11786" max="11787" width="11.5703125" style="276" bestFit="1" customWidth="1"/>
    <col min="11788" max="12034" width="11.42578125" style="276"/>
    <col min="12035" max="12035" width="23.140625" style="276" bestFit="1" customWidth="1"/>
    <col min="12036" max="12036" width="40.5703125" style="276" bestFit="1" customWidth="1"/>
    <col min="12037" max="12037" width="12.85546875" style="276" bestFit="1" customWidth="1"/>
    <col min="12038" max="12038" width="11.85546875" style="276" bestFit="1" customWidth="1"/>
    <col min="12039" max="12039" width="13" style="276" bestFit="1" customWidth="1"/>
    <col min="12040" max="12040" width="23.5703125" style="276" bestFit="1" customWidth="1"/>
    <col min="12041" max="12041" width="14.28515625" style="276" customWidth="1"/>
    <col min="12042" max="12043" width="11.5703125" style="276" bestFit="1" customWidth="1"/>
    <col min="12044" max="12290" width="11.42578125" style="276"/>
    <col min="12291" max="12291" width="23.140625" style="276" bestFit="1" customWidth="1"/>
    <col min="12292" max="12292" width="40.5703125" style="276" bestFit="1" customWidth="1"/>
    <col min="12293" max="12293" width="12.85546875" style="276" bestFit="1" customWidth="1"/>
    <col min="12294" max="12294" width="11.85546875" style="276" bestFit="1" customWidth="1"/>
    <col min="12295" max="12295" width="13" style="276" bestFit="1" customWidth="1"/>
    <col min="12296" max="12296" width="23.5703125" style="276" bestFit="1" customWidth="1"/>
    <col min="12297" max="12297" width="14.28515625" style="276" customWidth="1"/>
    <col min="12298" max="12299" width="11.5703125" style="276" bestFit="1" customWidth="1"/>
    <col min="12300" max="12546" width="11.42578125" style="276"/>
    <col min="12547" max="12547" width="23.140625" style="276" bestFit="1" customWidth="1"/>
    <col min="12548" max="12548" width="40.5703125" style="276" bestFit="1" customWidth="1"/>
    <col min="12549" max="12549" width="12.85546875" style="276" bestFit="1" customWidth="1"/>
    <col min="12550" max="12550" width="11.85546875" style="276" bestFit="1" customWidth="1"/>
    <col min="12551" max="12551" width="13" style="276" bestFit="1" customWidth="1"/>
    <col min="12552" max="12552" width="23.5703125" style="276" bestFit="1" customWidth="1"/>
    <col min="12553" max="12553" width="14.28515625" style="276" customWidth="1"/>
    <col min="12554" max="12555" width="11.5703125" style="276" bestFit="1" customWidth="1"/>
    <col min="12556" max="12802" width="11.42578125" style="276"/>
    <col min="12803" max="12803" width="23.140625" style="276" bestFit="1" customWidth="1"/>
    <col min="12804" max="12804" width="40.5703125" style="276" bestFit="1" customWidth="1"/>
    <col min="12805" max="12805" width="12.85546875" style="276" bestFit="1" customWidth="1"/>
    <col min="12806" max="12806" width="11.85546875" style="276" bestFit="1" customWidth="1"/>
    <col min="12807" max="12807" width="13" style="276" bestFit="1" customWidth="1"/>
    <col min="12808" max="12808" width="23.5703125" style="276" bestFit="1" customWidth="1"/>
    <col min="12809" max="12809" width="14.28515625" style="276" customWidth="1"/>
    <col min="12810" max="12811" width="11.5703125" style="276" bestFit="1" customWidth="1"/>
    <col min="12812" max="13058" width="11.42578125" style="276"/>
    <col min="13059" max="13059" width="23.140625" style="276" bestFit="1" customWidth="1"/>
    <col min="13060" max="13060" width="40.5703125" style="276" bestFit="1" customWidth="1"/>
    <col min="13061" max="13061" width="12.85546875" style="276" bestFit="1" customWidth="1"/>
    <col min="13062" max="13062" width="11.85546875" style="276" bestFit="1" customWidth="1"/>
    <col min="13063" max="13063" width="13" style="276" bestFit="1" customWidth="1"/>
    <col min="13064" max="13064" width="23.5703125" style="276" bestFit="1" customWidth="1"/>
    <col min="13065" max="13065" width="14.28515625" style="276" customWidth="1"/>
    <col min="13066" max="13067" width="11.5703125" style="276" bestFit="1" customWidth="1"/>
    <col min="13068" max="13314" width="11.42578125" style="276"/>
    <col min="13315" max="13315" width="23.140625" style="276" bestFit="1" customWidth="1"/>
    <col min="13316" max="13316" width="40.5703125" style="276" bestFit="1" customWidth="1"/>
    <col min="13317" max="13317" width="12.85546875" style="276" bestFit="1" customWidth="1"/>
    <col min="13318" max="13318" width="11.85546875" style="276" bestFit="1" customWidth="1"/>
    <col min="13319" max="13319" width="13" style="276" bestFit="1" customWidth="1"/>
    <col min="13320" max="13320" width="23.5703125" style="276" bestFit="1" customWidth="1"/>
    <col min="13321" max="13321" width="14.28515625" style="276" customWidth="1"/>
    <col min="13322" max="13323" width="11.5703125" style="276" bestFit="1" customWidth="1"/>
    <col min="13324" max="13570" width="11.42578125" style="276"/>
    <col min="13571" max="13571" width="23.140625" style="276" bestFit="1" customWidth="1"/>
    <col min="13572" max="13572" width="40.5703125" style="276" bestFit="1" customWidth="1"/>
    <col min="13573" max="13573" width="12.85546875" style="276" bestFit="1" customWidth="1"/>
    <col min="13574" max="13574" width="11.85546875" style="276" bestFit="1" customWidth="1"/>
    <col min="13575" max="13575" width="13" style="276" bestFit="1" customWidth="1"/>
    <col min="13576" max="13576" width="23.5703125" style="276" bestFit="1" customWidth="1"/>
    <col min="13577" max="13577" width="14.28515625" style="276" customWidth="1"/>
    <col min="13578" max="13579" width="11.5703125" style="276" bestFit="1" customWidth="1"/>
    <col min="13580" max="13826" width="11.42578125" style="276"/>
    <col min="13827" max="13827" width="23.140625" style="276" bestFit="1" customWidth="1"/>
    <col min="13828" max="13828" width="40.5703125" style="276" bestFit="1" customWidth="1"/>
    <col min="13829" max="13829" width="12.85546875" style="276" bestFit="1" customWidth="1"/>
    <col min="13830" max="13830" width="11.85546875" style="276" bestFit="1" customWidth="1"/>
    <col min="13831" max="13831" width="13" style="276" bestFit="1" customWidth="1"/>
    <col min="13832" max="13832" width="23.5703125" style="276" bestFit="1" customWidth="1"/>
    <col min="13833" max="13833" width="14.28515625" style="276" customWidth="1"/>
    <col min="13834" max="13835" width="11.5703125" style="276" bestFit="1" customWidth="1"/>
    <col min="13836" max="14082" width="11.42578125" style="276"/>
    <col min="14083" max="14083" width="23.140625" style="276" bestFit="1" customWidth="1"/>
    <col min="14084" max="14084" width="40.5703125" style="276" bestFit="1" customWidth="1"/>
    <col min="14085" max="14085" width="12.85546875" style="276" bestFit="1" customWidth="1"/>
    <col min="14086" max="14086" width="11.85546875" style="276" bestFit="1" customWidth="1"/>
    <col min="14087" max="14087" width="13" style="276" bestFit="1" customWidth="1"/>
    <col min="14088" max="14088" width="23.5703125" style="276" bestFit="1" customWidth="1"/>
    <col min="14089" max="14089" width="14.28515625" style="276" customWidth="1"/>
    <col min="14090" max="14091" width="11.5703125" style="276" bestFit="1" customWidth="1"/>
    <col min="14092" max="14338" width="11.42578125" style="276"/>
    <col min="14339" max="14339" width="23.140625" style="276" bestFit="1" customWidth="1"/>
    <col min="14340" max="14340" width="40.5703125" style="276" bestFit="1" customWidth="1"/>
    <col min="14341" max="14341" width="12.85546875" style="276" bestFit="1" customWidth="1"/>
    <col min="14342" max="14342" width="11.85546875" style="276" bestFit="1" customWidth="1"/>
    <col min="14343" max="14343" width="13" style="276" bestFit="1" customWidth="1"/>
    <col min="14344" max="14344" width="23.5703125" style="276" bestFit="1" customWidth="1"/>
    <col min="14345" max="14345" width="14.28515625" style="276" customWidth="1"/>
    <col min="14346" max="14347" width="11.5703125" style="276" bestFit="1" customWidth="1"/>
    <col min="14348" max="14594" width="11.42578125" style="276"/>
    <col min="14595" max="14595" width="23.140625" style="276" bestFit="1" customWidth="1"/>
    <col min="14596" max="14596" width="40.5703125" style="276" bestFit="1" customWidth="1"/>
    <col min="14597" max="14597" width="12.85546875" style="276" bestFit="1" customWidth="1"/>
    <col min="14598" max="14598" width="11.85546875" style="276" bestFit="1" customWidth="1"/>
    <col min="14599" max="14599" width="13" style="276" bestFit="1" customWidth="1"/>
    <col min="14600" max="14600" width="23.5703125" style="276" bestFit="1" customWidth="1"/>
    <col min="14601" max="14601" width="14.28515625" style="276" customWidth="1"/>
    <col min="14602" max="14603" width="11.5703125" style="276" bestFit="1" customWidth="1"/>
    <col min="14604" max="14850" width="11.42578125" style="276"/>
    <col min="14851" max="14851" width="23.140625" style="276" bestFit="1" customWidth="1"/>
    <col min="14852" max="14852" width="40.5703125" style="276" bestFit="1" customWidth="1"/>
    <col min="14853" max="14853" width="12.85546875" style="276" bestFit="1" customWidth="1"/>
    <col min="14854" max="14854" width="11.85546875" style="276" bestFit="1" customWidth="1"/>
    <col min="14855" max="14855" width="13" style="276" bestFit="1" customWidth="1"/>
    <col min="14856" max="14856" width="23.5703125" style="276" bestFit="1" customWidth="1"/>
    <col min="14857" max="14857" width="14.28515625" style="276" customWidth="1"/>
    <col min="14858" max="14859" width="11.5703125" style="276" bestFit="1" customWidth="1"/>
    <col min="14860" max="15106" width="11.42578125" style="276"/>
    <col min="15107" max="15107" width="23.140625" style="276" bestFit="1" customWidth="1"/>
    <col min="15108" max="15108" width="40.5703125" style="276" bestFit="1" customWidth="1"/>
    <col min="15109" max="15109" width="12.85546875" style="276" bestFit="1" customWidth="1"/>
    <col min="15110" max="15110" width="11.85546875" style="276" bestFit="1" customWidth="1"/>
    <col min="15111" max="15111" width="13" style="276" bestFit="1" customWidth="1"/>
    <col min="15112" max="15112" width="23.5703125" style="276" bestFit="1" customWidth="1"/>
    <col min="15113" max="15113" width="14.28515625" style="276" customWidth="1"/>
    <col min="15114" max="15115" width="11.5703125" style="276" bestFit="1" customWidth="1"/>
    <col min="15116" max="15362" width="11.42578125" style="276"/>
    <col min="15363" max="15363" width="23.140625" style="276" bestFit="1" customWidth="1"/>
    <col min="15364" max="15364" width="40.5703125" style="276" bestFit="1" customWidth="1"/>
    <col min="15365" max="15365" width="12.85546875" style="276" bestFit="1" customWidth="1"/>
    <col min="15366" max="15366" width="11.85546875" style="276" bestFit="1" customWidth="1"/>
    <col min="15367" max="15367" width="13" style="276" bestFit="1" customWidth="1"/>
    <col min="15368" max="15368" width="23.5703125" style="276" bestFit="1" customWidth="1"/>
    <col min="15369" max="15369" width="14.28515625" style="276" customWidth="1"/>
    <col min="15370" max="15371" width="11.5703125" style="276" bestFit="1" customWidth="1"/>
    <col min="15372" max="15618" width="11.42578125" style="276"/>
    <col min="15619" max="15619" width="23.140625" style="276" bestFit="1" customWidth="1"/>
    <col min="15620" max="15620" width="40.5703125" style="276" bestFit="1" customWidth="1"/>
    <col min="15621" max="15621" width="12.85546875" style="276" bestFit="1" customWidth="1"/>
    <col min="15622" max="15622" width="11.85546875" style="276" bestFit="1" customWidth="1"/>
    <col min="15623" max="15623" width="13" style="276" bestFit="1" customWidth="1"/>
    <col min="15624" max="15624" width="23.5703125" style="276" bestFit="1" customWidth="1"/>
    <col min="15625" max="15625" width="14.28515625" style="276" customWidth="1"/>
    <col min="15626" max="15627" width="11.5703125" style="276" bestFit="1" customWidth="1"/>
    <col min="15628" max="15874" width="11.42578125" style="276"/>
    <col min="15875" max="15875" width="23.140625" style="276" bestFit="1" customWidth="1"/>
    <col min="15876" max="15876" width="40.5703125" style="276" bestFit="1" customWidth="1"/>
    <col min="15877" max="15877" width="12.85546875" style="276" bestFit="1" customWidth="1"/>
    <col min="15878" max="15878" width="11.85546875" style="276" bestFit="1" customWidth="1"/>
    <col min="15879" max="15879" width="13" style="276" bestFit="1" customWidth="1"/>
    <col min="15880" max="15880" width="23.5703125" style="276" bestFit="1" customWidth="1"/>
    <col min="15881" max="15881" width="14.28515625" style="276" customWidth="1"/>
    <col min="15882" max="15883" width="11.5703125" style="276" bestFit="1" customWidth="1"/>
    <col min="15884" max="16130" width="11.42578125" style="276"/>
    <col min="16131" max="16131" width="23.140625" style="276" bestFit="1" customWidth="1"/>
    <col min="16132" max="16132" width="40.5703125" style="276" bestFit="1" customWidth="1"/>
    <col min="16133" max="16133" width="12.85546875" style="276" bestFit="1" customWidth="1"/>
    <col min="16134" max="16134" width="11.85546875" style="276" bestFit="1" customWidth="1"/>
    <col min="16135" max="16135" width="13" style="276" bestFit="1" customWidth="1"/>
    <col min="16136" max="16136" width="23.5703125" style="276" bestFit="1" customWidth="1"/>
    <col min="16137" max="16137" width="14.28515625" style="276" customWidth="1"/>
    <col min="16138" max="16139" width="11.5703125" style="276" bestFit="1" customWidth="1"/>
    <col min="16140" max="16384" width="11.42578125" style="276"/>
  </cols>
  <sheetData>
    <row r="1" spans="1:9" x14ac:dyDescent="0.25">
      <c r="A1" s="271" t="s">
        <v>578</v>
      </c>
      <c r="B1" s="272"/>
    </row>
    <row r="2" spans="1:9" x14ac:dyDescent="0.25">
      <c r="A2" s="157" t="s">
        <v>579</v>
      </c>
      <c r="B2" s="272"/>
    </row>
    <row r="3" spans="1:9" x14ac:dyDescent="0.25">
      <c r="A3" s="277" t="s">
        <v>1123</v>
      </c>
      <c r="B3" s="345" t="s">
        <v>580</v>
      </c>
    </row>
    <row r="5" spans="1:9" x14ac:dyDescent="0.25">
      <c r="A5" s="280" t="s">
        <v>0</v>
      </c>
      <c r="B5" s="345" t="s">
        <v>1</v>
      </c>
      <c r="C5" s="346" t="s">
        <v>2</v>
      </c>
      <c r="D5" s="340"/>
      <c r="E5" s="346"/>
      <c r="F5" s="356"/>
      <c r="G5" s="347"/>
    </row>
    <row r="6" spans="1:9" x14ac:dyDescent="0.25">
      <c r="A6" s="348">
        <v>5098</v>
      </c>
      <c r="B6" s="345"/>
      <c r="C6" s="346"/>
      <c r="D6" s="340"/>
      <c r="E6" s="347"/>
      <c r="F6" s="356"/>
      <c r="G6" s="347"/>
      <c r="H6" s="349"/>
    </row>
    <row r="7" spans="1:9" s="351" customFormat="1" x14ac:dyDescent="0.3">
      <c r="A7" s="282" t="s">
        <v>4</v>
      </c>
      <c r="B7" s="283" t="s">
        <v>5</v>
      </c>
      <c r="C7" s="350" t="s">
        <v>6</v>
      </c>
      <c r="D7" s="340" t="s">
        <v>1260</v>
      </c>
      <c r="E7" s="350" t="s">
        <v>7</v>
      </c>
      <c r="F7" s="356" t="s">
        <v>1260</v>
      </c>
      <c r="G7" s="350" t="s">
        <v>8</v>
      </c>
      <c r="H7" s="344"/>
      <c r="I7" s="273"/>
    </row>
    <row r="8" spans="1:9" x14ac:dyDescent="0.25">
      <c r="A8" s="285">
        <v>42311</v>
      </c>
      <c r="B8" s="286">
        <v>84000538091983</v>
      </c>
      <c r="C8" s="287">
        <v>928.12</v>
      </c>
      <c r="D8" s="341" t="s">
        <v>482</v>
      </c>
      <c r="E8" s="287" t="s">
        <v>1124</v>
      </c>
      <c r="F8" s="357"/>
      <c r="G8" s="287">
        <v>13385.34</v>
      </c>
      <c r="H8" s="352" t="s">
        <v>1468</v>
      </c>
    </row>
    <row r="9" spans="1:9" x14ac:dyDescent="0.25">
      <c r="A9" s="285"/>
      <c r="B9" s="291" t="s">
        <v>13</v>
      </c>
      <c r="C9" s="287"/>
      <c r="D9" s="341"/>
      <c r="E9" s="287"/>
      <c r="F9" s="357"/>
      <c r="G9" s="287"/>
      <c r="H9" s="352"/>
    </row>
    <row r="10" spans="1:9" x14ac:dyDescent="0.25">
      <c r="A10" s="285"/>
      <c r="B10" s="291" t="s">
        <v>1469</v>
      </c>
      <c r="C10" s="287"/>
      <c r="D10" s="341"/>
      <c r="E10" s="287"/>
      <c r="F10" s="357"/>
      <c r="G10" s="287"/>
      <c r="H10" s="352"/>
    </row>
    <row r="11" spans="1:9" x14ac:dyDescent="0.25">
      <c r="A11" s="285">
        <v>42311</v>
      </c>
      <c r="B11" s="286">
        <v>84000538092001</v>
      </c>
      <c r="C11" s="287">
        <v>6500</v>
      </c>
      <c r="D11" s="341" t="s">
        <v>485</v>
      </c>
      <c r="E11" s="287" t="s">
        <v>1124</v>
      </c>
      <c r="F11" s="357"/>
      <c r="G11" s="287">
        <v>19885.34</v>
      </c>
      <c r="H11" s="352" t="s">
        <v>1468</v>
      </c>
    </row>
    <row r="12" spans="1:9" x14ac:dyDescent="0.25">
      <c r="A12" s="285"/>
      <c r="B12" s="291" t="s">
        <v>13</v>
      </c>
      <c r="C12" s="287"/>
      <c r="D12" s="341"/>
      <c r="E12" s="287"/>
      <c r="F12" s="357"/>
      <c r="G12" s="287"/>
      <c r="H12" s="352"/>
    </row>
    <row r="13" spans="1:9" x14ac:dyDescent="0.25">
      <c r="A13" s="285"/>
      <c r="B13" s="291" t="s">
        <v>1470</v>
      </c>
      <c r="C13" s="287"/>
      <c r="D13" s="341"/>
      <c r="E13" s="287"/>
      <c r="F13" s="357"/>
      <c r="G13" s="287"/>
      <c r="H13" s="352"/>
    </row>
    <row r="14" spans="1:9" x14ac:dyDescent="0.25">
      <c r="A14" s="285">
        <v>42311</v>
      </c>
      <c r="B14" s="286">
        <v>84000538092415</v>
      </c>
      <c r="C14" s="287">
        <v>72601.95</v>
      </c>
      <c r="D14" s="341" t="s">
        <v>1410</v>
      </c>
      <c r="E14" s="287" t="s">
        <v>1124</v>
      </c>
      <c r="F14" s="357"/>
      <c r="G14" s="287">
        <v>92487.29</v>
      </c>
      <c r="H14" s="352" t="s">
        <v>1471</v>
      </c>
    </row>
    <row r="15" spans="1:9" x14ac:dyDescent="0.25">
      <c r="A15" s="285"/>
      <c r="B15" s="291" t="s">
        <v>13</v>
      </c>
      <c r="C15" s="287"/>
      <c r="D15" s="341"/>
      <c r="E15" s="287"/>
      <c r="F15" s="357"/>
      <c r="G15" s="287"/>
      <c r="H15" s="352"/>
    </row>
    <row r="16" spans="1:9" x14ac:dyDescent="0.25">
      <c r="A16" s="285"/>
      <c r="B16" s="291" t="s">
        <v>1472</v>
      </c>
      <c r="C16" s="287"/>
      <c r="D16" s="341"/>
      <c r="E16" s="287"/>
      <c r="F16" s="357"/>
      <c r="G16" s="287"/>
      <c r="H16" s="352"/>
    </row>
    <row r="17" spans="1:8" x14ac:dyDescent="0.25">
      <c r="A17" s="285">
        <v>42311</v>
      </c>
      <c r="B17" s="286">
        <v>84000538092499</v>
      </c>
      <c r="C17" s="287">
        <v>3648.68</v>
      </c>
      <c r="D17" s="341" t="s">
        <v>486</v>
      </c>
      <c r="E17" s="287" t="s">
        <v>1124</v>
      </c>
      <c r="F17" s="357"/>
      <c r="G17" s="287">
        <v>96135.97</v>
      </c>
      <c r="H17" s="352" t="s">
        <v>1473</v>
      </c>
    </row>
    <row r="18" spans="1:8" x14ac:dyDescent="0.25">
      <c r="A18" s="285"/>
      <c r="B18" s="291" t="s">
        <v>13</v>
      </c>
      <c r="C18" s="287"/>
      <c r="D18" s="341"/>
      <c r="E18" s="287"/>
      <c r="F18" s="357"/>
      <c r="G18" s="287"/>
      <c r="H18" s="352"/>
    </row>
    <row r="19" spans="1:8" x14ac:dyDescent="0.25">
      <c r="A19" s="285"/>
      <c r="B19" s="291" t="s">
        <v>1474</v>
      </c>
      <c r="C19" s="287"/>
      <c r="D19" s="341"/>
      <c r="E19" s="287"/>
      <c r="F19" s="357"/>
      <c r="G19" s="287"/>
      <c r="H19" s="352"/>
    </row>
    <row r="20" spans="1:8" x14ac:dyDescent="0.25">
      <c r="A20" s="285">
        <v>42311</v>
      </c>
      <c r="B20" s="286">
        <v>84000538092626</v>
      </c>
      <c r="C20" s="287">
        <v>86590</v>
      </c>
      <c r="D20" s="341" t="s">
        <v>1411</v>
      </c>
      <c r="E20" s="287" t="s">
        <v>1124</v>
      </c>
      <c r="F20" s="357"/>
      <c r="G20" s="287">
        <v>182725.97</v>
      </c>
      <c r="H20" s="352" t="s">
        <v>1471</v>
      </c>
    </row>
    <row r="21" spans="1:8" x14ac:dyDescent="0.25">
      <c r="A21" s="285"/>
      <c r="B21" s="291" t="s">
        <v>13</v>
      </c>
      <c r="C21" s="287"/>
      <c r="D21" s="341"/>
      <c r="E21" s="287"/>
      <c r="F21" s="357"/>
      <c r="G21" s="287"/>
      <c r="H21" s="352"/>
    </row>
    <row r="22" spans="1:8" x14ac:dyDescent="0.25">
      <c r="A22" s="285"/>
      <c r="B22" s="291" t="s">
        <v>1475</v>
      </c>
      <c r="C22" s="287"/>
      <c r="D22" s="341"/>
      <c r="E22" s="287"/>
      <c r="F22" s="357"/>
      <c r="G22" s="287"/>
      <c r="H22" s="352"/>
    </row>
    <row r="23" spans="1:8" x14ac:dyDescent="0.25">
      <c r="A23" s="285">
        <v>42311</v>
      </c>
      <c r="B23" s="290" t="s">
        <v>1476</v>
      </c>
      <c r="C23" s="287" t="s">
        <v>1124</v>
      </c>
      <c r="D23" s="341"/>
      <c r="E23" s="287">
        <v>172000</v>
      </c>
      <c r="F23" s="357" t="s">
        <v>1410</v>
      </c>
      <c r="G23" s="287">
        <v>10725.97</v>
      </c>
      <c r="H23" s="352"/>
    </row>
    <row r="24" spans="1:8" x14ac:dyDescent="0.25">
      <c r="A24" s="285"/>
      <c r="B24" s="291" t="s">
        <v>30</v>
      </c>
      <c r="C24" s="287"/>
      <c r="D24" s="341"/>
      <c r="E24" s="287"/>
      <c r="F24" s="357"/>
      <c r="G24" s="287"/>
      <c r="H24" s="352"/>
    </row>
    <row r="25" spans="1:8" x14ac:dyDescent="0.25">
      <c r="A25" s="285"/>
      <c r="B25" s="291" t="s">
        <v>1477</v>
      </c>
      <c r="C25" s="287"/>
      <c r="D25" s="341"/>
      <c r="E25" s="287"/>
      <c r="F25" s="357"/>
      <c r="G25" s="287"/>
      <c r="H25" s="352"/>
    </row>
    <row r="26" spans="1:8" x14ac:dyDescent="0.25">
      <c r="A26" s="285">
        <v>42312</v>
      </c>
      <c r="B26" s="286">
        <v>84000538092855</v>
      </c>
      <c r="C26" s="287">
        <v>2393.25</v>
      </c>
      <c r="D26" s="341" t="s">
        <v>1412</v>
      </c>
      <c r="E26" s="287" t="s">
        <v>1124</v>
      </c>
      <c r="F26" s="357"/>
      <c r="G26" s="287">
        <v>13119.22</v>
      </c>
      <c r="H26" s="352" t="s">
        <v>1478</v>
      </c>
    </row>
    <row r="27" spans="1:8" x14ac:dyDescent="0.25">
      <c r="A27" s="285"/>
      <c r="B27" s="291" t="s">
        <v>13</v>
      </c>
      <c r="C27" s="287"/>
      <c r="D27" s="341"/>
      <c r="E27" s="287"/>
      <c r="F27" s="357"/>
      <c r="G27" s="287"/>
      <c r="H27" s="352"/>
    </row>
    <row r="28" spans="1:8" x14ac:dyDescent="0.25">
      <c r="A28" s="285"/>
      <c r="B28" s="291" t="s">
        <v>1479</v>
      </c>
      <c r="C28" s="287"/>
      <c r="D28" s="341"/>
      <c r="E28" s="287"/>
      <c r="F28" s="357"/>
      <c r="G28" s="287"/>
      <c r="H28" s="352"/>
    </row>
    <row r="29" spans="1:8" x14ac:dyDescent="0.25">
      <c r="A29" s="285">
        <v>42312</v>
      </c>
      <c r="B29" s="286">
        <v>84000538092775</v>
      </c>
      <c r="C29" s="287">
        <v>805.79</v>
      </c>
      <c r="D29" s="341" t="s">
        <v>1413</v>
      </c>
      <c r="E29" s="287" t="s">
        <v>1124</v>
      </c>
      <c r="F29" s="357"/>
      <c r="G29" s="287">
        <v>13925.01</v>
      </c>
      <c r="H29" s="352" t="s">
        <v>1480</v>
      </c>
    </row>
    <row r="30" spans="1:8" x14ac:dyDescent="0.25">
      <c r="A30" s="285"/>
      <c r="B30" s="291" t="s">
        <v>13</v>
      </c>
      <c r="C30" s="287"/>
      <c r="D30" s="341"/>
      <c r="E30" s="287"/>
      <c r="F30" s="357"/>
      <c r="G30" s="287"/>
      <c r="H30" s="352"/>
    </row>
    <row r="31" spans="1:8" x14ac:dyDescent="0.25">
      <c r="A31" s="285"/>
      <c r="B31" s="291" t="s">
        <v>1481</v>
      </c>
      <c r="C31" s="287"/>
      <c r="D31" s="341"/>
      <c r="E31" s="287"/>
      <c r="F31" s="357"/>
      <c r="G31" s="287"/>
      <c r="H31" s="352"/>
    </row>
    <row r="32" spans="1:8" x14ac:dyDescent="0.25">
      <c r="A32" s="285">
        <v>42312</v>
      </c>
      <c r="B32" s="290" t="s">
        <v>70</v>
      </c>
      <c r="C32" s="287">
        <v>322155</v>
      </c>
      <c r="D32" s="341" t="s">
        <v>1414</v>
      </c>
      <c r="E32" s="287" t="s">
        <v>1124</v>
      </c>
      <c r="F32" s="357"/>
      <c r="G32" s="287">
        <v>336080.01</v>
      </c>
      <c r="H32" s="352" t="s">
        <v>1482</v>
      </c>
    </row>
    <row r="33" spans="1:8" x14ac:dyDescent="0.25">
      <c r="A33" s="285"/>
      <c r="B33" s="291" t="s">
        <v>868</v>
      </c>
      <c r="C33" s="287"/>
      <c r="D33" s="341"/>
      <c r="E33" s="287"/>
      <c r="F33" s="357"/>
      <c r="G33" s="287"/>
      <c r="H33" s="352"/>
    </row>
    <row r="34" spans="1:8" x14ac:dyDescent="0.25">
      <c r="A34" s="285"/>
      <c r="B34" s="291" t="s">
        <v>1483</v>
      </c>
      <c r="C34" s="287"/>
      <c r="D34" s="341"/>
      <c r="E34" s="287"/>
      <c r="F34" s="357"/>
      <c r="G34" s="287"/>
      <c r="H34" s="352"/>
    </row>
    <row r="35" spans="1:8" x14ac:dyDescent="0.25">
      <c r="A35" s="285">
        <v>42312</v>
      </c>
      <c r="B35" s="290" t="s">
        <v>1484</v>
      </c>
      <c r="C35" s="287" t="s">
        <v>1124</v>
      </c>
      <c r="D35" s="341"/>
      <c r="E35" s="287">
        <v>326000</v>
      </c>
      <c r="F35" s="357" t="s">
        <v>1411</v>
      </c>
      <c r="G35" s="287">
        <v>10080.01</v>
      </c>
      <c r="H35" s="352"/>
    </row>
    <row r="36" spans="1:8" x14ac:dyDescent="0.25">
      <c r="A36" s="285"/>
      <c r="B36" s="291" t="s">
        <v>30</v>
      </c>
      <c r="C36" s="287"/>
      <c r="D36" s="341"/>
      <c r="E36" s="287"/>
      <c r="F36" s="357"/>
      <c r="G36" s="287"/>
      <c r="H36" s="352"/>
    </row>
    <row r="37" spans="1:8" x14ac:dyDescent="0.25">
      <c r="A37" s="285"/>
      <c r="B37" s="291" t="s">
        <v>1485</v>
      </c>
      <c r="C37" s="287"/>
      <c r="D37" s="341"/>
      <c r="E37" s="287"/>
      <c r="F37" s="357"/>
      <c r="G37" s="287"/>
      <c r="H37" s="352"/>
    </row>
    <row r="38" spans="1:8" x14ac:dyDescent="0.25">
      <c r="A38" s="285">
        <v>42313</v>
      </c>
      <c r="B38" s="286">
        <v>84000538093074</v>
      </c>
      <c r="C38" s="287">
        <v>997.6</v>
      </c>
      <c r="D38" s="341" t="s">
        <v>1415</v>
      </c>
      <c r="E38" s="287" t="s">
        <v>1124</v>
      </c>
      <c r="F38" s="357"/>
      <c r="G38" s="287">
        <v>11077.61</v>
      </c>
      <c r="H38" s="352" t="s">
        <v>1486</v>
      </c>
    </row>
    <row r="39" spans="1:8" x14ac:dyDescent="0.25">
      <c r="A39" s="285"/>
      <c r="B39" s="291" t="s">
        <v>13</v>
      </c>
      <c r="C39" s="287"/>
      <c r="D39" s="341"/>
      <c r="E39" s="287"/>
      <c r="F39" s="357"/>
      <c r="G39" s="287"/>
      <c r="H39" s="352"/>
    </row>
    <row r="40" spans="1:8" x14ac:dyDescent="0.25">
      <c r="A40" s="285"/>
      <c r="B40" s="291" t="s">
        <v>1487</v>
      </c>
      <c r="C40" s="287"/>
      <c r="D40" s="341"/>
      <c r="E40" s="287"/>
      <c r="F40" s="357"/>
      <c r="G40" s="287"/>
      <c r="H40" s="352"/>
    </row>
    <row r="41" spans="1:8" x14ac:dyDescent="0.25">
      <c r="A41" s="285">
        <v>42313</v>
      </c>
      <c r="B41" s="286">
        <v>84000538093112</v>
      </c>
      <c r="C41" s="287">
        <v>23172.46</v>
      </c>
      <c r="D41" s="341" t="s">
        <v>1416</v>
      </c>
      <c r="E41" s="287" t="s">
        <v>1124</v>
      </c>
      <c r="F41" s="357"/>
      <c r="G41" s="287">
        <v>34250.07</v>
      </c>
      <c r="H41" s="352" t="s">
        <v>1488</v>
      </c>
    </row>
    <row r="42" spans="1:8" x14ac:dyDescent="0.25">
      <c r="A42" s="285"/>
      <c r="B42" s="291" t="s">
        <v>13</v>
      </c>
      <c r="C42" s="287"/>
      <c r="D42" s="341"/>
      <c r="E42" s="287"/>
      <c r="F42" s="357"/>
      <c r="G42" s="287"/>
      <c r="H42" s="352"/>
    </row>
    <row r="43" spans="1:8" x14ac:dyDescent="0.25">
      <c r="A43" s="285"/>
      <c r="B43" s="291" t="s">
        <v>1489</v>
      </c>
      <c r="C43" s="287"/>
      <c r="D43" s="341"/>
      <c r="E43" s="287"/>
      <c r="F43" s="357"/>
      <c r="G43" s="287"/>
      <c r="H43" s="352"/>
    </row>
    <row r="44" spans="1:8" x14ac:dyDescent="0.25">
      <c r="A44" s="285">
        <v>42313</v>
      </c>
      <c r="B44" s="290" t="s">
        <v>1490</v>
      </c>
      <c r="C44" s="287" t="s">
        <v>1124</v>
      </c>
      <c r="D44" s="341"/>
      <c r="E44" s="287">
        <v>24000</v>
      </c>
      <c r="F44" s="357" t="s">
        <v>1412</v>
      </c>
      <c r="G44" s="287">
        <v>10250.07</v>
      </c>
      <c r="H44" s="352"/>
    </row>
    <row r="45" spans="1:8" x14ac:dyDescent="0.25">
      <c r="A45" s="285"/>
      <c r="B45" s="291" t="s">
        <v>30</v>
      </c>
      <c r="C45" s="287"/>
      <c r="D45" s="341"/>
      <c r="E45" s="287"/>
      <c r="F45" s="357"/>
      <c r="G45" s="287"/>
      <c r="H45" s="352"/>
    </row>
    <row r="46" spans="1:8" x14ac:dyDescent="0.25">
      <c r="A46" s="285"/>
      <c r="B46" s="291" t="s">
        <v>1491</v>
      </c>
      <c r="C46" s="287"/>
      <c r="D46" s="341"/>
      <c r="E46" s="287"/>
      <c r="F46" s="357"/>
      <c r="G46" s="287"/>
      <c r="H46" s="352"/>
    </row>
    <row r="47" spans="1:8" x14ac:dyDescent="0.25">
      <c r="A47" s="285">
        <v>42314</v>
      </c>
      <c r="B47" s="290" t="s">
        <v>70</v>
      </c>
      <c r="C47" s="287">
        <v>84465</v>
      </c>
      <c r="D47" s="341" t="s">
        <v>1417</v>
      </c>
      <c r="E47" s="287" t="s">
        <v>1124</v>
      </c>
      <c r="F47" s="357"/>
      <c r="G47" s="287">
        <v>94715.07</v>
      </c>
      <c r="H47" s="352" t="s">
        <v>1492</v>
      </c>
    </row>
    <row r="48" spans="1:8" x14ac:dyDescent="0.25">
      <c r="A48" s="285"/>
      <c r="B48" s="291" t="s">
        <v>795</v>
      </c>
      <c r="C48" s="287"/>
      <c r="D48" s="341"/>
      <c r="E48" s="287"/>
      <c r="F48" s="357"/>
      <c r="G48" s="287"/>
      <c r="H48" s="352"/>
    </row>
    <row r="49" spans="1:9" x14ac:dyDescent="0.25">
      <c r="A49" s="285"/>
      <c r="B49" s="291" t="s">
        <v>1493</v>
      </c>
      <c r="C49" s="287"/>
      <c r="D49" s="341"/>
      <c r="E49" s="287"/>
      <c r="F49" s="357"/>
      <c r="G49" s="287"/>
      <c r="H49" s="352"/>
    </row>
    <row r="50" spans="1:9" x14ac:dyDescent="0.25">
      <c r="A50" s="285">
        <v>42314</v>
      </c>
      <c r="B50" s="286">
        <v>84000538093310</v>
      </c>
      <c r="C50" s="287">
        <v>19525</v>
      </c>
      <c r="D50" s="341" t="s">
        <v>1418</v>
      </c>
      <c r="E50" s="287" t="s">
        <v>1124</v>
      </c>
      <c r="F50" s="357"/>
      <c r="G50" s="287">
        <v>114240.07</v>
      </c>
      <c r="H50" s="352" t="s">
        <v>1494</v>
      </c>
    </row>
    <row r="51" spans="1:9" x14ac:dyDescent="0.25">
      <c r="A51" s="285"/>
      <c r="B51" s="291" t="s">
        <v>13</v>
      </c>
      <c r="C51" s="287"/>
      <c r="D51" s="341"/>
      <c r="E51" s="287"/>
      <c r="F51" s="357"/>
      <c r="G51" s="287"/>
      <c r="H51" s="352"/>
    </row>
    <row r="52" spans="1:9" x14ac:dyDescent="0.25">
      <c r="A52" s="285"/>
      <c r="B52" s="291" t="s">
        <v>1495</v>
      </c>
      <c r="C52" s="287"/>
      <c r="D52" s="341"/>
      <c r="E52" s="287"/>
      <c r="F52" s="357"/>
      <c r="G52" s="287"/>
      <c r="H52" s="352"/>
    </row>
    <row r="53" spans="1:9" x14ac:dyDescent="0.25">
      <c r="A53" s="285">
        <v>42317</v>
      </c>
      <c r="B53" s="290" t="s">
        <v>1496</v>
      </c>
      <c r="C53" s="287" t="s">
        <v>1124</v>
      </c>
      <c r="D53" s="341"/>
      <c r="E53" s="287">
        <v>104000</v>
      </c>
      <c r="F53" s="357" t="s">
        <v>1413</v>
      </c>
      <c r="G53" s="287">
        <v>10240.07</v>
      </c>
      <c r="H53" s="352"/>
    </row>
    <row r="54" spans="1:9" x14ac:dyDescent="0.25">
      <c r="A54" s="285"/>
      <c r="B54" s="291" t="s">
        <v>30</v>
      </c>
      <c r="C54" s="287"/>
      <c r="D54" s="341"/>
      <c r="E54" s="287"/>
      <c r="F54" s="357"/>
      <c r="G54" s="287"/>
      <c r="H54" s="352"/>
    </row>
    <row r="55" spans="1:9" x14ac:dyDescent="0.25">
      <c r="A55" s="285"/>
      <c r="B55" s="291" t="s">
        <v>1497</v>
      </c>
      <c r="C55" s="287"/>
      <c r="D55" s="341"/>
      <c r="E55" s="287"/>
      <c r="F55" s="357"/>
      <c r="G55" s="287"/>
      <c r="H55" s="352"/>
    </row>
    <row r="56" spans="1:9" x14ac:dyDescent="0.25">
      <c r="A56" s="285">
        <v>42317</v>
      </c>
      <c r="B56" s="286">
        <v>84000538093498</v>
      </c>
      <c r="C56" s="287">
        <v>100000</v>
      </c>
      <c r="D56" s="341" t="s">
        <v>1419</v>
      </c>
      <c r="E56" s="287" t="s">
        <v>1124</v>
      </c>
      <c r="F56" s="357"/>
      <c r="G56" s="287">
        <v>110240.07</v>
      </c>
      <c r="H56" s="352" t="s">
        <v>1498</v>
      </c>
    </row>
    <row r="57" spans="1:9" x14ac:dyDescent="0.25">
      <c r="A57" s="285"/>
      <c r="B57" s="291" t="s">
        <v>13</v>
      </c>
      <c r="C57" s="287"/>
      <c r="D57" s="341"/>
      <c r="E57" s="287"/>
      <c r="F57" s="357"/>
      <c r="G57" s="287"/>
      <c r="H57" s="352"/>
    </row>
    <row r="58" spans="1:9" x14ac:dyDescent="0.25">
      <c r="A58" s="285"/>
      <c r="B58" s="291" t="s">
        <v>1499</v>
      </c>
      <c r="C58" s="287"/>
      <c r="D58" s="341"/>
      <c r="E58" s="287"/>
      <c r="F58" s="357"/>
      <c r="G58" s="287"/>
      <c r="H58" s="352"/>
    </row>
    <row r="59" spans="1:9" s="387" customFormat="1" x14ac:dyDescent="0.25">
      <c r="A59" s="381">
        <v>42317</v>
      </c>
      <c r="B59" s="382" t="s">
        <v>1500</v>
      </c>
      <c r="C59" s="394">
        <v>4999.99</v>
      </c>
      <c r="D59" s="395" t="s">
        <v>1420</v>
      </c>
      <c r="E59" s="394" t="s">
        <v>1124</v>
      </c>
      <c r="F59" s="396"/>
      <c r="G59" s="394">
        <v>115240.06</v>
      </c>
      <c r="H59" s="397" t="s">
        <v>1730</v>
      </c>
      <c r="I59" s="398"/>
    </row>
    <row r="60" spans="1:9" s="387" customFormat="1" x14ac:dyDescent="0.25">
      <c r="A60" s="381"/>
      <c r="B60" s="388" t="s">
        <v>13</v>
      </c>
      <c r="C60" s="394"/>
      <c r="D60" s="395"/>
      <c r="E60" s="394"/>
      <c r="F60" s="396"/>
      <c r="G60" s="394"/>
      <c r="H60" s="397"/>
      <c r="I60" s="398"/>
    </row>
    <row r="61" spans="1:9" s="387" customFormat="1" x14ac:dyDescent="0.25">
      <c r="A61" s="381"/>
      <c r="B61" s="388" t="s">
        <v>1501</v>
      </c>
      <c r="C61" s="394"/>
      <c r="D61" s="395"/>
      <c r="E61" s="394"/>
      <c r="F61" s="396"/>
      <c r="G61" s="394"/>
      <c r="H61" s="397"/>
      <c r="I61" s="398"/>
    </row>
    <row r="62" spans="1:9" x14ac:dyDescent="0.25">
      <c r="A62" s="285">
        <v>42317</v>
      </c>
      <c r="B62" s="286">
        <v>840005380936.23999</v>
      </c>
      <c r="C62" s="287">
        <v>52000</v>
      </c>
      <c r="D62" s="341" t="s">
        <v>1421</v>
      </c>
      <c r="E62" s="287" t="s">
        <v>1124</v>
      </c>
      <c r="F62" s="357"/>
      <c r="G62" s="287">
        <v>167240.06</v>
      </c>
      <c r="H62" s="352" t="s">
        <v>1502</v>
      </c>
    </row>
    <row r="63" spans="1:9" x14ac:dyDescent="0.25">
      <c r="A63" s="285"/>
      <c r="B63" s="291" t="s">
        <v>13</v>
      </c>
      <c r="C63" s="287"/>
      <c r="D63" s="341"/>
      <c r="E63" s="287"/>
      <c r="F63" s="357"/>
      <c r="G63" s="287"/>
      <c r="H63" s="352"/>
    </row>
    <row r="64" spans="1:9" x14ac:dyDescent="0.25">
      <c r="A64" s="285"/>
      <c r="B64" s="291" t="s">
        <v>1503</v>
      </c>
      <c r="C64" s="287"/>
      <c r="D64" s="341"/>
      <c r="E64" s="287"/>
      <c r="F64" s="357"/>
      <c r="G64" s="287"/>
      <c r="H64" s="352"/>
    </row>
    <row r="65" spans="1:8" x14ac:dyDescent="0.25">
      <c r="A65" s="285">
        <v>42317</v>
      </c>
      <c r="B65" s="286">
        <v>84000538093485</v>
      </c>
      <c r="C65" s="287">
        <v>2319.9899999999998</v>
      </c>
      <c r="D65" s="341" t="s">
        <v>1422</v>
      </c>
      <c r="E65" s="287" t="s">
        <v>1124</v>
      </c>
      <c r="F65" s="357"/>
      <c r="G65" s="287">
        <v>169560.05</v>
      </c>
      <c r="H65" s="352" t="s">
        <v>1504</v>
      </c>
    </row>
    <row r="66" spans="1:8" x14ac:dyDescent="0.25">
      <c r="A66" s="285"/>
      <c r="B66" s="291" t="s">
        <v>13</v>
      </c>
      <c r="C66" s="287"/>
      <c r="D66" s="341"/>
      <c r="E66" s="287"/>
      <c r="F66" s="357"/>
      <c r="G66" s="287"/>
      <c r="H66" s="352"/>
    </row>
    <row r="67" spans="1:8" x14ac:dyDescent="0.25">
      <c r="A67" s="285"/>
      <c r="B67" s="291" t="s">
        <v>1505</v>
      </c>
      <c r="C67" s="287"/>
      <c r="D67" s="341"/>
      <c r="E67" s="287"/>
      <c r="F67" s="357"/>
      <c r="G67" s="287"/>
      <c r="H67" s="352"/>
    </row>
    <row r="68" spans="1:8" x14ac:dyDescent="0.25">
      <c r="A68" s="285">
        <v>42317</v>
      </c>
      <c r="B68" s="290" t="s">
        <v>1506</v>
      </c>
      <c r="C68" s="287" t="s">
        <v>1124</v>
      </c>
      <c r="D68" s="341"/>
      <c r="E68" s="287">
        <v>159000</v>
      </c>
      <c r="F68" s="357" t="s">
        <v>1414</v>
      </c>
      <c r="G68" s="287">
        <v>10560.05</v>
      </c>
      <c r="H68" s="352"/>
    </row>
    <row r="69" spans="1:8" x14ac:dyDescent="0.25">
      <c r="A69" s="285"/>
      <c r="B69" s="291" t="s">
        <v>30</v>
      </c>
      <c r="C69" s="287"/>
      <c r="D69" s="341"/>
      <c r="E69" s="287"/>
      <c r="F69" s="357"/>
      <c r="G69" s="287"/>
      <c r="H69" s="352"/>
    </row>
    <row r="70" spans="1:8" x14ac:dyDescent="0.25">
      <c r="A70" s="285"/>
      <c r="B70" s="291" t="s">
        <v>1507</v>
      </c>
      <c r="C70" s="287"/>
      <c r="D70" s="341"/>
      <c r="E70" s="287"/>
      <c r="F70" s="357"/>
      <c r="G70" s="287"/>
      <c r="H70" s="352"/>
    </row>
    <row r="71" spans="1:8" x14ac:dyDescent="0.25">
      <c r="A71" s="285">
        <v>42318</v>
      </c>
      <c r="B71" s="286">
        <v>84000538094094</v>
      </c>
      <c r="C71" s="287">
        <v>103900</v>
      </c>
      <c r="D71" s="341" t="s">
        <v>1464</v>
      </c>
      <c r="E71" s="287" t="s">
        <v>1124</v>
      </c>
      <c r="F71" s="357"/>
      <c r="G71" s="287">
        <v>114460.05</v>
      </c>
      <c r="H71" s="344" t="s">
        <v>1508</v>
      </c>
    </row>
    <row r="72" spans="1:8" x14ac:dyDescent="0.25">
      <c r="A72" s="285"/>
      <c r="B72" s="291" t="s">
        <v>13</v>
      </c>
      <c r="C72" s="287"/>
      <c r="D72" s="341"/>
      <c r="E72" s="287"/>
      <c r="F72" s="357"/>
      <c r="G72" s="287"/>
    </row>
    <row r="73" spans="1:8" x14ac:dyDescent="0.25">
      <c r="A73" s="285"/>
      <c r="B73" s="291" t="s">
        <v>1509</v>
      </c>
      <c r="C73" s="287"/>
      <c r="D73" s="341"/>
      <c r="E73" s="287"/>
      <c r="F73" s="357"/>
      <c r="G73" s="287"/>
    </row>
    <row r="74" spans="1:8" x14ac:dyDescent="0.25">
      <c r="A74" s="285">
        <v>42318</v>
      </c>
      <c r="B74" s="286">
        <v>84000538094122</v>
      </c>
      <c r="C74" s="287">
        <v>5000.0200000000004</v>
      </c>
      <c r="D74" s="341" t="s">
        <v>1458</v>
      </c>
      <c r="E74" s="287" t="s">
        <v>1124</v>
      </c>
      <c r="F74" s="357"/>
      <c r="G74" s="287">
        <v>119460.07</v>
      </c>
      <c r="H74" s="344" t="s">
        <v>1510</v>
      </c>
    </row>
    <row r="75" spans="1:8" x14ac:dyDescent="0.25">
      <c r="A75" s="285"/>
      <c r="B75" s="291" t="s">
        <v>13</v>
      </c>
      <c r="C75" s="287"/>
      <c r="D75" s="341"/>
      <c r="E75" s="287"/>
      <c r="F75" s="357"/>
      <c r="G75" s="287"/>
    </row>
    <row r="76" spans="1:8" x14ac:dyDescent="0.25">
      <c r="A76" s="285"/>
      <c r="B76" s="291" t="s">
        <v>1511</v>
      </c>
      <c r="C76" s="287"/>
      <c r="D76" s="341"/>
      <c r="E76" s="287"/>
      <c r="F76" s="357"/>
      <c r="G76" s="287"/>
    </row>
    <row r="77" spans="1:8" x14ac:dyDescent="0.25">
      <c r="A77" s="285">
        <v>42318</v>
      </c>
      <c r="B77" s="290" t="s">
        <v>1512</v>
      </c>
      <c r="C77" s="287" t="s">
        <v>1124</v>
      </c>
      <c r="D77" s="341"/>
      <c r="E77" s="287">
        <v>109000</v>
      </c>
      <c r="F77" s="357" t="s">
        <v>1415</v>
      </c>
      <c r="G77" s="287">
        <v>10460.07</v>
      </c>
    </row>
    <row r="78" spans="1:8" x14ac:dyDescent="0.25">
      <c r="A78" s="285"/>
      <c r="B78" s="291" t="s">
        <v>30</v>
      </c>
      <c r="C78" s="287"/>
      <c r="D78" s="341"/>
      <c r="E78" s="287"/>
      <c r="F78" s="357"/>
      <c r="G78" s="287"/>
    </row>
    <row r="79" spans="1:8" x14ac:dyDescent="0.25">
      <c r="A79" s="285"/>
      <c r="B79" s="291" t="s">
        <v>1513</v>
      </c>
      <c r="C79" s="287"/>
      <c r="D79" s="341"/>
      <c r="E79" s="287"/>
      <c r="F79" s="357"/>
      <c r="G79" s="287"/>
    </row>
    <row r="80" spans="1:8" x14ac:dyDescent="0.25">
      <c r="A80" s="285">
        <v>42319</v>
      </c>
      <c r="B80" s="286">
        <v>84000538094254</v>
      </c>
      <c r="C80" s="287">
        <v>75357.649999999994</v>
      </c>
      <c r="D80" s="341" t="s">
        <v>1423</v>
      </c>
      <c r="E80" s="287" t="s">
        <v>1124</v>
      </c>
      <c r="F80" s="357"/>
      <c r="G80" s="287">
        <v>85817.72</v>
      </c>
    </row>
    <row r="81" spans="1:8" x14ac:dyDescent="0.25">
      <c r="A81" s="285"/>
      <c r="B81" s="291" t="s">
        <v>13</v>
      </c>
      <c r="C81" s="287"/>
      <c r="D81" s="341"/>
      <c r="E81" s="287"/>
      <c r="F81" s="357"/>
      <c r="G81" s="287"/>
    </row>
    <row r="82" spans="1:8" x14ac:dyDescent="0.25">
      <c r="A82" s="285"/>
      <c r="B82" s="291" t="s">
        <v>1514</v>
      </c>
      <c r="C82" s="287"/>
      <c r="D82" s="341"/>
      <c r="E82" s="287"/>
      <c r="F82" s="357"/>
      <c r="G82" s="287"/>
    </row>
    <row r="83" spans="1:8" x14ac:dyDescent="0.25">
      <c r="A83" s="285">
        <v>42319</v>
      </c>
      <c r="B83" s="286">
        <v>84000538094437</v>
      </c>
      <c r="C83" s="287">
        <v>1757.29</v>
      </c>
      <c r="D83" s="341"/>
      <c r="E83" s="287" t="s">
        <v>1124</v>
      </c>
      <c r="F83" s="357"/>
      <c r="G83" s="287">
        <v>87575.01</v>
      </c>
    </row>
    <row r="84" spans="1:8" x14ac:dyDescent="0.25">
      <c r="A84" s="285"/>
      <c r="B84" s="291" t="s">
        <v>13</v>
      </c>
      <c r="C84" s="287"/>
      <c r="D84" s="341"/>
      <c r="E84" s="287"/>
      <c r="F84" s="357"/>
      <c r="G84" s="287"/>
    </row>
    <row r="85" spans="1:8" x14ac:dyDescent="0.25">
      <c r="A85" s="285"/>
      <c r="B85" s="291" t="s">
        <v>1515</v>
      </c>
      <c r="C85" s="287"/>
      <c r="D85" s="341"/>
      <c r="E85" s="287"/>
      <c r="F85" s="357"/>
      <c r="G85" s="287"/>
    </row>
    <row r="86" spans="1:8" x14ac:dyDescent="0.25">
      <c r="A86" s="285">
        <v>42319</v>
      </c>
      <c r="B86" s="290" t="s">
        <v>70</v>
      </c>
      <c r="C86" s="287">
        <v>1063980</v>
      </c>
      <c r="D86" s="341" t="s">
        <v>1425</v>
      </c>
      <c r="E86" s="287" t="s">
        <v>1124</v>
      </c>
      <c r="F86" s="357"/>
      <c r="G86" s="287">
        <v>1151555.01</v>
      </c>
    </row>
    <row r="87" spans="1:8" x14ac:dyDescent="0.25">
      <c r="A87" s="285"/>
      <c r="B87" s="291" t="s">
        <v>753</v>
      </c>
      <c r="C87" s="287"/>
      <c r="D87" s="341"/>
      <c r="E87" s="287"/>
      <c r="F87" s="357"/>
      <c r="G87" s="287"/>
    </row>
    <row r="88" spans="1:8" x14ac:dyDescent="0.25">
      <c r="A88" s="285"/>
      <c r="B88" s="291" t="s">
        <v>1516</v>
      </c>
      <c r="C88" s="287"/>
      <c r="D88" s="341"/>
      <c r="E88" s="287"/>
      <c r="F88" s="357"/>
      <c r="G88" s="287"/>
    </row>
    <row r="89" spans="1:8" x14ac:dyDescent="0.25">
      <c r="A89" s="285">
        <v>42319</v>
      </c>
      <c r="B89" s="290" t="s">
        <v>1517</v>
      </c>
      <c r="C89" s="287" t="s">
        <v>1124</v>
      </c>
      <c r="D89" s="341"/>
      <c r="E89" s="287">
        <v>150000</v>
      </c>
      <c r="F89" s="357" t="s">
        <v>1416</v>
      </c>
      <c r="G89" s="287">
        <v>1001555.01</v>
      </c>
    </row>
    <row r="90" spans="1:8" x14ac:dyDescent="0.25">
      <c r="A90" s="285"/>
      <c r="B90" s="291" t="s">
        <v>1518</v>
      </c>
      <c r="C90" s="287"/>
      <c r="D90" s="341"/>
      <c r="E90" s="287"/>
      <c r="F90" s="357"/>
      <c r="G90" s="287"/>
    </row>
    <row r="91" spans="1:8" x14ac:dyDescent="0.25">
      <c r="A91" s="285"/>
      <c r="B91" s="291" t="s">
        <v>1519</v>
      </c>
      <c r="C91" s="287"/>
      <c r="D91" s="341"/>
      <c r="E91" s="287"/>
      <c r="F91" s="357"/>
      <c r="G91" s="287"/>
    </row>
    <row r="92" spans="1:8" x14ac:dyDescent="0.25">
      <c r="A92" s="285">
        <v>42320</v>
      </c>
      <c r="B92" s="290" t="s">
        <v>1520</v>
      </c>
      <c r="C92" s="287" t="s">
        <v>1124</v>
      </c>
      <c r="D92" s="341"/>
      <c r="E92" s="287">
        <v>3000</v>
      </c>
      <c r="F92" s="357" t="s">
        <v>1417</v>
      </c>
      <c r="G92" s="287">
        <v>998555.01</v>
      </c>
      <c r="H92" s="352"/>
    </row>
    <row r="93" spans="1:8" x14ac:dyDescent="0.25">
      <c r="A93" s="285"/>
      <c r="B93" s="291" t="s">
        <v>1521</v>
      </c>
      <c r="C93" s="287"/>
      <c r="D93" s="341"/>
      <c r="E93" s="287"/>
      <c r="F93" s="357"/>
      <c r="G93" s="287"/>
      <c r="H93" s="352"/>
    </row>
    <row r="94" spans="1:8" x14ac:dyDescent="0.25">
      <c r="A94" s="285"/>
      <c r="B94" s="291" t="s">
        <v>1522</v>
      </c>
      <c r="C94" s="287"/>
      <c r="D94" s="341"/>
      <c r="E94" s="287"/>
      <c r="F94" s="357"/>
      <c r="G94" s="287"/>
      <c r="H94" s="352"/>
    </row>
    <row r="95" spans="1:8" x14ac:dyDescent="0.25">
      <c r="A95" s="285">
        <v>42320</v>
      </c>
      <c r="B95" s="290" t="s">
        <v>1523</v>
      </c>
      <c r="C95" s="287" t="s">
        <v>1124</v>
      </c>
      <c r="D95" s="341"/>
      <c r="E95" s="287">
        <v>988000</v>
      </c>
      <c r="F95" s="357" t="s">
        <v>1418</v>
      </c>
      <c r="G95" s="287">
        <v>10555.01</v>
      </c>
      <c r="H95" s="352"/>
    </row>
    <row r="96" spans="1:8" x14ac:dyDescent="0.25">
      <c r="A96" s="285"/>
      <c r="B96" s="291" t="s">
        <v>30</v>
      </c>
      <c r="C96" s="287"/>
      <c r="D96" s="341"/>
      <c r="E96" s="287"/>
      <c r="F96" s="357"/>
      <c r="G96" s="287"/>
      <c r="H96" s="352"/>
    </row>
    <row r="97" spans="1:8" x14ac:dyDescent="0.25">
      <c r="A97" s="285"/>
      <c r="B97" s="291" t="s">
        <v>1524</v>
      </c>
      <c r="C97" s="287"/>
      <c r="D97" s="341"/>
      <c r="E97" s="287"/>
      <c r="F97" s="357"/>
      <c r="G97" s="287"/>
      <c r="H97" s="352"/>
    </row>
    <row r="98" spans="1:8" x14ac:dyDescent="0.25">
      <c r="A98" s="285">
        <v>42320</v>
      </c>
      <c r="B98" s="286">
        <v>84000538094676</v>
      </c>
      <c r="C98" s="287">
        <v>4203.88</v>
      </c>
      <c r="D98" s="341" t="s">
        <v>1426</v>
      </c>
      <c r="E98" s="287" t="s">
        <v>1124</v>
      </c>
      <c r="F98" s="357"/>
      <c r="G98" s="287">
        <v>14758.89</v>
      </c>
      <c r="H98" s="352" t="s">
        <v>1525</v>
      </c>
    </row>
    <row r="99" spans="1:8" x14ac:dyDescent="0.25">
      <c r="A99" s="285"/>
      <c r="B99" s="291" t="s">
        <v>13</v>
      </c>
      <c r="C99" s="287"/>
      <c r="D99" s="341"/>
      <c r="E99" s="287"/>
      <c r="F99" s="357"/>
      <c r="G99" s="287"/>
      <c r="H99" s="352"/>
    </row>
    <row r="100" spans="1:8" x14ac:dyDescent="0.25">
      <c r="A100" s="285"/>
      <c r="B100" s="291" t="s">
        <v>1526</v>
      </c>
      <c r="C100" s="287"/>
      <c r="D100" s="341"/>
      <c r="E100" s="287"/>
      <c r="F100" s="357"/>
      <c r="G100" s="287"/>
      <c r="H100" s="352"/>
    </row>
    <row r="101" spans="1:8" x14ac:dyDescent="0.25">
      <c r="A101" s="285">
        <v>42320</v>
      </c>
      <c r="B101" s="290" t="s">
        <v>70</v>
      </c>
      <c r="C101" s="287">
        <v>278595</v>
      </c>
      <c r="D101" s="341" t="s">
        <v>1427</v>
      </c>
      <c r="E101" s="287" t="s">
        <v>1124</v>
      </c>
      <c r="F101" s="357"/>
      <c r="G101" s="287">
        <v>293353.89</v>
      </c>
      <c r="H101" s="352" t="s">
        <v>1527</v>
      </c>
    </row>
    <row r="102" spans="1:8" x14ac:dyDescent="0.25">
      <c r="A102" s="285"/>
      <c r="B102" s="291" t="s">
        <v>795</v>
      </c>
      <c r="C102" s="287"/>
      <c r="D102" s="341"/>
      <c r="E102" s="287"/>
      <c r="F102" s="357"/>
      <c r="G102" s="287"/>
      <c r="H102" s="352"/>
    </row>
    <row r="103" spans="1:8" x14ac:dyDescent="0.25">
      <c r="A103" s="285"/>
      <c r="B103" s="291" t="s">
        <v>1528</v>
      </c>
      <c r="C103" s="287"/>
      <c r="D103" s="341"/>
      <c r="E103" s="287"/>
      <c r="F103" s="357"/>
      <c r="G103" s="287"/>
      <c r="H103" s="352"/>
    </row>
    <row r="104" spans="1:8" x14ac:dyDescent="0.25">
      <c r="A104" s="285">
        <v>42320</v>
      </c>
      <c r="B104" s="286">
        <v>84000538094474</v>
      </c>
      <c r="C104" s="287">
        <v>74929.5</v>
      </c>
      <c r="D104" s="341" t="s">
        <v>1428</v>
      </c>
      <c r="E104" s="287" t="s">
        <v>1124</v>
      </c>
      <c r="F104" s="357"/>
      <c r="G104" s="287">
        <v>368283.39</v>
      </c>
      <c r="H104" s="352"/>
    </row>
    <row r="105" spans="1:8" x14ac:dyDescent="0.25">
      <c r="A105" s="285"/>
      <c r="B105" s="291" t="s">
        <v>13</v>
      </c>
      <c r="C105" s="287"/>
      <c r="D105" s="341"/>
      <c r="E105" s="287"/>
      <c r="F105" s="357"/>
      <c r="G105" s="287"/>
      <c r="H105" s="352"/>
    </row>
    <row r="106" spans="1:8" x14ac:dyDescent="0.25">
      <c r="A106" s="285"/>
      <c r="B106" s="291" t="s">
        <v>1529</v>
      </c>
      <c r="C106" s="287"/>
      <c r="D106" s="341"/>
      <c r="E106" s="287"/>
      <c r="F106" s="357"/>
      <c r="G106" s="287"/>
      <c r="H106" s="352"/>
    </row>
    <row r="107" spans="1:8" x14ac:dyDescent="0.25">
      <c r="A107" s="285">
        <v>42321</v>
      </c>
      <c r="B107" s="290" t="s">
        <v>1530</v>
      </c>
      <c r="C107" s="287" t="s">
        <v>1124</v>
      </c>
      <c r="D107" s="341"/>
      <c r="E107" s="287">
        <v>358000</v>
      </c>
      <c r="F107" s="357" t="s">
        <v>1419</v>
      </c>
      <c r="G107" s="287">
        <v>10283.39</v>
      </c>
    </row>
    <row r="108" spans="1:8" x14ac:dyDescent="0.25">
      <c r="A108" s="285"/>
      <c r="B108" s="291" t="s">
        <v>30</v>
      </c>
      <c r="C108" s="287"/>
      <c r="D108" s="341"/>
      <c r="E108" s="287"/>
      <c r="F108" s="357"/>
      <c r="G108" s="287"/>
    </row>
    <row r="109" spans="1:8" x14ac:dyDescent="0.25">
      <c r="A109" s="285"/>
      <c r="B109" s="291" t="s">
        <v>1531</v>
      </c>
      <c r="C109" s="287"/>
      <c r="D109" s="341"/>
      <c r="E109" s="287"/>
      <c r="F109" s="357"/>
      <c r="G109" s="287"/>
    </row>
    <row r="110" spans="1:8" x14ac:dyDescent="0.25">
      <c r="A110" s="285">
        <v>42321</v>
      </c>
      <c r="B110" s="286">
        <v>84000538094885</v>
      </c>
      <c r="C110" s="287">
        <v>15000</v>
      </c>
      <c r="D110" s="341" t="s">
        <v>1429</v>
      </c>
      <c r="E110" s="287" t="s">
        <v>1124</v>
      </c>
      <c r="F110" s="357"/>
      <c r="G110" s="287">
        <v>25283.39</v>
      </c>
    </row>
    <row r="111" spans="1:8" x14ac:dyDescent="0.25">
      <c r="A111" s="285"/>
      <c r="B111" s="291" t="s">
        <v>13</v>
      </c>
      <c r="C111" s="287"/>
      <c r="D111" s="341"/>
      <c r="E111" s="287"/>
      <c r="F111" s="357"/>
      <c r="G111" s="287"/>
    </row>
    <row r="112" spans="1:8" x14ac:dyDescent="0.25">
      <c r="A112" s="285"/>
      <c r="B112" s="291" t="s">
        <v>1532</v>
      </c>
      <c r="C112" s="287"/>
      <c r="D112" s="341"/>
      <c r="E112" s="287"/>
      <c r="F112" s="357"/>
      <c r="G112" s="287"/>
    </row>
    <row r="113" spans="1:8" x14ac:dyDescent="0.25">
      <c r="A113" s="285">
        <v>42321</v>
      </c>
      <c r="B113" s="290" t="s">
        <v>1533</v>
      </c>
      <c r="C113" s="287">
        <v>7999.99</v>
      </c>
      <c r="D113" s="341" t="s">
        <v>1430</v>
      </c>
      <c r="E113" s="287" t="s">
        <v>1124</v>
      </c>
      <c r="F113" s="357"/>
      <c r="G113" s="287">
        <v>33283.379999999997</v>
      </c>
    </row>
    <row r="114" spans="1:8" x14ac:dyDescent="0.25">
      <c r="A114" s="285"/>
      <c r="B114" s="291" t="s">
        <v>13</v>
      </c>
      <c r="C114" s="287"/>
      <c r="D114" s="341"/>
      <c r="E114" s="287"/>
      <c r="F114" s="357"/>
      <c r="G114" s="287"/>
    </row>
    <row r="115" spans="1:8" x14ac:dyDescent="0.25">
      <c r="A115" s="285"/>
      <c r="B115" s="291" t="s">
        <v>1534</v>
      </c>
      <c r="C115" s="287"/>
      <c r="D115" s="341"/>
      <c r="E115" s="287"/>
      <c r="F115" s="357"/>
      <c r="G115" s="287"/>
    </row>
    <row r="116" spans="1:8" x14ac:dyDescent="0.25">
      <c r="A116" s="285">
        <v>42326</v>
      </c>
      <c r="B116" s="290" t="s">
        <v>70</v>
      </c>
      <c r="C116" s="287">
        <v>180810</v>
      </c>
      <c r="D116" s="341" t="s">
        <v>1459</v>
      </c>
      <c r="E116" s="287" t="s">
        <v>1124</v>
      </c>
      <c r="F116" s="357"/>
      <c r="G116" s="287">
        <v>214093.38</v>
      </c>
      <c r="H116" s="352" t="s">
        <v>1535</v>
      </c>
    </row>
    <row r="117" spans="1:8" x14ac:dyDescent="0.25">
      <c r="A117" s="285"/>
      <c r="B117" s="291" t="s">
        <v>863</v>
      </c>
      <c r="C117" s="287"/>
      <c r="D117" s="341"/>
      <c r="E117" s="287"/>
      <c r="F117" s="357"/>
      <c r="G117" s="287"/>
      <c r="H117" s="352"/>
    </row>
    <row r="118" spans="1:8" x14ac:dyDescent="0.25">
      <c r="A118" s="285"/>
      <c r="B118" s="291" t="s">
        <v>1536</v>
      </c>
      <c r="C118" s="287"/>
      <c r="D118" s="341"/>
      <c r="E118" s="287"/>
      <c r="F118" s="357"/>
      <c r="G118" s="287"/>
      <c r="H118" s="352"/>
    </row>
    <row r="119" spans="1:8" x14ac:dyDescent="0.25">
      <c r="A119" s="285">
        <v>42326</v>
      </c>
      <c r="B119" s="290">
        <v>688</v>
      </c>
      <c r="C119" s="287">
        <v>781359.53</v>
      </c>
      <c r="D119" s="341" t="s">
        <v>1431</v>
      </c>
      <c r="E119" s="287" t="s">
        <v>1124</v>
      </c>
      <c r="F119" s="357"/>
      <c r="G119" s="287">
        <v>995452.91</v>
      </c>
      <c r="H119" s="352"/>
    </row>
    <row r="120" spans="1:8" x14ac:dyDescent="0.25">
      <c r="A120" s="285"/>
      <c r="B120" s="291" t="s">
        <v>13</v>
      </c>
      <c r="C120" s="287"/>
      <c r="D120" s="341"/>
      <c r="E120" s="287"/>
      <c r="F120" s="357"/>
      <c r="G120" s="287"/>
      <c r="H120" s="352"/>
    </row>
    <row r="121" spans="1:8" x14ac:dyDescent="0.25">
      <c r="A121" s="285"/>
      <c r="B121" s="291" t="s">
        <v>1537</v>
      </c>
      <c r="C121" s="287"/>
      <c r="D121" s="341"/>
      <c r="E121" s="287"/>
      <c r="F121" s="357"/>
      <c r="G121" s="287"/>
      <c r="H121" s="352"/>
    </row>
    <row r="122" spans="1:8" x14ac:dyDescent="0.25">
      <c r="A122" s="285">
        <v>42326</v>
      </c>
      <c r="B122" s="286">
        <v>84000538095480</v>
      </c>
      <c r="C122" s="287">
        <v>156900</v>
      </c>
      <c r="D122" s="341" t="s">
        <v>1432</v>
      </c>
      <c r="E122" s="287" t="s">
        <v>1124</v>
      </c>
      <c r="F122" s="357"/>
      <c r="G122" s="287">
        <v>1152352.9099999999</v>
      </c>
      <c r="H122" s="352" t="s">
        <v>1538</v>
      </c>
    </row>
    <row r="123" spans="1:8" x14ac:dyDescent="0.25">
      <c r="A123" s="285"/>
      <c r="B123" s="291" t="s">
        <v>13</v>
      </c>
      <c r="C123" s="287"/>
      <c r="D123" s="341"/>
      <c r="E123" s="287"/>
      <c r="F123" s="357"/>
      <c r="G123" s="287"/>
      <c r="H123" s="352"/>
    </row>
    <row r="124" spans="1:8" x14ac:dyDescent="0.25">
      <c r="A124" s="285"/>
      <c r="B124" s="291" t="s">
        <v>1539</v>
      </c>
      <c r="C124" s="287"/>
      <c r="D124" s="341"/>
      <c r="E124" s="287"/>
      <c r="F124" s="357"/>
      <c r="G124" s="287"/>
      <c r="H124" s="352"/>
    </row>
    <row r="125" spans="1:8" x14ac:dyDescent="0.25">
      <c r="A125" s="285">
        <v>42326</v>
      </c>
      <c r="B125" s="290" t="s">
        <v>70</v>
      </c>
      <c r="C125" s="287">
        <v>405090</v>
      </c>
      <c r="D125" s="341" t="s">
        <v>1433</v>
      </c>
      <c r="E125" s="287" t="s">
        <v>1124</v>
      </c>
      <c r="F125" s="357"/>
      <c r="G125" s="287">
        <v>1557442.91</v>
      </c>
      <c r="H125" s="352" t="s">
        <v>1540</v>
      </c>
    </row>
    <row r="126" spans="1:8" x14ac:dyDescent="0.25">
      <c r="A126" s="285"/>
      <c r="B126" s="291" t="s">
        <v>795</v>
      </c>
      <c r="C126" s="287"/>
      <c r="D126" s="341"/>
      <c r="E126" s="287"/>
      <c r="F126" s="357"/>
      <c r="G126" s="287"/>
      <c r="H126" s="352"/>
    </row>
    <row r="127" spans="1:8" x14ac:dyDescent="0.25">
      <c r="A127" s="285"/>
      <c r="B127" s="291" t="s">
        <v>1541</v>
      </c>
      <c r="C127" s="287"/>
      <c r="D127" s="341"/>
      <c r="E127" s="287"/>
      <c r="F127" s="357"/>
      <c r="G127" s="287"/>
      <c r="H127" s="352"/>
    </row>
    <row r="128" spans="1:8" x14ac:dyDescent="0.25">
      <c r="A128" s="285">
        <v>42326</v>
      </c>
      <c r="B128" s="290" t="s">
        <v>1542</v>
      </c>
      <c r="C128" s="287" t="s">
        <v>1124</v>
      </c>
      <c r="D128" s="341"/>
      <c r="E128" s="287">
        <v>800000</v>
      </c>
      <c r="F128" s="357" t="s">
        <v>1420</v>
      </c>
      <c r="G128" s="287">
        <v>757442.91</v>
      </c>
      <c r="H128" s="352"/>
    </row>
    <row r="129" spans="1:9" x14ac:dyDescent="0.25">
      <c r="A129" s="285"/>
      <c r="B129" s="291" t="s">
        <v>30</v>
      </c>
      <c r="C129" s="287"/>
      <c r="D129" s="341"/>
      <c r="E129" s="287"/>
      <c r="F129" s="357"/>
      <c r="G129" s="287"/>
      <c r="H129" s="352"/>
    </row>
    <row r="130" spans="1:9" x14ac:dyDescent="0.25">
      <c r="A130" s="285"/>
      <c r="B130" s="291" t="s">
        <v>1543</v>
      </c>
      <c r="C130" s="287"/>
      <c r="D130" s="341"/>
      <c r="E130" s="287"/>
      <c r="F130" s="357"/>
      <c r="G130" s="287"/>
      <c r="H130" s="352"/>
    </row>
    <row r="131" spans="1:9" x14ac:dyDescent="0.25">
      <c r="A131" s="285">
        <v>42327</v>
      </c>
      <c r="B131" s="290" t="s">
        <v>1544</v>
      </c>
      <c r="C131" s="287" t="s">
        <v>1124</v>
      </c>
      <c r="D131" s="341"/>
      <c r="E131" s="287">
        <v>747000</v>
      </c>
      <c r="F131" s="357" t="s">
        <v>1421</v>
      </c>
      <c r="G131" s="287">
        <v>10442.91</v>
      </c>
      <c r="H131" s="352"/>
    </row>
    <row r="132" spans="1:9" x14ac:dyDescent="0.25">
      <c r="A132" s="285"/>
      <c r="B132" s="291" t="s">
        <v>30</v>
      </c>
      <c r="C132" s="287"/>
      <c r="D132" s="341"/>
      <c r="E132" s="287"/>
      <c r="F132" s="357"/>
      <c r="G132" s="287"/>
      <c r="H132" s="352"/>
    </row>
    <row r="133" spans="1:9" x14ac:dyDescent="0.25">
      <c r="A133" s="285"/>
      <c r="B133" s="291" t="s">
        <v>1545</v>
      </c>
      <c r="C133" s="287"/>
      <c r="D133" s="341"/>
      <c r="E133" s="287"/>
      <c r="F133" s="357"/>
      <c r="G133" s="287"/>
      <c r="H133" s="352"/>
    </row>
    <row r="134" spans="1:9" x14ac:dyDescent="0.25">
      <c r="A134" s="285">
        <v>42328</v>
      </c>
      <c r="B134" s="286">
        <v>84000538096016</v>
      </c>
      <c r="C134" s="287">
        <v>4498.21</v>
      </c>
      <c r="D134" s="341" t="s">
        <v>1434</v>
      </c>
      <c r="E134" s="287" t="s">
        <v>1124</v>
      </c>
      <c r="F134" s="357"/>
      <c r="G134" s="287">
        <v>14941.12</v>
      </c>
      <c r="H134" s="344" t="s">
        <v>1546</v>
      </c>
    </row>
    <row r="135" spans="1:9" x14ac:dyDescent="0.25">
      <c r="A135" s="285"/>
      <c r="B135" s="291" t="s">
        <v>13</v>
      </c>
      <c r="C135" s="287"/>
      <c r="D135" s="341"/>
      <c r="E135" s="287"/>
      <c r="F135" s="357"/>
      <c r="G135" s="287"/>
    </row>
    <row r="136" spans="1:9" x14ac:dyDescent="0.25">
      <c r="A136" s="285"/>
      <c r="B136" s="291" t="s">
        <v>1547</v>
      </c>
      <c r="C136" s="287"/>
      <c r="D136" s="341"/>
      <c r="E136" s="287"/>
      <c r="F136" s="357"/>
      <c r="G136" s="287"/>
    </row>
    <row r="137" spans="1:9" x14ac:dyDescent="0.25">
      <c r="A137" s="285">
        <v>42331</v>
      </c>
      <c r="B137" s="286">
        <v>84000538096388</v>
      </c>
      <c r="C137" s="287">
        <v>124777.16</v>
      </c>
      <c r="D137" s="341" t="s">
        <v>1435</v>
      </c>
      <c r="E137" s="287" t="s">
        <v>1124</v>
      </c>
      <c r="F137" s="357"/>
      <c r="G137" s="287">
        <v>139718.28</v>
      </c>
      <c r="H137" s="352"/>
      <c r="I137" s="353"/>
    </row>
    <row r="138" spans="1:9" x14ac:dyDescent="0.25">
      <c r="A138" s="285"/>
      <c r="B138" s="291" t="s">
        <v>13</v>
      </c>
      <c r="C138" s="287"/>
      <c r="D138" s="341"/>
      <c r="E138" s="287"/>
      <c r="F138" s="357"/>
      <c r="G138" s="287"/>
      <c r="H138" s="352"/>
      <c r="I138" s="353"/>
    </row>
    <row r="139" spans="1:9" x14ac:dyDescent="0.25">
      <c r="A139" s="285"/>
      <c r="B139" s="291" t="s">
        <v>1548</v>
      </c>
      <c r="C139" s="287"/>
      <c r="D139" s="341"/>
      <c r="E139" s="287"/>
      <c r="F139" s="357"/>
      <c r="G139" s="287"/>
      <c r="H139" s="352"/>
      <c r="I139" s="353"/>
    </row>
    <row r="140" spans="1:9" x14ac:dyDescent="0.25">
      <c r="A140" s="285">
        <v>42331</v>
      </c>
      <c r="B140" s="286">
        <v>84000538096432</v>
      </c>
      <c r="C140" s="287">
        <v>52900.61</v>
      </c>
      <c r="D140" s="341" t="s">
        <v>1436</v>
      </c>
      <c r="E140" s="287" t="s">
        <v>1124</v>
      </c>
      <c r="F140" s="357"/>
      <c r="G140" s="287">
        <v>192618.89</v>
      </c>
      <c r="H140" s="352"/>
      <c r="I140" s="353"/>
    </row>
    <row r="141" spans="1:9" x14ac:dyDescent="0.25">
      <c r="A141" s="285"/>
      <c r="B141" s="291" t="s">
        <v>13</v>
      </c>
      <c r="C141" s="287"/>
      <c r="D141" s="341"/>
      <c r="E141" s="287"/>
      <c r="F141" s="357"/>
      <c r="G141" s="287"/>
      <c r="H141" s="352"/>
      <c r="I141" s="353"/>
    </row>
    <row r="142" spans="1:9" x14ac:dyDescent="0.25">
      <c r="A142" s="285"/>
      <c r="B142" s="291" t="s">
        <v>1549</v>
      </c>
      <c r="C142" s="287"/>
      <c r="D142" s="341"/>
      <c r="E142" s="287"/>
      <c r="F142" s="357"/>
      <c r="G142" s="287"/>
      <c r="H142" s="352"/>
      <c r="I142" s="353"/>
    </row>
    <row r="143" spans="1:9" x14ac:dyDescent="0.25">
      <c r="A143" s="285">
        <v>42331</v>
      </c>
      <c r="B143" s="290" t="s">
        <v>70</v>
      </c>
      <c r="C143" s="287">
        <v>1316160</v>
      </c>
      <c r="D143" s="341" t="s">
        <v>1437</v>
      </c>
      <c r="E143" s="287" t="s">
        <v>1124</v>
      </c>
      <c r="F143" s="357"/>
      <c r="G143" s="287">
        <v>1508778.89</v>
      </c>
      <c r="H143" s="352" t="s">
        <v>1550</v>
      </c>
      <c r="I143" s="353"/>
    </row>
    <row r="144" spans="1:9" x14ac:dyDescent="0.25">
      <c r="A144" s="285"/>
      <c r="B144" s="291" t="s">
        <v>1218</v>
      </c>
      <c r="C144" s="287"/>
      <c r="D144" s="341"/>
      <c r="E144" s="287"/>
      <c r="F144" s="357"/>
      <c r="G144" s="287"/>
      <c r="H144" s="352"/>
      <c r="I144" s="353"/>
    </row>
    <row r="145" spans="1:9" x14ac:dyDescent="0.25">
      <c r="A145" s="285"/>
      <c r="B145" s="291" t="s">
        <v>1551</v>
      </c>
      <c r="C145" s="287"/>
      <c r="D145" s="341"/>
      <c r="E145" s="287"/>
      <c r="F145" s="357"/>
      <c r="G145" s="287"/>
      <c r="H145" s="352"/>
      <c r="I145" s="353"/>
    </row>
    <row r="146" spans="1:9" x14ac:dyDescent="0.25">
      <c r="A146" s="285">
        <v>42331</v>
      </c>
      <c r="B146" s="290" t="s">
        <v>1552</v>
      </c>
      <c r="C146" s="287" t="s">
        <v>1124</v>
      </c>
      <c r="D146" s="341"/>
      <c r="E146" s="287">
        <v>950000</v>
      </c>
      <c r="F146" s="357" t="s">
        <v>1422</v>
      </c>
      <c r="G146" s="287">
        <v>558778.89</v>
      </c>
      <c r="H146" s="352"/>
      <c r="I146" s="353"/>
    </row>
    <row r="147" spans="1:9" x14ac:dyDescent="0.25">
      <c r="A147" s="285"/>
      <c r="B147" s="291" t="s">
        <v>30</v>
      </c>
      <c r="C147" s="287"/>
      <c r="D147" s="341"/>
      <c r="E147" s="287"/>
      <c r="F147" s="357"/>
      <c r="G147" s="287"/>
      <c r="H147" s="352"/>
      <c r="I147" s="353"/>
    </row>
    <row r="148" spans="1:9" x14ac:dyDescent="0.25">
      <c r="A148" s="285"/>
      <c r="B148" s="291" t="s">
        <v>1553</v>
      </c>
      <c r="C148" s="287"/>
      <c r="D148" s="341"/>
      <c r="E148" s="287"/>
      <c r="F148" s="357"/>
      <c r="G148" s="287"/>
      <c r="H148" s="352"/>
      <c r="I148" s="353"/>
    </row>
    <row r="149" spans="1:9" x14ac:dyDescent="0.25">
      <c r="A149" s="285">
        <v>42332</v>
      </c>
      <c r="B149" s="286">
        <v>84000538096881</v>
      </c>
      <c r="C149" s="287">
        <v>3500</v>
      </c>
      <c r="D149" s="341" t="s">
        <v>1460</v>
      </c>
      <c r="E149" s="287" t="s">
        <v>1124</v>
      </c>
      <c r="F149" s="357"/>
      <c r="G149" s="287">
        <v>562278.89</v>
      </c>
      <c r="H149" s="352" t="s">
        <v>1554</v>
      </c>
      <c r="I149" s="353"/>
    </row>
    <row r="150" spans="1:9" x14ac:dyDescent="0.25">
      <c r="A150" s="285"/>
      <c r="B150" s="291" t="s">
        <v>13</v>
      </c>
      <c r="C150" s="287"/>
      <c r="D150" s="341"/>
      <c r="E150" s="287"/>
      <c r="F150" s="357"/>
      <c r="G150" s="287"/>
      <c r="H150" s="352"/>
      <c r="I150" s="353"/>
    </row>
    <row r="151" spans="1:9" x14ac:dyDescent="0.25">
      <c r="A151" s="285"/>
      <c r="B151" s="291" t="s">
        <v>1555</v>
      </c>
      <c r="C151" s="287"/>
      <c r="D151" s="341"/>
      <c r="E151" s="287"/>
      <c r="F151" s="357"/>
      <c r="G151" s="287"/>
      <c r="H151" s="352"/>
      <c r="I151" s="353"/>
    </row>
    <row r="152" spans="1:9" x14ac:dyDescent="0.25">
      <c r="A152" s="285">
        <v>42332</v>
      </c>
      <c r="B152" s="286">
        <v>84000538096639</v>
      </c>
      <c r="C152" s="287">
        <v>924.13</v>
      </c>
      <c r="D152" s="341" t="s">
        <v>1466</v>
      </c>
      <c r="E152" s="287" t="s">
        <v>1124</v>
      </c>
      <c r="F152" s="357"/>
      <c r="G152" s="287">
        <v>563203.02</v>
      </c>
      <c r="H152" s="352" t="s">
        <v>1556</v>
      </c>
      <c r="I152" s="353"/>
    </row>
    <row r="153" spans="1:9" x14ac:dyDescent="0.25">
      <c r="A153" s="285"/>
      <c r="B153" s="291" t="s">
        <v>13</v>
      </c>
      <c r="C153" s="287"/>
      <c r="D153" s="341"/>
      <c r="E153" s="287"/>
      <c r="F153" s="357"/>
      <c r="G153" s="287"/>
      <c r="H153" s="352"/>
      <c r="I153" s="353"/>
    </row>
    <row r="154" spans="1:9" x14ac:dyDescent="0.25">
      <c r="A154" s="285"/>
      <c r="B154" s="291" t="s">
        <v>1557</v>
      </c>
      <c r="C154" s="287"/>
      <c r="D154" s="341"/>
      <c r="E154" s="287"/>
      <c r="F154" s="357"/>
      <c r="G154" s="287"/>
      <c r="H154" s="352"/>
      <c r="I154" s="353"/>
    </row>
    <row r="155" spans="1:9" x14ac:dyDescent="0.25">
      <c r="A155" s="285">
        <v>42333</v>
      </c>
      <c r="B155" s="290" t="s">
        <v>1558</v>
      </c>
      <c r="C155" s="287" t="s">
        <v>1124</v>
      </c>
      <c r="D155" s="341"/>
      <c r="E155" s="287">
        <v>553000</v>
      </c>
      <c r="F155" s="357" t="s">
        <v>1464</v>
      </c>
      <c r="G155" s="287">
        <v>10203.02</v>
      </c>
      <c r="H155" s="288"/>
      <c r="I155" s="354"/>
    </row>
    <row r="156" spans="1:9" x14ac:dyDescent="0.25">
      <c r="A156" s="285"/>
      <c r="B156" s="291" t="s">
        <v>30</v>
      </c>
      <c r="C156" s="287"/>
      <c r="D156" s="341"/>
      <c r="E156" s="287"/>
      <c r="F156" s="357"/>
      <c r="G156" s="287"/>
      <c r="H156" s="288"/>
    </row>
    <row r="157" spans="1:9" x14ac:dyDescent="0.25">
      <c r="A157" s="285"/>
      <c r="B157" s="291" t="s">
        <v>1559</v>
      </c>
      <c r="C157" s="287"/>
      <c r="D157" s="341"/>
      <c r="E157" s="287"/>
      <c r="F157" s="357"/>
      <c r="G157" s="287"/>
      <c r="H157" s="288"/>
    </row>
    <row r="158" spans="1:9" x14ac:dyDescent="0.25">
      <c r="A158" s="285">
        <v>42333</v>
      </c>
      <c r="B158" s="290" t="s">
        <v>70</v>
      </c>
      <c r="C158" s="287">
        <v>339210</v>
      </c>
      <c r="D158" s="341" t="s">
        <v>1438</v>
      </c>
      <c r="E158" s="287" t="s">
        <v>1124</v>
      </c>
      <c r="F158" s="357"/>
      <c r="G158" s="287">
        <v>349413.02</v>
      </c>
      <c r="H158" s="344" t="s">
        <v>1560</v>
      </c>
    </row>
    <row r="159" spans="1:9" x14ac:dyDescent="0.25">
      <c r="A159" s="285"/>
      <c r="B159" s="291" t="s">
        <v>795</v>
      </c>
      <c r="C159" s="287"/>
      <c r="D159" s="341"/>
      <c r="E159" s="287"/>
      <c r="F159" s="357"/>
      <c r="G159" s="287"/>
    </row>
    <row r="160" spans="1:9" x14ac:dyDescent="0.25">
      <c r="A160" s="285"/>
      <c r="B160" s="291" t="s">
        <v>1561</v>
      </c>
      <c r="C160" s="287"/>
      <c r="D160" s="341"/>
      <c r="E160" s="287"/>
      <c r="F160" s="357"/>
      <c r="G160" s="287"/>
    </row>
    <row r="161" spans="1:8" x14ac:dyDescent="0.25">
      <c r="A161" s="285">
        <v>42333</v>
      </c>
      <c r="B161" s="286">
        <v>84000538097120</v>
      </c>
      <c r="C161" s="287">
        <v>1365.42</v>
      </c>
      <c r="D161" s="341" t="s">
        <v>1439</v>
      </c>
      <c r="E161" s="287" t="s">
        <v>1124</v>
      </c>
      <c r="F161" s="357"/>
      <c r="G161" s="287">
        <v>350778.44</v>
      </c>
      <c r="H161" s="344" t="s">
        <v>1562</v>
      </c>
    </row>
    <row r="162" spans="1:8" x14ac:dyDescent="0.25">
      <c r="A162" s="285"/>
      <c r="B162" s="291" t="s">
        <v>13</v>
      </c>
      <c r="C162" s="287"/>
      <c r="D162" s="341"/>
      <c r="E162" s="287"/>
      <c r="F162" s="357"/>
      <c r="G162" s="287"/>
    </row>
    <row r="163" spans="1:8" x14ac:dyDescent="0.25">
      <c r="A163" s="285"/>
      <c r="B163" s="291" t="s">
        <v>1563</v>
      </c>
      <c r="C163" s="287"/>
      <c r="D163" s="341"/>
      <c r="E163" s="287"/>
      <c r="F163" s="357"/>
      <c r="G163" s="287"/>
    </row>
    <row r="164" spans="1:8" x14ac:dyDescent="0.25">
      <c r="A164" s="285">
        <v>42333</v>
      </c>
      <c r="B164" s="286">
        <v>84000538097239</v>
      </c>
      <c r="C164" s="287">
        <v>17384.29</v>
      </c>
      <c r="D164" s="341" t="s">
        <v>1467</v>
      </c>
      <c r="E164" s="287" t="s">
        <v>1124</v>
      </c>
      <c r="F164" s="357"/>
      <c r="G164" s="287">
        <v>368162.73</v>
      </c>
      <c r="H164" s="344" t="s">
        <v>1564</v>
      </c>
    </row>
    <row r="165" spans="1:8" x14ac:dyDescent="0.25">
      <c r="A165" s="285"/>
      <c r="B165" s="291" t="s">
        <v>13</v>
      </c>
      <c r="C165" s="287"/>
      <c r="D165" s="341"/>
      <c r="E165" s="287"/>
      <c r="F165" s="357"/>
      <c r="G165" s="287"/>
    </row>
    <row r="166" spans="1:8" x14ac:dyDescent="0.25">
      <c r="A166" s="285"/>
      <c r="B166" s="291" t="s">
        <v>1565</v>
      </c>
      <c r="C166" s="287"/>
      <c r="D166" s="341"/>
      <c r="E166" s="287"/>
      <c r="F166" s="357"/>
      <c r="G166" s="287"/>
    </row>
    <row r="167" spans="1:8" x14ac:dyDescent="0.25">
      <c r="A167" s="285">
        <v>42334</v>
      </c>
      <c r="B167" s="290" t="s">
        <v>1566</v>
      </c>
      <c r="C167" s="287" t="s">
        <v>1124</v>
      </c>
      <c r="D167" s="341"/>
      <c r="E167" s="287">
        <v>358000</v>
      </c>
      <c r="F167" s="357" t="s">
        <v>1458</v>
      </c>
      <c r="G167" s="287">
        <v>10162.73</v>
      </c>
    </row>
    <row r="168" spans="1:8" x14ac:dyDescent="0.25">
      <c r="A168" s="285"/>
      <c r="B168" s="291" t="s">
        <v>30</v>
      </c>
      <c r="C168" s="287"/>
      <c r="D168" s="341"/>
      <c r="E168" s="287"/>
      <c r="F168" s="357"/>
      <c r="G168" s="287"/>
    </row>
    <row r="169" spans="1:8" x14ac:dyDescent="0.25">
      <c r="A169" s="285"/>
      <c r="B169" s="291" t="s">
        <v>1567</v>
      </c>
      <c r="C169" s="287"/>
      <c r="D169" s="341"/>
      <c r="E169" s="287"/>
      <c r="F169" s="357"/>
      <c r="G169" s="287"/>
    </row>
    <row r="170" spans="1:8" x14ac:dyDescent="0.25">
      <c r="A170" s="285">
        <v>42334</v>
      </c>
      <c r="B170" s="286">
        <v>84000538097393</v>
      </c>
      <c r="C170" s="287">
        <v>122365</v>
      </c>
      <c r="D170" s="341" t="s">
        <v>1440</v>
      </c>
      <c r="E170" s="287" t="s">
        <v>1124</v>
      </c>
      <c r="F170" s="357"/>
      <c r="G170" s="287">
        <v>132527.73000000001</v>
      </c>
      <c r="H170" s="344" t="s">
        <v>1568</v>
      </c>
    </row>
    <row r="171" spans="1:8" x14ac:dyDescent="0.25">
      <c r="A171" s="285"/>
      <c r="B171" s="291" t="s">
        <v>13</v>
      </c>
      <c r="C171" s="287"/>
      <c r="D171" s="341"/>
      <c r="E171" s="287"/>
      <c r="F171" s="357"/>
      <c r="G171" s="287"/>
    </row>
    <row r="172" spans="1:8" x14ac:dyDescent="0.25">
      <c r="A172" s="285"/>
      <c r="B172" s="291" t="s">
        <v>1569</v>
      </c>
      <c r="C172" s="287"/>
      <c r="D172" s="341"/>
      <c r="E172" s="287"/>
      <c r="F172" s="357"/>
      <c r="G172" s="287"/>
    </row>
    <row r="173" spans="1:8" x14ac:dyDescent="0.25">
      <c r="A173" s="285">
        <v>42334</v>
      </c>
      <c r="B173" s="286">
        <v>84000538097666</v>
      </c>
      <c r="C173" s="287">
        <v>5002.96</v>
      </c>
      <c r="D173" s="341" t="s">
        <v>1441</v>
      </c>
      <c r="E173" s="287" t="s">
        <v>1124</v>
      </c>
      <c r="F173" s="357"/>
      <c r="G173" s="287">
        <v>137530.69</v>
      </c>
      <c r="H173" s="344" t="s">
        <v>1570</v>
      </c>
    </row>
    <row r="174" spans="1:8" x14ac:dyDescent="0.25">
      <c r="A174" s="285"/>
      <c r="B174" s="291" t="s">
        <v>13</v>
      </c>
      <c r="C174" s="287"/>
      <c r="D174" s="341"/>
      <c r="E174" s="287"/>
      <c r="F174" s="357"/>
      <c r="G174" s="287"/>
    </row>
    <row r="175" spans="1:8" x14ac:dyDescent="0.25">
      <c r="A175" s="285"/>
      <c r="B175" s="291" t="s">
        <v>1571</v>
      </c>
      <c r="C175" s="287"/>
      <c r="D175" s="341"/>
      <c r="E175" s="287"/>
      <c r="F175" s="357"/>
      <c r="G175" s="287"/>
    </row>
    <row r="176" spans="1:8" x14ac:dyDescent="0.25">
      <c r="A176" s="285">
        <v>42335</v>
      </c>
      <c r="B176" s="286">
        <v>84000538097956</v>
      </c>
      <c r="C176" s="287">
        <v>147240</v>
      </c>
      <c r="D176" s="341" t="s">
        <v>1442</v>
      </c>
      <c r="E176" s="287" t="s">
        <v>1124</v>
      </c>
      <c r="F176" s="357"/>
      <c r="G176" s="287">
        <v>284770.69</v>
      </c>
      <c r="H176" s="344" t="s">
        <v>1572</v>
      </c>
    </row>
    <row r="177" spans="1:8" x14ac:dyDescent="0.25">
      <c r="A177" s="285"/>
      <c r="B177" s="291" t="s">
        <v>13</v>
      </c>
      <c r="C177" s="287"/>
      <c r="D177" s="341"/>
      <c r="E177" s="287"/>
      <c r="F177" s="357"/>
      <c r="G177" s="287"/>
    </row>
    <row r="178" spans="1:8" x14ac:dyDescent="0.25">
      <c r="A178" s="285"/>
      <c r="B178" s="291" t="s">
        <v>1573</v>
      </c>
      <c r="C178" s="287"/>
      <c r="D178" s="341"/>
      <c r="E178" s="287"/>
      <c r="F178" s="357"/>
      <c r="G178" s="287"/>
    </row>
    <row r="179" spans="1:8" x14ac:dyDescent="0.25">
      <c r="A179" s="285">
        <v>42335</v>
      </c>
      <c r="B179" s="286">
        <v>84000538098130</v>
      </c>
      <c r="C179" s="287">
        <v>224000</v>
      </c>
      <c r="D179" s="341" t="s">
        <v>1443</v>
      </c>
      <c r="E179" s="287" t="s">
        <v>1124</v>
      </c>
      <c r="F179" s="357"/>
      <c r="G179" s="287">
        <v>508770.69</v>
      </c>
    </row>
    <row r="180" spans="1:8" x14ac:dyDescent="0.25">
      <c r="A180" s="285"/>
      <c r="B180" s="291" t="s">
        <v>13</v>
      </c>
      <c r="C180" s="287"/>
      <c r="D180" s="341"/>
      <c r="E180" s="287"/>
      <c r="F180" s="357"/>
      <c r="G180" s="287"/>
    </row>
    <row r="181" spans="1:8" x14ac:dyDescent="0.25">
      <c r="A181" s="285"/>
      <c r="B181" s="291" t="s">
        <v>1574</v>
      </c>
      <c r="C181" s="287"/>
      <c r="D181" s="341"/>
      <c r="E181" s="287"/>
      <c r="F181" s="357"/>
      <c r="G181" s="287"/>
    </row>
    <row r="182" spans="1:8" x14ac:dyDescent="0.25">
      <c r="A182" s="285">
        <v>42338</v>
      </c>
      <c r="B182" s="290" t="s">
        <v>1575</v>
      </c>
      <c r="C182" s="287" t="s">
        <v>1124</v>
      </c>
      <c r="D182" s="341"/>
      <c r="E182" s="287">
        <v>498000</v>
      </c>
      <c r="F182" s="357" t="s">
        <v>1423</v>
      </c>
      <c r="G182" s="287">
        <v>10770.69</v>
      </c>
      <c r="H182" s="288"/>
    </row>
    <row r="183" spans="1:8" x14ac:dyDescent="0.25">
      <c r="A183" s="285"/>
      <c r="B183" s="291" t="s">
        <v>30</v>
      </c>
      <c r="C183" s="287"/>
      <c r="D183" s="341"/>
      <c r="E183" s="287"/>
      <c r="F183" s="357"/>
      <c r="G183" s="287"/>
      <c r="H183" s="288"/>
    </row>
    <row r="184" spans="1:8" x14ac:dyDescent="0.25">
      <c r="A184" s="285"/>
      <c r="B184" s="291" t="s">
        <v>1576</v>
      </c>
      <c r="C184" s="287"/>
      <c r="D184" s="341"/>
      <c r="E184" s="287"/>
      <c r="F184" s="357"/>
      <c r="G184" s="287"/>
      <c r="H184" s="288"/>
    </row>
    <row r="185" spans="1:8" x14ac:dyDescent="0.25">
      <c r="A185" s="285">
        <v>42338</v>
      </c>
      <c r="B185" s="290" t="s">
        <v>1577</v>
      </c>
      <c r="C185" s="287" t="s">
        <v>1124</v>
      </c>
      <c r="D185" s="341"/>
      <c r="E185" s="287">
        <v>50</v>
      </c>
      <c r="F185" s="357" t="s">
        <v>1424</v>
      </c>
      <c r="G185" s="287">
        <v>10720.69</v>
      </c>
      <c r="H185" s="288"/>
    </row>
    <row r="186" spans="1:8" x14ac:dyDescent="0.25">
      <c r="A186" s="285"/>
      <c r="B186" s="291" t="s">
        <v>1578</v>
      </c>
      <c r="C186" s="287"/>
      <c r="D186" s="341"/>
      <c r="E186" s="287"/>
      <c r="F186" s="357"/>
      <c r="G186" s="287"/>
      <c r="H186" s="288"/>
    </row>
    <row r="187" spans="1:8" x14ac:dyDescent="0.25">
      <c r="A187" s="285"/>
      <c r="B187" s="291" t="s">
        <v>1579</v>
      </c>
      <c r="C187" s="287"/>
      <c r="D187" s="341"/>
      <c r="E187" s="287"/>
      <c r="F187" s="357"/>
      <c r="G187" s="287"/>
      <c r="H187" s="288"/>
    </row>
    <row r="188" spans="1:8" x14ac:dyDescent="0.25">
      <c r="A188" s="285">
        <v>42338</v>
      </c>
      <c r="B188" s="290" t="s">
        <v>1580</v>
      </c>
      <c r="C188" s="287" t="s">
        <v>1124</v>
      </c>
      <c r="D188" s="341"/>
      <c r="E188" s="287">
        <v>8</v>
      </c>
      <c r="F188" s="357" t="s">
        <v>1424</v>
      </c>
      <c r="G188" s="287">
        <v>10712.69</v>
      </c>
      <c r="H188" s="288"/>
    </row>
    <row r="189" spans="1:8" x14ac:dyDescent="0.25">
      <c r="A189" s="285"/>
      <c r="B189" s="291" t="s">
        <v>1578</v>
      </c>
      <c r="C189" s="287"/>
      <c r="D189" s="341"/>
      <c r="E189" s="287"/>
      <c r="F189" s="357"/>
      <c r="G189" s="287"/>
      <c r="H189" s="288"/>
    </row>
    <row r="190" spans="1:8" x14ac:dyDescent="0.25">
      <c r="A190" s="285"/>
      <c r="B190" s="291" t="s">
        <v>1579</v>
      </c>
      <c r="C190" s="287"/>
      <c r="D190" s="341"/>
      <c r="E190" s="287"/>
      <c r="F190" s="357"/>
      <c r="G190" s="287"/>
      <c r="H190" s="288"/>
    </row>
    <row r="191" spans="1:8" x14ac:dyDescent="0.25">
      <c r="A191" s="285">
        <v>42338</v>
      </c>
      <c r="B191" s="290" t="s">
        <v>70</v>
      </c>
      <c r="C191" s="287">
        <v>282915</v>
      </c>
      <c r="D191" s="341" t="s">
        <v>1444</v>
      </c>
      <c r="E191" s="287" t="s">
        <v>1124</v>
      </c>
      <c r="F191" s="357"/>
      <c r="G191" s="287">
        <v>293627.69</v>
      </c>
      <c r="H191" s="288" t="s">
        <v>1581</v>
      </c>
    </row>
    <row r="192" spans="1:8" x14ac:dyDescent="0.25">
      <c r="A192" s="285"/>
      <c r="B192" s="291" t="s">
        <v>1256</v>
      </c>
      <c r="C192" s="287"/>
      <c r="D192" s="341"/>
      <c r="E192" s="287"/>
      <c r="F192" s="357"/>
      <c r="G192" s="287"/>
      <c r="H192" s="288"/>
    </row>
    <row r="193" spans="1:8" x14ac:dyDescent="0.25">
      <c r="A193" s="285"/>
      <c r="B193" s="291" t="s">
        <v>1582</v>
      </c>
      <c r="C193" s="287"/>
      <c r="D193" s="341"/>
      <c r="E193" s="287"/>
      <c r="F193" s="357"/>
      <c r="G193" s="287"/>
      <c r="H193" s="288"/>
    </row>
    <row r="194" spans="1:8" x14ac:dyDescent="0.25">
      <c r="A194" s="285">
        <v>42338</v>
      </c>
      <c r="B194" s="286">
        <v>84000538098405</v>
      </c>
      <c r="C194" s="287">
        <v>9800.01</v>
      </c>
      <c r="D194" s="341" t="s">
        <v>1465</v>
      </c>
      <c r="E194" s="287" t="s">
        <v>1124</v>
      </c>
      <c r="F194" s="357"/>
      <c r="G194" s="287">
        <v>303427.7</v>
      </c>
      <c r="H194" s="288" t="s">
        <v>1583</v>
      </c>
    </row>
    <row r="195" spans="1:8" x14ac:dyDescent="0.25">
      <c r="A195" s="285"/>
      <c r="B195" s="291" t="s">
        <v>215</v>
      </c>
      <c r="C195" s="287"/>
      <c r="D195" s="341"/>
      <c r="E195" s="287"/>
      <c r="F195" s="357"/>
      <c r="G195" s="287"/>
      <c r="H195" s="288"/>
    </row>
    <row r="196" spans="1:8" x14ac:dyDescent="0.25">
      <c r="A196" s="285"/>
      <c r="B196" s="291" t="s">
        <v>1584</v>
      </c>
      <c r="C196" s="287"/>
      <c r="D196" s="341"/>
      <c r="E196" s="287"/>
      <c r="F196" s="357"/>
      <c r="G196" s="287"/>
      <c r="H196" s="288"/>
    </row>
    <row r="197" spans="1:8" x14ac:dyDescent="0.25">
      <c r="A197" s="285">
        <v>42338</v>
      </c>
      <c r="B197" s="286">
        <v>84000538098480</v>
      </c>
      <c r="C197" s="287">
        <v>66348.3</v>
      </c>
      <c r="D197" s="341" t="s">
        <v>1591</v>
      </c>
      <c r="E197" s="287" t="s">
        <v>1124</v>
      </c>
      <c r="F197" s="357"/>
      <c r="G197" s="287">
        <v>369776</v>
      </c>
      <c r="H197" s="288"/>
    </row>
    <row r="198" spans="1:8" x14ac:dyDescent="0.25">
      <c r="A198" s="285"/>
      <c r="B198" s="291" t="s">
        <v>215</v>
      </c>
      <c r="C198" s="287"/>
      <c r="D198" s="341"/>
      <c r="E198" s="287"/>
      <c r="F198" s="357"/>
      <c r="G198" s="287"/>
      <c r="H198" s="288"/>
    </row>
    <row r="199" spans="1:8" x14ac:dyDescent="0.25">
      <c r="A199" s="285"/>
      <c r="B199" s="291" t="s">
        <v>1585</v>
      </c>
      <c r="C199" s="287"/>
      <c r="D199" s="341"/>
      <c r="E199" s="287"/>
      <c r="F199" s="357"/>
      <c r="G199" s="287"/>
      <c r="H199" s="288"/>
    </row>
    <row r="200" spans="1:8" x14ac:dyDescent="0.25">
      <c r="A200" s="285">
        <v>42338</v>
      </c>
      <c r="B200" s="286">
        <v>84000538098338</v>
      </c>
      <c r="C200" s="287">
        <v>121066.1</v>
      </c>
      <c r="D200" s="341" t="s">
        <v>1445</v>
      </c>
      <c r="E200" s="287" t="s">
        <v>1124</v>
      </c>
      <c r="F200" s="357"/>
      <c r="G200" s="287">
        <v>490842.1</v>
      </c>
      <c r="H200" s="288"/>
    </row>
    <row r="201" spans="1:8" x14ac:dyDescent="0.25">
      <c r="A201" s="285"/>
      <c r="B201" s="291" t="s">
        <v>215</v>
      </c>
      <c r="C201" s="287"/>
      <c r="D201" s="341"/>
      <c r="E201" s="287"/>
      <c r="F201" s="357"/>
      <c r="G201" s="287"/>
      <c r="H201" s="288"/>
    </row>
    <row r="202" spans="1:8" x14ac:dyDescent="0.25">
      <c r="A202" s="285"/>
      <c r="B202" s="291" t="s">
        <v>1586</v>
      </c>
      <c r="C202" s="287"/>
      <c r="D202" s="341"/>
      <c r="E202" s="287"/>
      <c r="F202" s="357"/>
      <c r="G202" s="287"/>
      <c r="H202" s="288"/>
    </row>
    <row r="203" spans="1:8" x14ac:dyDescent="0.25">
      <c r="A203" s="285">
        <v>42338</v>
      </c>
      <c r="B203" s="286">
        <v>84000538098319</v>
      </c>
      <c r="C203" s="287">
        <v>649.87</v>
      </c>
      <c r="D203" s="341" t="s">
        <v>1446</v>
      </c>
      <c r="E203" s="287" t="s">
        <v>1124</v>
      </c>
      <c r="F203" s="357"/>
      <c r="G203" s="287">
        <v>491491.97</v>
      </c>
      <c r="H203" s="288" t="s">
        <v>1587</v>
      </c>
    </row>
    <row r="204" spans="1:8" x14ac:dyDescent="0.25">
      <c r="A204" s="285"/>
      <c r="B204" s="291" t="s">
        <v>215</v>
      </c>
      <c r="C204" s="287"/>
      <c r="D204" s="341"/>
      <c r="E204" s="287"/>
      <c r="F204" s="357"/>
      <c r="G204" s="287"/>
      <c r="H204" s="288"/>
    </row>
    <row r="205" spans="1:8" x14ac:dyDescent="0.25">
      <c r="A205" s="285"/>
      <c r="B205" s="291" t="s">
        <v>1588</v>
      </c>
      <c r="C205" s="287"/>
      <c r="D205" s="341"/>
      <c r="E205" s="287"/>
      <c r="F205" s="357"/>
      <c r="G205" s="287"/>
      <c r="H205" s="288"/>
    </row>
    <row r="206" spans="1:8" x14ac:dyDescent="0.25">
      <c r="A206" s="285">
        <v>42338</v>
      </c>
      <c r="B206" s="290" t="s">
        <v>1589</v>
      </c>
      <c r="C206" s="287" t="s">
        <v>1124</v>
      </c>
      <c r="D206" s="341"/>
      <c r="E206" s="287">
        <v>481000</v>
      </c>
      <c r="F206" s="357" t="s">
        <v>1425</v>
      </c>
      <c r="G206" s="287">
        <v>10491.97</v>
      </c>
      <c r="H206" s="288"/>
    </row>
    <row r="207" spans="1:8" x14ac:dyDescent="0.25">
      <c r="A207" s="285"/>
      <c r="B207" s="291" t="s">
        <v>30</v>
      </c>
      <c r="C207" s="287"/>
      <c r="D207" s="341"/>
      <c r="E207" s="287"/>
      <c r="F207" s="357"/>
      <c r="G207" s="287"/>
      <c r="H207" s="288"/>
    </row>
    <row r="208" spans="1:8" x14ac:dyDescent="0.25">
      <c r="A208" s="285"/>
      <c r="B208" s="291" t="s">
        <v>1590</v>
      </c>
      <c r="C208" s="287"/>
      <c r="D208" s="341"/>
      <c r="E208" s="287"/>
      <c r="F208" s="357"/>
      <c r="G208" s="287"/>
      <c r="H208" s="288"/>
    </row>
  </sheetData>
  <autoFilter ref="A7:I208"/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0"/>
  <sheetViews>
    <sheetView tabSelected="1" workbookViewId="0">
      <pane ySplit="7" topLeftCell="A157" activePane="bottomLeft" state="frozen"/>
      <selection pane="bottomLeft" activeCell="E175" sqref="E175"/>
    </sheetView>
  </sheetViews>
  <sheetFormatPr baseColWidth="10" defaultRowHeight="15" x14ac:dyDescent="0.25"/>
  <cols>
    <col min="1" max="1" width="23.140625" style="278" bestFit="1" customWidth="1"/>
    <col min="2" max="2" width="40.5703125" style="363" bestFit="1" customWidth="1"/>
    <col min="3" max="3" width="13" style="359" bestFit="1" customWidth="1"/>
    <col min="4" max="4" width="5.42578125" style="370" bestFit="1" customWidth="1"/>
    <col min="5" max="5" width="12.85546875" style="359" bestFit="1" customWidth="1"/>
    <col min="6" max="6" width="3.42578125" style="389" bestFit="1" customWidth="1"/>
    <col min="7" max="7" width="13.140625" style="360" bestFit="1" customWidth="1"/>
    <col min="8" max="8" width="23.5703125" style="361" bestFit="1" customWidth="1"/>
    <col min="9" max="9" width="14.28515625" style="360" customWidth="1"/>
    <col min="10" max="11" width="11.5703125" style="276" bestFit="1" customWidth="1"/>
    <col min="12" max="258" width="11.42578125" style="276"/>
    <col min="259" max="259" width="23.140625" style="276" bestFit="1" customWidth="1"/>
    <col min="260" max="260" width="40.5703125" style="276" bestFit="1" customWidth="1"/>
    <col min="261" max="261" width="13" style="276" bestFit="1" customWidth="1"/>
    <col min="262" max="262" width="12.85546875" style="276" bestFit="1" customWidth="1"/>
    <col min="263" max="263" width="13.140625" style="276" bestFit="1" customWidth="1"/>
    <col min="264" max="264" width="23.5703125" style="276" bestFit="1" customWidth="1"/>
    <col min="265" max="265" width="14.28515625" style="276" customWidth="1"/>
    <col min="266" max="267" width="11.5703125" style="276" bestFit="1" customWidth="1"/>
    <col min="268" max="514" width="11.42578125" style="276"/>
    <col min="515" max="515" width="23.140625" style="276" bestFit="1" customWidth="1"/>
    <col min="516" max="516" width="40.5703125" style="276" bestFit="1" customWidth="1"/>
    <col min="517" max="517" width="13" style="276" bestFit="1" customWidth="1"/>
    <col min="518" max="518" width="12.85546875" style="276" bestFit="1" customWidth="1"/>
    <col min="519" max="519" width="13.140625" style="276" bestFit="1" customWidth="1"/>
    <col min="520" max="520" width="23.5703125" style="276" bestFit="1" customWidth="1"/>
    <col min="521" max="521" width="14.28515625" style="276" customWidth="1"/>
    <col min="522" max="523" width="11.5703125" style="276" bestFit="1" customWidth="1"/>
    <col min="524" max="770" width="11.42578125" style="276"/>
    <col min="771" max="771" width="23.140625" style="276" bestFit="1" customWidth="1"/>
    <col min="772" max="772" width="40.5703125" style="276" bestFit="1" customWidth="1"/>
    <col min="773" max="773" width="13" style="276" bestFit="1" customWidth="1"/>
    <col min="774" max="774" width="12.85546875" style="276" bestFit="1" customWidth="1"/>
    <col min="775" max="775" width="13.140625" style="276" bestFit="1" customWidth="1"/>
    <col min="776" max="776" width="23.5703125" style="276" bestFit="1" customWidth="1"/>
    <col min="777" max="777" width="14.28515625" style="276" customWidth="1"/>
    <col min="778" max="779" width="11.5703125" style="276" bestFit="1" customWidth="1"/>
    <col min="780" max="1026" width="11.42578125" style="276"/>
    <col min="1027" max="1027" width="23.140625" style="276" bestFit="1" customWidth="1"/>
    <col min="1028" max="1028" width="40.5703125" style="276" bestFit="1" customWidth="1"/>
    <col min="1029" max="1029" width="13" style="276" bestFit="1" customWidth="1"/>
    <col min="1030" max="1030" width="12.85546875" style="276" bestFit="1" customWidth="1"/>
    <col min="1031" max="1031" width="13.140625" style="276" bestFit="1" customWidth="1"/>
    <col min="1032" max="1032" width="23.5703125" style="276" bestFit="1" customWidth="1"/>
    <col min="1033" max="1033" width="14.28515625" style="276" customWidth="1"/>
    <col min="1034" max="1035" width="11.5703125" style="276" bestFit="1" customWidth="1"/>
    <col min="1036" max="1282" width="11.42578125" style="276"/>
    <col min="1283" max="1283" width="23.140625" style="276" bestFit="1" customWidth="1"/>
    <col min="1284" max="1284" width="40.5703125" style="276" bestFit="1" customWidth="1"/>
    <col min="1285" max="1285" width="13" style="276" bestFit="1" customWidth="1"/>
    <col min="1286" max="1286" width="12.85546875" style="276" bestFit="1" customWidth="1"/>
    <col min="1287" max="1287" width="13.140625" style="276" bestFit="1" customWidth="1"/>
    <col min="1288" max="1288" width="23.5703125" style="276" bestFit="1" customWidth="1"/>
    <col min="1289" max="1289" width="14.28515625" style="276" customWidth="1"/>
    <col min="1290" max="1291" width="11.5703125" style="276" bestFit="1" customWidth="1"/>
    <col min="1292" max="1538" width="11.42578125" style="276"/>
    <col min="1539" max="1539" width="23.140625" style="276" bestFit="1" customWidth="1"/>
    <col min="1540" max="1540" width="40.5703125" style="276" bestFit="1" customWidth="1"/>
    <col min="1541" max="1541" width="13" style="276" bestFit="1" customWidth="1"/>
    <col min="1542" max="1542" width="12.85546875" style="276" bestFit="1" customWidth="1"/>
    <col min="1543" max="1543" width="13.140625" style="276" bestFit="1" customWidth="1"/>
    <col min="1544" max="1544" width="23.5703125" style="276" bestFit="1" customWidth="1"/>
    <col min="1545" max="1545" width="14.28515625" style="276" customWidth="1"/>
    <col min="1546" max="1547" width="11.5703125" style="276" bestFit="1" customWidth="1"/>
    <col min="1548" max="1794" width="11.42578125" style="276"/>
    <col min="1795" max="1795" width="23.140625" style="276" bestFit="1" customWidth="1"/>
    <col min="1796" max="1796" width="40.5703125" style="276" bestFit="1" customWidth="1"/>
    <col min="1797" max="1797" width="13" style="276" bestFit="1" customWidth="1"/>
    <col min="1798" max="1798" width="12.85546875" style="276" bestFit="1" customWidth="1"/>
    <col min="1799" max="1799" width="13.140625" style="276" bestFit="1" customWidth="1"/>
    <col min="1800" max="1800" width="23.5703125" style="276" bestFit="1" customWidth="1"/>
    <col min="1801" max="1801" width="14.28515625" style="276" customWidth="1"/>
    <col min="1802" max="1803" width="11.5703125" style="276" bestFit="1" customWidth="1"/>
    <col min="1804" max="2050" width="11.42578125" style="276"/>
    <col min="2051" max="2051" width="23.140625" style="276" bestFit="1" customWidth="1"/>
    <col min="2052" max="2052" width="40.5703125" style="276" bestFit="1" customWidth="1"/>
    <col min="2053" max="2053" width="13" style="276" bestFit="1" customWidth="1"/>
    <col min="2054" max="2054" width="12.85546875" style="276" bestFit="1" customWidth="1"/>
    <col min="2055" max="2055" width="13.140625" style="276" bestFit="1" customWidth="1"/>
    <col min="2056" max="2056" width="23.5703125" style="276" bestFit="1" customWidth="1"/>
    <col min="2057" max="2057" width="14.28515625" style="276" customWidth="1"/>
    <col min="2058" max="2059" width="11.5703125" style="276" bestFit="1" customWidth="1"/>
    <col min="2060" max="2306" width="11.42578125" style="276"/>
    <col min="2307" max="2307" width="23.140625" style="276" bestFit="1" customWidth="1"/>
    <col min="2308" max="2308" width="40.5703125" style="276" bestFit="1" customWidth="1"/>
    <col min="2309" max="2309" width="13" style="276" bestFit="1" customWidth="1"/>
    <col min="2310" max="2310" width="12.85546875" style="276" bestFit="1" customWidth="1"/>
    <col min="2311" max="2311" width="13.140625" style="276" bestFit="1" customWidth="1"/>
    <col min="2312" max="2312" width="23.5703125" style="276" bestFit="1" customWidth="1"/>
    <col min="2313" max="2313" width="14.28515625" style="276" customWidth="1"/>
    <col min="2314" max="2315" width="11.5703125" style="276" bestFit="1" customWidth="1"/>
    <col min="2316" max="2562" width="11.42578125" style="276"/>
    <col min="2563" max="2563" width="23.140625" style="276" bestFit="1" customWidth="1"/>
    <col min="2564" max="2564" width="40.5703125" style="276" bestFit="1" customWidth="1"/>
    <col min="2565" max="2565" width="13" style="276" bestFit="1" customWidth="1"/>
    <col min="2566" max="2566" width="12.85546875" style="276" bestFit="1" customWidth="1"/>
    <col min="2567" max="2567" width="13.140625" style="276" bestFit="1" customWidth="1"/>
    <col min="2568" max="2568" width="23.5703125" style="276" bestFit="1" customWidth="1"/>
    <col min="2569" max="2569" width="14.28515625" style="276" customWidth="1"/>
    <col min="2570" max="2571" width="11.5703125" style="276" bestFit="1" customWidth="1"/>
    <col min="2572" max="2818" width="11.42578125" style="276"/>
    <col min="2819" max="2819" width="23.140625" style="276" bestFit="1" customWidth="1"/>
    <col min="2820" max="2820" width="40.5703125" style="276" bestFit="1" customWidth="1"/>
    <col min="2821" max="2821" width="13" style="276" bestFit="1" customWidth="1"/>
    <col min="2822" max="2822" width="12.85546875" style="276" bestFit="1" customWidth="1"/>
    <col min="2823" max="2823" width="13.140625" style="276" bestFit="1" customWidth="1"/>
    <col min="2824" max="2824" width="23.5703125" style="276" bestFit="1" customWidth="1"/>
    <col min="2825" max="2825" width="14.28515625" style="276" customWidth="1"/>
    <col min="2826" max="2827" width="11.5703125" style="276" bestFit="1" customWidth="1"/>
    <col min="2828" max="3074" width="11.42578125" style="276"/>
    <col min="3075" max="3075" width="23.140625" style="276" bestFit="1" customWidth="1"/>
    <col min="3076" max="3076" width="40.5703125" style="276" bestFit="1" customWidth="1"/>
    <col min="3077" max="3077" width="13" style="276" bestFit="1" customWidth="1"/>
    <col min="3078" max="3078" width="12.85546875" style="276" bestFit="1" customWidth="1"/>
    <col min="3079" max="3079" width="13.140625" style="276" bestFit="1" customWidth="1"/>
    <col min="3080" max="3080" width="23.5703125" style="276" bestFit="1" customWidth="1"/>
    <col min="3081" max="3081" width="14.28515625" style="276" customWidth="1"/>
    <col min="3082" max="3083" width="11.5703125" style="276" bestFit="1" customWidth="1"/>
    <col min="3084" max="3330" width="11.42578125" style="276"/>
    <col min="3331" max="3331" width="23.140625" style="276" bestFit="1" customWidth="1"/>
    <col min="3332" max="3332" width="40.5703125" style="276" bestFit="1" customWidth="1"/>
    <col min="3333" max="3333" width="13" style="276" bestFit="1" customWidth="1"/>
    <col min="3334" max="3334" width="12.85546875" style="276" bestFit="1" customWidth="1"/>
    <col min="3335" max="3335" width="13.140625" style="276" bestFit="1" customWidth="1"/>
    <col min="3336" max="3336" width="23.5703125" style="276" bestFit="1" customWidth="1"/>
    <col min="3337" max="3337" width="14.28515625" style="276" customWidth="1"/>
    <col min="3338" max="3339" width="11.5703125" style="276" bestFit="1" customWidth="1"/>
    <col min="3340" max="3586" width="11.42578125" style="276"/>
    <col min="3587" max="3587" width="23.140625" style="276" bestFit="1" customWidth="1"/>
    <col min="3588" max="3588" width="40.5703125" style="276" bestFit="1" customWidth="1"/>
    <col min="3589" max="3589" width="13" style="276" bestFit="1" customWidth="1"/>
    <col min="3590" max="3590" width="12.85546875" style="276" bestFit="1" customWidth="1"/>
    <col min="3591" max="3591" width="13.140625" style="276" bestFit="1" customWidth="1"/>
    <col min="3592" max="3592" width="23.5703125" style="276" bestFit="1" customWidth="1"/>
    <col min="3593" max="3593" width="14.28515625" style="276" customWidth="1"/>
    <col min="3594" max="3595" width="11.5703125" style="276" bestFit="1" customWidth="1"/>
    <col min="3596" max="3842" width="11.42578125" style="276"/>
    <col min="3843" max="3843" width="23.140625" style="276" bestFit="1" customWidth="1"/>
    <col min="3844" max="3844" width="40.5703125" style="276" bestFit="1" customWidth="1"/>
    <col min="3845" max="3845" width="13" style="276" bestFit="1" customWidth="1"/>
    <col min="3846" max="3846" width="12.85546875" style="276" bestFit="1" customWidth="1"/>
    <col min="3847" max="3847" width="13.140625" style="276" bestFit="1" customWidth="1"/>
    <col min="3848" max="3848" width="23.5703125" style="276" bestFit="1" customWidth="1"/>
    <col min="3849" max="3849" width="14.28515625" style="276" customWidth="1"/>
    <col min="3850" max="3851" width="11.5703125" style="276" bestFit="1" customWidth="1"/>
    <col min="3852" max="4098" width="11.42578125" style="276"/>
    <col min="4099" max="4099" width="23.140625" style="276" bestFit="1" customWidth="1"/>
    <col min="4100" max="4100" width="40.5703125" style="276" bestFit="1" customWidth="1"/>
    <col min="4101" max="4101" width="13" style="276" bestFit="1" customWidth="1"/>
    <col min="4102" max="4102" width="12.85546875" style="276" bestFit="1" customWidth="1"/>
    <col min="4103" max="4103" width="13.140625" style="276" bestFit="1" customWidth="1"/>
    <col min="4104" max="4104" width="23.5703125" style="276" bestFit="1" customWidth="1"/>
    <col min="4105" max="4105" width="14.28515625" style="276" customWidth="1"/>
    <col min="4106" max="4107" width="11.5703125" style="276" bestFit="1" customWidth="1"/>
    <col min="4108" max="4354" width="11.42578125" style="276"/>
    <col min="4355" max="4355" width="23.140625" style="276" bestFit="1" customWidth="1"/>
    <col min="4356" max="4356" width="40.5703125" style="276" bestFit="1" customWidth="1"/>
    <col min="4357" max="4357" width="13" style="276" bestFit="1" customWidth="1"/>
    <col min="4358" max="4358" width="12.85546875" style="276" bestFit="1" customWidth="1"/>
    <col min="4359" max="4359" width="13.140625" style="276" bestFit="1" customWidth="1"/>
    <col min="4360" max="4360" width="23.5703125" style="276" bestFit="1" customWidth="1"/>
    <col min="4361" max="4361" width="14.28515625" style="276" customWidth="1"/>
    <col min="4362" max="4363" width="11.5703125" style="276" bestFit="1" customWidth="1"/>
    <col min="4364" max="4610" width="11.42578125" style="276"/>
    <col min="4611" max="4611" width="23.140625" style="276" bestFit="1" customWidth="1"/>
    <col min="4612" max="4612" width="40.5703125" style="276" bestFit="1" customWidth="1"/>
    <col min="4613" max="4613" width="13" style="276" bestFit="1" customWidth="1"/>
    <col min="4614" max="4614" width="12.85546875" style="276" bestFit="1" customWidth="1"/>
    <col min="4615" max="4615" width="13.140625" style="276" bestFit="1" customWidth="1"/>
    <col min="4616" max="4616" width="23.5703125" style="276" bestFit="1" customWidth="1"/>
    <col min="4617" max="4617" width="14.28515625" style="276" customWidth="1"/>
    <col min="4618" max="4619" width="11.5703125" style="276" bestFit="1" customWidth="1"/>
    <col min="4620" max="4866" width="11.42578125" style="276"/>
    <col min="4867" max="4867" width="23.140625" style="276" bestFit="1" customWidth="1"/>
    <col min="4868" max="4868" width="40.5703125" style="276" bestFit="1" customWidth="1"/>
    <col min="4869" max="4869" width="13" style="276" bestFit="1" customWidth="1"/>
    <col min="4870" max="4870" width="12.85546875" style="276" bestFit="1" customWidth="1"/>
    <col min="4871" max="4871" width="13.140625" style="276" bestFit="1" customWidth="1"/>
    <col min="4872" max="4872" width="23.5703125" style="276" bestFit="1" customWidth="1"/>
    <col min="4873" max="4873" width="14.28515625" style="276" customWidth="1"/>
    <col min="4874" max="4875" width="11.5703125" style="276" bestFit="1" customWidth="1"/>
    <col min="4876" max="5122" width="11.42578125" style="276"/>
    <col min="5123" max="5123" width="23.140625" style="276" bestFit="1" customWidth="1"/>
    <col min="5124" max="5124" width="40.5703125" style="276" bestFit="1" customWidth="1"/>
    <col min="5125" max="5125" width="13" style="276" bestFit="1" customWidth="1"/>
    <col min="5126" max="5126" width="12.85546875" style="276" bestFit="1" customWidth="1"/>
    <col min="5127" max="5127" width="13.140625" style="276" bestFit="1" customWidth="1"/>
    <col min="5128" max="5128" width="23.5703125" style="276" bestFit="1" customWidth="1"/>
    <col min="5129" max="5129" width="14.28515625" style="276" customWidth="1"/>
    <col min="5130" max="5131" width="11.5703125" style="276" bestFit="1" customWidth="1"/>
    <col min="5132" max="5378" width="11.42578125" style="276"/>
    <col min="5379" max="5379" width="23.140625" style="276" bestFit="1" customWidth="1"/>
    <col min="5380" max="5380" width="40.5703125" style="276" bestFit="1" customWidth="1"/>
    <col min="5381" max="5381" width="13" style="276" bestFit="1" customWidth="1"/>
    <col min="5382" max="5382" width="12.85546875" style="276" bestFit="1" customWidth="1"/>
    <col min="5383" max="5383" width="13.140625" style="276" bestFit="1" customWidth="1"/>
    <col min="5384" max="5384" width="23.5703125" style="276" bestFit="1" customWidth="1"/>
    <col min="5385" max="5385" width="14.28515625" style="276" customWidth="1"/>
    <col min="5386" max="5387" width="11.5703125" style="276" bestFit="1" customWidth="1"/>
    <col min="5388" max="5634" width="11.42578125" style="276"/>
    <col min="5635" max="5635" width="23.140625" style="276" bestFit="1" customWidth="1"/>
    <col min="5636" max="5636" width="40.5703125" style="276" bestFit="1" customWidth="1"/>
    <col min="5637" max="5637" width="13" style="276" bestFit="1" customWidth="1"/>
    <col min="5638" max="5638" width="12.85546875" style="276" bestFit="1" customWidth="1"/>
    <col min="5639" max="5639" width="13.140625" style="276" bestFit="1" customWidth="1"/>
    <col min="5640" max="5640" width="23.5703125" style="276" bestFit="1" customWidth="1"/>
    <col min="5641" max="5641" width="14.28515625" style="276" customWidth="1"/>
    <col min="5642" max="5643" width="11.5703125" style="276" bestFit="1" customWidth="1"/>
    <col min="5644" max="5890" width="11.42578125" style="276"/>
    <col min="5891" max="5891" width="23.140625" style="276" bestFit="1" customWidth="1"/>
    <col min="5892" max="5892" width="40.5703125" style="276" bestFit="1" customWidth="1"/>
    <col min="5893" max="5893" width="13" style="276" bestFit="1" customWidth="1"/>
    <col min="5894" max="5894" width="12.85546875" style="276" bestFit="1" customWidth="1"/>
    <col min="5895" max="5895" width="13.140625" style="276" bestFit="1" customWidth="1"/>
    <col min="5896" max="5896" width="23.5703125" style="276" bestFit="1" customWidth="1"/>
    <col min="5897" max="5897" width="14.28515625" style="276" customWidth="1"/>
    <col min="5898" max="5899" width="11.5703125" style="276" bestFit="1" customWidth="1"/>
    <col min="5900" max="6146" width="11.42578125" style="276"/>
    <col min="6147" max="6147" width="23.140625" style="276" bestFit="1" customWidth="1"/>
    <col min="6148" max="6148" width="40.5703125" style="276" bestFit="1" customWidth="1"/>
    <col min="6149" max="6149" width="13" style="276" bestFit="1" customWidth="1"/>
    <col min="6150" max="6150" width="12.85546875" style="276" bestFit="1" customWidth="1"/>
    <col min="6151" max="6151" width="13.140625" style="276" bestFit="1" customWidth="1"/>
    <col min="6152" max="6152" width="23.5703125" style="276" bestFit="1" customWidth="1"/>
    <col min="6153" max="6153" width="14.28515625" style="276" customWidth="1"/>
    <col min="6154" max="6155" width="11.5703125" style="276" bestFit="1" customWidth="1"/>
    <col min="6156" max="6402" width="11.42578125" style="276"/>
    <col min="6403" max="6403" width="23.140625" style="276" bestFit="1" customWidth="1"/>
    <col min="6404" max="6404" width="40.5703125" style="276" bestFit="1" customWidth="1"/>
    <col min="6405" max="6405" width="13" style="276" bestFit="1" customWidth="1"/>
    <col min="6406" max="6406" width="12.85546875" style="276" bestFit="1" customWidth="1"/>
    <col min="6407" max="6407" width="13.140625" style="276" bestFit="1" customWidth="1"/>
    <col min="6408" max="6408" width="23.5703125" style="276" bestFit="1" customWidth="1"/>
    <col min="6409" max="6409" width="14.28515625" style="276" customWidth="1"/>
    <col min="6410" max="6411" width="11.5703125" style="276" bestFit="1" customWidth="1"/>
    <col min="6412" max="6658" width="11.42578125" style="276"/>
    <col min="6659" max="6659" width="23.140625" style="276" bestFit="1" customWidth="1"/>
    <col min="6660" max="6660" width="40.5703125" style="276" bestFit="1" customWidth="1"/>
    <col min="6661" max="6661" width="13" style="276" bestFit="1" customWidth="1"/>
    <col min="6662" max="6662" width="12.85546875" style="276" bestFit="1" customWidth="1"/>
    <col min="6663" max="6663" width="13.140625" style="276" bestFit="1" customWidth="1"/>
    <col min="6664" max="6664" width="23.5703125" style="276" bestFit="1" customWidth="1"/>
    <col min="6665" max="6665" width="14.28515625" style="276" customWidth="1"/>
    <col min="6666" max="6667" width="11.5703125" style="276" bestFit="1" customWidth="1"/>
    <col min="6668" max="6914" width="11.42578125" style="276"/>
    <col min="6915" max="6915" width="23.140625" style="276" bestFit="1" customWidth="1"/>
    <col min="6916" max="6916" width="40.5703125" style="276" bestFit="1" customWidth="1"/>
    <col min="6917" max="6917" width="13" style="276" bestFit="1" customWidth="1"/>
    <col min="6918" max="6918" width="12.85546875" style="276" bestFit="1" customWidth="1"/>
    <col min="6919" max="6919" width="13.140625" style="276" bestFit="1" customWidth="1"/>
    <col min="6920" max="6920" width="23.5703125" style="276" bestFit="1" customWidth="1"/>
    <col min="6921" max="6921" width="14.28515625" style="276" customWidth="1"/>
    <col min="6922" max="6923" width="11.5703125" style="276" bestFit="1" customWidth="1"/>
    <col min="6924" max="7170" width="11.42578125" style="276"/>
    <col min="7171" max="7171" width="23.140625" style="276" bestFit="1" customWidth="1"/>
    <col min="7172" max="7172" width="40.5703125" style="276" bestFit="1" customWidth="1"/>
    <col min="7173" max="7173" width="13" style="276" bestFit="1" customWidth="1"/>
    <col min="7174" max="7174" width="12.85546875" style="276" bestFit="1" customWidth="1"/>
    <col min="7175" max="7175" width="13.140625" style="276" bestFit="1" customWidth="1"/>
    <col min="7176" max="7176" width="23.5703125" style="276" bestFit="1" customWidth="1"/>
    <col min="7177" max="7177" width="14.28515625" style="276" customWidth="1"/>
    <col min="7178" max="7179" width="11.5703125" style="276" bestFit="1" customWidth="1"/>
    <col min="7180" max="7426" width="11.42578125" style="276"/>
    <col min="7427" max="7427" width="23.140625" style="276" bestFit="1" customWidth="1"/>
    <col min="7428" max="7428" width="40.5703125" style="276" bestFit="1" customWidth="1"/>
    <col min="7429" max="7429" width="13" style="276" bestFit="1" customWidth="1"/>
    <col min="7430" max="7430" width="12.85546875" style="276" bestFit="1" customWidth="1"/>
    <col min="7431" max="7431" width="13.140625" style="276" bestFit="1" customWidth="1"/>
    <col min="7432" max="7432" width="23.5703125" style="276" bestFit="1" customWidth="1"/>
    <col min="7433" max="7433" width="14.28515625" style="276" customWidth="1"/>
    <col min="7434" max="7435" width="11.5703125" style="276" bestFit="1" customWidth="1"/>
    <col min="7436" max="7682" width="11.42578125" style="276"/>
    <col min="7683" max="7683" width="23.140625" style="276" bestFit="1" customWidth="1"/>
    <col min="7684" max="7684" width="40.5703125" style="276" bestFit="1" customWidth="1"/>
    <col min="7685" max="7685" width="13" style="276" bestFit="1" customWidth="1"/>
    <col min="7686" max="7686" width="12.85546875" style="276" bestFit="1" customWidth="1"/>
    <col min="7687" max="7687" width="13.140625" style="276" bestFit="1" customWidth="1"/>
    <col min="7688" max="7688" width="23.5703125" style="276" bestFit="1" customWidth="1"/>
    <col min="7689" max="7689" width="14.28515625" style="276" customWidth="1"/>
    <col min="7690" max="7691" width="11.5703125" style="276" bestFit="1" customWidth="1"/>
    <col min="7692" max="7938" width="11.42578125" style="276"/>
    <col min="7939" max="7939" width="23.140625" style="276" bestFit="1" customWidth="1"/>
    <col min="7940" max="7940" width="40.5703125" style="276" bestFit="1" customWidth="1"/>
    <col min="7941" max="7941" width="13" style="276" bestFit="1" customWidth="1"/>
    <col min="7942" max="7942" width="12.85546875" style="276" bestFit="1" customWidth="1"/>
    <col min="7943" max="7943" width="13.140625" style="276" bestFit="1" customWidth="1"/>
    <col min="7944" max="7944" width="23.5703125" style="276" bestFit="1" customWidth="1"/>
    <col min="7945" max="7945" width="14.28515625" style="276" customWidth="1"/>
    <col min="7946" max="7947" width="11.5703125" style="276" bestFit="1" customWidth="1"/>
    <col min="7948" max="8194" width="11.42578125" style="276"/>
    <col min="8195" max="8195" width="23.140625" style="276" bestFit="1" customWidth="1"/>
    <col min="8196" max="8196" width="40.5703125" style="276" bestFit="1" customWidth="1"/>
    <col min="8197" max="8197" width="13" style="276" bestFit="1" customWidth="1"/>
    <col min="8198" max="8198" width="12.85546875" style="276" bestFit="1" customWidth="1"/>
    <col min="8199" max="8199" width="13.140625" style="276" bestFit="1" customWidth="1"/>
    <col min="8200" max="8200" width="23.5703125" style="276" bestFit="1" customWidth="1"/>
    <col min="8201" max="8201" width="14.28515625" style="276" customWidth="1"/>
    <col min="8202" max="8203" width="11.5703125" style="276" bestFit="1" customWidth="1"/>
    <col min="8204" max="8450" width="11.42578125" style="276"/>
    <col min="8451" max="8451" width="23.140625" style="276" bestFit="1" customWidth="1"/>
    <col min="8452" max="8452" width="40.5703125" style="276" bestFit="1" customWidth="1"/>
    <col min="8453" max="8453" width="13" style="276" bestFit="1" customWidth="1"/>
    <col min="8454" max="8454" width="12.85546875" style="276" bestFit="1" customWidth="1"/>
    <col min="8455" max="8455" width="13.140625" style="276" bestFit="1" customWidth="1"/>
    <col min="8456" max="8456" width="23.5703125" style="276" bestFit="1" customWidth="1"/>
    <col min="8457" max="8457" width="14.28515625" style="276" customWidth="1"/>
    <col min="8458" max="8459" width="11.5703125" style="276" bestFit="1" customWidth="1"/>
    <col min="8460" max="8706" width="11.42578125" style="276"/>
    <col min="8707" max="8707" width="23.140625" style="276" bestFit="1" customWidth="1"/>
    <col min="8708" max="8708" width="40.5703125" style="276" bestFit="1" customWidth="1"/>
    <col min="8709" max="8709" width="13" style="276" bestFit="1" customWidth="1"/>
    <col min="8710" max="8710" width="12.85546875" style="276" bestFit="1" customWidth="1"/>
    <col min="8711" max="8711" width="13.140625" style="276" bestFit="1" customWidth="1"/>
    <col min="8712" max="8712" width="23.5703125" style="276" bestFit="1" customWidth="1"/>
    <col min="8713" max="8713" width="14.28515625" style="276" customWidth="1"/>
    <col min="8714" max="8715" width="11.5703125" style="276" bestFit="1" customWidth="1"/>
    <col min="8716" max="8962" width="11.42578125" style="276"/>
    <col min="8963" max="8963" width="23.140625" style="276" bestFit="1" customWidth="1"/>
    <col min="8964" max="8964" width="40.5703125" style="276" bestFit="1" customWidth="1"/>
    <col min="8965" max="8965" width="13" style="276" bestFit="1" customWidth="1"/>
    <col min="8966" max="8966" width="12.85546875" style="276" bestFit="1" customWidth="1"/>
    <col min="8967" max="8967" width="13.140625" style="276" bestFit="1" customWidth="1"/>
    <col min="8968" max="8968" width="23.5703125" style="276" bestFit="1" customWidth="1"/>
    <col min="8969" max="8969" width="14.28515625" style="276" customWidth="1"/>
    <col min="8970" max="8971" width="11.5703125" style="276" bestFit="1" customWidth="1"/>
    <col min="8972" max="9218" width="11.42578125" style="276"/>
    <col min="9219" max="9219" width="23.140625" style="276" bestFit="1" customWidth="1"/>
    <col min="9220" max="9220" width="40.5703125" style="276" bestFit="1" customWidth="1"/>
    <col min="9221" max="9221" width="13" style="276" bestFit="1" customWidth="1"/>
    <col min="9222" max="9222" width="12.85546875" style="276" bestFit="1" customWidth="1"/>
    <col min="9223" max="9223" width="13.140625" style="276" bestFit="1" customWidth="1"/>
    <col min="9224" max="9224" width="23.5703125" style="276" bestFit="1" customWidth="1"/>
    <col min="9225" max="9225" width="14.28515625" style="276" customWidth="1"/>
    <col min="9226" max="9227" width="11.5703125" style="276" bestFit="1" customWidth="1"/>
    <col min="9228" max="9474" width="11.42578125" style="276"/>
    <col min="9475" max="9475" width="23.140625" style="276" bestFit="1" customWidth="1"/>
    <col min="9476" max="9476" width="40.5703125" style="276" bestFit="1" customWidth="1"/>
    <col min="9477" max="9477" width="13" style="276" bestFit="1" customWidth="1"/>
    <col min="9478" max="9478" width="12.85546875" style="276" bestFit="1" customWidth="1"/>
    <col min="9479" max="9479" width="13.140625" style="276" bestFit="1" customWidth="1"/>
    <col min="9480" max="9480" width="23.5703125" style="276" bestFit="1" customWidth="1"/>
    <col min="9481" max="9481" width="14.28515625" style="276" customWidth="1"/>
    <col min="9482" max="9483" width="11.5703125" style="276" bestFit="1" customWidth="1"/>
    <col min="9484" max="9730" width="11.42578125" style="276"/>
    <col min="9731" max="9731" width="23.140625" style="276" bestFit="1" customWidth="1"/>
    <col min="9732" max="9732" width="40.5703125" style="276" bestFit="1" customWidth="1"/>
    <col min="9733" max="9733" width="13" style="276" bestFit="1" customWidth="1"/>
    <col min="9734" max="9734" width="12.85546875" style="276" bestFit="1" customWidth="1"/>
    <col min="9735" max="9735" width="13.140625" style="276" bestFit="1" customWidth="1"/>
    <col min="9736" max="9736" width="23.5703125" style="276" bestFit="1" customWidth="1"/>
    <col min="9737" max="9737" width="14.28515625" style="276" customWidth="1"/>
    <col min="9738" max="9739" width="11.5703125" style="276" bestFit="1" customWidth="1"/>
    <col min="9740" max="9986" width="11.42578125" style="276"/>
    <col min="9987" max="9987" width="23.140625" style="276" bestFit="1" customWidth="1"/>
    <col min="9988" max="9988" width="40.5703125" style="276" bestFit="1" customWidth="1"/>
    <col min="9989" max="9989" width="13" style="276" bestFit="1" customWidth="1"/>
    <col min="9990" max="9990" width="12.85546875" style="276" bestFit="1" customWidth="1"/>
    <col min="9991" max="9991" width="13.140625" style="276" bestFit="1" customWidth="1"/>
    <col min="9992" max="9992" width="23.5703125" style="276" bestFit="1" customWidth="1"/>
    <col min="9993" max="9993" width="14.28515625" style="276" customWidth="1"/>
    <col min="9994" max="9995" width="11.5703125" style="276" bestFit="1" customWidth="1"/>
    <col min="9996" max="10242" width="11.42578125" style="276"/>
    <col min="10243" max="10243" width="23.140625" style="276" bestFit="1" customWidth="1"/>
    <col min="10244" max="10244" width="40.5703125" style="276" bestFit="1" customWidth="1"/>
    <col min="10245" max="10245" width="13" style="276" bestFit="1" customWidth="1"/>
    <col min="10246" max="10246" width="12.85546875" style="276" bestFit="1" customWidth="1"/>
    <col min="10247" max="10247" width="13.140625" style="276" bestFit="1" customWidth="1"/>
    <col min="10248" max="10248" width="23.5703125" style="276" bestFit="1" customWidth="1"/>
    <col min="10249" max="10249" width="14.28515625" style="276" customWidth="1"/>
    <col min="10250" max="10251" width="11.5703125" style="276" bestFit="1" customWidth="1"/>
    <col min="10252" max="10498" width="11.42578125" style="276"/>
    <col min="10499" max="10499" width="23.140625" style="276" bestFit="1" customWidth="1"/>
    <col min="10500" max="10500" width="40.5703125" style="276" bestFit="1" customWidth="1"/>
    <col min="10501" max="10501" width="13" style="276" bestFit="1" customWidth="1"/>
    <col min="10502" max="10502" width="12.85546875" style="276" bestFit="1" customWidth="1"/>
    <col min="10503" max="10503" width="13.140625" style="276" bestFit="1" customWidth="1"/>
    <col min="10504" max="10504" width="23.5703125" style="276" bestFit="1" customWidth="1"/>
    <col min="10505" max="10505" width="14.28515625" style="276" customWidth="1"/>
    <col min="10506" max="10507" width="11.5703125" style="276" bestFit="1" customWidth="1"/>
    <col min="10508" max="10754" width="11.42578125" style="276"/>
    <col min="10755" max="10755" width="23.140625" style="276" bestFit="1" customWidth="1"/>
    <col min="10756" max="10756" width="40.5703125" style="276" bestFit="1" customWidth="1"/>
    <col min="10757" max="10757" width="13" style="276" bestFit="1" customWidth="1"/>
    <col min="10758" max="10758" width="12.85546875" style="276" bestFit="1" customWidth="1"/>
    <col min="10759" max="10759" width="13.140625" style="276" bestFit="1" customWidth="1"/>
    <col min="10760" max="10760" width="23.5703125" style="276" bestFit="1" customWidth="1"/>
    <col min="10761" max="10761" width="14.28515625" style="276" customWidth="1"/>
    <col min="10762" max="10763" width="11.5703125" style="276" bestFit="1" customWidth="1"/>
    <col min="10764" max="11010" width="11.42578125" style="276"/>
    <col min="11011" max="11011" width="23.140625" style="276" bestFit="1" customWidth="1"/>
    <col min="11012" max="11012" width="40.5703125" style="276" bestFit="1" customWidth="1"/>
    <col min="11013" max="11013" width="13" style="276" bestFit="1" customWidth="1"/>
    <col min="11014" max="11014" width="12.85546875" style="276" bestFit="1" customWidth="1"/>
    <col min="11015" max="11015" width="13.140625" style="276" bestFit="1" customWidth="1"/>
    <col min="11016" max="11016" width="23.5703125" style="276" bestFit="1" customWidth="1"/>
    <col min="11017" max="11017" width="14.28515625" style="276" customWidth="1"/>
    <col min="11018" max="11019" width="11.5703125" style="276" bestFit="1" customWidth="1"/>
    <col min="11020" max="11266" width="11.42578125" style="276"/>
    <col min="11267" max="11267" width="23.140625" style="276" bestFit="1" customWidth="1"/>
    <col min="11268" max="11268" width="40.5703125" style="276" bestFit="1" customWidth="1"/>
    <col min="11269" max="11269" width="13" style="276" bestFit="1" customWidth="1"/>
    <col min="11270" max="11270" width="12.85546875" style="276" bestFit="1" customWidth="1"/>
    <col min="11271" max="11271" width="13.140625" style="276" bestFit="1" customWidth="1"/>
    <col min="11272" max="11272" width="23.5703125" style="276" bestFit="1" customWidth="1"/>
    <col min="11273" max="11273" width="14.28515625" style="276" customWidth="1"/>
    <col min="11274" max="11275" width="11.5703125" style="276" bestFit="1" customWidth="1"/>
    <col min="11276" max="11522" width="11.42578125" style="276"/>
    <col min="11523" max="11523" width="23.140625" style="276" bestFit="1" customWidth="1"/>
    <col min="11524" max="11524" width="40.5703125" style="276" bestFit="1" customWidth="1"/>
    <col min="11525" max="11525" width="13" style="276" bestFit="1" customWidth="1"/>
    <col min="11526" max="11526" width="12.85546875" style="276" bestFit="1" customWidth="1"/>
    <col min="11527" max="11527" width="13.140625" style="276" bestFit="1" customWidth="1"/>
    <col min="11528" max="11528" width="23.5703125" style="276" bestFit="1" customWidth="1"/>
    <col min="11529" max="11529" width="14.28515625" style="276" customWidth="1"/>
    <col min="11530" max="11531" width="11.5703125" style="276" bestFit="1" customWidth="1"/>
    <col min="11532" max="11778" width="11.42578125" style="276"/>
    <col min="11779" max="11779" width="23.140625" style="276" bestFit="1" customWidth="1"/>
    <col min="11780" max="11780" width="40.5703125" style="276" bestFit="1" customWidth="1"/>
    <col min="11781" max="11781" width="13" style="276" bestFit="1" customWidth="1"/>
    <col min="11782" max="11782" width="12.85546875" style="276" bestFit="1" customWidth="1"/>
    <col min="11783" max="11783" width="13.140625" style="276" bestFit="1" customWidth="1"/>
    <col min="11784" max="11784" width="23.5703125" style="276" bestFit="1" customWidth="1"/>
    <col min="11785" max="11785" width="14.28515625" style="276" customWidth="1"/>
    <col min="11786" max="11787" width="11.5703125" style="276" bestFit="1" customWidth="1"/>
    <col min="11788" max="12034" width="11.42578125" style="276"/>
    <col min="12035" max="12035" width="23.140625" style="276" bestFit="1" customWidth="1"/>
    <col min="12036" max="12036" width="40.5703125" style="276" bestFit="1" customWidth="1"/>
    <col min="12037" max="12037" width="13" style="276" bestFit="1" customWidth="1"/>
    <col min="12038" max="12038" width="12.85546875" style="276" bestFit="1" customWidth="1"/>
    <col min="12039" max="12039" width="13.140625" style="276" bestFit="1" customWidth="1"/>
    <col min="12040" max="12040" width="23.5703125" style="276" bestFit="1" customWidth="1"/>
    <col min="12041" max="12041" width="14.28515625" style="276" customWidth="1"/>
    <col min="12042" max="12043" width="11.5703125" style="276" bestFit="1" customWidth="1"/>
    <col min="12044" max="12290" width="11.42578125" style="276"/>
    <col min="12291" max="12291" width="23.140625" style="276" bestFit="1" customWidth="1"/>
    <col min="12292" max="12292" width="40.5703125" style="276" bestFit="1" customWidth="1"/>
    <col min="12293" max="12293" width="13" style="276" bestFit="1" customWidth="1"/>
    <col min="12294" max="12294" width="12.85546875" style="276" bestFit="1" customWidth="1"/>
    <col min="12295" max="12295" width="13.140625" style="276" bestFit="1" customWidth="1"/>
    <col min="12296" max="12296" width="23.5703125" style="276" bestFit="1" customWidth="1"/>
    <col min="12297" max="12297" width="14.28515625" style="276" customWidth="1"/>
    <col min="12298" max="12299" width="11.5703125" style="276" bestFit="1" customWidth="1"/>
    <col min="12300" max="12546" width="11.42578125" style="276"/>
    <col min="12547" max="12547" width="23.140625" style="276" bestFit="1" customWidth="1"/>
    <col min="12548" max="12548" width="40.5703125" style="276" bestFit="1" customWidth="1"/>
    <col min="12549" max="12549" width="13" style="276" bestFit="1" customWidth="1"/>
    <col min="12550" max="12550" width="12.85546875" style="276" bestFit="1" customWidth="1"/>
    <col min="12551" max="12551" width="13.140625" style="276" bestFit="1" customWidth="1"/>
    <col min="12552" max="12552" width="23.5703125" style="276" bestFit="1" customWidth="1"/>
    <col min="12553" max="12553" width="14.28515625" style="276" customWidth="1"/>
    <col min="12554" max="12555" width="11.5703125" style="276" bestFit="1" customWidth="1"/>
    <col min="12556" max="12802" width="11.42578125" style="276"/>
    <col min="12803" max="12803" width="23.140625" style="276" bestFit="1" customWidth="1"/>
    <col min="12804" max="12804" width="40.5703125" style="276" bestFit="1" customWidth="1"/>
    <col min="12805" max="12805" width="13" style="276" bestFit="1" customWidth="1"/>
    <col min="12806" max="12806" width="12.85546875" style="276" bestFit="1" customWidth="1"/>
    <col min="12807" max="12807" width="13.140625" style="276" bestFit="1" customWidth="1"/>
    <col min="12808" max="12808" width="23.5703125" style="276" bestFit="1" customWidth="1"/>
    <col min="12809" max="12809" width="14.28515625" style="276" customWidth="1"/>
    <col min="12810" max="12811" width="11.5703125" style="276" bestFit="1" customWidth="1"/>
    <col min="12812" max="13058" width="11.42578125" style="276"/>
    <col min="13059" max="13059" width="23.140625" style="276" bestFit="1" customWidth="1"/>
    <col min="13060" max="13060" width="40.5703125" style="276" bestFit="1" customWidth="1"/>
    <col min="13061" max="13061" width="13" style="276" bestFit="1" customWidth="1"/>
    <col min="13062" max="13062" width="12.85546875" style="276" bestFit="1" customWidth="1"/>
    <col min="13063" max="13063" width="13.140625" style="276" bestFit="1" customWidth="1"/>
    <col min="13064" max="13064" width="23.5703125" style="276" bestFit="1" customWidth="1"/>
    <col min="13065" max="13065" width="14.28515625" style="276" customWidth="1"/>
    <col min="13066" max="13067" width="11.5703125" style="276" bestFit="1" customWidth="1"/>
    <col min="13068" max="13314" width="11.42578125" style="276"/>
    <col min="13315" max="13315" width="23.140625" style="276" bestFit="1" customWidth="1"/>
    <col min="13316" max="13316" width="40.5703125" style="276" bestFit="1" customWidth="1"/>
    <col min="13317" max="13317" width="13" style="276" bestFit="1" customWidth="1"/>
    <col min="13318" max="13318" width="12.85546875" style="276" bestFit="1" customWidth="1"/>
    <col min="13319" max="13319" width="13.140625" style="276" bestFit="1" customWidth="1"/>
    <col min="13320" max="13320" width="23.5703125" style="276" bestFit="1" customWidth="1"/>
    <col min="13321" max="13321" width="14.28515625" style="276" customWidth="1"/>
    <col min="13322" max="13323" width="11.5703125" style="276" bestFit="1" customWidth="1"/>
    <col min="13324" max="13570" width="11.42578125" style="276"/>
    <col min="13571" max="13571" width="23.140625" style="276" bestFit="1" customWidth="1"/>
    <col min="13572" max="13572" width="40.5703125" style="276" bestFit="1" customWidth="1"/>
    <col min="13573" max="13573" width="13" style="276" bestFit="1" customWidth="1"/>
    <col min="13574" max="13574" width="12.85546875" style="276" bestFit="1" customWidth="1"/>
    <col min="13575" max="13575" width="13.140625" style="276" bestFit="1" customWidth="1"/>
    <col min="13576" max="13576" width="23.5703125" style="276" bestFit="1" customWidth="1"/>
    <col min="13577" max="13577" width="14.28515625" style="276" customWidth="1"/>
    <col min="13578" max="13579" width="11.5703125" style="276" bestFit="1" customWidth="1"/>
    <col min="13580" max="13826" width="11.42578125" style="276"/>
    <col min="13827" max="13827" width="23.140625" style="276" bestFit="1" customWidth="1"/>
    <col min="13828" max="13828" width="40.5703125" style="276" bestFit="1" customWidth="1"/>
    <col min="13829" max="13829" width="13" style="276" bestFit="1" customWidth="1"/>
    <col min="13830" max="13830" width="12.85546875" style="276" bestFit="1" customWidth="1"/>
    <col min="13831" max="13831" width="13.140625" style="276" bestFit="1" customWidth="1"/>
    <col min="13832" max="13832" width="23.5703125" style="276" bestFit="1" customWidth="1"/>
    <col min="13833" max="13833" width="14.28515625" style="276" customWidth="1"/>
    <col min="13834" max="13835" width="11.5703125" style="276" bestFit="1" customWidth="1"/>
    <col min="13836" max="14082" width="11.42578125" style="276"/>
    <col min="14083" max="14083" width="23.140625" style="276" bestFit="1" customWidth="1"/>
    <col min="14084" max="14084" width="40.5703125" style="276" bestFit="1" customWidth="1"/>
    <col min="14085" max="14085" width="13" style="276" bestFit="1" customWidth="1"/>
    <col min="14086" max="14086" width="12.85546875" style="276" bestFit="1" customWidth="1"/>
    <col min="14087" max="14087" width="13.140625" style="276" bestFit="1" customWidth="1"/>
    <col min="14088" max="14088" width="23.5703125" style="276" bestFit="1" customWidth="1"/>
    <col min="14089" max="14089" width="14.28515625" style="276" customWidth="1"/>
    <col min="14090" max="14091" width="11.5703125" style="276" bestFit="1" customWidth="1"/>
    <col min="14092" max="14338" width="11.42578125" style="276"/>
    <col min="14339" max="14339" width="23.140625" style="276" bestFit="1" customWidth="1"/>
    <col min="14340" max="14340" width="40.5703125" style="276" bestFit="1" customWidth="1"/>
    <col min="14341" max="14341" width="13" style="276" bestFit="1" customWidth="1"/>
    <col min="14342" max="14342" width="12.85546875" style="276" bestFit="1" customWidth="1"/>
    <col min="14343" max="14343" width="13.140625" style="276" bestFit="1" customWidth="1"/>
    <col min="14344" max="14344" width="23.5703125" style="276" bestFit="1" customWidth="1"/>
    <col min="14345" max="14345" width="14.28515625" style="276" customWidth="1"/>
    <col min="14346" max="14347" width="11.5703125" style="276" bestFit="1" customWidth="1"/>
    <col min="14348" max="14594" width="11.42578125" style="276"/>
    <col min="14595" max="14595" width="23.140625" style="276" bestFit="1" customWidth="1"/>
    <col min="14596" max="14596" width="40.5703125" style="276" bestFit="1" customWidth="1"/>
    <col min="14597" max="14597" width="13" style="276" bestFit="1" customWidth="1"/>
    <col min="14598" max="14598" width="12.85546875" style="276" bestFit="1" customWidth="1"/>
    <col min="14599" max="14599" width="13.140625" style="276" bestFit="1" customWidth="1"/>
    <col min="14600" max="14600" width="23.5703125" style="276" bestFit="1" customWidth="1"/>
    <col min="14601" max="14601" width="14.28515625" style="276" customWidth="1"/>
    <col min="14602" max="14603" width="11.5703125" style="276" bestFit="1" customWidth="1"/>
    <col min="14604" max="14850" width="11.42578125" style="276"/>
    <col min="14851" max="14851" width="23.140625" style="276" bestFit="1" customWidth="1"/>
    <col min="14852" max="14852" width="40.5703125" style="276" bestFit="1" customWidth="1"/>
    <col min="14853" max="14853" width="13" style="276" bestFit="1" customWidth="1"/>
    <col min="14854" max="14854" width="12.85546875" style="276" bestFit="1" customWidth="1"/>
    <col min="14855" max="14855" width="13.140625" style="276" bestFit="1" customWidth="1"/>
    <col min="14856" max="14856" width="23.5703125" style="276" bestFit="1" customWidth="1"/>
    <col min="14857" max="14857" width="14.28515625" style="276" customWidth="1"/>
    <col min="14858" max="14859" width="11.5703125" style="276" bestFit="1" customWidth="1"/>
    <col min="14860" max="15106" width="11.42578125" style="276"/>
    <col min="15107" max="15107" width="23.140625" style="276" bestFit="1" customWidth="1"/>
    <col min="15108" max="15108" width="40.5703125" style="276" bestFit="1" customWidth="1"/>
    <col min="15109" max="15109" width="13" style="276" bestFit="1" customWidth="1"/>
    <col min="15110" max="15110" width="12.85546875" style="276" bestFit="1" customWidth="1"/>
    <col min="15111" max="15111" width="13.140625" style="276" bestFit="1" customWidth="1"/>
    <col min="15112" max="15112" width="23.5703125" style="276" bestFit="1" customWidth="1"/>
    <col min="15113" max="15113" width="14.28515625" style="276" customWidth="1"/>
    <col min="15114" max="15115" width="11.5703125" style="276" bestFit="1" customWidth="1"/>
    <col min="15116" max="15362" width="11.42578125" style="276"/>
    <col min="15363" max="15363" width="23.140625" style="276" bestFit="1" customWidth="1"/>
    <col min="15364" max="15364" width="40.5703125" style="276" bestFit="1" customWidth="1"/>
    <col min="15365" max="15365" width="13" style="276" bestFit="1" customWidth="1"/>
    <col min="15366" max="15366" width="12.85546875" style="276" bestFit="1" customWidth="1"/>
    <col min="15367" max="15367" width="13.140625" style="276" bestFit="1" customWidth="1"/>
    <col min="15368" max="15368" width="23.5703125" style="276" bestFit="1" customWidth="1"/>
    <col min="15369" max="15369" width="14.28515625" style="276" customWidth="1"/>
    <col min="15370" max="15371" width="11.5703125" style="276" bestFit="1" customWidth="1"/>
    <col min="15372" max="15618" width="11.42578125" style="276"/>
    <col min="15619" max="15619" width="23.140625" style="276" bestFit="1" customWidth="1"/>
    <col min="15620" max="15620" width="40.5703125" style="276" bestFit="1" customWidth="1"/>
    <col min="15621" max="15621" width="13" style="276" bestFit="1" customWidth="1"/>
    <col min="15622" max="15622" width="12.85546875" style="276" bestFit="1" customWidth="1"/>
    <col min="15623" max="15623" width="13.140625" style="276" bestFit="1" customWidth="1"/>
    <col min="15624" max="15624" width="23.5703125" style="276" bestFit="1" customWidth="1"/>
    <col min="15625" max="15625" width="14.28515625" style="276" customWidth="1"/>
    <col min="15626" max="15627" width="11.5703125" style="276" bestFit="1" customWidth="1"/>
    <col min="15628" max="15874" width="11.42578125" style="276"/>
    <col min="15875" max="15875" width="23.140625" style="276" bestFit="1" customWidth="1"/>
    <col min="15876" max="15876" width="40.5703125" style="276" bestFit="1" customWidth="1"/>
    <col min="15877" max="15877" width="13" style="276" bestFit="1" customWidth="1"/>
    <col min="15878" max="15878" width="12.85546875" style="276" bestFit="1" customWidth="1"/>
    <col min="15879" max="15879" width="13.140625" style="276" bestFit="1" customWidth="1"/>
    <col min="15880" max="15880" width="23.5703125" style="276" bestFit="1" customWidth="1"/>
    <col min="15881" max="15881" width="14.28515625" style="276" customWidth="1"/>
    <col min="15882" max="15883" width="11.5703125" style="276" bestFit="1" customWidth="1"/>
    <col min="15884" max="16130" width="11.42578125" style="276"/>
    <col min="16131" max="16131" width="23.140625" style="276" bestFit="1" customWidth="1"/>
    <col min="16132" max="16132" width="40.5703125" style="276" bestFit="1" customWidth="1"/>
    <col min="16133" max="16133" width="13" style="276" bestFit="1" customWidth="1"/>
    <col min="16134" max="16134" width="12.85546875" style="276" bestFit="1" customWidth="1"/>
    <col min="16135" max="16135" width="13.140625" style="276" bestFit="1" customWidth="1"/>
    <col min="16136" max="16136" width="23.5703125" style="276" bestFit="1" customWidth="1"/>
    <col min="16137" max="16137" width="14.28515625" style="276" customWidth="1"/>
    <col min="16138" max="16139" width="11.5703125" style="276" bestFit="1" customWidth="1"/>
    <col min="16140" max="16384" width="11.42578125" style="276"/>
  </cols>
  <sheetData>
    <row r="1" spans="1:10" x14ac:dyDescent="0.25">
      <c r="A1" s="271" t="s">
        <v>578</v>
      </c>
      <c r="B1" s="358"/>
    </row>
    <row r="2" spans="1:10" x14ac:dyDescent="0.25">
      <c r="A2" s="157" t="s">
        <v>579</v>
      </c>
      <c r="B2" s="358"/>
    </row>
    <row r="3" spans="1:10" x14ac:dyDescent="0.25">
      <c r="A3" s="277" t="s">
        <v>1123</v>
      </c>
      <c r="B3" s="362" t="s">
        <v>580</v>
      </c>
    </row>
    <row r="5" spans="1:10" x14ac:dyDescent="0.25">
      <c r="A5" s="280" t="s">
        <v>0</v>
      </c>
      <c r="B5" s="362" t="s">
        <v>1</v>
      </c>
      <c r="C5" s="364" t="s">
        <v>2</v>
      </c>
      <c r="D5" s="371"/>
      <c r="E5" s="364"/>
      <c r="F5" s="390"/>
      <c r="G5" s="365"/>
    </row>
    <row r="6" spans="1:10" x14ac:dyDescent="0.25">
      <c r="A6" s="348">
        <v>5098</v>
      </c>
      <c r="B6" s="362"/>
      <c r="C6" s="364"/>
      <c r="D6" s="371"/>
      <c r="E6" s="365"/>
      <c r="F6" s="390"/>
      <c r="G6" s="365"/>
      <c r="H6" s="366"/>
    </row>
    <row r="7" spans="1:10" s="351" customFormat="1" ht="15.75" x14ac:dyDescent="0.3">
      <c r="A7" s="282" t="s">
        <v>4</v>
      </c>
      <c r="B7" s="283" t="s">
        <v>5</v>
      </c>
      <c r="C7" s="367" t="s">
        <v>6</v>
      </c>
      <c r="D7" s="371" t="s">
        <v>1260</v>
      </c>
      <c r="E7" s="367" t="s">
        <v>7</v>
      </c>
      <c r="F7" s="390" t="s">
        <v>1260</v>
      </c>
      <c r="G7" s="367" t="s">
        <v>8</v>
      </c>
      <c r="H7" s="361"/>
      <c r="I7" s="360"/>
    </row>
    <row r="8" spans="1:10" x14ac:dyDescent="0.25">
      <c r="A8" s="285">
        <v>42339</v>
      </c>
      <c r="B8" s="286">
        <v>84000538099389</v>
      </c>
      <c r="C8" s="368">
        <v>212610</v>
      </c>
      <c r="D8" s="372" t="s">
        <v>482</v>
      </c>
      <c r="E8" s="368" t="s">
        <v>1124</v>
      </c>
      <c r="F8" s="391"/>
      <c r="G8" s="368">
        <v>223101.97</v>
      </c>
      <c r="H8" s="369"/>
    </row>
    <row r="9" spans="1:10" x14ac:dyDescent="0.25">
      <c r="A9" s="285"/>
      <c r="B9" s="291" t="s">
        <v>13</v>
      </c>
      <c r="C9" s="368"/>
      <c r="D9" s="372"/>
      <c r="E9" s="368"/>
      <c r="F9" s="391"/>
      <c r="G9" s="368"/>
      <c r="H9" s="369"/>
    </row>
    <row r="10" spans="1:10" x14ac:dyDescent="0.25">
      <c r="A10" s="285"/>
      <c r="B10" s="291" t="s">
        <v>1592</v>
      </c>
      <c r="C10" s="368"/>
      <c r="D10" s="372"/>
      <c r="E10" s="368"/>
      <c r="F10" s="391"/>
      <c r="G10" s="368"/>
      <c r="H10" s="369"/>
    </row>
    <row r="11" spans="1:10" x14ac:dyDescent="0.25">
      <c r="A11" s="285">
        <v>42339</v>
      </c>
      <c r="B11" s="286">
        <v>84000538099490</v>
      </c>
      <c r="C11" s="368">
        <v>1970.08</v>
      </c>
      <c r="D11" s="372">
        <v>1</v>
      </c>
      <c r="E11" s="368" t="s">
        <v>1124</v>
      </c>
      <c r="F11" s="391"/>
      <c r="G11" s="368">
        <v>225072.05</v>
      </c>
      <c r="H11" s="369" t="s">
        <v>1593</v>
      </c>
    </row>
    <row r="12" spans="1:10" x14ac:dyDescent="0.25">
      <c r="A12" s="285"/>
      <c r="B12" s="291" t="s">
        <v>13</v>
      </c>
      <c r="C12" s="368"/>
      <c r="D12" s="372"/>
      <c r="E12" s="368"/>
      <c r="F12" s="391"/>
      <c r="G12" s="368"/>
      <c r="H12" s="369"/>
    </row>
    <row r="13" spans="1:10" x14ac:dyDescent="0.25">
      <c r="A13" s="285"/>
      <c r="B13" s="291" t="s">
        <v>1594</v>
      </c>
      <c r="C13" s="368"/>
      <c r="D13" s="372"/>
      <c r="E13" s="368"/>
      <c r="F13" s="391"/>
      <c r="G13" s="368"/>
      <c r="H13" s="369"/>
    </row>
    <row r="14" spans="1:10" x14ac:dyDescent="0.25">
      <c r="A14" s="285">
        <v>42339</v>
      </c>
      <c r="B14" s="286">
        <v>84000538098493</v>
      </c>
      <c r="C14" s="368">
        <v>37162.07</v>
      </c>
      <c r="D14" s="372" t="s">
        <v>485</v>
      </c>
      <c r="E14" s="368" t="s">
        <v>1124</v>
      </c>
      <c r="F14" s="391"/>
      <c r="G14" s="368">
        <v>262234.12</v>
      </c>
      <c r="H14" s="369"/>
    </row>
    <row r="15" spans="1:10" x14ac:dyDescent="0.25">
      <c r="A15" s="285"/>
      <c r="B15" s="291" t="s">
        <v>13</v>
      </c>
      <c r="C15" s="368"/>
      <c r="D15" s="372"/>
      <c r="E15" s="368"/>
      <c r="F15" s="391"/>
      <c r="G15" s="368"/>
      <c r="H15" s="369"/>
      <c r="J15" s="276">
        <f>211950+153000+70560+48825+135360</f>
        <v>619695</v>
      </c>
    </row>
    <row r="16" spans="1:10" x14ac:dyDescent="0.25">
      <c r="A16" s="285"/>
      <c r="B16" s="291" t="s">
        <v>1595</v>
      </c>
      <c r="C16" s="368"/>
      <c r="D16" s="372"/>
      <c r="E16" s="368"/>
      <c r="F16" s="391"/>
      <c r="G16" s="368"/>
      <c r="H16" s="369"/>
    </row>
    <row r="17" spans="1:8" x14ac:dyDescent="0.25">
      <c r="A17" s="285">
        <v>42339</v>
      </c>
      <c r="B17" s="286">
        <v>84000538099467</v>
      </c>
      <c r="C17" s="368">
        <v>1849.99</v>
      </c>
      <c r="D17" s="372">
        <v>2</v>
      </c>
      <c r="E17" s="368" t="s">
        <v>1124</v>
      </c>
      <c r="F17" s="391"/>
      <c r="G17" s="368">
        <v>264084.11</v>
      </c>
      <c r="H17" s="369" t="s">
        <v>1596</v>
      </c>
    </row>
    <row r="18" spans="1:8" x14ac:dyDescent="0.25">
      <c r="A18" s="285"/>
      <c r="B18" s="291" t="s">
        <v>13</v>
      </c>
      <c r="C18" s="368"/>
      <c r="D18" s="372"/>
      <c r="E18" s="368"/>
      <c r="F18" s="391"/>
      <c r="G18" s="368"/>
      <c r="H18" s="369"/>
    </row>
    <row r="19" spans="1:8" x14ac:dyDescent="0.25">
      <c r="A19" s="285"/>
      <c r="B19" s="291" t="s">
        <v>1597</v>
      </c>
      <c r="C19" s="368"/>
      <c r="D19" s="372"/>
      <c r="E19" s="368"/>
      <c r="F19" s="391"/>
      <c r="G19" s="368"/>
      <c r="H19" s="369"/>
    </row>
    <row r="20" spans="1:8" x14ac:dyDescent="0.25">
      <c r="A20" s="285">
        <v>42339</v>
      </c>
      <c r="B20" s="286">
        <v>84000538098715</v>
      </c>
      <c r="C20" s="368">
        <v>11613.26</v>
      </c>
      <c r="D20" s="372" t="s">
        <v>486</v>
      </c>
      <c r="E20" s="368" t="s">
        <v>1124</v>
      </c>
      <c r="F20" s="391"/>
      <c r="G20" s="368">
        <v>275697.37</v>
      </c>
      <c r="H20" s="369"/>
    </row>
    <row r="21" spans="1:8" x14ac:dyDescent="0.25">
      <c r="A21" s="285"/>
      <c r="B21" s="291" t="s">
        <v>13</v>
      </c>
      <c r="C21" s="368"/>
      <c r="D21" s="372"/>
      <c r="E21" s="368"/>
      <c r="F21" s="391"/>
      <c r="G21" s="368"/>
      <c r="H21" s="369"/>
    </row>
    <row r="22" spans="1:8" x14ac:dyDescent="0.25">
      <c r="A22" s="285"/>
      <c r="B22" s="291" t="s">
        <v>1598</v>
      </c>
      <c r="C22" s="368"/>
      <c r="D22" s="372"/>
      <c r="E22" s="368"/>
      <c r="F22" s="391"/>
      <c r="G22" s="368"/>
      <c r="H22" s="369"/>
    </row>
    <row r="23" spans="1:8" x14ac:dyDescent="0.25">
      <c r="A23" s="285">
        <v>42339</v>
      </c>
      <c r="B23" s="286">
        <v>84000538098738</v>
      </c>
      <c r="C23" s="368">
        <v>29627.88</v>
      </c>
      <c r="D23" s="372" t="s">
        <v>487</v>
      </c>
      <c r="E23" s="368" t="s">
        <v>1124</v>
      </c>
      <c r="F23" s="391"/>
      <c r="G23" s="368">
        <v>305325.25</v>
      </c>
      <c r="H23" s="369"/>
    </row>
    <row r="24" spans="1:8" x14ac:dyDescent="0.25">
      <c r="A24" s="285"/>
      <c r="B24" s="291" t="s">
        <v>13</v>
      </c>
      <c r="C24" s="368"/>
      <c r="D24" s="372"/>
      <c r="E24" s="368"/>
      <c r="F24" s="391"/>
      <c r="G24" s="368"/>
      <c r="H24" s="369"/>
    </row>
    <row r="25" spans="1:8" x14ac:dyDescent="0.25">
      <c r="A25" s="285"/>
      <c r="B25" s="291" t="s">
        <v>1599</v>
      </c>
      <c r="C25" s="368"/>
      <c r="D25" s="372"/>
      <c r="E25" s="368"/>
      <c r="F25" s="391"/>
      <c r="G25" s="368"/>
      <c r="H25" s="369"/>
    </row>
    <row r="26" spans="1:8" x14ac:dyDescent="0.25">
      <c r="A26" s="285">
        <v>42339</v>
      </c>
      <c r="B26" s="286">
        <v>84000538099192</v>
      </c>
      <c r="C26" s="368">
        <v>4802.6000000000004</v>
      </c>
      <c r="D26" s="372" t="s">
        <v>488</v>
      </c>
      <c r="E26" s="368" t="s">
        <v>1124</v>
      </c>
      <c r="F26" s="391"/>
      <c r="G26" s="368">
        <v>310127.84999999998</v>
      </c>
      <c r="H26" s="369"/>
    </row>
    <row r="27" spans="1:8" x14ac:dyDescent="0.25">
      <c r="A27" s="285"/>
      <c r="B27" s="291" t="s">
        <v>13</v>
      </c>
      <c r="C27" s="368"/>
      <c r="D27" s="372"/>
      <c r="E27" s="368"/>
      <c r="F27" s="391"/>
      <c r="G27" s="368"/>
      <c r="H27" s="369"/>
    </row>
    <row r="28" spans="1:8" x14ac:dyDescent="0.25">
      <c r="A28" s="285"/>
      <c r="B28" s="291" t="s">
        <v>1600</v>
      </c>
      <c r="C28" s="368"/>
      <c r="D28" s="372"/>
      <c r="E28" s="368"/>
      <c r="F28" s="391"/>
      <c r="G28" s="368"/>
      <c r="H28" s="369"/>
    </row>
    <row r="29" spans="1:8" x14ac:dyDescent="0.25">
      <c r="A29" s="285">
        <v>42339</v>
      </c>
      <c r="B29" s="286">
        <v>84000538098506</v>
      </c>
      <c r="C29" s="368">
        <v>12500.57</v>
      </c>
      <c r="D29" s="372" t="s">
        <v>489</v>
      </c>
      <c r="E29" s="368" t="s">
        <v>1124</v>
      </c>
      <c r="F29" s="391"/>
      <c r="G29" s="368">
        <v>322628.42</v>
      </c>
      <c r="H29" s="369"/>
    </row>
    <row r="30" spans="1:8" x14ac:dyDescent="0.25">
      <c r="A30" s="285"/>
      <c r="B30" s="291" t="s">
        <v>13</v>
      </c>
      <c r="C30" s="368"/>
      <c r="D30" s="372"/>
      <c r="E30" s="368"/>
      <c r="F30" s="391"/>
      <c r="G30" s="368"/>
      <c r="H30" s="369"/>
    </row>
    <row r="31" spans="1:8" x14ac:dyDescent="0.25">
      <c r="A31" s="285"/>
      <c r="B31" s="291" t="s">
        <v>1601</v>
      </c>
      <c r="C31" s="368"/>
      <c r="D31" s="372"/>
      <c r="E31" s="368"/>
      <c r="F31" s="391"/>
      <c r="G31" s="368"/>
      <c r="H31" s="369"/>
    </row>
    <row r="32" spans="1:8" x14ac:dyDescent="0.25">
      <c r="A32" s="285">
        <v>42339</v>
      </c>
      <c r="B32" s="286">
        <v>84000538098541</v>
      </c>
      <c r="C32" s="368">
        <v>5000.08</v>
      </c>
      <c r="D32" s="372" t="s">
        <v>1714</v>
      </c>
      <c r="E32" s="368" t="s">
        <v>1124</v>
      </c>
      <c r="F32" s="391"/>
      <c r="G32" s="368">
        <v>327628.5</v>
      </c>
      <c r="H32" s="369"/>
    </row>
    <row r="33" spans="1:8" x14ac:dyDescent="0.25">
      <c r="A33" s="285"/>
      <c r="B33" s="291" t="s">
        <v>13</v>
      </c>
      <c r="C33" s="368"/>
      <c r="D33" s="372"/>
      <c r="E33" s="368"/>
      <c r="F33" s="391"/>
      <c r="G33" s="368"/>
      <c r="H33" s="369"/>
    </row>
    <row r="34" spans="1:8" x14ac:dyDescent="0.25">
      <c r="A34" s="285"/>
      <c r="B34" s="291" t="s">
        <v>1602</v>
      </c>
      <c r="C34" s="368"/>
      <c r="D34" s="372"/>
      <c r="E34" s="368"/>
      <c r="F34" s="391"/>
      <c r="G34" s="368"/>
      <c r="H34" s="369"/>
    </row>
    <row r="35" spans="1:8" x14ac:dyDescent="0.25">
      <c r="A35" s="285">
        <v>42340</v>
      </c>
      <c r="B35" s="290" t="s">
        <v>1603</v>
      </c>
      <c r="C35" s="368">
        <v>2000</v>
      </c>
      <c r="D35" s="372">
        <v>3</v>
      </c>
      <c r="E35" s="368" t="s">
        <v>1124</v>
      </c>
      <c r="F35" s="391"/>
      <c r="G35" s="368">
        <v>329628.5</v>
      </c>
      <c r="H35" s="369"/>
    </row>
    <row r="36" spans="1:8" x14ac:dyDescent="0.25">
      <c r="A36" s="285"/>
      <c r="B36" s="291" t="s">
        <v>13</v>
      </c>
      <c r="C36" s="368"/>
      <c r="D36" s="372"/>
      <c r="E36" s="368"/>
      <c r="F36" s="391"/>
      <c r="G36" s="368"/>
      <c r="H36" s="369"/>
    </row>
    <row r="37" spans="1:8" x14ac:dyDescent="0.25">
      <c r="A37" s="285"/>
      <c r="B37" s="291" t="s">
        <v>1604</v>
      </c>
      <c r="C37" s="368"/>
      <c r="D37" s="372"/>
      <c r="E37" s="368"/>
      <c r="F37" s="391"/>
      <c r="G37" s="368"/>
      <c r="H37" s="369"/>
    </row>
    <row r="38" spans="1:8" x14ac:dyDescent="0.25">
      <c r="A38" s="285">
        <v>42340</v>
      </c>
      <c r="B38" s="290" t="s">
        <v>70</v>
      </c>
      <c r="C38" s="368">
        <v>619695</v>
      </c>
      <c r="D38" s="372">
        <v>4</v>
      </c>
      <c r="E38" s="368" t="s">
        <v>1124</v>
      </c>
      <c r="F38" s="391"/>
      <c r="G38" s="368">
        <v>949323.5</v>
      </c>
      <c r="H38" s="369" t="s">
        <v>1605</v>
      </c>
    </row>
    <row r="39" spans="1:8" x14ac:dyDescent="0.25">
      <c r="A39" s="285"/>
      <c r="B39" s="291" t="s">
        <v>1606</v>
      </c>
      <c r="C39" s="368"/>
      <c r="D39" s="372"/>
      <c r="E39" s="368"/>
      <c r="F39" s="391"/>
      <c r="G39" s="368"/>
      <c r="H39" s="369"/>
    </row>
    <row r="40" spans="1:8" x14ac:dyDescent="0.25">
      <c r="A40" s="285"/>
      <c r="B40" s="291" t="s">
        <v>1607</v>
      </c>
      <c r="C40" s="368"/>
      <c r="D40" s="372"/>
      <c r="E40" s="368"/>
      <c r="F40" s="391"/>
      <c r="G40" s="368"/>
      <c r="H40" s="369"/>
    </row>
    <row r="41" spans="1:8" x14ac:dyDescent="0.25">
      <c r="A41" s="285">
        <v>42340</v>
      </c>
      <c r="B41" s="286">
        <v>84000538099553</v>
      </c>
      <c r="C41" s="368">
        <v>7000.01</v>
      </c>
      <c r="D41" s="372">
        <v>5</v>
      </c>
      <c r="E41" s="368" t="s">
        <v>1124</v>
      </c>
      <c r="F41" s="391"/>
      <c r="G41" s="368">
        <v>956323.51</v>
      </c>
      <c r="H41" s="369" t="s">
        <v>1608</v>
      </c>
    </row>
    <row r="42" spans="1:8" x14ac:dyDescent="0.25">
      <c r="A42" s="285"/>
      <c r="B42" s="291" t="s">
        <v>13</v>
      </c>
      <c r="C42" s="368"/>
      <c r="D42" s="372"/>
      <c r="E42" s="368"/>
      <c r="F42" s="391"/>
      <c r="G42" s="368"/>
      <c r="H42" s="369"/>
    </row>
    <row r="43" spans="1:8" x14ac:dyDescent="0.25">
      <c r="A43" s="285"/>
      <c r="B43" s="291" t="s">
        <v>1609</v>
      </c>
      <c r="C43" s="368"/>
      <c r="D43" s="372"/>
      <c r="E43" s="368"/>
      <c r="F43" s="391"/>
      <c r="G43" s="368"/>
      <c r="H43" s="369"/>
    </row>
    <row r="44" spans="1:8" x14ac:dyDescent="0.25">
      <c r="A44" s="285">
        <v>42340</v>
      </c>
      <c r="B44" s="286">
        <v>84000538099526</v>
      </c>
      <c r="C44" s="368">
        <v>15954.43</v>
      </c>
      <c r="D44" s="372">
        <v>6</v>
      </c>
      <c r="E44" s="368" t="s">
        <v>1124</v>
      </c>
      <c r="F44" s="391"/>
      <c r="G44" s="368">
        <v>972277.94</v>
      </c>
      <c r="H44" s="369" t="s">
        <v>1610</v>
      </c>
    </row>
    <row r="45" spans="1:8" x14ac:dyDescent="0.25">
      <c r="A45" s="285"/>
      <c r="B45" s="291" t="s">
        <v>13</v>
      </c>
      <c r="C45" s="368"/>
      <c r="D45" s="372"/>
      <c r="E45" s="368"/>
      <c r="F45" s="391"/>
      <c r="G45" s="368"/>
      <c r="H45" s="369"/>
    </row>
    <row r="46" spans="1:8" x14ac:dyDescent="0.25">
      <c r="A46" s="285"/>
      <c r="B46" s="291" t="s">
        <v>1611</v>
      </c>
      <c r="C46" s="368"/>
      <c r="D46" s="372"/>
      <c r="E46" s="368"/>
      <c r="F46" s="391"/>
      <c r="G46" s="368"/>
      <c r="H46" s="369"/>
    </row>
    <row r="47" spans="1:8" x14ac:dyDescent="0.25">
      <c r="A47" s="285">
        <v>42341</v>
      </c>
      <c r="B47" s="290" t="s">
        <v>1612</v>
      </c>
      <c r="C47" s="368" t="s">
        <v>1124</v>
      </c>
      <c r="D47" s="372"/>
      <c r="E47" s="368">
        <v>962000</v>
      </c>
      <c r="F47" s="391">
        <v>1</v>
      </c>
      <c r="G47" s="368">
        <v>10277.94</v>
      </c>
      <c r="H47" s="369"/>
    </row>
    <row r="48" spans="1:8" x14ac:dyDescent="0.25">
      <c r="A48" s="285"/>
      <c r="B48" s="291" t="s">
        <v>30</v>
      </c>
      <c r="C48" s="368"/>
      <c r="D48" s="372"/>
      <c r="E48" s="368"/>
      <c r="F48" s="391"/>
      <c r="G48" s="368"/>
      <c r="H48" s="369"/>
    </row>
    <row r="49" spans="1:8" x14ac:dyDescent="0.25">
      <c r="A49" s="285"/>
      <c r="B49" s="291" t="s">
        <v>1613</v>
      </c>
      <c r="C49" s="368"/>
      <c r="D49" s="372"/>
      <c r="E49" s="368"/>
      <c r="F49" s="391"/>
      <c r="G49" s="368"/>
      <c r="H49" s="369"/>
    </row>
    <row r="50" spans="1:8" x14ac:dyDescent="0.25">
      <c r="A50" s="285">
        <v>42341</v>
      </c>
      <c r="B50" s="290" t="s">
        <v>1614</v>
      </c>
      <c r="C50" s="368">
        <v>1205.77</v>
      </c>
      <c r="D50" s="372">
        <v>7</v>
      </c>
      <c r="E50" s="368" t="s">
        <v>1124</v>
      </c>
      <c r="F50" s="391"/>
      <c r="G50" s="368">
        <v>11483.71</v>
      </c>
      <c r="H50" s="369"/>
    </row>
    <row r="51" spans="1:8" x14ac:dyDescent="0.25">
      <c r="A51" s="285"/>
      <c r="B51" s="291" t="s">
        <v>13</v>
      </c>
      <c r="C51" s="368"/>
      <c r="D51" s="372"/>
      <c r="E51" s="368"/>
      <c r="F51" s="391"/>
      <c r="G51" s="368"/>
      <c r="H51" s="369"/>
    </row>
    <row r="52" spans="1:8" x14ac:dyDescent="0.25">
      <c r="A52" s="285"/>
      <c r="B52" s="291" t="s">
        <v>1615</v>
      </c>
      <c r="C52" s="368"/>
      <c r="D52" s="372"/>
      <c r="E52" s="368"/>
      <c r="F52" s="391"/>
      <c r="G52" s="368"/>
      <c r="H52" s="369"/>
    </row>
    <row r="53" spans="1:8" x14ac:dyDescent="0.25">
      <c r="A53" s="285">
        <v>42341</v>
      </c>
      <c r="B53" s="286">
        <v>84000538099957</v>
      </c>
      <c r="C53" s="368">
        <v>544.79999999999995</v>
      </c>
      <c r="D53" s="372">
        <v>8</v>
      </c>
      <c r="E53" s="368" t="s">
        <v>1124</v>
      </c>
      <c r="F53" s="391"/>
      <c r="G53" s="368">
        <v>12028.51</v>
      </c>
      <c r="H53" s="369" t="s">
        <v>1616</v>
      </c>
    </row>
    <row r="54" spans="1:8" x14ac:dyDescent="0.25">
      <c r="A54" s="285"/>
      <c r="B54" s="291" t="s">
        <v>13</v>
      </c>
      <c r="C54" s="368"/>
      <c r="D54" s="372"/>
      <c r="E54" s="368"/>
      <c r="F54" s="391"/>
      <c r="G54" s="368"/>
      <c r="H54" s="369"/>
    </row>
    <row r="55" spans="1:8" x14ac:dyDescent="0.25">
      <c r="A55" s="285"/>
      <c r="B55" s="291" t="s">
        <v>1617</v>
      </c>
      <c r="C55" s="368"/>
      <c r="D55" s="372"/>
      <c r="E55" s="368"/>
      <c r="F55" s="391"/>
      <c r="G55" s="368"/>
      <c r="H55" s="369"/>
    </row>
    <row r="56" spans="1:8" x14ac:dyDescent="0.25">
      <c r="A56" s="285">
        <v>42341</v>
      </c>
      <c r="B56" s="290" t="s">
        <v>70</v>
      </c>
      <c r="C56" s="368">
        <v>253080</v>
      </c>
      <c r="D56" s="372">
        <v>9</v>
      </c>
      <c r="E56" s="368" t="s">
        <v>1124</v>
      </c>
      <c r="F56" s="391"/>
      <c r="G56" s="368">
        <v>265108.51</v>
      </c>
      <c r="H56" s="369" t="s">
        <v>1618</v>
      </c>
    </row>
    <row r="57" spans="1:8" x14ac:dyDescent="0.25">
      <c r="A57" s="285"/>
      <c r="B57" s="291" t="s">
        <v>868</v>
      </c>
      <c r="C57" s="368"/>
      <c r="D57" s="372"/>
      <c r="E57" s="368"/>
      <c r="F57" s="391"/>
      <c r="G57" s="368"/>
      <c r="H57" s="369"/>
    </row>
    <row r="58" spans="1:8" x14ac:dyDescent="0.25">
      <c r="A58" s="285"/>
      <c r="B58" s="291" t="s">
        <v>1619</v>
      </c>
      <c r="C58" s="368"/>
      <c r="D58" s="372"/>
      <c r="E58" s="368"/>
      <c r="F58" s="391"/>
      <c r="G58" s="368"/>
      <c r="H58" s="369"/>
    </row>
    <row r="59" spans="1:8" x14ac:dyDescent="0.25">
      <c r="A59" s="285">
        <v>42342</v>
      </c>
      <c r="B59" s="286">
        <v>84000538100428</v>
      </c>
      <c r="C59" s="368">
        <v>295004.84999999998</v>
      </c>
      <c r="D59" s="372">
        <v>10</v>
      </c>
      <c r="E59" s="368" t="s">
        <v>1124</v>
      </c>
      <c r="F59" s="391"/>
      <c r="G59" s="368">
        <v>560113.36</v>
      </c>
      <c r="H59" s="369" t="s">
        <v>1620</v>
      </c>
    </row>
    <row r="60" spans="1:8" x14ac:dyDescent="0.25">
      <c r="A60" s="285"/>
      <c r="B60" s="291" t="s">
        <v>13</v>
      </c>
      <c r="C60" s="368"/>
      <c r="D60" s="372"/>
      <c r="E60" s="368"/>
      <c r="F60" s="391"/>
      <c r="G60" s="368"/>
      <c r="H60" s="369"/>
    </row>
    <row r="61" spans="1:8" x14ac:dyDescent="0.25">
      <c r="A61" s="285"/>
      <c r="B61" s="291" t="s">
        <v>1621</v>
      </c>
      <c r="C61" s="368"/>
      <c r="D61" s="372"/>
      <c r="E61" s="368"/>
      <c r="F61" s="391"/>
      <c r="G61" s="368"/>
      <c r="H61" s="369"/>
    </row>
    <row r="62" spans="1:8" x14ac:dyDescent="0.25">
      <c r="A62" s="285">
        <v>42342</v>
      </c>
      <c r="B62" s="286">
        <v>84000538100665</v>
      </c>
      <c r="C62" s="368">
        <v>123600</v>
      </c>
      <c r="D62" s="372">
        <v>11</v>
      </c>
      <c r="E62" s="368" t="s">
        <v>1124</v>
      </c>
      <c r="F62" s="391"/>
      <c r="G62" s="368">
        <v>683713.36</v>
      </c>
      <c r="H62" s="369" t="s">
        <v>1622</v>
      </c>
    </row>
    <row r="63" spans="1:8" x14ac:dyDescent="0.25">
      <c r="A63" s="285"/>
      <c r="B63" s="291" t="s">
        <v>13</v>
      </c>
      <c r="C63" s="368"/>
      <c r="D63" s="372"/>
      <c r="E63" s="368"/>
      <c r="F63" s="391"/>
      <c r="G63" s="368"/>
      <c r="H63" s="369"/>
    </row>
    <row r="64" spans="1:8" x14ac:dyDescent="0.25">
      <c r="A64" s="285"/>
      <c r="B64" s="291" t="s">
        <v>1623</v>
      </c>
      <c r="C64" s="368"/>
      <c r="D64" s="372"/>
      <c r="E64" s="368"/>
      <c r="F64" s="391"/>
      <c r="G64" s="368"/>
      <c r="H64" s="369"/>
    </row>
    <row r="65" spans="1:8" x14ac:dyDescent="0.25">
      <c r="A65" s="285">
        <v>42342</v>
      </c>
      <c r="B65" s="290" t="s">
        <v>1624</v>
      </c>
      <c r="C65" s="368" t="s">
        <v>1124</v>
      </c>
      <c r="D65" s="372"/>
      <c r="E65" s="368">
        <v>673000</v>
      </c>
      <c r="F65" s="391">
        <v>2</v>
      </c>
      <c r="G65" s="368">
        <v>10713.36</v>
      </c>
      <c r="H65" s="369"/>
    </row>
    <row r="66" spans="1:8" x14ac:dyDescent="0.25">
      <c r="A66" s="285"/>
      <c r="B66" s="291" t="s">
        <v>30</v>
      </c>
      <c r="C66" s="368"/>
      <c r="D66" s="372"/>
      <c r="E66" s="368"/>
      <c r="F66" s="391"/>
      <c r="G66" s="368"/>
      <c r="H66" s="369"/>
    </row>
    <row r="67" spans="1:8" x14ac:dyDescent="0.25">
      <c r="A67" s="285"/>
      <c r="B67" s="291" t="s">
        <v>1625</v>
      </c>
      <c r="C67" s="368"/>
      <c r="D67" s="372"/>
      <c r="E67" s="368"/>
      <c r="F67" s="391"/>
      <c r="G67" s="368"/>
      <c r="H67" s="369"/>
    </row>
    <row r="68" spans="1:8" x14ac:dyDescent="0.25">
      <c r="A68" s="285">
        <v>42345</v>
      </c>
      <c r="B68" s="290" t="s">
        <v>70</v>
      </c>
      <c r="C68" s="368">
        <v>176310</v>
      </c>
      <c r="D68" s="372">
        <v>12</v>
      </c>
      <c r="E68" s="368" t="s">
        <v>1124</v>
      </c>
      <c r="F68" s="391"/>
      <c r="G68" s="368">
        <v>187023.35999999999</v>
      </c>
      <c r="H68" s="369" t="s">
        <v>1626</v>
      </c>
    </row>
    <row r="69" spans="1:8" x14ac:dyDescent="0.25">
      <c r="A69" s="285"/>
      <c r="B69" s="291" t="s">
        <v>863</v>
      </c>
      <c r="C69" s="368"/>
      <c r="D69" s="372"/>
      <c r="E69" s="368"/>
      <c r="F69" s="391"/>
      <c r="G69" s="368"/>
      <c r="H69" s="369"/>
    </row>
    <row r="70" spans="1:8" x14ac:dyDescent="0.25">
      <c r="A70" s="285"/>
      <c r="B70" s="291" t="s">
        <v>1627</v>
      </c>
      <c r="C70" s="368"/>
      <c r="D70" s="372"/>
      <c r="E70" s="368"/>
      <c r="F70" s="391"/>
      <c r="G70" s="368"/>
      <c r="H70" s="369"/>
    </row>
    <row r="71" spans="1:8" x14ac:dyDescent="0.25">
      <c r="A71" s="285">
        <v>42346</v>
      </c>
      <c r="B71" s="290" t="s">
        <v>1628</v>
      </c>
      <c r="C71" s="368" t="s">
        <v>1124</v>
      </c>
      <c r="D71" s="372"/>
      <c r="E71" s="368">
        <v>177000</v>
      </c>
      <c r="F71" s="391">
        <v>3</v>
      </c>
      <c r="G71" s="368">
        <v>10023.36</v>
      </c>
      <c r="H71" s="288"/>
    </row>
    <row r="72" spans="1:8" x14ac:dyDescent="0.25">
      <c r="A72" s="285"/>
      <c r="B72" s="291" t="s">
        <v>30</v>
      </c>
      <c r="C72" s="368"/>
      <c r="D72" s="372"/>
      <c r="E72" s="368"/>
      <c r="F72" s="391"/>
      <c r="G72" s="368"/>
      <c r="H72" s="288"/>
    </row>
    <row r="73" spans="1:8" x14ac:dyDescent="0.25">
      <c r="A73" s="285"/>
      <c r="B73" s="291" t="s">
        <v>1629</v>
      </c>
      <c r="C73" s="368"/>
      <c r="D73" s="372"/>
      <c r="E73" s="368"/>
      <c r="F73" s="391"/>
      <c r="G73" s="368"/>
      <c r="H73" s="288"/>
    </row>
    <row r="74" spans="1:8" x14ac:dyDescent="0.25">
      <c r="A74" s="285">
        <v>42346</v>
      </c>
      <c r="B74" s="290" t="s">
        <v>1630</v>
      </c>
      <c r="C74" s="368">
        <v>970.15</v>
      </c>
      <c r="D74" s="372">
        <v>13</v>
      </c>
      <c r="E74" s="368" t="s">
        <v>1124</v>
      </c>
      <c r="F74" s="391"/>
      <c r="G74" s="368">
        <v>10993.51</v>
      </c>
      <c r="H74" s="288"/>
    </row>
    <row r="75" spans="1:8" x14ac:dyDescent="0.25">
      <c r="A75" s="285"/>
      <c r="B75" s="291" t="s">
        <v>13</v>
      </c>
      <c r="C75" s="368"/>
      <c r="D75" s="372"/>
      <c r="E75" s="368"/>
      <c r="F75" s="391"/>
      <c r="G75" s="368"/>
      <c r="H75" s="288"/>
    </row>
    <row r="76" spans="1:8" x14ac:dyDescent="0.25">
      <c r="A76" s="285"/>
      <c r="B76" s="291" t="s">
        <v>1631</v>
      </c>
      <c r="C76" s="368"/>
      <c r="D76" s="372"/>
      <c r="E76" s="368"/>
      <c r="F76" s="391"/>
      <c r="G76" s="368"/>
      <c r="H76" s="288"/>
    </row>
    <row r="77" spans="1:8" x14ac:dyDescent="0.25">
      <c r="A77" s="285">
        <v>42346</v>
      </c>
      <c r="B77" s="286">
        <v>84000538101424</v>
      </c>
      <c r="C77" s="368">
        <v>98300</v>
      </c>
      <c r="D77" s="372">
        <v>14</v>
      </c>
      <c r="E77" s="368" t="s">
        <v>1124</v>
      </c>
      <c r="F77" s="391"/>
      <c r="G77" s="368">
        <v>109293.51</v>
      </c>
      <c r="H77" s="288"/>
    </row>
    <row r="78" spans="1:8" x14ac:dyDescent="0.25">
      <c r="A78" s="285"/>
      <c r="B78" s="291" t="s">
        <v>13</v>
      </c>
      <c r="C78" s="368"/>
      <c r="D78" s="372"/>
      <c r="E78" s="368"/>
      <c r="F78" s="391"/>
      <c r="G78" s="368"/>
      <c r="H78" s="288"/>
    </row>
    <row r="79" spans="1:8" x14ac:dyDescent="0.25">
      <c r="A79" s="285"/>
      <c r="B79" s="291" t="s">
        <v>1632</v>
      </c>
      <c r="C79" s="368"/>
      <c r="D79" s="372"/>
      <c r="E79" s="368"/>
      <c r="F79" s="391"/>
      <c r="G79" s="368"/>
      <c r="H79" s="288"/>
    </row>
    <row r="80" spans="1:8" x14ac:dyDescent="0.25">
      <c r="A80" s="285">
        <v>42347</v>
      </c>
      <c r="B80" s="290" t="s">
        <v>1633</v>
      </c>
      <c r="C80" s="368" t="s">
        <v>1124</v>
      </c>
      <c r="D80" s="372"/>
      <c r="E80" s="368">
        <v>99000</v>
      </c>
      <c r="F80" s="391">
        <v>4</v>
      </c>
      <c r="G80" s="368">
        <v>10293.51</v>
      </c>
      <c r="H80" s="288"/>
    </row>
    <row r="81" spans="1:8" x14ac:dyDescent="0.25">
      <c r="A81" s="285"/>
      <c r="B81" s="291" t="s">
        <v>30</v>
      </c>
      <c r="C81" s="368"/>
      <c r="D81" s="372"/>
      <c r="E81" s="368"/>
      <c r="F81" s="391"/>
      <c r="G81" s="368"/>
      <c r="H81" s="288"/>
    </row>
    <row r="82" spans="1:8" x14ac:dyDescent="0.25">
      <c r="A82" s="285"/>
      <c r="B82" s="291" t="s">
        <v>1634</v>
      </c>
      <c r="C82" s="368"/>
      <c r="D82" s="372"/>
      <c r="E82" s="368"/>
      <c r="F82" s="391"/>
      <c r="G82" s="368"/>
      <c r="H82" s="288"/>
    </row>
    <row r="83" spans="1:8" x14ac:dyDescent="0.25">
      <c r="A83" s="285">
        <v>42347</v>
      </c>
      <c r="B83" s="286">
        <v>84000538102048</v>
      </c>
      <c r="C83" s="368">
        <v>4000</v>
      </c>
      <c r="D83" s="372">
        <v>15</v>
      </c>
      <c r="E83" s="368" t="s">
        <v>1124</v>
      </c>
      <c r="F83" s="391"/>
      <c r="G83" s="368">
        <v>14293.51</v>
      </c>
      <c r="H83" s="288" t="s">
        <v>1635</v>
      </c>
    </row>
    <row r="84" spans="1:8" x14ac:dyDescent="0.25">
      <c r="A84" s="285"/>
      <c r="B84" s="291" t="s">
        <v>13</v>
      </c>
      <c r="C84" s="368"/>
      <c r="D84" s="372"/>
      <c r="E84" s="368"/>
      <c r="F84" s="391"/>
      <c r="G84" s="368"/>
      <c r="H84" s="288"/>
    </row>
    <row r="85" spans="1:8" x14ac:dyDescent="0.25">
      <c r="A85" s="285"/>
      <c r="B85" s="291" t="s">
        <v>1636</v>
      </c>
      <c r="C85" s="368"/>
      <c r="D85" s="372"/>
      <c r="E85" s="368"/>
      <c r="F85" s="391"/>
      <c r="G85" s="368"/>
      <c r="H85" s="288"/>
    </row>
    <row r="86" spans="1:8" x14ac:dyDescent="0.25">
      <c r="A86" s="285">
        <v>42347</v>
      </c>
      <c r="B86" s="286">
        <v>84000538102125</v>
      </c>
      <c r="C86" s="368">
        <v>143486.74</v>
      </c>
      <c r="D86" s="372">
        <v>16</v>
      </c>
      <c r="E86" s="368" t="s">
        <v>1124</v>
      </c>
      <c r="F86" s="391"/>
      <c r="G86" s="368">
        <v>157780.25</v>
      </c>
      <c r="H86" s="288" t="s">
        <v>1637</v>
      </c>
    </row>
    <row r="87" spans="1:8" x14ac:dyDescent="0.25">
      <c r="A87" s="285"/>
      <c r="B87" s="291" t="s">
        <v>13</v>
      </c>
      <c r="C87" s="368"/>
      <c r="D87" s="372"/>
      <c r="E87" s="368"/>
      <c r="F87" s="391"/>
      <c r="G87" s="368"/>
      <c r="H87" s="288"/>
    </row>
    <row r="88" spans="1:8" x14ac:dyDescent="0.25">
      <c r="A88" s="285"/>
      <c r="B88" s="291" t="s">
        <v>1638</v>
      </c>
      <c r="C88" s="368"/>
      <c r="D88" s="372"/>
      <c r="E88" s="368"/>
      <c r="F88" s="391"/>
      <c r="G88" s="368"/>
      <c r="H88" s="288"/>
    </row>
    <row r="89" spans="1:8" x14ac:dyDescent="0.25">
      <c r="A89" s="285">
        <v>42347</v>
      </c>
      <c r="B89" s="286">
        <v>84000538102137</v>
      </c>
      <c r="C89" s="368">
        <v>32833.99</v>
      </c>
      <c r="D89" s="372">
        <v>17</v>
      </c>
      <c r="E89" s="368" t="s">
        <v>1124</v>
      </c>
      <c r="F89" s="391"/>
      <c r="G89" s="368">
        <v>190614.24</v>
      </c>
      <c r="H89" s="288" t="s">
        <v>1639</v>
      </c>
    </row>
    <row r="90" spans="1:8" x14ac:dyDescent="0.25">
      <c r="A90" s="285"/>
      <c r="B90" s="291" t="s">
        <v>13</v>
      </c>
      <c r="C90" s="368"/>
      <c r="D90" s="372"/>
      <c r="E90" s="368"/>
      <c r="F90" s="391"/>
      <c r="G90" s="368"/>
      <c r="H90" s="288"/>
    </row>
    <row r="91" spans="1:8" x14ac:dyDescent="0.25">
      <c r="A91" s="285"/>
      <c r="B91" s="291" t="s">
        <v>1640</v>
      </c>
      <c r="C91" s="368"/>
      <c r="D91" s="372"/>
      <c r="E91" s="368"/>
      <c r="F91" s="391"/>
      <c r="G91" s="368"/>
      <c r="H91" s="288"/>
    </row>
    <row r="92" spans="1:8" x14ac:dyDescent="0.25">
      <c r="A92" s="285">
        <v>42348</v>
      </c>
      <c r="B92" s="290" t="s">
        <v>1641</v>
      </c>
      <c r="C92" s="368" t="s">
        <v>1124</v>
      </c>
      <c r="D92" s="372"/>
      <c r="E92" s="368">
        <v>180000</v>
      </c>
      <c r="F92" s="391">
        <v>5</v>
      </c>
      <c r="G92" s="368">
        <v>10614.24</v>
      </c>
      <c r="H92" s="288"/>
    </row>
    <row r="93" spans="1:8" x14ac:dyDescent="0.25">
      <c r="A93" s="285"/>
      <c r="B93" s="291" t="s">
        <v>30</v>
      </c>
      <c r="C93" s="368"/>
      <c r="D93" s="372"/>
      <c r="E93" s="368"/>
      <c r="F93" s="391"/>
      <c r="G93" s="368"/>
      <c r="H93" s="288"/>
    </row>
    <row r="94" spans="1:8" x14ac:dyDescent="0.25">
      <c r="A94" s="285"/>
      <c r="B94" s="291" t="s">
        <v>1642</v>
      </c>
      <c r="C94" s="368"/>
      <c r="D94" s="372"/>
      <c r="E94" s="368"/>
      <c r="F94" s="391"/>
      <c r="G94" s="368"/>
      <c r="H94" s="288"/>
    </row>
    <row r="95" spans="1:8" x14ac:dyDescent="0.25">
      <c r="A95" s="285">
        <v>42348</v>
      </c>
      <c r="B95" s="286">
        <v>84000538102683</v>
      </c>
      <c r="C95" s="368">
        <v>165390.73000000001</v>
      </c>
      <c r="D95" s="372">
        <v>18</v>
      </c>
      <c r="E95" s="368" t="s">
        <v>1124</v>
      </c>
      <c r="F95" s="391"/>
      <c r="G95" s="368">
        <v>176004.97</v>
      </c>
      <c r="H95" s="288" t="s">
        <v>1643</v>
      </c>
    </row>
    <row r="96" spans="1:8" x14ac:dyDescent="0.25">
      <c r="A96" s="285"/>
      <c r="B96" s="291" t="s">
        <v>13</v>
      </c>
      <c r="C96" s="368"/>
      <c r="D96" s="372"/>
      <c r="E96" s="368"/>
      <c r="F96" s="391"/>
      <c r="G96" s="368"/>
      <c r="H96" s="288"/>
    </row>
    <row r="97" spans="1:8" x14ac:dyDescent="0.25">
      <c r="A97" s="285"/>
      <c r="B97" s="291" t="s">
        <v>1644</v>
      </c>
      <c r="C97" s="368"/>
      <c r="D97" s="372"/>
      <c r="E97" s="368"/>
      <c r="F97" s="391"/>
      <c r="G97" s="368"/>
      <c r="H97" s="288"/>
    </row>
    <row r="98" spans="1:8" x14ac:dyDescent="0.25">
      <c r="A98" s="285">
        <v>42348</v>
      </c>
      <c r="B98" s="290" t="s">
        <v>1645</v>
      </c>
      <c r="C98" s="368" t="s">
        <v>1124</v>
      </c>
      <c r="D98" s="372"/>
      <c r="E98" s="368">
        <v>166000</v>
      </c>
      <c r="F98" s="391">
        <v>6</v>
      </c>
      <c r="G98" s="368">
        <v>10004.969999999999</v>
      </c>
      <c r="H98" s="288"/>
    </row>
    <row r="99" spans="1:8" x14ac:dyDescent="0.25">
      <c r="A99" s="285"/>
      <c r="B99" s="291" t="s">
        <v>30</v>
      </c>
      <c r="C99" s="368"/>
      <c r="D99" s="372"/>
      <c r="E99" s="368"/>
      <c r="F99" s="391"/>
      <c r="G99" s="368"/>
      <c r="H99" s="288"/>
    </row>
    <row r="100" spans="1:8" x14ac:dyDescent="0.25">
      <c r="A100" s="285"/>
      <c r="B100" s="291" t="s">
        <v>1646</v>
      </c>
      <c r="C100" s="368"/>
      <c r="D100" s="372"/>
      <c r="E100" s="368"/>
      <c r="F100" s="391"/>
      <c r="G100" s="368"/>
      <c r="H100" s="288"/>
    </row>
    <row r="101" spans="1:8" x14ac:dyDescent="0.25">
      <c r="A101" s="285">
        <v>42349</v>
      </c>
      <c r="B101" s="286">
        <v>84000538102982</v>
      </c>
      <c r="C101" s="368">
        <v>125950</v>
      </c>
      <c r="D101" s="372">
        <v>19</v>
      </c>
      <c r="E101" s="368" t="s">
        <v>1124</v>
      </c>
      <c r="F101" s="391"/>
      <c r="G101" s="368">
        <v>135954.97</v>
      </c>
      <c r="H101" s="288" t="s">
        <v>1647</v>
      </c>
    </row>
    <row r="102" spans="1:8" x14ac:dyDescent="0.25">
      <c r="A102" s="285"/>
      <c r="B102" s="291" t="s">
        <v>13</v>
      </c>
      <c r="C102" s="368"/>
      <c r="D102" s="372"/>
      <c r="E102" s="368"/>
      <c r="F102" s="391"/>
      <c r="G102" s="368"/>
      <c r="H102" s="288"/>
    </row>
    <row r="103" spans="1:8" x14ac:dyDescent="0.25">
      <c r="A103" s="285"/>
      <c r="B103" s="291" t="s">
        <v>1648</v>
      </c>
      <c r="C103" s="368"/>
      <c r="D103" s="372"/>
      <c r="E103" s="368"/>
      <c r="F103" s="391"/>
      <c r="G103" s="368"/>
      <c r="H103" s="288"/>
    </row>
    <row r="104" spans="1:8" x14ac:dyDescent="0.25">
      <c r="A104" s="285">
        <v>42349</v>
      </c>
      <c r="B104" s="286">
        <v>84000538102946</v>
      </c>
      <c r="C104" s="368">
        <v>873.32</v>
      </c>
      <c r="D104" s="372">
        <v>20</v>
      </c>
      <c r="E104" s="368" t="s">
        <v>1124</v>
      </c>
      <c r="F104" s="391"/>
      <c r="G104" s="368">
        <v>136828.29</v>
      </c>
      <c r="H104" s="288" t="s">
        <v>1649</v>
      </c>
    </row>
    <row r="105" spans="1:8" x14ac:dyDescent="0.25">
      <c r="A105" s="285"/>
      <c r="B105" s="291" t="s">
        <v>13</v>
      </c>
      <c r="C105" s="368"/>
      <c r="D105" s="372"/>
      <c r="E105" s="368"/>
      <c r="F105" s="391"/>
      <c r="G105" s="368"/>
      <c r="H105" s="288"/>
    </row>
    <row r="106" spans="1:8" x14ac:dyDescent="0.25">
      <c r="A106" s="285"/>
      <c r="B106" s="291" t="s">
        <v>1650</v>
      </c>
      <c r="C106" s="368"/>
      <c r="D106" s="372"/>
      <c r="E106" s="368"/>
      <c r="F106" s="391"/>
      <c r="G106" s="368"/>
      <c r="H106" s="288"/>
    </row>
    <row r="107" spans="1:8" x14ac:dyDescent="0.25">
      <c r="A107" s="285">
        <v>42349</v>
      </c>
      <c r="B107" s="290" t="s">
        <v>70</v>
      </c>
      <c r="C107" s="368">
        <v>133335</v>
      </c>
      <c r="D107" s="372">
        <v>21</v>
      </c>
      <c r="E107" s="368" t="s">
        <v>1124</v>
      </c>
      <c r="F107" s="391"/>
      <c r="G107" s="368">
        <v>270163.28999999998</v>
      </c>
      <c r="H107" s="288" t="s">
        <v>1651</v>
      </c>
    </row>
    <row r="108" spans="1:8" x14ac:dyDescent="0.25">
      <c r="A108" s="285"/>
      <c r="B108" s="291" t="s">
        <v>863</v>
      </c>
      <c r="C108" s="368"/>
      <c r="D108" s="372"/>
      <c r="E108" s="368"/>
      <c r="F108" s="391"/>
      <c r="G108" s="368"/>
      <c r="H108" s="288"/>
    </row>
    <row r="109" spans="1:8" x14ac:dyDescent="0.25">
      <c r="A109" s="285"/>
      <c r="B109" s="291" t="s">
        <v>1652</v>
      </c>
      <c r="C109" s="368"/>
      <c r="D109" s="372"/>
      <c r="E109" s="368"/>
      <c r="F109" s="391"/>
      <c r="G109" s="368"/>
      <c r="H109" s="288"/>
    </row>
    <row r="110" spans="1:8" x14ac:dyDescent="0.25">
      <c r="A110" s="285">
        <v>42349</v>
      </c>
      <c r="B110" s="290" t="s">
        <v>1653</v>
      </c>
      <c r="C110" s="368" t="s">
        <v>1124</v>
      </c>
      <c r="D110" s="372"/>
      <c r="E110" s="368">
        <v>260000</v>
      </c>
      <c r="F110" s="391">
        <v>7</v>
      </c>
      <c r="G110" s="368">
        <v>10163.290000000001</v>
      </c>
      <c r="H110" s="288"/>
    </row>
    <row r="111" spans="1:8" x14ac:dyDescent="0.25">
      <c r="A111" s="285"/>
      <c r="B111" s="291" t="s">
        <v>30</v>
      </c>
      <c r="C111" s="368"/>
      <c r="D111" s="372"/>
      <c r="E111" s="368"/>
      <c r="F111" s="391"/>
      <c r="G111" s="368"/>
      <c r="H111" s="288"/>
    </row>
    <row r="112" spans="1:8" x14ac:dyDescent="0.25">
      <c r="A112" s="285"/>
      <c r="B112" s="291" t="s">
        <v>1654</v>
      </c>
      <c r="C112" s="368"/>
      <c r="D112" s="372"/>
      <c r="E112" s="368"/>
      <c r="F112" s="391"/>
      <c r="G112" s="368"/>
      <c r="H112" s="288"/>
    </row>
    <row r="113" spans="1:9" x14ac:dyDescent="0.25">
      <c r="A113" s="285">
        <v>42352</v>
      </c>
      <c r="B113" s="286">
        <v>84000538103297</v>
      </c>
      <c r="C113" s="368">
        <v>97486.09</v>
      </c>
      <c r="D113" s="372">
        <v>22</v>
      </c>
      <c r="E113" s="368" t="s">
        <v>1124</v>
      </c>
      <c r="F113" s="391"/>
      <c r="G113" s="368">
        <v>107649.38</v>
      </c>
      <c r="H113" s="288"/>
    </row>
    <row r="114" spans="1:9" x14ac:dyDescent="0.25">
      <c r="A114" s="285"/>
      <c r="B114" s="291" t="s">
        <v>13</v>
      </c>
      <c r="C114" s="368"/>
      <c r="D114" s="372"/>
      <c r="E114" s="368"/>
      <c r="F114" s="391"/>
      <c r="G114" s="368"/>
      <c r="H114" s="288"/>
    </row>
    <row r="115" spans="1:9" x14ac:dyDescent="0.25">
      <c r="A115" s="285"/>
      <c r="B115" s="291" t="s">
        <v>1655</v>
      </c>
      <c r="C115" s="368"/>
      <c r="D115" s="372"/>
      <c r="E115" s="368"/>
      <c r="F115" s="391"/>
      <c r="G115" s="368"/>
      <c r="H115" s="288"/>
    </row>
    <row r="116" spans="1:9" x14ac:dyDescent="0.25">
      <c r="A116" s="285">
        <v>42352</v>
      </c>
      <c r="B116" s="290" t="s">
        <v>1656</v>
      </c>
      <c r="C116" s="368" t="s">
        <v>1124</v>
      </c>
      <c r="D116" s="372"/>
      <c r="E116" s="368">
        <v>97000</v>
      </c>
      <c r="F116" s="391">
        <v>8</v>
      </c>
      <c r="G116" s="368">
        <v>10649.38</v>
      </c>
      <c r="H116" s="288"/>
    </row>
    <row r="117" spans="1:9" x14ac:dyDescent="0.25">
      <c r="A117" s="285"/>
      <c r="B117" s="291" t="s">
        <v>30</v>
      </c>
      <c r="C117" s="368"/>
      <c r="D117" s="372"/>
      <c r="E117" s="368"/>
      <c r="F117" s="391"/>
      <c r="G117" s="368"/>
      <c r="H117" s="288"/>
    </row>
    <row r="118" spans="1:9" x14ac:dyDescent="0.25">
      <c r="A118" s="285"/>
      <c r="B118" s="291" t="s">
        <v>1657</v>
      </c>
      <c r="C118" s="368"/>
      <c r="D118" s="372"/>
      <c r="E118" s="368"/>
      <c r="F118" s="391"/>
      <c r="G118" s="368"/>
      <c r="H118" s="288"/>
    </row>
    <row r="119" spans="1:9" x14ac:dyDescent="0.25">
      <c r="A119" s="285">
        <v>42353</v>
      </c>
      <c r="B119" s="286">
        <v>84000538103995</v>
      </c>
      <c r="C119" s="368">
        <v>67390.28</v>
      </c>
      <c r="D119" s="372">
        <v>23</v>
      </c>
      <c r="E119" s="368" t="s">
        <v>1124</v>
      </c>
      <c r="F119" s="391"/>
      <c r="G119" s="368">
        <v>78039.66</v>
      </c>
      <c r="H119" s="288" t="s">
        <v>1658</v>
      </c>
    </row>
    <row r="120" spans="1:9" x14ac:dyDescent="0.25">
      <c r="A120" s="285"/>
      <c r="B120" s="291" t="s">
        <v>13</v>
      </c>
      <c r="C120" s="368"/>
      <c r="D120" s="372"/>
      <c r="E120" s="368"/>
      <c r="F120" s="391"/>
      <c r="G120" s="368"/>
      <c r="H120" s="288"/>
    </row>
    <row r="121" spans="1:9" x14ac:dyDescent="0.25">
      <c r="A121" s="285"/>
      <c r="B121" s="291" t="s">
        <v>1659</v>
      </c>
      <c r="C121" s="368"/>
      <c r="D121" s="372"/>
      <c r="E121" s="368"/>
      <c r="F121" s="391"/>
      <c r="G121" s="368"/>
      <c r="H121" s="288"/>
    </row>
    <row r="122" spans="1:9" s="379" customFormat="1" x14ac:dyDescent="0.25">
      <c r="A122" s="373">
        <v>42353</v>
      </c>
      <c r="B122" s="374" t="s">
        <v>70</v>
      </c>
      <c r="C122" s="375">
        <v>287280</v>
      </c>
      <c r="D122" s="376">
        <v>24</v>
      </c>
      <c r="E122" s="375" t="s">
        <v>1124</v>
      </c>
      <c r="F122" s="392"/>
      <c r="G122" s="375">
        <v>365319.66</v>
      </c>
      <c r="H122" s="377"/>
      <c r="I122" s="378"/>
    </row>
    <row r="123" spans="1:9" x14ac:dyDescent="0.25">
      <c r="A123" s="285"/>
      <c r="B123" s="291" t="s">
        <v>868</v>
      </c>
      <c r="C123" s="368"/>
      <c r="D123" s="372"/>
      <c r="E123" s="368"/>
      <c r="F123" s="391"/>
      <c r="G123" s="368"/>
      <c r="H123" s="288"/>
    </row>
    <row r="124" spans="1:9" x14ac:dyDescent="0.25">
      <c r="A124" s="285"/>
      <c r="B124" s="291" t="s">
        <v>1660</v>
      </c>
      <c r="C124" s="368"/>
      <c r="D124" s="372"/>
      <c r="E124" s="368"/>
      <c r="F124" s="391"/>
      <c r="G124" s="368"/>
      <c r="H124" s="288"/>
    </row>
    <row r="125" spans="1:9" x14ac:dyDescent="0.25">
      <c r="A125" s="285">
        <v>42353</v>
      </c>
      <c r="B125" s="286">
        <v>84000538103957</v>
      </c>
      <c r="C125" s="368">
        <v>1332.69</v>
      </c>
      <c r="D125" s="372">
        <v>25</v>
      </c>
      <c r="E125" s="368" t="s">
        <v>1124</v>
      </c>
      <c r="F125" s="391"/>
      <c r="G125" s="368">
        <v>366652.35</v>
      </c>
      <c r="H125" s="288"/>
    </row>
    <row r="126" spans="1:9" x14ac:dyDescent="0.25">
      <c r="A126" s="285"/>
      <c r="B126" s="291" t="s">
        <v>13</v>
      </c>
      <c r="C126" s="368"/>
      <c r="D126" s="372"/>
      <c r="E126" s="368"/>
      <c r="F126" s="391"/>
      <c r="G126" s="368"/>
      <c r="H126" s="288"/>
    </row>
    <row r="127" spans="1:9" x14ac:dyDescent="0.25">
      <c r="A127" s="285"/>
      <c r="B127" s="291" t="s">
        <v>1661</v>
      </c>
      <c r="C127" s="368"/>
      <c r="D127" s="372"/>
      <c r="E127" s="368"/>
      <c r="F127" s="391"/>
      <c r="G127" s="368"/>
      <c r="H127" s="288"/>
    </row>
    <row r="128" spans="1:9" s="379" customFormat="1" x14ac:dyDescent="0.25">
      <c r="A128" s="373">
        <v>42353</v>
      </c>
      <c r="B128" s="374">
        <v>766</v>
      </c>
      <c r="C128" s="375">
        <v>696434.07</v>
      </c>
      <c r="D128" s="376">
        <v>26</v>
      </c>
      <c r="E128" s="375" t="s">
        <v>1124</v>
      </c>
      <c r="F128" s="392"/>
      <c r="G128" s="375">
        <v>1063086.42</v>
      </c>
      <c r="H128" s="377"/>
      <c r="I128" s="378"/>
    </row>
    <row r="129" spans="1:8" x14ac:dyDescent="0.25">
      <c r="A129" s="285"/>
      <c r="B129" s="291" t="s">
        <v>13</v>
      </c>
      <c r="C129" s="368"/>
      <c r="D129" s="372"/>
      <c r="E129" s="368"/>
      <c r="F129" s="391"/>
      <c r="G129" s="368"/>
      <c r="H129" s="288"/>
    </row>
    <row r="130" spans="1:8" x14ac:dyDescent="0.25">
      <c r="A130" s="285"/>
      <c r="B130" s="291" t="s">
        <v>1662</v>
      </c>
      <c r="C130" s="368"/>
      <c r="D130" s="372"/>
      <c r="E130" s="368"/>
      <c r="F130" s="391"/>
      <c r="G130" s="368"/>
      <c r="H130" s="288"/>
    </row>
    <row r="131" spans="1:8" x14ac:dyDescent="0.25">
      <c r="A131" s="285">
        <v>42353</v>
      </c>
      <c r="B131" s="290" t="s">
        <v>1663</v>
      </c>
      <c r="C131" s="368" t="s">
        <v>1124</v>
      </c>
      <c r="D131" s="372"/>
      <c r="E131" s="368">
        <v>1053000</v>
      </c>
      <c r="F131" s="391">
        <v>9</v>
      </c>
      <c r="G131" s="368">
        <v>10086.42</v>
      </c>
      <c r="H131" s="288"/>
    </row>
    <row r="132" spans="1:8" x14ac:dyDescent="0.25">
      <c r="A132" s="285"/>
      <c r="B132" s="291" t="s">
        <v>30</v>
      </c>
      <c r="C132" s="368"/>
      <c r="D132" s="372"/>
      <c r="E132" s="368"/>
      <c r="F132" s="391"/>
      <c r="G132" s="368"/>
      <c r="H132" s="288"/>
    </row>
    <row r="133" spans="1:8" x14ac:dyDescent="0.25">
      <c r="A133" s="285"/>
      <c r="B133" s="291" t="s">
        <v>1664</v>
      </c>
      <c r="C133" s="368"/>
      <c r="D133" s="372"/>
      <c r="E133" s="368"/>
      <c r="F133" s="391"/>
      <c r="G133" s="368"/>
      <c r="H133" s="288"/>
    </row>
    <row r="134" spans="1:8" x14ac:dyDescent="0.25">
      <c r="A134" s="285">
        <v>42354</v>
      </c>
      <c r="B134" s="290" t="s">
        <v>70</v>
      </c>
      <c r="C134" s="368">
        <v>689580</v>
      </c>
      <c r="D134" s="372">
        <v>27</v>
      </c>
      <c r="E134" s="368" t="s">
        <v>1124</v>
      </c>
      <c r="F134" s="391"/>
      <c r="G134" s="368">
        <v>699666.42</v>
      </c>
      <c r="H134" s="361" t="s">
        <v>1665</v>
      </c>
    </row>
    <row r="135" spans="1:8" x14ac:dyDescent="0.25">
      <c r="A135" s="285"/>
      <c r="B135" s="291" t="s">
        <v>1666</v>
      </c>
      <c r="C135" s="368"/>
      <c r="D135" s="372"/>
      <c r="E135" s="368"/>
      <c r="F135" s="391"/>
      <c r="G135" s="368"/>
    </row>
    <row r="136" spans="1:8" x14ac:dyDescent="0.25">
      <c r="A136" s="285"/>
      <c r="B136" s="291" t="s">
        <v>1667</v>
      </c>
      <c r="C136" s="368"/>
      <c r="D136" s="372"/>
      <c r="E136" s="368"/>
      <c r="F136" s="391"/>
      <c r="G136" s="368"/>
    </row>
    <row r="137" spans="1:8" x14ac:dyDescent="0.25">
      <c r="A137" s="285">
        <v>42354</v>
      </c>
      <c r="B137" s="290" t="s">
        <v>1668</v>
      </c>
      <c r="C137" s="368">
        <v>103317.44</v>
      </c>
      <c r="D137" s="372">
        <v>28</v>
      </c>
      <c r="E137" s="368" t="s">
        <v>1124</v>
      </c>
      <c r="F137" s="391"/>
      <c r="G137" s="368">
        <v>802983.86</v>
      </c>
    </row>
    <row r="138" spans="1:8" x14ac:dyDescent="0.25">
      <c r="A138" s="285"/>
      <c r="B138" s="291" t="s">
        <v>13</v>
      </c>
      <c r="C138" s="368"/>
      <c r="D138" s="372"/>
      <c r="E138" s="368"/>
      <c r="F138" s="391"/>
      <c r="G138" s="368"/>
    </row>
    <row r="139" spans="1:8" x14ac:dyDescent="0.25">
      <c r="A139" s="285"/>
      <c r="B139" s="291" t="s">
        <v>1669</v>
      </c>
      <c r="C139" s="368"/>
      <c r="D139" s="372"/>
      <c r="E139" s="368"/>
      <c r="F139" s="391"/>
      <c r="G139" s="368"/>
    </row>
    <row r="140" spans="1:8" x14ac:dyDescent="0.25">
      <c r="A140" s="285">
        <v>42354</v>
      </c>
      <c r="B140" s="290" t="s">
        <v>1670</v>
      </c>
      <c r="C140" s="368" t="s">
        <v>1124</v>
      </c>
      <c r="D140" s="372"/>
      <c r="E140" s="368">
        <v>792000</v>
      </c>
      <c r="F140" s="391">
        <v>10</v>
      </c>
      <c r="G140" s="368">
        <v>10983.86</v>
      </c>
    </row>
    <row r="141" spans="1:8" x14ac:dyDescent="0.25">
      <c r="A141" s="285"/>
      <c r="B141" s="291" t="s">
        <v>30</v>
      </c>
      <c r="C141" s="368"/>
      <c r="D141" s="372"/>
      <c r="E141" s="368"/>
      <c r="F141" s="391"/>
      <c r="G141" s="368"/>
    </row>
    <row r="142" spans="1:8" x14ac:dyDescent="0.25">
      <c r="A142" s="285"/>
      <c r="B142" s="291" t="s">
        <v>1671</v>
      </c>
      <c r="C142" s="368"/>
      <c r="D142" s="372"/>
      <c r="E142" s="368"/>
      <c r="F142" s="391"/>
      <c r="G142" s="368"/>
    </row>
    <row r="143" spans="1:8" x14ac:dyDescent="0.25">
      <c r="A143" s="285">
        <v>42355</v>
      </c>
      <c r="B143" s="286">
        <v>84000538104786</v>
      </c>
      <c r="C143" s="368">
        <v>127725</v>
      </c>
      <c r="D143" s="372">
        <v>29</v>
      </c>
      <c r="E143" s="368" t="s">
        <v>1124</v>
      </c>
      <c r="F143" s="391"/>
      <c r="G143" s="368">
        <v>138708.85999999999</v>
      </c>
    </row>
    <row r="144" spans="1:8" x14ac:dyDescent="0.25">
      <c r="A144" s="285"/>
      <c r="B144" s="291" t="s">
        <v>13</v>
      </c>
      <c r="C144" s="368"/>
      <c r="D144" s="372"/>
      <c r="E144" s="368"/>
      <c r="F144" s="391"/>
      <c r="G144" s="368"/>
    </row>
    <row r="145" spans="1:8" x14ac:dyDescent="0.25">
      <c r="A145" s="285"/>
      <c r="B145" s="291" t="s">
        <v>1672</v>
      </c>
      <c r="C145" s="368"/>
      <c r="D145" s="372"/>
      <c r="E145" s="368"/>
      <c r="F145" s="391"/>
      <c r="G145" s="368"/>
    </row>
    <row r="146" spans="1:8" x14ac:dyDescent="0.25">
      <c r="A146" s="285">
        <v>42355</v>
      </c>
      <c r="B146" s="290" t="s">
        <v>1673</v>
      </c>
      <c r="C146" s="368">
        <v>698.09</v>
      </c>
      <c r="D146" s="372">
        <v>30</v>
      </c>
      <c r="E146" s="368" t="s">
        <v>1124</v>
      </c>
      <c r="F146" s="391"/>
      <c r="G146" s="368">
        <v>139406.95000000001</v>
      </c>
    </row>
    <row r="147" spans="1:8" x14ac:dyDescent="0.25">
      <c r="A147" s="285"/>
      <c r="B147" s="291" t="s">
        <v>13</v>
      </c>
      <c r="C147" s="368"/>
      <c r="D147" s="372"/>
      <c r="E147" s="368"/>
      <c r="F147" s="391"/>
      <c r="G147" s="368"/>
    </row>
    <row r="148" spans="1:8" x14ac:dyDescent="0.25">
      <c r="A148" s="285"/>
      <c r="B148" s="291" t="s">
        <v>1674</v>
      </c>
      <c r="C148" s="368"/>
      <c r="D148" s="372"/>
      <c r="E148" s="368"/>
      <c r="F148" s="391"/>
      <c r="G148" s="368"/>
    </row>
    <row r="149" spans="1:8" x14ac:dyDescent="0.25">
      <c r="A149" s="285">
        <v>42355</v>
      </c>
      <c r="B149" s="286">
        <v>84000538104742</v>
      </c>
      <c r="C149" s="368">
        <v>5000</v>
      </c>
      <c r="D149" s="372">
        <v>31</v>
      </c>
      <c r="E149" s="368" t="s">
        <v>1124</v>
      </c>
      <c r="F149" s="391"/>
      <c r="G149" s="368">
        <v>144406.95000000001</v>
      </c>
      <c r="H149" s="361" t="s">
        <v>1675</v>
      </c>
    </row>
    <row r="150" spans="1:8" x14ac:dyDescent="0.25">
      <c r="A150" s="285"/>
      <c r="B150" s="291" t="s">
        <v>13</v>
      </c>
      <c r="C150" s="368"/>
      <c r="D150" s="372"/>
      <c r="E150" s="368"/>
      <c r="F150" s="391"/>
      <c r="G150" s="368"/>
    </row>
    <row r="151" spans="1:8" x14ac:dyDescent="0.25">
      <c r="A151" s="285"/>
      <c r="B151" s="291" t="s">
        <v>1676</v>
      </c>
      <c r="C151" s="368"/>
      <c r="D151" s="372"/>
      <c r="E151" s="368"/>
      <c r="F151" s="391"/>
      <c r="G151" s="368"/>
    </row>
    <row r="152" spans="1:8" x14ac:dyDescent="0.25">
      <c r="A152" s="285">
        <v>42355</v>
      </c>
      <c r="B152" s="286">
        <v>84000538104732</v>
      </c>
      <c r="C152" s="368">
        <v>2556.66</v>
      </c>
      <c r="D152" s="372">
        <v>32</v>
      </c>
      <c r="E152" s="368" t="s">
        <v>1124</v>
      </c>
      <c r="F152" s="391"/>
      <c r="G152" s="368">
        <v>146963.60999999999</v>
      </c>
      <c r="H152" s="361" t="s">
        <v>1677</v>
      </c>
    </row>
    <row r="153" spans="1:8" x14ac:dyDescent="0.25">
      <c r="A153" s="285"/>
      <c r="B153" s="291" t="s">
        <v>13</v>
      </c>
      <c r="C153" s="368"/>
      <c r="D153" s="372"/>
      <c r="E153" s="368"/>
      <c r="F153" s="391"/>
      <c r="G153" s="368"/>
    </row>
    <row r="154" spans="1:8" x14ac:dyDescent="0.25">
      <c r="A154" s="285"/>
      <c r="B154" s="291" t="s">
        <v>1678</v>
      </c>
      <c r="C154" s="368"/>
      <c r="D154" s="372"/>
      <c r="E154" s="368"/>
      <c r="F154" s="391"/>
      <c r="G154" s="368"/>
    </row>
    <row r="155" spans="1:8" x14ac:dyDescent="0.25">
      <c r="A155" s="285">
        <v>42355</v>
      </c>
      <c r="B155" s="290" t="s">
        <v>1679</v>
      </c>
      <c r="C155" s="368" t="s">
        <v>1124</v>
      </c>
      <c r="D155" s="372"/>
      <c r="E155" s="368">
        <v>136000</v>
      </c>
      <c r="F155" s="391">
        <v>11</v>
      </c>
      <c r="G155" s="368">
        <v>10963.61</v>
      </c>
    </row>
    <row r="156" spans="1:8" x14ac:dyDescent="0.25">
      <c r="A156" s="285"/>
      <c r="B156" s="291" t="s">
        <v>30</v>
      </c>
      <c r="C156" s="368"/>
      <c r="D156" s="372"/>
      <c r="E156" s="368"/>
      <c r="F156" s="391"/>
      <c r="G156" s="368"/>
    </row>
    <row r="157" spans="1:8" x14ac:dyDescent="0.25">
      <c r="A157" s="285"/>
      <c r="B157" s="291" t="s">
        <v>1680</v>
      </c>
      <c r="C157" s="368"/>
      <c r="D157" s="372"/>
      <c r="E157" s="368"/>
      <c r="F157" s="391"/>
      <c r="G157" s="368"/>
    </row>
    <row r="158" spans="1:8" x14ac:dyDescent="0.25">
      <c r="A158" s="285">
        <v>42356</v>
      </c>
      <c r="B158" s="286">
        <v>84000538105313</v>
      </c>
      <c r="C158" s="368">
        <v>3473.18</v>
      </c>
      <c r="D158" s="372">
        <v>33</v>
      </c>
      <c r="E158" s="368" t="s">
        <v>1124</v>
      </c>
      <c r="F158" s="391"/>
      <c r="G158" s="368">
        <v>14436.79</v>
      </c>
      <c r="H158" s="288" t="s">
        <v>1681</v>
      </c>
    </row>
    <row r="159" spans="1:8" x14ac:dyDescent="0.25">
      <c r="A159" s="285"/>
      <c r="B159" s="291" t="s">
        <v>13</v>
      </c>
      <c r="C159" s="368"/>
      <c r="D159" s="372"/>
      <c r="E159" s="368"/>
      <c r="F159" s="391"/>
      <c r="G159" s="368"/>
      <c r="H159" s="288"/>
    </row>
    <row r="160" spans="1:8" x14ac:dyDescent="0.25">
      <c r="A160" s="285"/>
      <c r="B160" s="291" t="s">
        <v>1682</v>
      </c>
      <c r="C160" s="368"/>
      <c r="D160" s="372"/>
      <c r="E160" s="368"/>
      <c r="F160" s="391"/>
      <c r="G160" s="368"/>
      <c r="H160" s="288"/>
    </row>
    <row r="161" spans="1:9" s="379" customFormat="1" x14ac:dyDescent="0.25">
      <c r="A161" s="373">
        <v>42356</v>
      </c>
      <c r="B161" s="380" t="s">
        <v>70</v>
      </c>
      <c r="C161" s="375">
        <v>78300</v>
      </c>
      <c r="D161" s="376">
        <v>34</v>
      </c>
      <c r="E161" s="375" t="s">
        <v>1124</v>
      </c>
      <c r="F161" s="392"/>
      <c r="G161" s="375">
        <v>92736.79</v>
      </c>
      <c r="H161" s="377"/>
      <c r="I161" s="378"/>
    </row>
    <row r="162" spans="1:9" x14ac:dyDescent="0.25">
      <c r="A162" s="285"/>
      <c r="B162" s="291" t="s">
        <v>863</v>
      </c>
      <c r="C162" s="368"/>
      <c r="D162" s="372"/>
      <c r="E162" s="368"/>
      <c r="F162" s="391"/>
      <c r="G162" s="368"/>
      <c r="H162" s="288"/>
    </row>
    <row r="163" spans="1:9" x14ac:dyDescent="0.25">
      <c r="A163" s="285"/>
      <c r="B163" s="291" t="s">
        <v>1683</v>
      </c>
      <c r="C163" s="368"/>
      <c r="D163" s="372"/>
      <c r="E163" s="368"/>
      <c r="F163" s="391"/>
      <c r="G163" s="368"/>
      <c r="H163" s="288"/>
    </row>
    <row r="164" spans="1:9" x14ac:dyDescent="0.25">
      <c r="A164" s="285">
        <v>42356</v>
      </c>
      <c r="B164" s="290" t="s">
        <v>1684</v>
      </c>
      <c r="C164" s="368" t="s">
        <v>1124</v>
      </c>
      <c r="D164" s="372"/>
      <c r="E164" s="368">
        <v>82500</v>
      </c>
      <c r="F164" s="391">
        <v>12</v>
      </c>
      <c r="G164" s="368">
        <v>10236.790000000001</v>
      </c>
      <c r="H164" s="288"/>
    </row>
    <row r="165" spans="1:9" x14ac:dyDescent="0.25">
      <c r="A165" s="285"/>
      <c r="B165" s="291" t="s">
        <v>30</v>
      </c>
      <c r="C165" s="368"/>
      <c r="D165" s="372"/>
      <c r="E165" s="368"/>
      <c r="F165" s="391"/>
      <c r="G165" s="368"/>
      <c r="H165" s="288"/>
    </row>
    <row r="166" spans="1:9" x14ac:dyDescent="0.25">
      <c r="A166" s="285"/>
      <c r="B166" s="291" t="s">
        <v>1685</v>
      </c>
      <c r="C166" s="368"/>
      <c r="D166" s="372"/>
      <c r="E166" s="368"/>
      <c r="F166" s="391"/>
      <c r="G166" s="368"/>
      <c r="H166" s="288"/>
    </row>
    <row r="167" spans="1:9" x14ac:dyDescent="0.25">
      <c r="A167" s="285">
        <v>42359</v>
      </c>
      <c r="B167" s="286">
        <v>84000538105515</v>
      </c>
      <c r="C167" s="368">
        <v>139200</v>
      </c>
      <c r="D167" s="372">
        <v>35</v>
      </c>
      <c r="E167" s="368" t="s">
        <v>1124</v>
      </c>
      <c r="F167" s="391"/>
      <c r="G167" s="368">
        <v>149436.79</v>
      </c>
      <c r="H167" s="288" t="s">
        <v>1686</v>
      </c>
    </row>
    <row r="168" spans="1:9" x14ac:dyDescent="0.25">
      <c r="A168" s="285"/>
      <c r="B168" s="291" t="s">
        <v>13</v>
      </c>
      <c r="C168" s="368"/>
      <c r="D168" s="372"/>
      <c r="E168" s="368"/>
      <c r="F168" s="391"/>
      <c r="G168" s="368"/>
      <c r="H168" s="288"/>
    </row>
    <row r="169" spans="1:9" x14ac:dyDescent="0.25">
      <c r="A169" s="285"/>
      <c r="B169" s="291" t="s">
        <v>1687</v>
      </c>
      <c r="C169" s="368"/>
      <c r="D169" s="372"/>
      <c r="E169" s="368"/>
      <c r="F169" s="391"/>
      <c r="G169" s="368"/>
      <c r="H169" s="288"/>
    </row>
    <row r="170" spans="1:9" x14ac:dyDescent="0.25">
      <c r="A170" s="285">
        <v>42359</v>
      </c>
      <c r="B170" s="286">
        <v>84000538105638</v>
      </c>
      <c r="C170" s="368">
        <v>200959.13</v>
      </c>
      <c r="D170" s="372">
        <v>36</v>
      </c>
      <c r="E170" s="368" t="s">
        <v>1124</v>
      </c>
      <c r="F170" s="391"/>
      <c r="G170" s="368">
        <v>350395.92</v>
      </c>
      <c r="H170" s="288" t="s">
        <v>1688</v>
      </c>
    </row>
    <row r="171" spans="1:9" x14ac:dyDescent="0.25">
      <c r="A171" s="285"/>
      <c r="B171" s="291" t="s">
        <v>13</v>
      </c>
      <c r="C171" s="368"/>
      <c r="D171" s="372"/>
      <c r="E171" s="368"/>
      <c r="F171" s="391"/>
      <c r="G171" s="368"/>
      <c r="H171" s="288"/>
    </row>
    <row r="172" spans="1:9" x14ac:dyDescent="0.25">
      <c r="A172" s="285"/>
      <c r="B172" s="291" t="s">
        <v>1689</v>
      </c>
      <c r="C172" s="368"/>
      <c r="D172" s="372"/>
      <c r="E172" s="368"/>
      <c r="F172" s="391"/>
      <c r="G172" s="368"/>
      <c r="H172" s="288"/>
    </row>
    <row r="173" spans="1:9" x14ac:dyDescent="0.25">
      <c r="A173" s="285">
        <v>42359</v>
      </c>
      <c r="B173" s="286">
        <v>84000538105704</v>
      </c>
      <c r="C173" s="368">
        <v>100000</v>
      </c>
      <c r="D173" s="372">
        <v>37</v>
      </c>
      <c r="E173" s="368" t="s">
        <v>1124</v>
      </c>
      <c r="F173" s="391"/>
      <c r="G173" s="368">
        <v>450395.92</v>
      </c>
      <c r="H173" s="288"/>
    </row>
    <row r="174" spans="1:9" x14ac:dyDescent="0.25">
      <c r="A174" s="285"/>
      <c r="B174" s="291" t="s">
        <v>13</v>
      </c>
      <c r="C174" s="368"/>
      <c r="D174" s="372"/>
      <c r="E174" s="368"/>
      <c r="F174" s="391"/>
      <c r="G174" s="368"/>
      <c r="H174" s="288"/>
    </row>
    <row r="175" spans="1:9" x14ac:dyDescent="0.25">
      <c r="A175" s="285"/>
      <c r="B175" s="291" t="s">
        <v>1690</v>
      </c>
      <c r="C175" s="368"/>
      <c r="D175" s="372"/>
      <c r="E175" s="368"/>
      <c r="F175" s="391"/>
      <c r="G175" s="368"/>
      <c r="H175" s="288"/>
    </row>
    <row r="176" spans="1:9" x14ac:dyDescent="0.25">
      <c r="A176" s="285">
        <v>42359</v>
      </c>
      <c r="B176" s="290" t="s">
        <v>1691</v>
      </c>
      <c r="C176" s="368" t="s">
        <v>1124</v>
      </c>
      <c r="D176" s="372"/>
      <c r="E176" s="368">
        <v>440000</v>
      </c>
      <c r="F176" s="391">
        <v>13</v>
      </c>
      <c r="G176" s="368">
        <v>10395.92</v>
      </c>
      <c r="H176" s="288"/>
    </row>
    <row r="177" spans="1:8" x14ac:dyDescent="0.25">
      <c r="A177" s="285"/>
      <c r="B177" s="291" t="s">
        <v>30</v>
      </c>
      <c r="C177" s="368"/>
      <c r="D177" s="372"/>
      <c r="E177" s="368"/>
      <c r="F177" s="391"/>
      <c r="G177" s="368"/>
      <c r="H177" s="288"/>
    </row>
    <row r="178" spans="1:8" x14ac:dyDescent="0.25">
      <c r="A178" s="285"/>
      <c r="B178" s="291" t="s">
        <v>1692</v>
      </c>
      <c r="C178" s="368"/>
      <c r="D178" s="372"/>
      <c r="E178" s="368"/>
      <c r="F178" s="391"/>
      <c r="G178" s="368"/>
      <c r="H178" s="288"/>
    </row>
    <row r="179" spans="1:8" x14ac:dyDescent="0.25">
      <c r="A179" s="285">
        <v>42360</v>
      </c>
      <c r="B179" s="290" t="s">
        <v>1693</v>
      </c>
      <c r="C179" s="368">
        <v>2000</v>
      </c>
      <c r="D179" s="372">
        <v>38</v>
      </c>
      <c r="E179" s="368" t="s">
        <v>1124</v>
      </c>
      <c r="F179" s="391"/>
      <c r="G179" s="368">
        <v>12395.92</v>
      </c>
      <c r="H179" s="288"/>
    </row>
    <row r="180" spans="1:8" x14ac:dyDescent="0.25">
      <c r="A180" s="285"/>
      <c r="B180" s="291" t="s">
        <v>13</v>
      </c>
      <c r="C180" s="368"/>
      <c r="D180" s="372"/>
      <c r="E180" s="368"/>
      <c r="F180" s="391"/>
      <c r="G180" s="368"/>
      <c r="H180" s="288"/>
    </row>
    <row r="181" spans="1:8" x14ac:dyDescent="0.25">
      <c r="A181" s="285"/>
      <c r="B181" s="291" t="s">
        <v>1694</v>
      </c>
      <c r="C181" s="368"/>
      <c r="D181" s="372"/>
      <c r="E181" s="368"/>
      <c r="F181" s="391"/>
      <c r="G181" s="368"/>
      <c r="H181" s="288"/>
    </row>
    <row r="182" spans="1:8" x14ac:dyDescent="0.25">
      <c r="A182" s="285">
        <v>42360</v>
      </c>
      <c r="B182" s="290" t="s">
        <v>70</v>
      </c>
      <c r="C182" s="368">
        <v>63585</v>
      </c>
      <c r="D182" s="372">
        <v>39</v>
      </c>
      <c r="E182" s="368" t="s">
        <v>1124</v>
      </c>
      <c r="F182" s="391"/>
      <c r="G182" s="368">
        <v>75980.92</v>
      </c>
      <c r="H182" s="288" t="s">
        <v>1695</v>
      </c>
    </row>
    <row r="183" spans="1:8" x14ac:dyDescent="0.25">
      <c r="A183" s="285"/>
      <c r="B183" s="291" t="s">
        <v>863</v>
      </c>
      <c r="C183" s="368"/>
      <c r="D183" s="372"/>
      <c r="E183" s="368"/>
      <c r="F183" s="391"/>
      <c r="G183" s="368"/>
      <c r="H183" s="288"/>
    </row>
    <row r="184" spans="1:8" x14ac:dyDescent="0.25">
      <c r="A184" s="285"/>
      <c r="B184" s="291" t="s">
        <v>1696</v>
      </c>
      <c r="C184" s="368"/>
      <c r="D184" s="372"/>
      <c r="E184" s="368"/>
      <c r="F184" s="391"/>
      <c r="G184" s="368"/>
      <c r="H184" s="288"/>
    </row>
    <row r="185" spans="1:8" x14ac:dyDescent="0.25">
      <c r="A185" s="285">
        <v>42360</v>
      </c>
      <c r="B185" s="290" t="s">
        <v>70</v>
      </c>
      <c r="C185" s="368">
        <v>711000</v>
      </c>
      <c r="D185" s="372">
        <v>40</v>
      </c>
      <c r="E185" s="368" t="s">
        <v>1124</v>
      </c>
      <c r="F185" s="391"/>
      <c r="G185" s="368">
        <v>786980.92</v>
      </c>
      <c r="H185" s="288" t="s">
        <v>1695</v>
      </c>
    </row>
    <row r="186" spans="1:8" x14ac:dyDescent="0.25">
      <c r="A186" s="285"/>
      <c r="B186" s="291" t="s">
        <v>1606</v>
      </c>
      <c r="C186" s="368"/>
      <c r="D186" s="372"/>
      <c r="E186" s="368"/>
      <c r="F186" s="391"/>
      <c r="G186" s="368"/>
      <c r="H186" s="288"/>
    </row>
    <row r="187" spans="1:8" x14ac:dyDescent="0.25">
      <c r="A187" s="285"/>
      <c r="B187" s="291" t="s">
        <v>1697</v>
      </c>
      <c r="C187" s="368"/>
      <c r="D187" s="372"/>
      <c r="E187" s="368"/>
      <c r="F187" s="391"/>
      <c r="G187" s="368"/>
      <c r="H187" s="288"/>
    </row>
    <row r="188" spans="1:8" x14ac:dyDescent="0.25">
      <c r="A188" s="285">
        <v>42361</v>
      </c>
      <c r="B188" s="286">
        <v>84000538106641</v>
      </c>
      <c r="C188" s="368">
        <v>1575.65</v>
      </c>
      <c r="D188" s="372">
        <v>41</v>
      </c>
      <c r="E188" s="368" t="s">
        <v>1124</v>
      </c>
      <c r="F188" s="391"/>
      <c r="G188" s="368">
        <v>788556.57</v>
      </c>
      <c r="H188" s="288" t="s">
        <v>1698</v>
      </c>
    </row>
    <row r="189" spans="1:8" x14ac:dyDescent="0.25">
      <c r="A189" s="285"/>
      <c r="B189" s="291" t="s">
        <v>13</v>
      </c>
      <c r="C189" s="368"/>
      <c r="D189" s="372"/>
      <c r="E189" s="368"/>
      <c r="F189" s="391"/>
      <c r="G189" s="368"/>
      <c r="H189" s="288"/>
    </row>
    <row r="190" spans="1:8" x14ac:dyDescent="0.25">
      <c r="A190" s="285"/>
      <c r="B190" s="291" t="s">
        <v>1699</v>
      </c>
      <c r="C190" s="368"/>
      <c r="D190" s="372"/>
      <c r="E190" s="368"/>
      <c r="F190" s="391"/>
      <c r="G190" s="368"/>
      <c r="H190" s="288"/>
    </row>
    <row r="191" spans="1:8" x14ac:dyDescent="0.25">
      <c r="A191" s="285">
        <v>42361</v>
      </c>
      <c r="B191" s="286">
        <v>84000538106440</v>
      </c>
      <c r="C191" s="368">
        <v>1790</v>
      </c>
      <c r="D191" s="372">
        <v>42</v>
      </c>
      <c r="E191" s="368" t="s">
        <v>1124</v>
      </c>
      <c r="F191" s="391"/>
      <c r="G191" s="368">
        <v>790346.57</v>
      </c>
      <c r="H191" s="288" t="s">
        <v>1700</v>
      </c>
    </row>
    <row r="192" spans="1:8" x14ac:dyDescent="0.25">
      <c r="A192" s="285"/>
      <c r="B192" s="291" t="s">
        <v>13</v>
      </c>
      <c r="C192" s="368"/>
      <c r="D192" s="372"/>
      <c r="E192" s="368"/>
      <c r="F192" s="391"/>
      <c r="G192" s="368"/>
      <c r="H192" s="288"/>
    </row>
    <row r="193" spans="1:8" x14ac:dyDescent="0.25">
      <c r="A193" s="285"/>
      <c r="B193" s="291" t="s">
        <v>1701</v>
      </c>
      <c r="C193" s="368"/>
      <c r="D193" s="372"/>
      <c r="E193" s="368"/>
      <c r="F193" s="391"/>
      <c r="G193" s="368"/>
      <c r="H193" s="288"/>
    </row>
    <row r="194" spans="1:8" x14ac:dyDescent="0.25">
      <c r="A194" s="285">
        <v>42366</v>
      </c>
      <c r="B194" s="290" t="s">
        <v>1702</v>
      </c>
      <c r="C194" s="368" t="s">
        <v>1124</v>
      </c>
      <c r="D194" s="372"/>
      <c r="E194" s="368">
        <v>780000</v>
      </c>
      <c r="F194" s="391">
        <v>14</v>
      </c>
      <c r="G194" s="368">
        <v>10346.57</v>
      </c>
      <c r="H194" s="288"/>
    </row>
    <row r="195" spans="1:8" x14ac:dyDescent="0.25">
      <c r="A195" s="285"/>
      <c r="B195" s="291" t="s">
        <v>30</v>
      </c>
      <c r="C195" s="368"/>
      <c r="D195" s="372"/>
      <c r="E195" s="368"/>
      <c r="F195" s="391"/>
      <c r="G195" s="368"/>
      <c r="H195" s="288"/>
    </row>
    <row r="196" spans="1:8" x14ac:dyDescent="0.25">
      <c r="A196" s="285"/>
      <c r="B196" s="291" t="s">
        <v>1703</v>
      </c>
      <c r="C196" s="368"/>
      <c r="D196" s="372"/>
      <c r="E196" s="368"/>
      <c r="F196" s="391"/>
      <c r="G196" s="368"/>
      <c r="H196" s="288"/>
    </row>
    <row r="197" spans="1:8" x14ac:dyDescent="0.25">
      <c r="A197" s="285">
        <v>42367</v>
      </c>
      <c r="B197" s="286">
        <v>84000538108203</v>
      </c>
      <c r="C197" s="368">
        <v>27336.47</v>
      </c>
      <c r="D197" s="372">
        <v>43</v>
      </c>
      <c r="E197" s="368" t="s">
        <v>1124</v>
      </c>
      <c r="F197" s="391"/>
      <c r="G197" s="368">
        <v>37683.040000000001</v>
      </c>
      <c r="H197" s="288" t="s">
        <v>1704</v>
      </c>
    </row>
    <row r="198" spans="1:8" x14ac:dyDescent="0.25">
      <c r="A198" s="285"/>
      <c r="B198" s="291" t="s">
        <v>13</v>
      </c>
      <c r="C198" s="368"/>
      <c r="D198" s="372"/>
      <c r="E198" s="368"/>
      <c r="F198" s="391"/>
      <c r="G198" s="368"/>
      <c r="H198" s="288"/>
    </row>
    <row r="199" spans="1:8" x14ac:dyDescent="0.25">
      <c r="A199" s="285"/>
      <c r="B199" s="291" t="s">
        <v>1705</v>
      </c>
      <c r="C199" s="368"/>
      <c r="D199" s="372"/>
      <c r="E199" s="368"/>
      <c r="F199" s="391"/>
      <c r="G199" s="368"/>
      <c r="H199" s="288"/>
    </row>
    <row r="200" spans="1:8" x14ac:dyDescent="0.25">
      <c r="A200" s="285">
        <v>42367</v>
      </c>
      <c r="B200" s="286">
        <v>84000538108281</v>
      </c>
      <c r="C200" s="368">
        <v>402.28</v>
      </c>
      <c r="D200" s="372">
        <v>44</v>
      </c>
      <c r="E200" s="368" t="s">
        <v>1124</v>
      </c>
      <c r="F200" s="391"/>
      <c r="G200" s="368">
        <v>38085.32</v>
      </c>
      <c r="H200" s="288"/>
    </row>
    <row r="201" spans="1:8" x14ac:dyDescent="0.25">
      <c r="A201" s="285"/>
      <c r="B201" s="291" t="s">
        <v>13</v>
      </c>
      <c r="C201" s="368"/>
      <c r="D201" s="372"/>
      <c r="E201" s="368"/>
      <c r="F201" s="391"/>
      <c r="G201" s="368"/>
      <c r="H201" s="288"/>
    </row>
    <row r="202" spans="1:8" x14ac:dyDescent="0.25">
      <c r="A202" s="285"/>
      <c r="B202" s="291" t="s">
        <v>1706</v>
      </c>
      <c r="C202" s="368"/>
      <c r="D202" s="372"/>
      <c r="E202" s="368"/>
      <c r="F202" s="391"/>
      <c r="G202" s="368"/>
      <c r="H202" s="288"/>
    </row>
    <row r="203" spans="1:8" x14ac:dyDescent="0.25">
      <c r="A203" s="285">
        <v>42367</v>
      </c>
      <c r="B203" s="286">
        <v>84000538108785</v>
      </c>
      <c r="C203" s="368">
        <v>5395.98</v>
      </c>
      <c r="D203" s="372">
        <v>45</v>
      </c>
      <c r="E203" s="368" t="s">
        <v>1124</v>
      </c>
      <c r="F203" s="391"/>
      <c r="G203" s="368">
        <v>43481.3</v>
      </c>
      <c r="H203" s="288"/>
    </row>
    <row r="204" spans="1:8" x14ac:dyDescent="0.25">
      <c r="A204" s="285"/>
      <c r="B204" s="291" t="s">
        <v>13</v>
      </c>
      <c r="C204" s="368"/>
      <c r="D204" s="372"/>
      <c r="E204" s="368"/>
      <c r="F204" s="391"/>
      <c r="G204" s="368"/>
      <c r="H204" s="288"/>
    </row>
    <row r="205" spans="1:8" x14ac:dyDescent="0.25">
      <c r="A205" s="285"/>
      <c r="B205" s="291" t="s">
        <v>1707</v>
      </c>
      <c r="C205" s="368"/>
      <c r="D205" s="372"/>
      <c r="E205" s="368"/>
      <c r="F205" s="391"/>
      <c r="G205" s="368"/>
      <c r="H205" s="288"/>
    </row>
    <row r="206" spans="1:8" x14ac:dyDescent="0.25">
      <c r="A206" s="285">
        <v>42367</v>
      </c>
      <c r="B206" s="286">
        <v>84000538108187</v>
      </c>
      <c r="C206" s="368">
        <v>999.99</v>
      </c>
      <c r="D206" s="372">
        <v>46</v>
      </c>
      <c r="E206" s="368" t="s">
        <v>1124</v>
      </c>
      <c r="F206" s="391"/>
      <c r="G206" s="368">
        <v>44481.29</v>
      </c>
      <c r="H206" s="288"/>
    </row>
    <row r="207" spans="1:8" x14ac:dyDescent="0.25">
      <c r="A207" s="285"/>
      <c r="B207" s="291" t="s">
        <v>13</v>
      </c>
      <c r="C207" s="368"/>
      <c r="D207" s="372"/>
      <c r="E207" s="368"/>
      <c r="F207" s="391"/>
      <c r="G207" s="368"/>
      <c r="H207" s="288"/>
    </row>
    <row r="208" spans="1:8" x14ac:dyDescent="0.25">
      <c r="A208" s="285"/>
      <c r="B208" s="291" t="s">
        <v>1708</v>
      </c>
      <c r="C208" s="368"/>
      <c r="D208" s="372"/>
      <c r="E208" s="368"/>
      <c r="F208" s="391"/>
      <c r="G208" s="368"/>
      <c r="H208" s="288"/>
    </row>
    <row r="209" spans="1:8" x14ac:dyDescent="0.25">
      <c r="A209" s="285">
        <v>42367</v>
      </c>
      <c r="B209" s="286">
        <v>84000538107967</v>
      </c>
      <c r="C209" s="368">
        <v>206320</v>
      </c>
      <c r="D209" s="372">
        <v>47</v>
      </c>
      <c r="E209" s="368" t="s">
        <v>1124</v>
      </c>
      <c r="F209" s="391"/>
      <c r="G209" s="368">
        <v>250801.29</v>
      </c>
      <c r="H209" s="288" t="s">
        <v>1709</v>
      </c>
    </row>
    <row r="210" spans="1:8" x14ac:dyDescent="0.25">
      <c r="A210" s="285"/>
      <c r="B210" s="291" t="s">
        <v>13</v>
      </c>
      <c r="C210" s="368"/>
      <c r="D210" s="372"/>
      <c r="E210" s="368"/>
      <c r="F210" s="391"/>
      <c r="G210" s="368"/>
      <c r="H210" s="288"/>
    </row>
    <row r="211" spans="1:8" x14ac:dyDescent="0.25">
      <c r="A211" s="285"/>
      <c r="B211" s="291" t="s">
        <v>1710</v>
      </c>
      <c r="C211" s="368"/>
      <c r="D211" s="372"/>
      <c r="E211" s="368"/>
      <c r="F211" s="391"/>
      <c r="G211" s="368"/>
      <c r="H211" s="288"/>
    </row>
    <row r="212" spans="1:8" x14ac:dyDescent="0.25">
      <c r="A212" s="285">
        <v>42367</v>
      </c>
      <c r="B212" s="286">
        <v>84000538108046</v>
      </c>
      <c r="C212" s="368">
        <v>947.83</v>
      </c>
      <c r="D212" s="372">
        <v>48</v>
      </c>
      <c r="E212" s="368" t="s">
        <v>1124</v>
      </c>
      <c r="F212" s="391"/>
      <c r="G212" s="368">
        <v>251749.12</v>
      </c>
      <c r="H212" s="288"/>
    </row>
    <row r="213" spans="1:8" x14ac:dyDescent="0.25">
      <c r="A213" s="285"/>
      <c r="B213" s="291" t="s">
        <v>13</v>
      </c>
      <c r="C213" s="368"/>
      <c r="D213" s="372"/>
      <c r="E213" s="368"/>
      <c r="F213" s="391"/>
      <c r="G213" s="368"/>
      <c r="H213" s="288"/>
    </row>
    <row r="214" spans="1:8" x14ac:dyDescent="0.25">
      <c r="A214" s="285"/>
      <c r="B214" s="291" t="s">
        <v>1711</v>
      </c>
      <c r="C214" s="368"/>
      <c r="D214" s="372"/>
      <c r="E214" s="368"/>
      <c r="F214" s="391"/>
      <c r="G214" s="368"/>
      <c r="H214" s="288"/>
    </row>
    <row r="215" spans="1:8" x14ac:dyDescent="0.25">
      <c r="A215" s="285">
        <v>42367</v>
      </c>
      <c r="B215" s="286">
        <v>84000538108074</v>
      </c>
      <c r="C215" s="368">
        <v>1000</v>
      </c>
      <c r="D215" s="372">
        <v>49</v>
      </c>
      <c r="E215" s="368" t="s">
        <v>1124</v>
      </c>
      <c r="F215" s="391"/>
      <c r="G215" s="368">
        <v>252749.12</v>
      </c>
      <c r="H215" s="288"/>
    </row>
    <row r="216" spans="1:8" x14ac:dyDescent="0.25">
      <c r="A216" s="285"/>
      <c r="B216" s="291" t="s">
        <v>13</v>
      </c>
      <c r="C216" s="368"/>
      <c r="D216" s="372"/>
      <c r="E216" s="368"/>
      <c r="F216" s="391"/>
      <c r="G216" s="368"/>
      <c r="H216" s="288"/>
    </row>
    <row r="217" spans="1:8" x14ac:dyDescent="0.25">
      <c r="A217" s="285"/>
      <c r="B217" s="291" t="s">
        <v>1712</v>
      </c>
      <c r="C217" s="368"/>
      <c r="D217" s="372"/>
      <c r="E217" s="368"/>
      <c r="F217" s="391"/>
      <c r="G217" s="368"/>
      <c r="H217" s="288"/>
    </row>
    <row r="218" spans="1:8" x14ac:dyDescent="0.25">
      <c r="A218" s="285">
        <v>42367</v>
      </c>
      <c r="B218" s="286">
        <v>84000538108088</v>
      </c>
      <c r="C218" s="368">
        <v>1485.35</v>
      </c>
      <c r="D218" s="372">
        <v>50</v>
      </c>
      <c r="E218" s="368" t="s">
        <v>1124</v>
      </c>
      <c r="F218" s="391"/>
      <c r="G218" s="368">
        <v>254234.47</v>
      </c>
      <c r="H218" s="288"/>
    </row>
    <row r="219" spans="1:8" x14ac:dyDescent="0.25">
      <c r="A219" s="285"/>
      <c r="B219" s="291" t="s">
        <v>13</v>
      </c>
      <c r="C219" s="368"/>
      <c r="D219" s="372"/>
      <c r="E219" s="368"/>
      <c r="F219" s="391"/>
      <c r="G219" s="368"/>
      <c r="H219" s="288"/>
    </row>
    <row r="220" spans="1:8" x14ac:dyDescent="0.25">
      <c r="A220" s="285"/>
      <c r="B220" s="291" t="s">
        <v>1713</v>
      </c>
      <c r="C220" s="368"/>
      <c r="D220" s="372"/>
      <c r="E220" s="368"/>
      <c r="F220" s="391"/>
      <c r="G220" s="368"/>
      <c r="H220" s="288"/>
    </row>
    <row r="221" spans="1:8" x14ac:dyDescent="0.25">
      <c r="A221" s="285">
        <v>42368</v>
      </c>
      <c r="B221" s="290">
        <v>84000538108844</v>
      </c>
      <c r="C221" s="368">
        <v>1789.4</v>
      </c>
      <c r="D221" s="370">
        <v>51</v>
      </c>
      <c r="E221" s="368" t="s">
        <v>1124</v>
      </c>
      <c r="G221" s="368">
        <v>256023.87</v>
      </c>
    </row>
    <row r="222" spans="1:8" x14ac:dyDescent="0.25">
      <c r="A222" s="285"/>
      <c r="B222" s="291" t="s">
        <v>215</v>
      </c>
      <c r="C222" s="368"/>
      <c r="E222" s="368"/>
      <c r="G222" s="368"/>
    </row>
    <row r="223" spans="1:8" x14ac:dyDescent="0.25">
      <c r="A223" s="285"/>
      <c r="B223" s="291" t="s">
        <v>1715</v>
      </c>
      <c r="C223" s="368"/>
      <c r="E223" s="368"/>
      <c r="G223" s="368"/>
    </row>
    <row r="224" spans="1:8" x14ac:dyDescent="0.25">
      <c r="A224" s="285">
        <v>42368</v>
      </c>
      <c r="B224" s="290" t="s">
        <v>70</v>
      </c>
      <c r="C224" s="368">
        <v>348840</v>
      </c>
      <c r="D224" s="370">
        <v>52</v>
      </c>
      <c r="E224" s="368" t="s">
        <v>1124</v>
      </c>
      <c r="G224" s="368">
        <v>604863.87</v>
      </c>
    </row>
    <row r="225" spans="1:9" x14ac:dyDescent="0.25">
      <c r="A225" s="285"/>
      <c r="B225" s="291" t="s">
        <v>1256</v>
      </c>
      <c r="C225" s="368"/>
      <c r="E225" s="368"/>
      <c r="G225" s="368"/>
    </row>
    <row r="226" spans="1:9" x14ac:dyDescent="0.25">
      <c r="A226" s="285"/>
      <c r="B226" s="291" t="s">
        <v>1716</v>
      </c>
      <c r="C226" s="368"/>
      <c r="E226" s="368"/>
      <c r="G226" s="368"/>
    </row>
    <row r="227" spans="1:9" s="387" customFormat="1" x14ac:dyDescent="0.25">
      <c r="A227" s="381">
        <v>42368</v>
      </c>
      <c r="B227" s="382" t="s">
        <v>1717</v>
      </c>
      <c r="C227" s="383">
        <v>59817.01</v>
      </c>
      <c r="D227" s="384">
        <v>53</v>
      </c>
      <c r="E227" s="383" t="s">
        <v>1124</v>
      </c>
      <c r="F227" s="393"/>
      <c r="G227" s="383">
        <v>664680.88</v>
      </c>
      <c r="H227" s="385"/>
      <c r="I227" s="386"/>
    </row>
    <row r="228" spans="1:9" s="387" customFormat="1" x14ac:dyDescent="0.25">
      <c r="A228" s="381"/>
      <c r="B228" s="388" t="s">
        <v>215</v>
      </c>
      <c r="C228" s="383"/>
      <c r="D228" s="384"/>
      <c r="E228" s="383"/>
      <c r="F228" s="393"/>
      <c r="G228" s="383"/>
      <c r="H228" s="385"/>
      <c r="I228" s="386"/>
    </row>
    <row r="229" spans="1:9" s="387" customFormat="1" x14ac:dyDescent="0.25">
      <c r="A229" s="381"/>
      <c r="B229" s="388" t="s">
        <v>1718</v>
      </c>
      <c r="C229" s="383"/>
      <c r="D229" s="384"/>
      <c r="E229" s="383"/>
      <c r="F229" s="393"/>
      <c r="G229" s="383"/>
      <c r="H229" s="385"/>
      <c r="I229" s="386"/>
    </row>
    <row r="230" spans="1:9" s="387" customFormat="1" x14ac:dyDescent="0.25">
      <c r="A230" s="381">
        <v>42368</v>
      </c>
      <c r="B230" s="382" t="s">
        <v>1719</v>
      </c>
      <c r="C230" s="383">
        <v>1597.72</v>
      </c>
      <c r="D230" s="384">
        <v>54</v>
      </c>
      <c r="E230" s="383" t="s">
        <v>1124</v>
      </c>
      <c r="F230" s="393"/>
      <c r="G230" s="383">
        <v>666278.6</v>
      </c>
      <c r="H230" s="385"/>
      <c r="I230" s="386"/>
    </row>
    <row r="231" spans="1:9" x14ac:dyDescent="0.25">
      <c r="A231" s="285"/>
      <c r="B231" s="291" t="s">
        <v>215</v>
      </c>
      <c r="C231" s="368"/>
      <c r="E231" s="368"/>
      <c r="G231" s="368"/>
    </row>
    <row r="232" spans="1:9" x14ac:dyDescent="0.25">
      <c r="A232" s="285"/>
      <c r="B232" s="291" t="s">
        <v>1720</v>
      </c>
      <c r="C232" s="368"/>
      <c r="E232" s="368"/>
      <c r="G232" s="368"/>
    </row>
    <row r="233" spans="1:9" x14ac:dyDescent="0.25">
      <c r="A233" s="285">
        <v>42368</v>
      </c>
      <c r="B233" s="290" t="s">
        <v>1721</v>
      </c>
      <c r="C233" s="368" t="s">
        <v>1124</v>
      </c>
      <c r="E233" s="368">
        <v>655000</v>
      </c>
      <c r="F233" s="389">
        <v>15</v>
      </c>
      <c r="G233" s="368">
        <v>11278.6</v>
      </c>
    </row>
    <row r="234" spans="1:9" x14ac:dyDescent="0.25">
      <c r="A234" s="285"/>
      <c r="B234" s="291" t="s">
        <v>30</v>
      </c>
      <c r="C234" s="368"/>
      <c r="E234" s="368"/>
      <c r="G234" s="368"/>
    </row>
    <row r="235" spans="1:9" x14ac:dyDescent="0.25">
      <c r="A235" s="285"/>
      <c r="B235" s="291" t="s">
        <v>1722</v>
      </c>
      <c r="C235" s="368"/>
      <c r="E235" s="368"/>
      <c r="G235" s="368"/>
    </row>
    <row r="236" spans="1:9" s="387" customFormat="1" x14ac:dyDescent="0.25">
      <c r="A236" s="381">
        <v>42369</v>
      </c>
      <c r="B236" s="382" t="s">
        <v>1723</v>
      </c>
      <c r="C236" s="383" t="s">
        <v>1124</v>
      </c>
      <c r="D236" s="384"/>
      <c r="E236" s="383">
        <v>50</v>
      </c>
      <c r="F236" s="393">
        <v>16</v>
      </c>
      <c r="G236" s="383">
        <v>11228.6</v>
      </c>
      <c r="H236" s="385"/>
      <c r="I236" s="386"/>
    </row>
    <row r="237" spans="1:9" s="387" customFormat="1" x14ac:dyDescent="0.25">
      <c r="A237" s="381"/>
      <c r="B237" s="388" t="s">
        <v>1724</v>
      </c>
      <c r="C237" s="383"/>
      <c r="D237" s="384"/>
      <c r="E237" s="383"/>
      <c r="F237" s="393"/>
      <c r="G237" s="383"/>
      <c r="H237" s="385"/>
      <c r="I237" s="386"/>
    </row>
    <row r="238" spans="1:9" s="387" customFormat="1" x14ac:dyDescent="0.25">
      <c r="A238" s="381"/>
      <c r="B238" s="388" t="s">
        <v>1725</v>
      </c>
      <c r="C238" s="383"/>
      <c r="D238" s="384"/>
      <c r="E238" s="383"/>
      <c r="F238" s="393"/>
      <c r="G238" s="383"/>
      <c r="H238" s="385"/>
      <c r="I238" s="386"/>
    </row>
    <row r="239" spans="1:9" s="387" customFormat="1" x14ac:dyDescent="0.25">
      <c r="A239" s="381">
        <v>42369</v>
      </c>
      <c r="B239" s="382" t="s">
        <v>1726</v>
      </c>
      <c r="C239" s="383" t="s">
        <v>1124</v>
      </c>
      <c r="D239" s="384"/>
      <c r="E239" s="383">
        <v>8</v>
      </c>
      <c r="F239" s="393">
        <v>16</v>
      </c>
      <c r="G239" s="383">
        <v>11220.6</v>
      </c>
      <c r="H239" s="385"/>
      <c r="I239" s="386"/>
    </row>
    <row r="240" spans="1:9" x14ac:dyDescent="0.25">
      <c r="A240" s="285"/>
      <c r="B240" s="291" t="s">
        <v>1724</v>
      </c>
      <c r="C240" s="368"/>
      <c r="E240" s="368"/>
      <c r="G240" s="368"/>
    </row>
    <row r="241" spans="1:7" x14ac:dyDescent="0.25">
      <c r="A241" s="285"/>
      <c r="B241" s="291" t="s">
        <v>1725</v>
      </c>
      <c r="C241" s="368"/>
      <c r="E241" s="368"/>
      <c r="G241" s="368"/>
    </row>
    <row r="242" spans="1:7" x14ac:dyDescent="0.25">
      <c r="A242" s="285">
        <v>42369</v>
      </c>
      <c r="B242" s="290">
        <v>84000538109868</v>
      </c>
      <c r="C242" s="368">
        <v>2665.42</v>
      </c>
      <c r="D242" s="370">
        <v>55</v>
      </c>
      <c r="E242" s="368" t="s">
        <v>1124</v>
      </c>
      <c r="G242" s="368">
        <v>13886.02</v>
      </c>
    </row>
    <row r="243" spans="1:7" x14ac:dyDescent="0.25">
      <c r="A243" s="285"/>
      <c r="B243" s="291" t="s">
        <v>215</v>
      </c>
      <c r="C243" s="368"/>
      <c r="E243" s="368"/>
      <c r="G243" s="368"/>
    </row>
    <row r="244" spans="1:7" x14ac:dyDescent="0.25">
      <c r="A244" s="285"/>
      <c r="B244" s="291" t="s">
        <v>1727</v>
      </c>
      <c r="C244" s="368"/>
      <c r="E244" s="368"/>
      <c r="G244" s="368"/>
    </row>
    <row r="245" spans="1:7" x14ac:dyDescent="0.25">
      <c r="A245" s="285">
        <v>42369</v>
      </c>
      <c r="B245" s="290">
        <v>84000538109874</v>
      </c>
      <c r="C245" s="368">
        <v>437.77</v>
      </c>
      <c r="D245" s="370">
        <v>56</v>
      </c>
      <c r="E245" s="368" t="s">
        <v>1124</v>
      </c>
      <c r="G245" s="368">
        <v>14323.79</v>
      </c>
    </row>
    <row r="246" spans="1:7" x14ac:dyDescent="0.25">
      <c r="A246" s="285"/>
      <c r="B246" s="291" t="s">
        <v>215</v>
      </c>
      <c r="C246" s="368"/>
      <c r="E246" s="368"/>
      <c r="G246" s="368"/>
    </row>
    <row r="247" spans="1:7" x14ac:dyDescent="0.25">
      <c r="A247" s="285"/>
      <c r="B247" s="291" t="s">
        <v>1728</v>
      </c>
      <c r="C247" s="368"/>
      <c r="E247" s="368"/>
      <c r="G247" s="368"/>
    </row>
    <row r="248" spans="1:7" x14ac:dyDescent="0.25">
      <c r="A248" s="285">
        <v>42369</v>
      </c>
      <c r="B248" s="290">
        <v>84000538109854</v>
      </c>
      <c r="C248" s="368">
        <v>1010.07</v>
      </c>
      <c r="D248" s="370">
        <v>57</v>
      </c>
      <c r="E248" s="368" t="s">
        <v>1124</v>
      </c>
      <c r="G248" s="368">
        <v>15333.86</v>
      </c>
    </row>
    <row r="249" spans="1:7" x14ac:dyDescent="0.25">
      <c r="A249" s="285"/>
      <c r="B249" s="291" t="s">
        <v>215</v>
      </c>
      <c r="C249" s="368"/>
      <c r="E249" s="368"/>
    </row>
    <row r="250" spans="1:7" x14ac:dyDescent="0.25">
      <c r="A250" s="285"/>
      <c r="B250" s="291" t="s">
        <v>1729</v>
      </c>
      <c r="C250" s="368"/>
    </row>
  </sheetData>
  <autoFilter ref="A7:K250"/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272"/>
  <sheetViews>
    <sheetView topLeftCell="A34" workbookViewId="0">
      <selection activeCell="G55" sqref="G55"/>
    </sheetView>
  </sheetViews>
  <sheetFormatPr baseColWidth="10" defaultRowHeight="15" x14ac:dyDescent="0.25"/>
  <cols>
    <col min="3" max="3" width="12.140625" bestFit="1" customWidth="1"/>
    <col min="5" max="5" width="12.85546875" bestFit="1" customWidth="1"/>
    <col min="7" max="9" width="11.42578125" style="311"/>
  </cols>
  <sheetData>
    <row r="3" spans="3:14" x14ac:dyDescent="0.25">
      <c r="C3" s="302" t="s">
        <v>1267</v>
      </c>
      <c r="D3" s="303"/>
      <c r="E3" s="302" t="s">
        <v>6</v>
      </c>
      <c r="F3" s="308" t="s">
        <v>1260</v>
      </c>
      <c r="G3" s="298"/>
      <c r="H3" s="298"/>
      <c r="I3" s="298"/>
      <c r="J3" s="309" t="s">
        <v>1268</v>
      </c>
      <c r="K3" s="304"/>
      <c r="L3" s="302" t="s">
        <v>7</v>
      </c>
      <c r="M3" s="304" t="s">
        <v>1260</v>
      </c>
    </row>
    <row r="4" spans="3:14" x14ac:dyDescent="0.25">
      <c r="C4" s="307">
        <v>68540.570000000007</v>
      </c>
      <c r="D4" s="305">
        <v>1</v>
      </c>
      <c r="E4" s="287">
        <v>68540.570000000007</v>
      </c>
      <c r="F4" s="298">
        <v>1</v>
      </c>
      <c r="G4" s="312">
        <f>+C4-E4</f>
        <v>0</v>
      </c>
      <c r="H4" s="298"/>
      <c r="I4" s="298"/>
      <c r="J4" s="310"/>
      <c r="K4" s="306"/>
      <c r="L4" s="287"/>
      <c r="M4" s="300"/>
      <c r="N4" s="316"/>
    </row>
    <row r="5" spans="3:14" x14ac:dyDescent="0.25">
      <c r="C5" s="321">
        <v>9220</v>
      </c>
      <c r="D5" s="305">
        <v>3</v>
      </c>
      <c r="E5" s="287">
        <v>9220</v>
      </c>
      <c r="F5" s="298">
        <v>3</v>
      </c>
      <c r="G5" s="312">
        <f t="shared" ref="G5:G68" si="0">+C5-E5</f>
        <v>0</v>
      </c>
      <c r="H5" s="298"/>
      <c r="I5" s="298"/>
      <c r="J5" s="310"/>
      <c r="K5" s="306"/>
      <c r="L5" s="287"/>
      <c r="M5" s="301"/>
      <c r="N5" s="316"/>
    </row>
    <row r="6" spans="3:14" x14ac:dyDescent="0.25">
      <c r="C6" s="321">
        <v>13905</v>
      </c>
      <c r="D6" s="305">
        <v>4</v>
      </c>
      <c r="E6" s="287">
        <v>13905</v>
      </c>
      <c r="F6" s="298">
        <v>4</v>
      </c>
      <c r="G6" s="312">
        <f t="shared" si="0"/>
        <v>0</v>
      </c>
      <c r="H6" s="298"/>
      <c r="I6" s="298"/>
      <c r="J6" s="310"/>
      <c r="K6" s="306"/>
      <c r="L6" s="287"/>
      <c r="M6" s="301"/>
      <c r="N6" s="316"/>
    </row>
    <row r="7" spans="3:14" x14ac:dyDescent="0.25">
      <c r="C7" s="321">
        <v>5000.01</v>
      </c>
      <c r="D7" s="305">
        <v>5</v>
      </c>
      <c r="E7" s="287">
        <v>5000.01</v>
      </c>
      <c r="F7" s="298">
        <v>5</v>
      </c>
      <c r="G7" s="312">
        <f t="shared" si="0"/>
        <v>0</v>
      </c>
      <c r="H7" s="298"/>
      <c r="I7" s="298"/>
      <c r="J7" s="310"/>
      <c r="K7" s="306"/>
      <c r="L7" s="287"/>
      <c r="M7" s="301"/>
      <c r="N7" s="316"/>
    </row>
    <row r="8" spans="3:14" x14ac:dyDescent="0.25">
      <c r="C8" s="307">
        <v>137930.10999999999</v>
      </c>
      <c r="D8" s="305">
        <v>7</v>
      </c>
      <c r="E8" s="287">
        <v>137930.10999999999</v>
      </c>
      <c r="F8" s="298">
        <v>7</v>
      </c>
      <c r="G8" s="312">
        <f t="shared" si="0"/>
        <v>0</v>
      </c>
      <c r="H8" s="298"/>
      <c r="I8" s="298"/>
      <c r="J8" s="310"/>
      <c r="K8" s="306"/>
      <c r="L8" s="287"/>
      <c r="M8" s="301"/>
      <c r="N8" s="316"/>
    </row>
    <row r="9" spans="3:14" x14ac:dyDescent="0.25">
      <c r="C9" s="321">
        <v>1221.8599999999999</v>
      </c>
      <c r="D9" s="305">
        <v>8</v>
      </c>
      <c r="E9" s="287">
        <v>1221.8599999999999</v>
      </c>
      <c r="F9" s="298">
        <v>8</v>
      </c>
      <c r="G9" s="312">
        <f t="shared" si="0"/>
        <v>0</v>
      </c>
      <c r="H9" s="298"/>
      <c r="I9" s="298"/>
      <c r="J9" s="310"/>
      <c r="K9" s="306"/>
      <c r="L9" s="287"/>
      <c r="M9" s="301"/>
      <c r="N9" s="316"/>
    </row>
    <row r="10" spans="3:14" x14ac:dyDescent="0.25">
      <c r="C10" s="307">
        <v>8572.4699999999993</v>
      </c>
      <c r="D10" s="305">
        <v>9</v>
      </c>
      <c r="E10" s="287">
        <v>8572.4699999999993</v>
      </c>
      <c r="F10" s="298">
        <v>9</v>
      </c>
      <c r="G10" s="312">
        <f t="shared" si="0"/>
        <v>0</v>
      </c>
      <c r="H10" s="298"/>
      <c r="I10" s="298"/>
      <c r="J10" s="310"/>
      <c r="K10" s="306"/>
      <c r="L10" s="287"/>
      <c r="M10" s="301"/>
      <c r="N10" s="316"/>
    </row>
    <row r="11" spans="3:14" x14ac:dyDescent="0.25">
      <c r="C11" s="321">
        <v>21541.79</v>
      </c>
      <c r="D11" s="305">
        <v>10</v>
      </c>
      <c r="E11" s="287">
        <v>21541.79</v>
      </c>
      <c r="F11" s="298">
        <v>10</v>
      </c>
      <c r="G11" s="312">
        <f t="shared" si="0"/>
        <v>0</v>
      </c>
      <c r="H11" s="298"/>
      <c r="I11" s="298"/>
      <c r="J11" s="310"/>
      <c r="K11" s="306"/>
      <c r="L11" s="287"/>
      <c r="M11" s="301"/>
      <c r="N11" s="316"/>
    </row>
    <row r="12" spans="3:14" x14ac:dyDescent="0.25">
      <c r="C12" s="307">
        <v>6745.83</v>
      </c>
      <c r="D12" s="305">
        <v>11</v>
      </c>
      <c r="E12" s="287">
        <v>6745.83</v>
      </c>
      <c r="F12" s="298">
        <v>11</v>
      </c>
      <c r="G12" s="312">
        <f t="shared" si="0"/>
        <v>0</v>
      </c>
      <c r="H12" s="298"/>
      <c r="I12" s="298"/>
      <c r="J12" s="310"/>
      <c r="K12" s="306"/>
      <c r="L12" s="287"/>
      <c r="M12" s="301"/>
      <c r="N12" s="316"/>
    </row>
    <row r="13" spans="3:14" x14ac:dyDescent="0.25">
      <c r="C13" s="321">
        <v>18920.39</v>
      </c>
      <c r="D13" s="305">
        <v>12</v>
      </c>
      <c r="E13" s="287">
        <v>18920.39</v>
      </c>
      <c r="F13" s="298">
        <v>12</v>
      </c>
      <c r="G13" s="312">
        <f t="shared" si="0"/>
        <v>0</v>
      </c>
      <c r="H13" s="299"/>
      <c r="I13" s="298"/>
      <c r="J13" s="310"/>
      <c r="K13" s="306"/>
      <c r="L13" s="287"/>
      <c r="M13" s="301"/>
      <c r="N13" s="316"/>
    </row>
    <row r="14" spans="3:14" x14ac:dyDescent="0.25">
      <c r="C14" s="307">
        <v>31328.73</v>
      </c>
      <c r="D14" s="305">
        <v>13</v>
      </c>
      <c r="E14" s="287">
        <v>31328.73</v>
      </c>
      <c r="F14" s="298">
        <v>13</v>
      </c>
      <c r="G14" s="312">
        <f t="shared" si="0"/>
        <v>0</v>
      </c>
      <c r="H14" s="299"/>
      <c r="I14" s="298"/>
      <c r="J14" s="310"/>
      <c r="K14" s="306"/>
      <c r="L14" s="287"/>
      <c r="M14" s="301"/>
      <c r="N14" s="316"/>
    </row>
    <row r="15" spans="3:14" x14ac:dyDescent="0.25">
      <c r="C15" s="307">
        <v>4999.99</v>
      </c>
      <c r="D15" s="305">
        <v>14</v>
      </c>
      <c r="E15" s="287">
        <v>5000</v>
      </c>
      <c r="F15" s="298">
        <v>14</v>
      </c>
      <c r="G15" s="312">
        <f t="shared" si="0"/>
        <v>-1.0000000000218279E-2</v>
      </c>
      <c r="H15" s="299"/>
      <c r="I15" s="298"/>
      <c r="J15" s="310"/>
      <c r="K15" s="306"/>
      <c r="L15" s="287"/>
      <c r="M15" s="301"/>
      <c r="N15" s="316"/>
    </row>
    <row r="16" spans="3:14" x14ac:dyDescent="0.25">
      <c r="C16" s="307">
        <v>27491.78</v>
      </c>
      <c r="D16" s="305">
        <v>15</v>
      </c>
      <c r="E16" s="287">
        <v>27491.79</v>
      </c>
      <c r="F16" s="298">
        <v>15</v>
      </c>
      <c r="G16" s="312">
        <f t="shared" si="0"/>
        <v>-1.0000000002037268E-2</v>
      </c>
      <c r="H16" s="299"/>
      <c r="I16" s="298"/>
      <c r="J16" s="310"/>
      <c r="K16" s="306"/>
      <c r="L16" s="287"/>
      <c r="M16" s="301"/>
      <c r="N16" s="316"/>
    </row>
    <row r="17" spans="3:14" x14ac:dyDescent="0.25">
      <c r="C17" s="307">
        <v>308300</v>
      </c>
      <c r="D17" s="305">
        <v>16</v>
      </c>
      <c r="E17" s="287">
        <v>312470</v>
      </c>
      <c r="F17" s="298">
        <v>16</v>
      </c>
      <c r="G17" s="312">
        <f t="shared" si="0"/>
        <v>-4170</v>
      </c>
      <c r="H17" s="299"/>
      <c r="I17" s="298"/>
      <c r="J17" s="310"/>
      <c r="K17" s="306"/>
      <c r="L17" s="287"/>
      <c r="M17" s="301"/>
      <c r="N17" s="316"/>
    </row>
    <row r="18" spans="3:14" x14ac:dyDescent="0.25">
      <c r="C18" s="307">
        <v>4170</v>
      </c>
      <c r="D18" s="305">
        <v>16</v>
      </c>
      <c r="E18" s="287"/>
      <c r="F18" s="298"/>
      <c r="G18" s="312">
        <f t="shared" si="0"/>
        <v>4170</v>
      </c>
      <c r="H18" s="299"/>
      <c r="I18" s="298"/>
      <c r="J18" s="310"/>
      <c r="K18" s="306"/>
      <c r="L18" s="287"/>
      <c r="M18" s="301"/>
      <c r="N18" s="316"/>
    </row>
    <row r="19" spans="3:14" x14ac:dyDescent="0.25">
      <c r="C19" s="307">
        <v>26000</v>
      </c>
      <c r="D19" s="305">
        <v>17</v>
      </c>
      <c r="E19" s="287">
        <v>26000</v>
      </c>
      <c r="F19" s="298">
        <v>17</v>
      </c>
      <c r="G19" s="312">
        <f t="shared" si="0"/>
        <v>0</v>
      </c>
      <c r="H19" s="299"/>
      <c r="I19" s="298"/>
      <c r="J19" s="310"/>
      <c r="K19" s="306"/>
      <c r="L19" s="287"/>
      <c r="M19" s="301"/>
      <c r="N19" s="316"/>
    </row>
    <row r="20" spans="3:14" x14ac:dyDescent="0.25">
      <c r="C20" s="307">
        <v>22493.52</v>
      </c>
      <c r="D20" s="305">
        <v>18</v>
      </c>
      <c r="E20" s="287">
        <v>22493.52</v>
      </c>
      <c r="F20" s="299">
        <v>18</v>
      </c>
      <c r="G20" s="312">
        <f t="shared" si="0"/>
        <v>0</v>
      </c>
      <c r="H20" s="299"/>
      <c r="I20" s="298"/>
      <c r="J20" s="310"/>
      <c r="K20" s="306"/>
      <c r="L20" s="287"/>
      <c r="M20" s="300"/>
    </row>
    <row r="21" spans="3:14" x14ac:dyDescent="0.25">
      <c r="C21" s="307">
        <v>47000.53</v>
      </c>
      <c r="D21" s="305">
        <v>19</v>
      </c>
      <c r="E21" s="287">
        <v>47000.53</v>
      </c>
      <c r="F21" s="299">
        <v>19</v>
      </c>
      <c r="G21" s="312">
        <f t="shared" si="0"/>
        <v>0</v>
      </c>
      <c r="H21" s="299"/>
      <c r="I21" s="298"/>
      <c r="J21" s="310"/>
      <c r="K21" s="306"/>
      <c r="L21" s="287"/>
      <c r="M21" s="300"/>
    </row>
    <row r="22" spans="3:14" x14ac:dyDescent="0.25">
      <c r="C22" s="307">
        <v>198100</v>
      </c>
      <c r="D22" s="305">
        <v>20</v>
      </c>
      <c r="E22" s="287">
        <v>198100</v>
      </c>
      <c r="F22" s="299">
        <v>20</v>
      </c>
      <c r="G22" s="312">
        <f t="shared" si="0"/>
        <v>0</v>
      </c>
      <c r="H22" s="299"/>
      <c r="I22" s="298"/>
      <c r="J22" s="310"/>
      <c r="K22" s="306"/>
      <c r="L22" s="287"/>
      <c r="M22" s="300"/>
    </row>
    <row r="23" spans="3:14" x14ac:dyDescent="0.25">
      <c r="C23" s="307">
        <v>1146.8399999999999</v>
      </c>
      <c r="D23" s="305">
        <v>21</v>
      </c>
      <c r="E23" s="287">
        <v>1146.8399999999999</v>
      </c>
      <c r="F23" s="299">
        <v>21</v>
      </c>
      <c r="G23" s="312">
        <f t="shared" si="0"/>
        <v>0</v>
      </c>
      <c r="H23" s="299"/>
      <c r="I23" s="298"/>
      <c r="J23" s="310"/>
      <c r="K23" s="306"/>
      <c r="L23" s="287"/>
      <c r="M23" s="300"/>
    </row>
    <row r="24" spans="3:14" x14ac:dyDescent="0.25">
      <c r="C24" s="307">
        <v>280000</v>
      </c>
      <c r="D24" s="305">
        <v>22</v>
      </c>
      <c r="E24" s="287">
        <v>285000</v>
      </c>
      <c r="F24" s="299">
        <v>22</v>
      </c>
      <c r="G24" s="312">
        <f t="shared" si="0"/>
        <v>-5000</v>
      </c>
      <c r="H24" s="299"/>
      <c r="I24" s="298"/>
      <c r="J24" s="310"/>
      <c r="K24" s="306"/>
      <c r="L24" s="287"/>
      <c r="M24" s="300"/>
    </row>
    <row r="25" spans="3:14" x14ac:dyDescent="0.25">
      <c r="C25" s="307">
        <v>5000</v>
      </c>
      <c r="D25" s="305">
        <v>22</v>
      </c>
      <c r="E25" s="287"/>
      <c r="F25" s="299"/>
      <c r="G25" s="312">
        <f t="shared" si="0"/>
        <v>5000</v>
      </c>
      <c r="H25" s="299"/>
      <c r="I25" s="298"/>
      <c r="J25" s="310"/>
      <c r="K25" s="306"/>
      <c r="L25" s="287"/>
      <c r="M25" s="300"/>
    </row>
    <row r="26" spans="3:14" x14ac:dyDescent="0.25">
      <c r="C26" s="307">
        <v>58985.62</v>
      </c>
      <c r="D26" s="305">
        <v>23</v>
      </c>
      <c r="E26" s="287">
        <v>58985.62</v>
      </c>
      <c r="F26" s="299">
        <v>23</v>
      </c>
      <c r="G26" s="312">
        <f t="shared" si="0"/>
        <v>0</v>
      </c>
      <c r="H26" s="299"/>
      <c r="I26" s="298"/>
      <c r="J26" s="310"/>
      <c r="K26" s="306"/>
      <c r="L26" s="287"/>
      <c r="M26" s="300"/>
    </row>
    <row r="27" spans="3:14" x14ac:dyDescent="0.25">
      <c r="C27" s="307">
        <v>807.69</v>
      </c>
      <c r="D27" s="305">
        <v>24</v>
      </c>
      <c r="E27" s="287">
        <v>807.69</v>
      </c>
      <c r="F27" s="299">
        <v>24</v>
      </c>
      <c r="G27" s="312">
        <f t="shared" si="0"/>
        <v>0</v>
      </c>
      <c r="H27" s="299"/>
      <c r="I27" s="298"/>
      <c r="J27" s="310"/>
      <c r="K27" s="306"/>
      <c r="L27" s="287"/>
      <c r="M27" s="300"/>
    </row>
    <row r="28" spans="3:14" x14ac:dyDescent="0.25">
      <c r="C28" s="307">
        <v>15489.69</v>
      </c>
      <c r="D28" s="305">
        <v>25</v>
      </c>
      <c r="E28" s="287">
        <v>15489.69</v>
      </c>
      <c r="F28" s="299">
        <v>25</v>
      </c>
      <c r="G28" s="312">
        <f t="shared" si="0"/>
        <v>0</v>
      </c>
      <c r="H28" s="299"/>
      <c r="I28" s="298"/>
      <c r="J28" s="310"/>
      <c r="K28" s="306"/>
      <c r="L28" s="287"/>
      <c r="M28" s="300"/>
    </row>
    <row r="29" spans="3:14" x14ac:dyDescent="0.25">
      <c r="C29" s="307">
        <v>172318.62</v>
      </c>
      <c r="D29" s="305">
        <v>27</v>
      </c>
      <c r="E29" s="287">
        <v>172318.62</v>
      </c>
      <c r="F29" s="299">
        <v>27</v>
      </c>
      <c r="G29" s="312">
        <f t="shared" si="0"/>
        <v>0</v>
      </c>
      <c r="H29" s="299"/>
      <c r="I29" s="298"/>
      <c r="J29" s="310"/>
      <c r="K29" s="306"/>
      <c r="L29" s="287"/>
      <c r="M29" s="300"/>
    </row>
    <row r="30" spans="3:14" x14ac:dyDescent="0.25">
      <c r="C30" s="307">
        <v>1412.47</v>
      </c>
      <c r="D30" s="305">
        <v>28</v>
      </c>
      <c r="E30" s="287">
        <v>1412.47</v>
      </c>
      <c r="F30" s="299">
        <v>28</v>
      </c>
      <c r="G30" s="312">
        <f t="shared" si="0"/>
        <v>0</v>
      </c>
      <c r="H30" s="299"/>
      <c r="I30" s="298"/>
      <c r="J30" s="310"/>
      <c r="K30" s="306"/>
      <c r="L30" s="287"/>
      <c r="M30" s="300"/>
    </row>
    <row r="31" spans="3:14" x14ac:dyDescent="0.25">
      <c r="C31" s="307">
        <v>3500</v>
      </c>
      <c r="D31" s="305">
        <v>29</v>
      </c>
      <c r="E31" s="287">
        <v>3500</v>
      </c>
      <c r="F31" s="299">
        <v>29</v>
      </c>
      <c r="G31" s="312">
        <f t="shared" si="0"/>
        <v>0</v>
      </c>
      <c r="H31" s="299"/>
      <c r="I31" s="298"/>
      <c r="J31" s="310"/>
      <c r="K31" s="306"/>
      <c r="L31" s="287"/>
      <c r="M31" s="300"/>
    </row>
    <row r="32" spans="3:14" x14ac:dyDescent="0.25">
      <c r="C32" s="307">
        <v>1499.99</v>
      </c>
      <c r="D32" s="305">
        <v>30</v>
      </c>
      <c r="E32" s="287">
        <v>1499.99</v>
      </c>
      <c r="F32" s="299">
        <v>30</v>
      </c>
      <c r="G32" s="312">
        <f t="shared" si="0"/>
        <v>0</v>
      </c>
      <c r="H32" s="299"/>
      <c r="I32" s="298"/>
      <c r="J32" s="310"/>
      <c r="K32" s="306"/>
      <c r="L32" s="287"/>
      <c r="M32" s="300"/>
    </row>
    <row r="33" spans="3:13" x14ac:dyDescent="0.25">
      <c r="C33" s="307">
        <v>84350</v>
      </c>
      <c r="D33" s="305">
        <v>31</v>
      </c>
      <c r="E33" s="287">
        <v>84350</v>
      </c>
      <c r="F33" s="299">
        <v>31</v>
      </c>
      <c r="G33" s="312">
        <f t="shared" si="0"/>
        <v>0</v>
      </c>
      <c r="H33" s="299"/>
      <c r="I33" s="298"/>
      <c r="J33" s="310"/>
      <c r="K33" s="306"/>
      <c r="L33" s="287"/>
      <c r="M33" s="300"/>
    </row>
    <row r="34" spans="3:13" x14ac:dyDescent="0.25">
      <c r="C34" s="307">
        <v>5000</v>
      </c>
      <c r="D34" s="305">
        <v>32</v>
      </c>
      <c r="E34" s="287">
        <v>5000</v>
      </c>
      <c r="F34" s="299">
        <v>32</v>
      </c>
      <c r="G34" s="312">
        <f t="shared" si="0"/>
        <v>0</v>
      </c>
      <c r="H34" s="299"/>
      <c r="I34" s="298"/>
      <c r="J34" s="310"/>
      <c r="K34" s="306"/>
      <c r="L34" s="287"/>
      <c r="M34" s="300"/>
    </row>
    <row r="35" spans="3:13" x14ac:dyDescent="0.25">
      <c r="C35" s="307">
        <v>203900</v>
      </c>
      <c r="D35" s="305">
        <v>33</v>
      </c>
      <c r="E35" s="287">
        <v>203900</v>
      </c>
      <c r="F35" s="299">
        <v>33</v>
      </c>
      <c r="G35" s="312">
        <f t="shared" si="0"/>
        <v>0</v>
      </c>
      <c r="H35" s="299"/>
      <c r="I35" s="298"/>
      <c r="J35" s="310"/>
      <c r="K35" s="306"/>
      <c r="L35" s="287"/>
      <c r="M35" s="300"/>
    </row>
    <row r="36" spans="3:13" x14ac:dyDescent="0.25">
      <c r="C36" s="321">
        <v>6500</v>
      </c>
      <c r="D36" s="305">
        <v>34</v>
      </c>
      <c r="E36" s="287">
        <v>6500</v>
      </c>
      <c r="F36" s="299">
        <v>34</v>
      </c>
      <c r="G36" s="312">
        <f t="shared" si="0"/>
        <v>0</v>
      </c>
      <c r="H36" s="299"/>
      <c r="I36" s="298"/>
      <c r="J36" s="310"/>
      <c r="K36" s="306"/>
      <c r="L36" s="287"/>
      <c r="M36" s="300"/>
    </row>
    <row r="37" spans="3:13" x14ac:dyDescent="0.25">
      <c r="C37" s="307">
        <v>941.14</v>
      </c>
      <c r="D37" s="305">
        <v>35</v>
      </c>
      <c r="E37" s="287">
        <v>941.14</v>
      </c>
      <c r="F37" s="299">
        <v>35</v>
      </c>
      <c r="G37" s="312">
        <f t="shared" si="0"/>
        <v>0</v>
      </c>
      <c r="H37" s="299"/>
      <c r="I37" s="298"/>
      <c r="J37" s="310"/>
      <c r="K37" s="306"/>
      <c r="L37" s="287"/>
      <c r="M37" s="300"/>
    </row>
    <row r="38" spans="3:13" x14ac:dyDescent="0.25">
      <c r="C38" s="307">
        <v>65386.35</v>
      </c>
      <c r="D38" s="305">
        <v>36</v>
      </c>
      <c r="E38" s="287">
        <v>65386.35</v>
      </c>
      <c r="F38" s="299">
        <v>36</v>
      </c>
      <c r="G38" s="312">
        <f t="shared" si="0"/>
        <v>0</v>
      </c>
      <c r="H38" s="299"/>
      <c r="I38" s="298"/>
      <c r="J38" s="310"/>
      <c r="K38" s="306"/>
      <c r="L38" s="287"/>
      <c r="M38" s="300"/>
    </row>
    <row r="39" spans="3:13" x14ac:dyDescent="0.25">
      <c r="C39" s="321">
        <v>31320</v>
      </c>
      <c r="D39" s="305">
        <v>37</v>
      </c>
      <c r="E39" s="287">
        <v>31320</v>
      </c>
      <c r="F39" s="299">
        <v>37</v>
      </c>
      <c r="G39" s="312">
        <f t="shared" si="0"/>
        <v>0</v>
      </c>
      <c r="H39" s="299"/>
      <c r="I39" s="298"/>
      <c r="J39" s="310"/>
      <c r="K39" s="306"/>
      <c r="L39" s="287"/>
      <c r="M39" s="300"/>
    </row>
    <row r="40" spans="3:13" x14ac:dyDescent="0.25">
      <c r="C40" s="321">
        <v>868552.67</v>
      </c>
      <c r="D40" s="305">
        <v>38</v>
      </c>
      <c r="E40" s="292">
        <v>853552.67</v>
      </c>
      <c r="F40" s="299">
        <v>38</v>
      </c>
      <c r="G40" s="312">
        <f t="shared" si="0"/>
        <v>15000</v>
      </c>
      <c r="H40" s="299"/>
      <c r="I40" s="298"/>
      <c r="J40" s="310"/>
      <c r="K40" s="306"/>
      <c r="L40" s="287"/>
      <c r="M40" s="300"/>
    </row>
    <row r="41" spans="3:13" x14ac:dyDescent="0.25">
      <c r="C41" s="307">
        <v>170000</v>
      </c>
      <c r="D41" s="305">
        <v>39</v>
      </c>
      <c r="E41" s="287">
        <v>170000</v>
      </c>
      <c r="F41" s="299">
        <v>39</v>
      </c>
      <c r="G41" s="312">
        <f t="shared" si="0"/>
        <v>0</v>
      </c>
      <c r="H41" s="299"/>
      <c r="I41" s="298"/>
      <c r="J41" s="310"/>
      <c r="K41" s="306"/>
      <c r="L41" s="287"/>
      <c r="M41" s="300"/>
    </row>
    <row r="42" spans="3:13" x14ac:dyDescent="0.25">
      <c r="C42" s="307">
        <v>10990</v>
      </c>
      <c r="D42" s="305">
        <v>40</v>
      </c>
      <c r="E42" s="287">
        <v>12600</v>
      </c>
      <c r="F42" s="299">
        <v>40</v>
      </c>
      <c r="G42" s="312">
        <f t="shared" si="0"/>
        <v>-1610</v>
      </c>
      <c r="H42" s="299"/>
      <c r="I42" s="298"/>
      <c r="J42" s="310"/>
      <c r="K42" s="306"/>
      <c r="L42" s="287"/>
      <c r="M42" s="300"/>
    </row>
    <row r="43" spans="3:13" x14ac:dyDescent="0.25">
      <c r="C43" s="307">
        <v>1610</v>
      </c>
      <c r="D43" s="305">
        <v>40</v>
      </c>
      <c r="E43" s="287"/>
      <c r="F43" s="299"/>
      <c r="G43" s="312">
        <f t="shared" si="0"/>
        <v>1610</v>
      </c>
      <c r="H43" s="299"/>
      <c r="I43" s="298"/>
      <c r="J43" s="310"/>
      <c r="K43" s="306"/>
      <c r="L43" s="287"/>
      <c r="M43" s="300"/>
    </row>
    <row r="44" spans="3:13" x14ac:dyDescent="0.25">
      <c r="C44" s="307">
        <v>78400</v>
      </c>
      <c r="D44" s="305">
        <v>41</v>
      </c>
      <c r="E44" s="287">
        <v>78400</v>
      </c>
      <c r="F44" s="299">
        <v>41</v>
      </c>
      <c r="G44" s="312">
        <f t="shared" si="0"/>
        <v>0</v>
      </c>
      <c r="H44" s="299"/>
      <c r="I44" s="298"/>
      <c r="J44" s="310"/>
      <c r="K44" s="306"/>
      <c r="L44" s="287"/>
      <c r="M44" s="300"/>
    </row>
    <row r="45" spans="3:13" x14ac:dyDescent="0.25">
      <c r="C45" s="307">
        <v>7100</v>
      </c>
      <c r="D45" s="305">
        <v>42</v>
      </c>
      <c r="E45" s="287">
        <v>7100.01</v>
      </c>
      <c r="F45" s="299">
        <v>42</v>
      </c>
      <c r="G45" s="312">
        <f t="shared" si="0"/>
        <v>-1.0000000000218279E-2</v>
      </c>
      <c r="H45" s="299"/>
      <c r="I45" s="298"/>
      <c r="J45" s="310"/>
      <c r="K45" s="306"/>
      <c r="L45" s="287"/>
      <c r="M45" s="300"/>
    </row>
    <row r="46" spans="3:13" x14ac:dyDescent="0.25">
      <c r="C46" s="307">
        <v>88044.84</v>
      </c>
      <c r="D46" s="305">
        <v>43</v>
      </c>
      <c r="E46" s="287">
        <v>88044.84</v>
      </c>
      <c r="F46" s="299">
        <v>43</v>
      </c>
      <c r="G46" s="312">
        <f t="shared" si="0"/>
        <v>0</v>
      </c>
      <c r="H46" s="299"/>
      <c r="I46" s="298"/>
      <c r="J46" s="310"/>
      <c r="K46" s="306"/>
      <c r="L46" s="287"/>
      <c r="M46" s="300"/>
    </row>
    <row r="47" spans="3:13" x14ac:dyDescent="0.25">
      <c r="C47" s="321">
        <v>1123970</v>
      </c>
      <c r="D47" s="305">
        <v>44</v>
      </c>
      <c r="E47" s="287">
        <v>1123970</v>
      </c>
      <c r="F47" s="299">
        <v>44</v>
      </c>
      <c r="G47" s="312">
        <f t="shared" si="0"/>
        <v>0</v>
      </c>
      <c r="H47" s="299"/>
      <c r="I47" s="298"/>
      <c r="J47" s="310"/>
      <c r="K47" s="306"/>
      <c r="L47" s="287"/>
      <c r="M47" s="300"/>
    </row>
    <row r="48" spans="3:13" x14ac:dyDescent="0.25">
      <c r="C48" s="307">
        <v>4499.71</v>
      </c>
      <c r="D48" s="305">
        <v>45</v>
      </c>
      <c r="E48" s="287">
        <v>4499.71</v>
      </c>
      <c r="F48" s="299">
        <v>45</v>
      </c>
      <c r="G48" s="312">
        <f t="shared" si="0"/>
        <v>0</v>
      </c>
      <c r="H48" s="299"/>
      <c r="I48" s="298"/>
      <c r="J48" s="310"/>
      <c r="K48" s="306"/>
      <c r="L48" s="287"/>
      <c r="M48" s="300"/>
    </row>
    <row r="49" spans="3:13" x14ac:dyDescent="0.25">
      <c r="C49" s="307">
        <v>178250</v>
      </c>
      <c r="D49" s="305">
        <v>46</v>
      </c>
      <c r="E49" s="287">
        <v>178250</v>
      </c>
      <c r="F49" s="299">
        <v>46</v>
      </c>
      <c r="G49" s="312">
        <f t="shared" si="0"/>
        <v>0</v>
      </c>
      <c r="H49" s="299"/>
      <c r="I49" s="298"/>
      <c r="J49" s="310"/>
      <c r="K49" s="306"/>
      <c r="L49" s="287"/>
      <c r="M49" s="300"/>
    </row>
    <row r="50" spans="3:13" x14ac:dyDescent="0.25">
      <c r="C50" s="307">
        <v>3105.24</v>
      </c>
      <c r="D50" s="305">
        <v>47</v>
      </c>
      <c r="E50" s="287">
        <v>3105.24</v>
      </c>
      <c r="F50" s="299">
        <v>47</v>
      </c>
      <c r="G50" s="312">
        <f t="shared" si="0"/>
        <v>0</v>
      </c>
      <c r="H50" s="299"/>
      <c r="I50" s="298"/>
      <c r="J50" s="310"/>
      <c r="K50" s="306"/>
      <c r="L50" s="287"/>
      <c r="M50" s="300"/>
    </row>
    <row r="51" spans="3:13" x14ac:dyDescent="0.25">
      <c r="C51" s="307">
        <v>26450</v>
      </c>
      <c r="D51" s="305">
        <v>48</v>
      </c>
      <c r="E51" s="287">
        <v>26450</v>
      </c>
      <c r="F51" s="299">
        <v>48</v>
      </c>
      <c r="G51" s="312">
        <f t="shared" si="0"/>
        <v>0</v>
      </c>
      <c r="H51" s="299"/>
      <c r="I51" s="298"/>
      <c r="J51" s="310"/>
      <c r="K51" s="306"/>
      <c r="L51" s="287"/>
      <c r="M51" s="300"/>
    </row>
    <row r="52" spans="3:13" x14ac:dyDescent="0.25">
      <c r="C52" s="307">
        <v>21148</v>
      </c>
      <c r="D52" s="305">
        <v>49</v>
      </c>
      <c r="E52" s="287">
        <v>21148</v>
      </c>
      <c r="F52" s="299">
        <v>49</v>
      </c>
      <c r="G52" s="312">
        <f t="shared" si="0"/>
        <v>0</v>
      </c>
      <c r="H52" s="298"/>
      <c r="I52" s="298"/>
      <c r="J52" s="310"/>
      <c r="K52" s="306"/>
      <c r="L52" s="287"/>
      <c r="M52" s="300"/>
    </row>
    <row r="53" spans="3:13" x14ac:dyDescent="0.25">
      <c r="C53" s="307">
        <v>182250</v>
      </c>
      <c r="D53" s="305">
        <v>50</v>
      </c>
      <c r="E53" s="287">
        <v>182250</v>
      </c>
      <c r="F53" s="299">
        <v>50</v>
      </c>
      <c r="G53" s="312">
        <f t="shared" si="0"/>
        <v>0</v>
      </c>
      <c r="H53" s="298"/>
      <c r="I53" s="298"/>
      <c r="J53" s="310"/>
      <c r="K53" s="306"/>
      <c r="L53" s="287"/>
      <c r="M53" s="300"/>
    </row>
    <row r="54" spans="3:13" x14ac:dyDescent="0.25">
      <c r="C54" s="307">
        <v>5485</v>
      </c>
      <c r="D54" s="305">
        <v>51</v>
      </c>
      <c r="E54" s="287">
        <v>5485</v>
      </c>
      <c r="F54" s="299">
        <v>51</v>
      </c>
      <c r="G54" s="312">
        <f t="shared" si="0"/>
        <v>0</v>
      </c>
      <c r="H54" s="298"/>
      <c r="I54" s="298"/>
      <c r="J54" s="310"/>
      <c r="K54" s="306"/>
      <c r="L54" s="287"/>
      <c r="M54" s="300"/>
    </row>
    <row r="55" spans="3:13" x14ac:dyDescent="0.25">
      <c r="C55" s="321">
        <v>255.6</v>
      </c>
      <c r="D55" s="305">
        <v>52</v>
      </c>
      <c r="E55" s="287">
        <v>225.6</v>
      </c>
      <c r="F55" s="299">
        <v>52</v>
      </c>
      <c r="G55" s="312">
        <f t="shared" si="0"/>
        <v>30</v>
      </c>
      <c r="H55" s="298"/>
      <c r="I55" s="298"/>
      <c r="J55" s="310"/>
      <c r="K55" s="306"/>
      <c r="L55" s="287"/>
      <c r="M55" s="300"/>
    </row>
    <row r="56" spans="3:13" x14ac:dyDescent="0.25">
      <c r="C56" s="307">
        <v>136400</v>
      </c>
      <c r="D56" s="305">
        <v>53</v>
      </c>
      <c r="E56" s="287">
        <v>612410</v>
      </c>
      <c r="F56" s="299">
        <v>53</v>
      </c>
      <c r="G56" s="312">
        <f t="shared" si="0"/>
        <v>-476010</v>
      </c>
      <c r="H56" s="298"/>
      <c r="I56" s="298"/>
      <c r="J56" s="310"/>
      <c r="K56" s="306"/>
      <c r="L56" s="287"/>
      <c r="M56" s="300"/>
    </row>
    <row r="57" spans="3:13" x14ac:dyDescent="0.25">
      <c r="C57" s="307">
        <v>221445</v>
      </c>
      <c r="D57" s="305">
        <v>53</v>
      </c>
      <c r="E57" s="287"/>
      <c r="F57" s="299"/>
      <c r="G57" s="312">
        <f t="shared" si="0"/>
        <v>221445</v>
      </c>
      <c r="H57" s="298"/>
      <c r="I57" s="298"/>
      <c r="J57" s="310"/>
      <c r="K57" s="306"/>
      <c r="L57" s="287"/>
      <c r="M57" s="300"/>
    </row>
    <row r="58" spans="3:13" x14ac:dyDescent="0.25">
      <c r="C58" s="307">
        <v>166860</v>
      </c>
      <c r="D58" s="305">
        <v>53</v>
      </c>
      <c r="E58" s="287"/>
      <c r="F58" s="299"/>
      <c r="G58" s="312">
        <f t="shared" si="0"/>
        <v>166860</v>
      </c>
      <c r="H58" s="298"/>
      <c r="I58" s="298"/>
      <c r="J58" s="310"/>
      <c r="K58" s="306"/>
      <c r="L58" s="287"/>
      <c r="M58" s="300"/>
    </row>
    <row r="59" spans="3:13" x14ac:dyDescent="0.25">
      <c r="C59" s="307">
        <v>87705</v>
      </c>
      <c r="D59" s="305">
        <v>53</v>
      </c>
      <c r="E59" s="287"/>
      <c r="F59" s="299"/>
      <c r="G59" s="312">
        <f t="shared" si="0"/>
        <v>87705</v>
      </c>
      <c r="H59" s="298"/>
      <c r="I59" s="298"/>
      <c r="J59" s="310"/>
      <c r="K59" s="306"/>
      <c r="L59" s="287"/>
      <c r="M59" s="300"/>
    </row>
    <row r="60" spans="3:13" x14ac:dyDescent="0.25">
      <c r="C60" s="307">
        <v>46312.6</v>
      </c>
      <c r="D60" s="305">
        <v>54</v>
      </c>
      <c r="E60" s="287">
        <v>46312.6</v>
      </c>
      <c r="F60" s="299">
        <v>54</v>
      </c>
      <c r="G60" s="312">
        <f t="shared" si="0"/>
        <v>0</v>
      </c>
      <c r="H60" s="298"/>
      <c r="I60" s="298"/>
      <c r="J60" s="310"/>
      <c r="K60" s="306"/>
      <c r="L60" s="287"/>
      <c r="M60" s="300"/>
    </row>
    <row r="61" spans="3:13" x14ac:dyDescent="0.25">
      <c r="C61" s="307">
        <v>3000</v>
      </c>
      <c r="D61" s="305">
        <v>55</v>
      </c>
      <c r="E61" s="287">
        <v>2999.93</v>
      </c>
      <c r="F61" s="299">
        <v>55</v>
      </c>
      <c r="G61" s="312">
        <f t="shared" si="0"/>
        <v>7.0000000000163709E-2</v>
      </c>
      <c r="H61" s="298"/>
      <c r="I61" s="298"/>
      <c r="J61" s="310"/>
      <c r="K61" s="306"/>
      <c r="L61" s="287"/>
      <c r="M61" s="300"/>
    </row>
    <row r="62" spans="3:13" x14ac:dyDescent="0.25">
      <c r="C62" s="307">
        <v>213810</v>
      </c>
      <c r="D62" s="305">
        <v>56</v>
      </c>
      <c r="E62" s="287">
        <v>213810</v>
      </c>
      <c r="F62" s="299">
        <v>56</v>
      </c>
      <c r="G62" s="312">
        <f t="shared" si="0"/>
        <v>0</v>
      </c>
      <c r="H62" s="298"/>
      <c r="I62" s="298"/>
      <c r="J62" s="310"/>
      <c r="K62" s="306"/>
      <c r="L62" s="287"/>
      <c r="M62" s="300"/>
    </row>
    <row r="63" spans="3:13" x14ac:dyDescent="0.25">
      <c r="C63" s="307">
        <v>23600</v>
      </c>
      <c r="D63" s="305">
        <v>57</v>
      </c>
      <c r="E63" s="287">
        <v>23599.99</v>
      </c>
      <c r="F63" s="299">
        <v>57</v>
      </c>
      <c r="G63" s="312">
        <f t="shared" si="0"/>
        <v>9.9999999983992893E-3</v>
      </c>
      <c r="H63" s="298"/>
      <c r="I63" s="298"/>
      <c r="J63" s="310"/>
      <c r="K63" s="306"/>
      <c r="L63" s="287"/>
      <c r="M63" s="300"/>
    </row>
    <row r="64" spans="3:13" x14ac:dyDescent="0.25">
      <c r="C64" s="307">
        <v>149535</v>
      </c>
      <c r="D64" s="305">
        <v>58</v>
      </c>
      <c r="E64" s="287">
        <v>149535</v>
      </c>
      <c r="F64" s="299">
        <v>58</v>
      </c>
      <c r="G64" s="312">
        <f t="shared" si="0"/>
        <v>0</v>
      </c>
      <c r="H64" s="298"/>
      <c r="I64" s="298"/>
      <c r="J64" s="310"/>
      <c r="K64" s="306"/>
      <c r="L64" s="287"/>
      <c r="M64" s="300"/>
    </row>
    <row r="65" spans="3:13" x14ac:dyDescent="0.25">
      <c r="C65" s="307">
        <v>404400</v>
      </c>
      <c r="D65" s="305">
        <v>59</v>
      </c>
      <c r="E65" s="287">
        <v>404400</v>
      </c>
      <c r="F65" s="299">
        <v>59</v>
      </c>
      <c r="G65" s="312">
        <f t="shared" si="0"/>
        <v>0</v>
      </c>
      <c r="H65" s="298"/>
      <c r="I65" s="298"/>
      <c r="J65" s="310"/>
      <c r="K65" s="306"/>
      <c r="L65" s="287"/>
      <c r="M65" s="300"/>
    </row>
    <row r="66" spans="3:13" x14ac:dyDescent="0.25">
      <c r="C66" s="307">
        <v>54821.26</v>
      </c>
      <c r="D66" s="305">
        <v>60</v>
      </c>
      <c r="E66" s="287">
        <v>54821.26</v>
      </c>
      <c r="F66" s="299">
        <v>60</v>
      </c>
      <c r="G66" s="312">
        <f t="shared" si="0"/>
        <v>0</v>
      </c>
      <c r="H66" s="298"/>
      <c r="I66" s="298"/>
      <c r="J66" s="310"/>
      <c r="K66" s="306"/>
      <c r="L66" s="287"/>
      <c r="M66" s="300"/>
    </row>
    <row r="67" spans="3:13" x14ac:dyDescent="0.25">
      <c r="C67" s="307">
        <v>271980</v>
      </c>
      <c r="D67" s="305">
        <v>61</v>
      </c>
      <c r="E67" s="287">
        <v>340470</v>
      </c>
      <c r="F67" s="299">
        <v>61</v>
      </c>
      <c r="G67" s="312">
        <f t="shared" si="0"/>
        <v>-68490</v>
      </c>
      <c r="H67" s="298"/>
      <c r="I67" s="298"/>
      <c r="J67" s="310"/>
      <c r="K67" s="306"/>
      <c r="L67" s="287"/>
      <c r="M67" s="300"/>
    </row>
    <row r="68" spans="3:13" x14ac:dyDescent="0.25">
      <c r="C68" s="307">
        <v>68490</v>
      </c>
      <c r="D68" s="305">
        <v>61</v>
      </c>
      <c r="E68" s="287"/>
      <c r="F68" s="299"/>
      <c r="G68" s="312">
        <f t="shared" si="0"/>
        <v>68490</v>
      </c>
      <c r="H68" s="298"/>
      <c r="I68" s="298"/>
      <c r="J68" s="310"/>
      <c r="K68" s="306"/>
      <c r="L68" s="287"/>
      <c r="M68" s="300"/>
    </row>
    <row r="69" spans="3:13" x14ac:dyDescent="0.25">
      <c r="C69" s="307">
        <v>124100</v>
      </c>
      <c r="D69" s="305">
        <v>62</v>
      </c>
      <c r="E69" s="287">
        <v>124100</v>
      </c>
      <c r="F69" s="299">
        <v>62</v>
      </c>
      <c r="G69" s="312">
        <f t="shared" ref="G69:G76" si="1">+C69-E69</f>
        <v>0</v>
      </c>
      <c r="H69" s="298"/>
      <c r="I69" s="298"/>
      <c r="J69" s="310"/>
      <c r="K69" s="306"/>
      <c r="L69" s="287"/>
      <c r="M69" s="300"/>
    </row>
    <row r="70" spans="3:13" x14ac:dyDescent="0.25">
      <c r="C70" s="313">
        <v>83710</v>
      </c>
      <c r="D70" s="315" t="s">
        <v>1261</v>
      </c>
      <c r="E70" s="287">
        <v>83710</v>
      </c>
      <c r="F70" s="298" t="s">
        <v>1261</v>
      </c>
      <c r="G70" s="312">
        <f t="shared" si="1"/>
        <v>0</v>
      </c>
      <c r="H70" s="298"/>
      <c r="I70" s="298"/>
      <c r="J70" s="310"/>
      <c r="K70" s="306"/>
      <c r="L70" s="287"/>
      <c r="M70" s="300"/>
    </row>
    <row r="71" spans="3:13" x14ac:dyDescent="0.25">
      <c r="C71" s="313">
        <v>169330</v>
      </c>
      <c r="D71" s="315" t="s">
        <v>1262</v>
      </c>
      <c r="E71" s="287">
        <v>169330</v>
      </c>
      <c r="F71" s="298" t="s">
        <v>1262</v>
      </c>
      <c r="G71" s="312">
        <f t="shared" si="1"/>
        <v>0</v>
      </c>
      <c r="H71" s="298"/>
      <c r="I71" s="298"/>
      <c r="J71" s="310"/>
      <c r="K71" s="306"/>
      <c r="L71" s="287"/>
      <c r="M71" s="300"/>
    </row>
    <row r="72" spans="3:13" x14ac:dyDescent="0.25">
      <c r="C72" s="313">
        <v>27997.71</v>
      </c>
      <c r="D72" s="315" t="s">
        <v>1263</v>
      </c>
      <c r="E72" s="287">
        <v>27997.71</v>
      </c>
      <c r="F72" s="298" t="s">
        <v>1263</v>
      </c>
      <c r="G72" s="312">
        <f t="shared" si="1"/>
        <v>0</v>
      </c>
      <c r="H72" s="298"/>
      <c r="I72" s="298"/>
      <c r="J72" s="310"/>
      <c r="K72" s="306"/>
      <c r="L72" s="287"/>
      <c r="M72" s="300"/>
    </row>
    <row r="73" spans="3:13" x14ac:dyDescent="0.25">
      <c r="C73" s="313">
        <v>4499.2</v>
      </c>
      <c r="D73" s="315" t="s">
        <v>1264</v>
      </c>
      <c r="E73" s="287">
        <v>4499.2</v>
      </c>
      <c r="F73" s="298" t="s">
        <v>1264</v>
      </c>
      <c r="G73" s="312">
        <f t="shared" si="1"/>
        <v>0</v>
      </c>
      <c r="H73" s="298"/>
      <c r="I73" s="298"/>
      <c r="J73" s="310"/>
      <c r="K73" s="306"/>
      <c r="L73" s="287"/>
      <c r="M73" s="300"/>
    </row>
    <row r="74" spans="3:13" x14ac:dyDescent="0.25">
      <c r="C74" s="313">
        <v>6758.21</v>
      </c>
      <c r="D74" s="315" t="s">
        <v>1265</v>
      </c>
      <c r="E74" s="287">
        <v>6758.21</v>
      </c>
      <c r="F74" s="298" t="s">
        <v>1265</v>
      </c>
      <c r="G74" s="312">
        <f t="shared" si="1"/>
        <v>0</v>
      </c>
      <c r="H74" s="298"/>
      <c r="I74" s="298"/>
      <c r="J74" s="310"/>
      <c r="K74" s="306"/>
      <c r="L74" s="287"/>
      <c r="M74" s="300"/>
    </row>
    <row r="75" spans="3:13" x14ac:dyDescent="0.25">
      <c r="C75" s="314">
        <v>2800</v>
      </c>
      <c r="D75" s="315" t="s">
        <v>1266</v>
      </c>
      <c r="E75" s="287">
        <v>2800</v>
      </c>
      <c r="F75" s="298" t="s">
        <v>1266</v>
      </c>
      <c r="G75" s="312">
        <f t="shared" si="1"/>
        <v>0</v>
      </c>
      <c r="H75" s="298"/>
      <c r="I75" s="298"/>
      <c r="J75" s="310"/>
      <c r="K75" s="306"/>
      <c r="L75" s="287"/>
      <c r="M75" s="300"/>
    </row>
    <row r="76" spans="3:13" x14ac:dyDescent="0.25">
      <c r="C76" s="313">
        <v>2000</v>
      </c>
      <c r="D76" s="315" t="s">
        <v>1269</v>
      </c>
      <c r="E76" s="287">
        <v>2000</v>
      </c>
      <c r="F76" s="298" t="s">
        <v>1269</v>
      </c>
      <c r="G76" s="312">
        <f t="shared" si="1"/>
        <v>0</v>
      </c>
      <c r="H76" s="298"/>
      <c r="I76" s="298"/>
      <c r="J76" s="310"/>
      <c r="K76" s="306"/>
      <c r="L76" s="287"/>
      <c r="M76" s="300"/>
    </row>
    <row r="77" spans="3:13" x14ac:dyDescent="0.25">
      <c r="C77" s="307"/>
      <c r="D77" s="305"/>
      <c r="E77" s="297"/>
      <c r="F77" s="298"/>
      <c r="G77" s="298"/>
      <c r="H77" s="298"/>
      <c r="I77" s="298"/>
      <c r="J77" s="310"/>
      <c r="K77" s="306"/>
      <c r="L77" s="287"/>
      <c r="M77" s="300"/>
    </row>
    <row r="78" spans="3:13" x14ac:dyDescent="0.25">
      <c r="C78" s="307"/>
      <c r="D78" s="305"/>
      <c r="E78" s="287"/>
      <c r="F78" s="298"/>
      <c r="G78" s="298"/>
      <c r="H78" s="298"/>
      <c r="L78" s="287"/>
      <c r="M78" s="300"/>
    </row>
    <row r="79" spans="3:13" x14ac:dyDescent="0.25">
      <c r="C79" s="307"/>
      <c r="D79" s="305"/>
      <c r="E79" s="287"/>
      <c r="F79" s="298"/>
      <c r="G79" s="298"/>
      <c r="H79" s="298"/>
      <c r="L79" s="287"/>
      <c r="M79" s="300"/>
    </row>
    <row r="80" spans="3:13" x14ac:dyDescent="0.25">
      <c r="C80" s="307"/>
      <c r="D80" s="305"/>
      <c r="E80" s="287"/>
      <c r="F80" s="298"/>
      <c r="G80" s="298"/>
      <c r="H80" s="298"/>
      <c r="L80" s="287"/>
      <c r="M80" s="300"/>
    </row>
    <row r="81" spans="3:13" x14ac:dyDescent="0.25">
      <c r="C81" s="307"/>
      <c r="D81" s="305"/>
      <c r="E81" s="287"/>
      <c r="F81" s="298"/>
      <c r="G81" s="298"/>
      <c r="H81" s="298"/>
      <c r="L81" s="287"/>
      <c r="M81" s="300"/>
    </row>
    <row r="82" spans="3:13" x14ac:dyDescent="0.25">
      <c r="C82" s="307"/>
      <c r="D82" s="305"/>
      <c r="E82" s="287"/>
      <c r="F82" s="298"/>
      <c r="G82" s="298"/>
      <c r="H82" s="298"/>
      <c r="L82" s="287"/>
      <c r="M82" s="300"/>
    </row>
    <row r="83" spans="3:13" x14ac:dyDescent="0.25">
      <c r="C83" s="307"/>
      <c r="D83" s="305"/>
      <c r="E83" s="287"/>
      <c r="F83" s="298"/>
      <c r="G83" s="298"/>
      <c r="H83" s="298"/>
      <c r="L83" s="287"/>
      <c r="M83" s="300"/>
    </row>
    <row r="84" spans="3:13" x14ac:dyDescent="0.25">
      <c r="C84" s="307">
        <v>29468.799999999999</v>
      </c>
      <c r="D84" s="305"/>
      <c r="E84" s="287"/>
      <c r="F84" s="298"/>
      <c r="G84" s="298"/>
      <c r="H84" s="298"/>
      <c r="L84" s="287"/>
      <c r="M84" s="300"/>
    </row>
    <row r="85" spans="3:13" x14ac:dyDescent="0.25">
      <c r="C85" s="307"/>
      <c r="D85" s="305"/>
      <c r="E85" s="287"/>
      <c r="F85" s="298"/>
      <c r="G85" s="298"/>
      <c r="H85" s="298"/>
      <c r="L85" s="287"/>
      <c r="M85" s="300"/>
    </row>
    <row r="86" spans="3:13" x14ac:dyDescent="0.25">
      <c r="C86" s="307">
        <v>1000</v>
      </c>
      <c r="D86" s="305"/>
      <c r="E86" s="287"/>
      <c r="F86" s="298"/>
      <c r="G86" s="298"/>
      <c r="H86" s="298"/>
      <c r="L86" s="287"/>
      <c r="M86" s="300"/>
    </row>
    <row r="87" spans="3:13" x14ac:dyDescent="0.25">
      <c r="C87" s="307">
        <v>3000</v>
      </c>
      <c r="D87" s="305"/>
      <c r="E87" s="287"/>
      <c r="F87" s="298"/>
      <c r="G87" s="298"/>
      <c r="H87" s="298"/>
      <c r="L87" s="287"/>
      <c r="M87" s="300"/>
    </row>
    <row r="88" spans="3:13" x14ac:dyDescent="0.25">
      <c r="C88" s="307">
        <v>7000</v>
      </c>
      <c r="D88" s="305"/>
      <c r="E88" s="287"/>
      <c r="F88" s="298"/>
      <c r="G88" s="298"/>
      <c r="H88" s="298"/>
      <c r="L88" s="287"/>
      <c r="M88" s="300"/>
    </row>
    <row r="89" spans="3:13" x14ac:dyDescent="0.25">
      <c r="E89" s="287"/>
      <c r="F89" s="298"/>
      <c r="G89" s="298"/>
      <c r="H89" s="298"/>
      <c r="L89" s="287"/>
      <c r="M89" s="301"/>
    </row>
    <row r="90" spans="3:13" x14ac:dyDescent="0.25">
      <c r="E90" s="292">
        <v>44530.16</v>
      </c>
      <c r="F90" s="298"/>
      <c r="G90" s="298"/>
      <c r="H90" s="298"/>
      <c r="L90" s="287"/>
      <c r="M90" s="301"/>
    </row>
    <row r="91" spans="3:13" x14ac:dyDescent="0.25">
      <c r="E91" s="287"/>
      <c r="F91" s="298"/>
      <c r="G91" s="298"/>
      <c r="H91" s="298"/>
      <c r="L91" s="287"/>
      <c r="M91" s="301"/>
    </row>
    <row r="92" spans="3:13" x14ac:dyDescent="0.25">
      <c r="E92" s="287"/>
      <c r="F92" s="298"/>
      <c r="G92" s="298"/>
      <c r="H92" s="298"/>
      <c r="L92" s="287"/>
      <c r="M92" s="301"/>
    </row>
    <row r="93" spans="3:13" x14ac:dyDescent="0.25">
      <c r="E93" s="287"/>
      <c r="F93" s="298"/>
      <c r="G93" s="298"/>
      <c r="H93" s="298"/>
      <c r="L93" s="287"/>
      <c r="M93" s="301"/>
    </row>
    <row r="94" spans="3:13" x14ac:dyDescent="0.25">
      <c r="E94" s="287"/>
      <c r="F94" s="298"/>
      <c r="G94" s="298"/>
      <c r="H94" s="298"/>
      <c r="L94" s="287"/>
      <c r="M94" s="301"/>
    </row>
    <row r="95" spans="3:13" x14ac:dyDescent="0.25">
      <c r="E95" s="287"/>
      <c r="F95" s="298"/>
      <c r="G95" s="298"/>
      <c r="H95" s="298"/>
      <c r="L95" s="287"/>
      <c r="M95" s="301"/>
    </row>
    <row r="96" spans="3:13" x14ac:dyDescent="0.25">
      <c r="E96" s="287"/>
      <c r="F96" s="298"/>
      <c r="G96" s="298"/>
      <c r="H96" s="298"/>
      <c r="L96" s="287"/>
      <c r="M96" s="301"/>
    </row>
    <row r="97" spans="5:13" x14ac:dyDescent="0.25">
      <c r="E97" s="287"/>
      <c r="F97" s="298"/>
      <c r="G97" s="298"/>
      <c r="H97" s="298"/>
      <c r="L97" s="287"/>
      <c r="M97" s="301"/>
    </row>
    <row r="98" spans="5:13" x14ac:dyDescent="0.25">
      <c r="E98" s="287"/>
      <c r="F98" s="298"/>
      <c r="G98" s="298"/>
      <c r="H98" s="298"/>
      <c r="L98" s="287"/>
      <c r="M98" s="301"/>
    </row>
    <row r="99" spans="5:13" x14ac:dyDescent="0.25">
      <c r="E99" s="287"/>
      <c r="F99" s="298"/>
      <c r="G99" s="298"/>
      <c r="H99" s="298"/>
      <c r="L99" s="287"/>
      <c r="M99" s="301"/>
    </row>
    <row r="100" spans="5:13" x14ac:dyDescent="0.25">
      <c r="E100" s="287"/>
      <c r="F100" s="298"/>
      <c r="G100" s="298"/>
      <c r="H100" s="298"/>
      <c r="L100" s="287"/>
      <c r="M100" s="301"/>
    </row>
    <row r="101" spans="5:13" x14ac:dyDescent="0.25">
      <c r="E101" s="287"/>
      <c r="F101" s="298"/>
      <c r="G101" s="298"/>
      <c r="H101" s="298"/>
      <c r="L101" s="287"/>
      <c r="M101" s="301"/>
    </row>
    <row r="102" spans="5:13" x14ac:dyDescent="0.25">
      <c r="E102" s="287"/>
      <c r="F102" s="298"/>
      <c r="G102" s="298"/>
      <c r="H102" s="298"/>
      <c r="L102" s="287"/>
      <c r="M102" s="301"/>
    </row>
    <row r="103" spans="5:13" x14ac:dyDescent="0.25">
      <c r="E103" s="287"/>
      <c r="F103" s="298"/>
      <c r="G103" s="298"/>
      <c r="H103" s="298"/>
      <c r="L103" s="287"/>
      <c r="M103" s="301"/>
    </row>
    <row r="104" spans="5:13" x14ac:dyDescent="0.25">
      <c r="E104" s="287"/>
      <c r="F104" s="298"/>
      <c r="G104" s="298"/>
      <c r="H104" s="298"/>
      <c r="L104" s="287"/>
      <c r="M104" s="301"/>
    </row>
    <row r="105" spans="5:13" x14ac:dyDescent="0.25">
      <c r="E105" s="287"/>
      <c r="F105" s="298"/>
      <c r="G105" s="298"/>
      <c r="H105" s="298"/>
      <c r="L105" s="287"/>
      <c r="M105" s="301"/>
    </row>
    <row r="106" spans="5:13" x14ac:dyDescent="0.25">
      <c r="E106" s="287"/>
      <c r="F106" s="298"/>
      <c r="G106" s="298"/>
      <c r="H106" s="298"/>
      <c r="L106" s="287"/>
      <c r="M106" s="301"/>
    </row>
    <row r="107" spans="5:13" x14ac:dyDescent="0.25">
      <c r="E107" s="287"/>
      <c r="F107" s="298"/>
      <c r="G107" s="298"/>
      <c r="H107" s="298"/>
      <c r="L107" s="287"/>
      <c r="M107" s="301"/>
    </row>
    <row r="108" spans="5:13" x14ac:dyDescent="0.25">
      <c r="E108" s="287"/>
      <c r="F108" s="298"/>
      <c r="G108" s="298"/>
      <c r="H108" s="298"/>
      <c r="L108" s="287"/>
      <c r="M108" s="301"/>
    </row>
    <row r="109" spans="5:13" x14ac:dyDescent="0.25">
      <c r="E109" s="287"/>
      <c r="F109" s="298"/>
      <c r="G109" s="298"/>
      <c r="H109" s="298"/>
      <c r="L109" s="287"/>
      <c r="M109" s="301"/>
    </row>
    <row r="110" spans="5:13" x14ac:dyDescent="0.25">
      <c r="E110" s="287"/>
      <c r="F110" s="298"/>
      <c r="G110" s="298"/>
      <c r="H110" s="298"/>
      <c r="L110" s="287"/>
      <c r="M110" s="301"/>
    </row>
    <row r="111" spans="5:13" x14ac:dyDescent="0.25">
      <c r="E111" s="287"/>
      <c r="F111" s="298"/>
      <c r="G111" s="298"/>
      <c r="H111" s="298"/>
      <c r="L111" s="287"/>
      <c r="M111" s="301"/>
    </row>
    <row r="112" spans="5:13" x14ac:dyDescent="0.25">
      <c r="E112" s="287"/>
      <c r="F112" s="298"/>
      <c r="G112" s="298"/>
      <c r="H112" s="298"/>
      <c r="L112" s="287"/>
      <c r="M112" s="301"/>
    </row>
    <row r="113" spans="5:13" x14ac:dyDescent="0.25">
      <c r="E113" s="287"/>
      <c r="F113" s="298"/>
      <c r="G113" s="299"/>
      <c r="H113" s="299"/>
      <c r="L113" s="287"/>
      <c r="M113" s="301"/>
    </row>
    <row r="114" spans="5:13" x14ac:dyDescent="0.25">
      <c r="E114" s="287"/>
      <c r="F114" s="298"/>
      <c r="G114" s="299"/>
      <c r="H114" s="299"/>
      <c r="L114" s="287"/>
      <c r="M114" s="301"/>
    </row>
    <row r="115" spans="5:13" x14ac:dyDescent="0.25">
      <c r="E115" s="287"/>
      <c r="F115" s="298"/>
      <c r="G115" s="299"/>
      <c r="H115" s="299"/>
      <c r="L115" s="287"/>
      <c r="M115" s="301"/>
    </row>
    <row r="116" spans="5:13" x14ac:dyDescent="0.25">
      <c r="E116" s="287"/>
      <c r="F116" s="298"/>
      <c r="G116" s="299"/>
      <c r="H116" s="299"/>
      <c r="L116" s="287"/>
      <c r="M116" s="301"/>
    </row>
    <row r="117" spans="5:13" x14ac:dyDescent="0.25">
      <c r="E117" s="287"/>
      <c r="F117" s="298"/>
      <c r="G117" s="299"/>
      <c r="H117" s="299"/>
      <c r="L117" s="287"/>
      <c r="M117" s="301"/>
    </row>
    <row r="118" spans="5:13" x14ac:dyDescent="0.25">
      <c r="E118" s="287"/>
      <c r="F118" s="298"/>
      <c r="G118" s="299"/>
      <c r="H118" s="299"/>
      <c r="L118" s="287"/>
      <c r="M118" s="301"/>
    </row>
    <row r="119" spans="5:13" x14ac:dyDescent="0.25">
      <c r="E119" s="287"/>
      <c r="F119" s="298"/>
      <c r="G119" s="299"/>
      <c r="H119" s="299"/>
      <c r="L119" s="287"/>
      <c r="M119" s="301"/>
    </row>
    <row r="120" spans="5:13" x14ac:dyDescent="0.25">
      <c r="E120" s="287"/>
      <c r="F120" s="298"/>
      <c r="G120" s="299"/>
      <c r="H120" s="299"/>
      <c r="L120" s="287"/>
      <c r="M120" s="301"/>
    </row>
    <row r="121" spans="5:13" x14ac:dyDescent="0.25">
      <c r="E121" s="287"/>
      <c r="F121" s="298"/>
      <c r="G121" s="299"/>
      <c r="H121" s="299"/>
      <c r="L121" s="287"/>
      <c r="M121" s="301"/>
    </row>
    <row r="122" spans="5:13" x14ac:dyDescent="0.25">
      <c r="E122" s="287"/>
      <c r="F122" s="298"/>
      <c r="G122" s="299"/>
      <c r="H122" s="299"/>
      <c r="L122" s="287"/>
      <c r="M122" s="301"/>
    </row>
    <row r="123" spans="5:13" x14ac:dyDescent="0.25">
      <c r="E123" s="287"/>
      <c r="F123" s="298"/>
      <c r="G123" s="299"/>
      <c r="H123" s="299"/>
      <c r="L123" s="287"/>
      <c r="M123" s="301"/>
    </row>
    <row r="124" spans="5:13" x14ac:dyDescent="0.25">
      <c r="E124" s="287"/>
      <c r="F124" s="298"/>
      <c r="G124" s="299"/>
      <c r="H124" s="299"/>
      <c r="L124" s="287"/>
      <c r="M124" s="301"/>
    </row>
    <row r="125" spans="5:13" x14ac:dyDescent="0.25">
      <c r="E125" s="287"/>
      <c r="F125" s="298"/>
      <c r="G125" s="299"/>
      <c r="H125" s="299"/>
      <c r="L125" s="287"/>
      <c r="M125" s="301"/>
    </row>
    <row r="126" spans="5:13" x14ac:dyDescent="0.25">
      <c r="E126" s="287"/>
      <c r="F126" s="299"/>
      <c r="G126" s="299"/>
      <c r="H126" s="299"/>
      <c r="L126" s="287"/>
      <c r="M126" s="301"/>
    </row>
    <row r="127" spans="5:13" x14ac:dyDescent="0.25">
      <c r="E127" s="287"/>
      <c r="F127" s="299"/>
      <c r="G127" s="299"/>
      <c r="H127" s="299"/>
      <c r="L127" s="287"/>
      <c r="M127" s="301"/>
    </row>
    <row r="128" spans="5:13" x14ac:dyDescent="0.25">
      <c r="E128" s="287"/>
      <c r="F128" s="299"/>
      <c r="G128" s="299"/>
      <c r="H128" s="299"/>
      <c r="L128" s="287"/>
      <c r="M128" s="301"/>
    </row>
    <row r="129" spans="5:13" x14ac:dyDescent="0.25">
      <c r="E129" s="287"/>
      <c r="F129" s="299"/>
      <c r="G129" s="299"/>
      <c r="H129" s="299"/>
      <c r="L129" s="287"/>
      <c r="M129" s="301"/>
    </row>
    <row r="130" spans="5:13" x14ac:dyDescent="0.25">
      <c r="E130" s="287"/>
      <c r="F130" s="299"/>
      <c r="G130" s="299"/>
      <c r="H130" s="299"/>
      <c r="L130" s="287"/>
      <c r="M130" s="301"/>
    </row>
    <row r="131" spans="5:13" x14ac:dyDescent="0.25">
      <c r="E131" s="287"/>
      <c r="F131" s="299"/>
      <c r="G131" s="299"/>
      <c r="H131" s="299"/>
      <c r="L131" s="287"/>
      <c r="M131" s="301"/>
    </row>
    <row r="132" spans="5:13" x14ac:dyDescent="0.25">
      <c r="E132" s="287"/>
      <c r="F132" s="299"/>
      <c r="G132" s="299"/>
      <c r="H132" s="299"/>
      <c r="L132" s="287"/>
      <c r="M132" s="301"/>
    </row>
    <row r="133" spans="5:13" x14ac:dyDescent="0.25">
      <c r="E133" s="287"/>
      <c r="F133" s="299"/>
      <c r="G133" s="299"/>
      <c r="H133" s="299"/>
      <c r="L133" s="287"/>
      <c r="M133" s="301"/>
    </row>
    <row r="134" spans="5:13" x14ac:dyDescent="0.25">
      <c r="E134" s="287"/>
      <c r="F134" s="299"/>
      <c r="G134" s="299"/>
      <c r="H134" s="299"/>
      <c r="L134" s="287"/>
      <c r="M134" s="301"/>
    </row>
    <row r="135" spans="5:13" x14ac:dyDescent="0.25">
      <c r="E135" s="287"/>
      <c r="F135" s="299"/>
      <c r="G135" s="299"/>
      <c r="H135" s="299"/>
      <c r="L135" s="287"/>
      <c r="M135" s="301"/>
    </row>
    <row r="136" spans="5:13" x14ac:dyDescent="0.25">
      <c r="E136" s="287"/>
      <c r="F136" s="299"/>
      <c r="G136" s="299"/>
      <c r="H136" s="299"/>
      <c r="L136" s="287"/>
      <c r="M136" s="301"/>
    </row>
    <row r="137" spans="5:13" x14ac:dyDescent="0.25">
      <c r="E137" s="287"/>
      <c r="F137" s="299"/>
      <c r="G137" s="299"/>
      <c r="H137" s="299"/>
      <c r="L137" s="287"/>
      <c r="M137" s="301"/>
    </row>
    <row r="138" spans="5:13" x14ac:dyDescent="0.25">
      <c r="E138" s="287"/>
      <c r="F138" s="299"/>
      <c r="G138" s="299"/>
      <c r="H138" s="299"/>
      <c r="L138" s="287"/>
      <c r="M138" s="301"/>
    </row>
    <row r="139" spans="5:13" x14ac:dyDescent="0.25">
      <c r="E139" s="287"/>
      <c r="F139" s="299"/>
      <c r="G139" s="299"/>
      <c r="H139" s="299"/>
      <c r="L139" s="287"/>
      <c r="M139" s="301"/>
    </row>
    <row r="140" spans="5:13" x14ac:dyDescent="0.25">
      <c r="E140" s="287"/>
      <c r="F140" s="299"/>
      <c r="G140" s="299"/>
      <c r="H140" s="299"/>
      <c r="L140" s="287"/>
      <c r="M140" s="301"/>
    </row>
    <row r="141" spans="5:13" x14ac:dyDescent="0.25">
      <c r="E141" s="287"/>
      <c r="F141" s="299"/>
      <c r="G141" s="299"/>
      <c r="H141" s="299"/>
      <c r="L141" s="287"/>
      <c r="M141" s="301"/>
    </row>
    <row r="142" spans="5:13" x14ac:dyDescent="0.25">
      <c r="E142" s="287"/>
      <c r="F142" s="299"/>
      <c r="G142" s="299"/>
      <c r="H142" s="299"/>
      <c r="L142" s="287"/>
      <c r="M142" s="301"/>
    </row>
    <row r="143" spans="5:13" x14ac:dyDescent="0.25">
      <c r="E143" s="287"/>
      <c r="F143" s="299"/>
      <c r="G143" s="299"/>
      <c r="H143" s="299"/>
      <c r="L143" s="287"/>
      <c r="M143" s="301"/>
    </row>
    <row r="144" spans="5:13" x14ac:dyDescent="0.25">
      <c r="E144" s="287"/>
      <c r="F144" s="299"/>
      <c r="G144" s="299"/>
      <c r="H144" s="299"/>
      <c r="L144" s="287"/>
      <c r="M144" s="301"/>
    </row>
    <row r="145" spans="5:13" x14ac:dyDescent="0.25">
      <c r="E145" s="287"/>
      <c r="F145" s="299"/>
      <c r="G145" s="299"/>
      <c r="H145" s="299"/>
      <c r="L145" s="287"/>
      <c r="M145" s="301"/>
    </row>
    <row r="146" spans="5:13" x14ac:dyDescent="0.25">
      <c r="E146" s="287"/>
      <c r="F146" s="299"/>
      <c r="G146" s="299"/>
      <c r="H146" s="299"/>
      <c r="L146" s="287"/>
      <c r="M146" s="301"/>
    </row>
    <row r="147" spans="5:13" x14ac:dyDescent="0.25">
      <c r="E147" s="287"/>
      <c r="F147" s="299"/>
      <c r="G147" s="299"/>
      <c r="H147" s="299"/>
      <c r="L147" s="287"/>
      <c r="M147" s="301"/>
    </row>
    <row r="148" spans="5:13" x14ac:dyDescent="0.25">
      <c r="E148" s="287"/>
      <c r="F148" s="299"/>
      <c r="G148" s="299"/>
      <c r="H148" s="299"/>
      <c r="L148" s="287"/>
      <c r="M148" s="301"/>
    </row>
    <row r="149" spans="5:13" x14ac:dyDescent="0.25">
      <c r="E149" s="287"/>
      <c r="F149" s="299"/>
      <c r="G149" s="299"/>
      <c r="H149" s="299"/>
      <c r="L149" s="287"/>
      <c r="M149" s="301"/>
    </row>
    <row r="150" spans="5:13" x14ac:dyDescent="0.25">
      <c r="E150" s="287"/>
      <c r="F150" s="299"/>
      <c r="G150" s="299"/>
      <c r="H150" s="299"/>
      <c r="L150" s="287"/>
      <c r="M150" s="301"/>
    </row>
    <row r="151" spans="5:13" x14ac:dyDescent="0.25">
      <c r="E151" s="287"/>
      <c r="F151" s="299"/>
      <c r="G151" s="299"/>
      <c r="H151" s="299"/>
      <c r="L151" s="287"/>
      <c r="M151" s="301"/>
    </row>
    <row r="152" spans="5:13" x14ac:dyDescent="0.25">
      <c r="E152" s="287"/>
      <c r="F152" s="299"/>
      <c r="G152" s="299"/>
      <c r="H152" s="299"/>
      <c r="L152" s="287"/>
      <c r="M152" s="301"/>
    </row>
    <row r="153" spans="5:13" x14ac:dyDescent="0.25">
      <c r="E153" s="292">
        <v>9838.7099999999991</v>
      </c>
      <c r="F153" s="299"/>
      <c r="G153" s="299"/>
      <c r="H153" s="299"/>
      <c r="L153" s="287"/>
      <c r="M153" s="301"/>
    </row>
    <row r="154" spans="5:13" x14ac:dyDescent="0.25">
      <c r="E154" s="287"/>
      <c r="F154" s="299"/>
      <c r="G154" s="299"/>
      <c r="H154" s="299"/>
      <c r="L154" s="287"/>
      <c r="M154" s="301"/>
    </row>
    <row r="155" spans="5:13" x14ac:dyDescent="0.25">
      <c r="E155" s="287"/>
      <c r="F155" s="299"/>
      <c r="G155" s="299"/>
      <c r="H155" s="299"/>
      <c r="L155" s="287"/>
      <c r="M155" s="301"/>
    </row>
    <row r="156" spans="5:13" x14ac:dyDescent="0.25">
      <c r="E156" s="287"/>
      <c r="F156" s="299"/>
      <c r="G156" s="299"/>
      <c r="H156" s="299"/>
      <c r="L156" s="287"/>
      <c r="M156" s="301"/>
    </row>
    <row r="157" spans="5:13" x14ac:dyDescent="0.25">
      <c r="E157" s="287"/>
      <c r="F157" s="299"/>
      <c r="G157" s="299"/>
      <c r="H157" s="299"/>
      <c r="L157" s="287"/>
      <c r="M157" s="301"/>
    </row>
    <row r="158" spans="5:13" x14ac:dyDescent="0.25">
      <c r="E158" s="287"/>
      <c r="F158" s="299"/>
      <c r="G158" s="299"/>
      <c r="H158" s="299"/>
      <c r="L158" s="287"/>
      <c r="M158" s="301"/>
    </row>
    <row r="159" spans="5:13" x14ac:dyDescent="0.25">
      <c r="E159" s="287"/>
      <c r="F159" s="299"/>
      <c r="G159" s="299"/>
      <c r="H159" s="299"/>
      <c r="L159" s="287"/>
      <c r="M159" s="301"/>
    </row>
    <row r="160" spans="5:13" x14ac:dyDescent="0.25">
      <c r="E160" s="287"/>
      <c r="F160" s="299"/>
      <c r="G160" s="299"/>
      <c r="H160" s="299"/>
      <c r="L160" s="287"/>
      <c r="M160" s="301"/>
    </row>
    <row r="161" spans="5:13" x14ac:dyDescent="0.25">
      <c r="E161" s="287"/>
      <c r="F161" s="299"/>
      <c r="G161" s="299"/>
      <c r="H161" s="299"/>
      <c r="L161" s="287"/>
      <c r="M161" s="301"/>
    </row>
    <row r="162" spans="5:13" x14ac:dyDescent="0.25">
      <c r="E162" s="287"/>
      <c r="F162" s="299"/>
      <c r="G162" s="299"/>
      <c r="H162" s="299"/>
      <c r="L162" s="287"/>
      <c r="M162" s="301"/>
    </row>
    <row r="163" spans="5:13" x14ac:dyDescent="0.25">
      <c r="E163" s="287"/>
      <c r="F163" s="299"/>
      <c r="G163" s="299"/>
      <c r="H163" s="299"/>
      <c r="L163" s="287"/>
      <c r="M163" s="301"/>
    </row>
    <row r="164" spans="5:13" x14ac:dyDescent="0.25">
      <c r="E164" s="287"/>
      <c r="F164" s="299"/>
      <c r="G164" s="299"/>
      <c r="H164" s="299"/>
      <c r="L164" s="287"/>
      <c r="M164" s="301"/>
    </row>
    <row r="165" spans="5:13" x14ac:dyDescent="0.25">
      <c r="E165" s="287"/>
      <c r="F165" s="299"/>
      <c r="G165" s="299"/>
      <c r="H165" s="299"/>
      <c r="L165" s="287"/>
      <c r="M165" s="301"/>
    </row>
    <row r="166" spans="5:13" x14ac:dyDescent="0.25">
      <c r="E166" s="287"/>
      <c r="F166" s="299"/>
      <c r="G166" s="299"/>
      <c r="H166" s="299"/>
      <c r="L166" s="287"/>
      <c r="M166" s="301"/>
    </row>
    <row r="167" spans="5:13" x14ac:dyDescent="0.25">
      <c r="E167" s="287"/>
      <c r="F167" s="299"/>
      <c r="G167" s="299"/>
      <c r="H167" s="299"/>
      <c r="L167" s="287"/>
      <c r="M167" s="301"/>
    </row>
    <row r="168" spans="5:13" x14ac:dyDescent="0.25">
      <c r="E168" s="287"/>
      <c r="F168" s="299"/>
      <c r="G168" s="299"/>
      <c r="H168" s="299"/>
      <c r="L168" s="287"/>
      <c r="M168" s="301"/>
    </row>
    <row r="169" spans="5:13" x14ac:dyDescent="0.25">
      <c r="E169" s="287"/>
      <c r="F169" s="299"/>
      <c r="G169" s="299"/>
      <c r="H169" s="299"/>
      <c r="L169" s="287"/>
      <c r="M169" s="301"/>
    </row>
    <row r="170" spans="5:13" x14ac:dyDescent="0.25">
      <c r="E170" s="287"/>
      <c r="F170" s="299"/>
      <c r="G170" s="299"/>
      <c r="H170" s="299"/>
      <c r="L170" s="287"/>
      <c r="M170" s="301"/>
    </row>
    <row r="171" spans="5:13" x14ac:dyDescent="0.25">
      <c r="E171" s="287"/>
      <c r="F171" s="299"/>
      <c r="G171" s="299"/>
      <c r="H171" s="299"/>
      <c r="L171" s="287"/>
      <c r="M171" s="301"/>
    </row>
    <row r="172" spans="5:13" x14ac:dyDescent="0.25">
      <c r="E172" s="287"/>
      <c r="F172" s="299"/>
      <c r="G172" s="299"/>
      <c r="H172" s="299"/>
      <c r="L172" s="287"/>
      <c r="M172" s="301"/>
    </row>
    <row r="173" spans="5:13" x14ac:dyDescent="0.25">
      <c r="E173" s="287"/>
      <c r="F173" s="299"/>
      <c r="G173" s="299"/>
      <c r="H173" s="299"/>
      <c r="L173" s="287"/>
      <c r="M173" s="301"/>
    </row>
    <row r="174" spans="5:13" x14ac:dyDescent="0.25">
      <c r="E174" s="287"/>
      <c r="F174" s="299"/>
      <c r="G174" s="299"/>
      <c r="H174" s="299"/>
      <c r="L174" s="287"/>
      <c r="M174" s="301"/>
    </row>
    <row r="175" spans="5:13" x14ac:dyDescent="0.25">
      <c r="E175" s="287"/>
      <c r="F175" s="299"/>
      <c r="G175" s="299"/>
      <c r="H175" s="299"/>
      <c r="L175" s="287"/>
      <c r="M175" s="301"/>
    </row>
    <row r="176" spans="5:13" x14ac:dyDescent="0.25">
      <c r="E176" s="287"/>
      <c r="F176" s="299"/>
      <c r="G176" s="299"/>
      <c r="H176" s="299"/>
      <c r="L176" s="287"/>
      <c r="M176" s="301"/>
    </row>
    <row r="177" spans="5:13" x14ac:dyDescent="0.25">
      <c r="E177" s="287"/>
      <c r="F177" s="299"/>
      <c r="G177" s="299"/>
      <c r="H177" s="299"/>
      <c r="L177" s="287"/>
      <c r="M177" s="301"/>
    </row>
    <row r="178" spans="5:13" x14ac:dyDescent="0.25">
      <c r="E178" s="287"/>
      <c r="F178" s="299"/>
      <c r="G178" s="299"/>
      <c r="H178" s="299"/>
      <c r="L178" s="287"/>
      <c r="M178" s="301"/>
    </row>
    <row r="179" spans="5:13" x14ac:dyDescent="0.25">
      <c r="E179" s="287"/>
      <c r="F179" s="299"/>
      <c r="G179" s="299"/>
      <c r="H179" s="299"/>
      <c r="L179" s="287"/>
      <c r="M179" s="301"/>
    </row>
    <row r="180" spans="5:13" x14ac:dyDescent="0.25">
      <c r="E180" s="287"/>
      <c r="F180" s="299"/>
      <c r="G180" s="299"/>
      <c r="H180" s="299"/>
      <c r="L180" s="287"/>
      <c r="M180" s="301"/>
    </row>
    <row r="181" spans="5:13" x14ac:dyDescent="0.25">
      <c r="E181" s="287"/>
      <c r="F181" s="299"/>
      <c r="G181" s="299"/>
      <c r="H181" s="299"/>
      <c r="L181" s="287"/>
      <c r="M181" s="301"/>
    </row>
    <row r="182" spans="5:13" x14ac:dyDescent="0.25">
      <c r="E182" s="287"/>
      <c r="F182" s="299"/>
      <c r="G182" s="299"/>
      <c r="H182" s="299"/>
      <c r="L182" s="287"/>
      <c r="M182" s="301"/>
    </row>
    <row r="183" spans="5:13" x14ac:dyDescent="0.25">
      <c r="E183" s="287"/>
      <c r="F183" s="299"/>
      <c r="G183" s="299"/>
      <c r="H183" s="299"/>
      <c r="L183" s="287"/>
      <c r="M183" s="301"/>
    </row>
    <row r="184" spans="5:13" x14ac:dyDescent="0.25">
      <c r="E184" s="287"/>
      <c r="F184" s="299"/>
      <c r="G184" s="299"/>
      <c r="H184" s="299"/>
      <c r="L184" s="287"/>
      <c r="M184" s="301"/>
    </row>
    <row r="185" spans="5:13" x14ac:dyDescent="0.25">
      <c r="E185" s="287"/>
      <c r="F185" s="299"/>
      <c r="G185" s="299"/>
      <c r="H185" s="299"/>
      <c r="L185" s="287"/>
      <c r="M185" s="301"/>
    </row>
    <row r="186" spans="5:13" x14ac:dyDescent="0.25">
      <c r="E186" s="287"/>
      <c r="F186" s="299"/>
      <c r="G186" s="299"/>
      <c r="H186" s="299"/>
      <c r="L186" s="287"/>
      <c r="M186" s="301"/>
    </row>
    <row r="187" spans="5:13" x14ac:dyDescent="0.25">
      <c r="E187" s="287"/>
      <c r="F187" s="299"/>
      <c r="G187" s="299"/>
      <c r="H187" s="299"/>
      <c r="L187" s="287"/>
      <c r="M187" s="301"/>
    </row>
    <row r="188" spans="5:13" x14ac:dyDescent="0.25">
      <c r="E188" s="287"/>
      <c r="F188" s="299"/>
      <c r="G188" s="299"/>
      <c r="H188" s="299"/>
      <c r="L188" s="287"/>
      <c r="M188" s="301"/>
    </row>
    <row r="189" spans="5:13" x14ac:dyDescent="0.25">
      <c r="E189" s="287"/>
      <c r="F189" s="299"/>
      <c r="G189" s="299"/>
      <c r="H189" s="299"/>
      <c r="L189" s="287"/>
      <c r="M189" s="301"/>
    </row>
    <row r="190" spans="5:13" x14ac:dyDescent="0.25">
      <c r="E190" s="287"/>
      <c r="F190" s="299"/>
      <c r="G190" s="299"/>
      <c r="H190" s="299"/>
      <c r="L190" s="287"/>
      <c r="M190" s="301"/>
    </row>
    <row r="191" spans="5:13" x14ac:dyDescent="0.25">
      <c r="E191" s="287"/>
      <c r="F191" s="299"/>
      <c r="G191" s="299"/>
      <c r="H191" s="299"/>
      <c r="L191" s="287"/>
      <c r="M191" s="301"/>
    </row>
    <row r="192" spans="5:13" x14ac:dyDescent="0.25">
      <c r="E192" s="287"/>
      <c r="F192" s="299"/>
      <c r="G192" s="299"/>
      <c r="H192" s="299"/>
      <c r="L192" s="287"/>
      <c r="M192" s="301"/>
    </row>
    <row r="193" spans="5:13" x14ac:dyDescent="0.25">
      <c r="E193" s="287"/>
      <c r="F193" s="299"/>
      <c r="G193" s="299"/>
      <c r="H193" s="299"/>
      <c r="L193" s="287"/>
      <c r="M193" s="301"/>
    </row>
    <row r="194" spans="5:13" x14ac:dyDescent="0.25">
      <c r="E194" s="287"/>
      <c r="F194" s="299"/>
      <c r="G194" s="299"/>
      <c r="H194" s="299"/>
      <c r="L194" s="287"/>
      <c r="M194" s="301"/>
    </row>
    <row r="195" spans="5:13" x14ac:dyDescent="0.25">
      <c r="E195" s="287"/>
      <c r="F195" s="299"/>
      <c r="G195" s="299"/>
      <c r="H195" s="299"/>
      <c r="L195" s="287"/>
      <c r="M195" s="301"/>
    </row>
    <row r="196" spans="5:13" x14ac:dyDescent="0.25">
      <c r="E196" s="287"/>
      <c r="F196" s="299"/>
      <c r="G196" s="299"/>
      <c r="H196" s="299"/>
      <c r="L196" s="287"/>
      <c r="M196" s="301"/>
    </row>
    <row r="197" spans="5:13" x14ac:dyDescent="0.25">
      <c r="E197" s="287"/>
      <c r="F197" s="299"/>
      <c r="G197" s="299"/>
      <c r="H197" s="299"/>
      <c r="L197" s="287"/>
      <c r="M197" s="301"/>
    </row>
    <row r="198" spans="5:13" x14ac:dyDescent="0.25">
      <c r="E198" s="287"/>
      <c r="F198" s="299"/>
      <c r="G198" s="299"/>
      <c r="H198" s="299"/>
      <c r="L198" s="287"/>
      <c r="M198" s="301"/>
    </row>
    <row r="199" spans="5:13" x14ac:dyDescent="0.25">
      <c r="E199" s="287"/>
      <c r="F199" s="299"/>
      <c r="G199" s="299"/>
      <c r="H199" s="299"/>
      <c r="L199" s="287"/>
      <c r="M199" s="301"/>
    </row>
    <row r="200" spans="5:13" x14ac:dyDescent="0.25">
      <c r="E200" s="287"/>
      <c r="F200" s="299"/>
      <c r="G200" s="299"/>
      <c r="H200" s="299"/>
      <c r="L200" s="287"/>
      <c r="M200" s="301"/>
    </row>
    <row r="201" spans="5:13" x14ac:dyDescent="0.25">
      <c r="E201" s="287"/>
      <c r="F201" s="299"/>
      <c r="G201" s="299"/>
      <c r="H201" s="299"/>
      <c r="L201" s="287"/>
      <c r="M201" s="301"/>
    </row>
    <row r="202" spans="5:13" x14ac:dyDescent="0.25">
      <c r="E202" s="287"/>
      <c r="F202" s="299"/>
      <c r="G202" s="299"/>
      <c r="H202" s="299"/>
      <c r="L202" s="287"/>
      <c r="M202" s="301"/>
    </row>
    <row r="203" spans="5:13" x14ac:dyDescent="0.25">
      <c r="E203" s="287"/>
      <c r="F203" s="299"/>
      <c r="G203" s="299"/>
      <c r="H203" s="299"/>
      <c r="L203" s="287"/>
      <c r="M203" s="301"/>
    </row>
    <row r="204" spans="5:13" x14ac:dyDescent="0.25">
      <c r="E204" s="287"/>
      <c r="F204" s="299"/>
      <c r="G204" s="299"/>
      <c r="H204" s="299"/>
      <c r="L204" s="287"/>
      <c r="M204" s="301"/>
    </row>
    <row r="205" spans="5:13" x14ac:dyDescent="0.25">
      <c r="E205" s="287"/>
      <c r="F205" s="299"/>
      <c r="G205" s="299"/>
      <c r="H205" s="299"/>
      <c r="L205" s="287"/>
      <c r="M205" s="301"/>
    </row>
    <row r="206" spans="5:13" x14ac:dyDescent="0.25">
      <c r="E206" s="287"/>
      <c r="F206" s="299"/>
      <c r="G206" s="299"/>
      <c r="H206" s="299"/>
      <c r="L206" s="287"/>
      <c r="M206" s="301"/>
    </row>
    <row r="207" spans="5:13" x14ac:dyDescent="0.25">
      <c r="E207" s="287"/>
      <c r="F207" s="299"/>
      <c r="G207" s="299"/>
      <c r="H207" s="299"/>
      <c r="L207" s="287"/>
      <c r="M207" s="301"/>
    </row>
    <row r="208" spans="5:13" x14ac:dyDescent="0.25">
      <c r="E208" s="287"/>
      <c r="F208" s="299"/>
      <c r="G208" s="299"/>
      <c r="H208" s="299"/>
      <c r="L208" s="287"/>
      <c r="M208" s="301"/>
    </row>
    <row r="209" spans="5:13" x14ac:dyDescent="0.25">
      <c r="E209" s="287"/>
      <c r="F209" s="299"/>
      <c r="G209" s="299"/>
      <c r="H209" s="299"/>
      <c r="L209" s="287"/>
      <c r="M209" s="301"/>
    </row>
    <row r="210" spans="5:13" x14ac:dyDescent="0.25">
      <c r="E210" s="287"/>
      <c r="F210" s="299"/>
      <c r="G210" s="299"/>
      <c r="H210" s="299"/>
      <c r="L210" s="287"/>
      <c r="M210" s="301"/>
    </row>
    <row r="211" spans="5:13" x14ac:dyDescent="0.25">
      <c r="E211" s="287"/>
      <c r="F211" s="299"/>
      <c r="G211" s="299"/>
      <c r="H211" s="299"/>
      <c r="L211" s="287"/>
      <c r="M211" s="301"/>
    </row>
    <row r="212" spans="5:13" x14ac:dyDescent="0.25">
      <c r="E212" s="287"/>
      <c r="F212" s="299"/>
      <c r="G212" s="299"/>
      <c r="H212" s="299"/>
      <c r="L212" s="287"/>
      <c r="M212" s="301"/>
    </row>
    <row r="213" spans="5:13" x14ac:dyDescent="0.25">
      <c r="E213" s="287"/>
      <c r="F213" s="299"/>
      <c r="G213" s="299"/>
      <c r="H213" s="299"/>
      <c r="L213" s="287"/>
      <c r="M213" s="301"/>
    </row>
    <row r="214" spans="5:13" x14ac:dyDescent="0.25">
      <c r="E214" s="287"/>
      <c r="F214" s="299"/>
      <c r="G214" s="299"/>
      <c r="H214" s="299"/>
      <c r="L214" s="287"/>
      <c r="M214" s="301"/>
    </row>
    <row r="215" spans="5:13" x14ac:dyDescent="0.25">
      <c r="E215" s="287"/>
      <c r="F215" s="299"/>
      <c r="G215" s="299"/>
      <c r="H215" s="299"/>
      <c r="L215" s="287"/>
      <c r="M215" s="301"/>
    </row>
    <row r="216" spans="5:13" x14ac:dyDescent="0.25">
      <c r="E216" s="287"/>
      <c r="F216" s="299"/>
      <c r="G216" s="299"/>
      <c r="H216" s="299"/>
      <c r="L216" s="287"/>
      <c r="M216" s="301"/>
    </row>
    <row r="217" spans="5:13" x14ac:dyDescent="0.25">
      <c r="E217" s="287"/>
      <c r="F217" s="299"/>
      <c r="G217" s="299"/>
      <c r="H217" s="299"/>
      <c r="L217" s="287"/>
      <c r="M217" s="301"/>
    </row>
    <row r="218" spans="5:13" x14ac:dyDescent="0.25">
      <c r="E218" s="287"/>
      <c r="F218" s="299"/>
      <c r="G218" s="299"/>
      <c r="H218" s="299"/>
      <c r="L218" s="287"/>
      <c r="M218" s="301"/>
    </row>
    <row r="219" spans="5:13" x14ac:dyDescent="0.25">
      <c r="E219" s="287"/>
      <c r="F219" s="299"/>
      <c r="G219" s="299"/>
      <c r="H219" s="299"/>
      <c r="L219" s="287"/>
      <c r="M219" s="301"/>
    </row>
    <row r="220" spans="5:13" x14ac:dyDescent="0.25">
      <c r="E220" s="287"/>
      <c r="F220" s="299"/>
      <c r="G220" s="299"/>
      <c r="H220" s="299"/>
      <c r="L220" s="287"/>
      <c r="M220" s="301"/>
    </row>
    <row r="221" spans="5:13" x14ac:dyDescent="0.25">
      <c r="E221" s="287"/>
      <c r="F221" s="299"/>
      <c r="G221" s="299"/>
      <c r="H221" s="299"/>
      <c r="L221" s="287"/>
      <c r="M221" s="301"/>
    </row>
    <row r="222" spans="5:13" x14ac:dyDescent="0.25">
      <c r="E222" s="287"/>
      <c r="F222" s="299"/>
      <c r="G222" s="299"/>
      <c r="H222" s="299"/>
      <c r="L222" s="287"/>
      <c r="M222" s="301"/>
    </row>
    <row r="223" spans="5:13" x14ac:dyDescent="0.25">
      <c r="E223" s="287"/>
      <c r="F223" s="299"/>
      <c r="G223" s="299"/>
      <c r="H223" s="299"/>
      <c r="L223" s="287"/>
      <c r="M223" s="301"/>
    </row>
    <row r="224" spans="5:13" x14ac:dyDescent="0.25">
      <c r="E224" s="287"/>
      <c r="F224" s="299"/>
      <c r="G224" s="299"/>
      <c r="H224" s="299"/>
      <c r="L224" s="287"/>
      <c r="M224" s="301"/>
    </row>
    <row r="225" spans="5:13" x14ac:dyDescent="0.25">
      <c r="E225" s="287"/>
      <c r="F225" s="299"/>
      <c r="G225" s="299"/>
      <c r="H225" s="299"/>
      <c r="L225" s="287"/>
      <c r="M225" s="301"/>
    </row>
    <row r="226" spans="5:13" x14ac:dyDescent="0.25">
      <c r="E226" s="287"/>
      <c r="F226" s="299"/>
      <c r="G226" s="299"/>
      <c r="H226" s="299"/>
      <c r="L226" s="287"/>
      <c r="M226" s="301"/>
    </row>
    <row r="227" spans="5:13" x14ac:dyDescent="0.25">
      <c r="E227" s="287"/>
      <c r="F227" s="299"/>
      <c r="G227" s="299"/>
      <c r="H227" s="299"/>
      <c r="L227" s="287"/>
      <c r="M227" s="301"/>
    </row>
    <row r="228" spans="5:13" x14ac:dyDescent="0.25">
      <c r="E228" s="287"/>
      <c r="F228" s="299"/>
      <c r="G228" s="299"/>
      <c r="H228" s="299"/>
      <c r="L228" s="287"/>
      <c r="M228" s="301"/>
    </row>
    <row r="229" spans="5:13" x14ac:dyDescent="0.25">
      <c r="E229" s="287"/>
      <c r="F229" s="299"/>
      <c r="G229" s="299"/>
      <c r="H229" s="299"/>
      <c r="L229" s="287"/>
      <c r="M229" s="301"/>
    </row>
    <row r="230" spans="5:13" x14ac:dyDescent="0.25">
      <c r="E230" s="287"/>
      <c r="F230" s="299"/>
      <c r="G230" s="299"/>
      <c r="H230" s="299"/>
      <c r="L230" s="287"/>
      <c r="M230" s="301"/>
    </row>
    <row r="231" spans="5:13" x14ac:dyDescent="0.25">
      <c r="E231" s="287"/>
      <c r="F231" s="299"/>
      <c r="G231" s="299"/>
      <c r="H231" s="299"/>
      <c r="L231" s="287"/>
      <c r="M231" s="301"/>
    </row>
    <row r="232" spans="5:13" x14ac:dyDescent="0.25">
      <c r="E232" s="287"/>
      <c r="F232" s="299"/>
      <c r="G232" s="299"/>
      <c r="H232" s="299"/>
      <c r="L232" s="287"/>
      <c r="M232" s="301"/>
    </row>
    <row r="233" spans="5:13" x14ac:dyDescent="0.25">
      <c r="E233" s="287"/>
      <c r="F233" s="299"/>
      <c r="G233" s="299"/>
      <c r="H233" s="299"/>
      <c r="L233" s="287"/>
      <c r="M233" s="301"/>
    </row>
    <row r="234" spans="5:13" x14ac:dyDescent="0.25">
      <c r="E234" s="287"/>
      <c r="F234" s="299"/>
      <c r="G234" s="299"/>
      <c r="H234" s="299"/>
      <c r="L234" s="287"/>
      <c r="M234" s="301"/>
    </row>
    <row r="235" spans="5:13" x14ac:dyDescent="0.25">
      <c r="E235" s="287"/>
      <c r="F235" s="299"/>
      <c r="G235" s="299"/>
      <c r="H235" s="299"/>
      <c r="L235" s="287"/>
      <c r="M235" s="301"/>
    </row>
    <row r="236" spans="5:13" x14ac:dyDescent="0.25">
      <c r="E236" s="287"/>
      <c r="F236" s="299"/>
      <c r="G236" s="299"/>
      <c r="H236" s="299"/>
      <c r="L236" s="287"/>
      <c r="M236" s="301"/>
    </row>
    <row r="237" spans="5:13" x14ac:dyDescent="0.25">
      <c r="E237" s="287"/>
      <c r="F237" s="299"/>
      <c r="G237" s="299"/>
      <c r="H237" s="299"/>
      <c r="L237" s="287"/>
      <c r="M237" s="301"/>
    </row>
    <row r="238" spans="5:13" x14ac:dyDescent="0.25">
      <c r="E238" s="287"/>
      <c r="F238" s="299"/>
      <c r="G238" s="299"/>
      <c r="H238" s="299"/>
      <c r="L238" s="287"/>
      <c r="M238" s="301"/>
    </row>
    <row r="239" spans="5:13" x14ac:dyDescent="0.25">
      <c r="E239" s="287"/>
      <c r="F239" s="299"/>
      <c r="G239" s="299"/>
      <c r="H239" s="299"/>
      <c r="L239" s="287"/>
      <c r="M239" s="301"/>
    </row>
    <row r="240" spans="5:13" x14ac:dyDescent="0.25">
      <c r="E240" s="287"/>
      <c r="F240" s="299"/>
      <c r="G240" s="299"/>
      <c r="H240" s="299"/>
      <c r="L240" s="287"/>
      <c r="M240" s="301"/>
    </row>
    <row r="241" spans="5:13" x14ac:dyDescent="0.25">
      <c r="E241" s="287"/>
      <c r="F241" s="299"/>
      <c r="G241" s="299"/>
      <c r="H241" s="299"/>
      <c r="L241" s="287"/>
      <c r="M241" s="301"/>
    </row>
    <row r="242" spans="5:13" x14ac:dyDescent="0.25">
      <c r="E242" s="287"/>
      <c r="F242" s="299"/>
      <c r="G242" s="299"/>
      <c r="H242" s="299"/>
      <c r="L242" s="287"/>
      <c r="M242" s="301"/>
    </row>
    <row r="243" spans="5:13" x14ac:dyDescent="0.25">
      <c r="E243" s="287"/>
      <c r="F243" s="299"/>
      <c r="G243" s="299"/>
      <c r="H243" s="299"/>
      <c r="L243" s="287"/>
      <c r="M243" s="301"/>
    </row>
    <row r="244" spans="5:13" x14ac:dyDescent="0.25">
      <c r="E244" s="287"/>
      <c r="F244" s="299"/>
      <c r="G244" s="299"/>
      <c r="H244" s="299"/>
      <c r="L244" s="287"/>
      <c r="M244" s="301"/>
    </row>
    <row r="245" spans="5:13" x14ac:dyDescent="0.25">
      <c r="E245" s="287"/>
      <c r="F245" s="299"/>
      <c r="G245" s="299"/>
      <c r="H245" s="299"/>
      <c r="L245" s="287"/>
      <c r="M245" s="301"/>
    </row>
    <row r="246" spans="5:13" x14ac:dyDescent="0.25">
      <c r="E246" s="287"/>
      <c r="F246" s="299"/>
      <c r="G246" s="299"/>
      <c r="H246" s="299"/>
      <c r="L246" s="287"/>
      <c r="M246" s="301"/>
    </row>
    <row r="247" spans="5:13" x14ac:dyDescent="0.25">
      <c r="E247" s="287"/>
      <c r="F247" s="299"/>
      <c r="G247" s="299"/>
      <c r="H247" s="299"/>
      <c r="L247" s="287"/>
      <c r="M247" s="301"/>
    </row>
    <row r="248" spans="5:13" x14ac:dyDescent="0.25">
      <c r="E248" s="287"/>
      <c r="F248" s="299"/>
      <c r="G248" s="299"/>
      <c r="H248" s="299"/>
      <c r="L248" s="287"/>
      <c r="M248" s="301"/>
    </row>
    <row r="249" spans="5:13" x14ac:dyDescent="0.25">
      <c r="E249" s="287"/>
      <c r="F249" s="299"/>
      <c r="G249" s="299"/>
      <c r="H249" s="299"/>
      <c r="L249" s="287"/>
      <c r="M249" s="301"/>
    </row>
    <row r="250" spans="5:13" x14ac:dyDescent="0.25">
      <c r="E250" s="287"/>
      <c r="F250" s="299"/>
      <c r="G250" s="299"/>
      <c r="H250" s="299"/>
      <c r="L250" s="287"/>
      <c r="M250" s="301"/>
    </row>
    <row r="251" spans="5:13" x14ac:dyDescent="0.25">
      <c r="E251" s="287"/>
      <c r="F251" s="299"/>
      <c r="G251" s="299"/>
      <c r="H251" s="299"/>
      <c r="L251" s="287"/>
      <c r="M251" s="301"/>
    </row>
    <row r="252" spans="5:13" x14ac:dyDescent="0.25">
      <c r="E252" s="287"/>
      <c r="F252" s="299"/>
      <c r="G252" s="299"/>
      <c r="H252" s="299"/>
      <c r="L252" s="287"/>
      <c r="M252" s="301"/>
    </row>
    <row r="253" spans="5:13" x14ac:dyDescent="0.25">
      <c r="E253" s="287"/>
      <c r="F253" s="299"/>
      <c r="G253" s="299"/>
      <c r="H253" s="299"/>
      <c r="L253" s="287"/>
      <c r="M253" s="301"/>
    </row>
    <row r="254" spans="5:13" x14ac:dyDescent="0.25">
      <c r="E254" s="287"/>
      <c r="F254" s="299"/>
      <c r="G254" s="299"/>
      <c r="H254" s="299"/>
      <c r="L254" s="287"/>
      <c r="M254" s="301"/>
    </row>
    <row r="255" spans="5:13" x14ac:dyDescent="0.25">
      <c r="E255" s="287"/>
      <c r="F255" s="299"/>
      <c r="G255" s="299"/>
      <c r="H255" s="299"/>
      <c r="L255" s="287"/>
      <c r="M255" s="301"/>
    </row>
    <row r="256" spans="5:13" x14ac:dyDescent="0.25">
      <c r="E256" s="287"/>
      <c r="F256" s="299"/>
      <c r="G256" s="299"/>
      <c r="H256" s="299"/>
      <c r="L256" s="287"/>
      <c r="M256" s="301"/>
    </row>
    <row r="257" spans="5:8" x14ac:dyDescent="0.25">
      <c r="E257" s="287"/>
      <c r="F257" s="299"/>
      <c r="G257" s="299"/>
      <c r="H257" s="299"/>
    </row>
    <row r="258" spans="5:8" x14ac:dyDescent="0.25">
      <c r="E258" s="287"/>
      <c r="F258" s="299"/>
      <c r="G258" s="299"/>
      <c r="H258" s="299"/>
    </row>
    <row r="259" spans="5:8" x14ac:dyDescent="0.25">
      <c r="E259" s="287"/>
      <c r="F259" s="299"/>
    </row>
    <row r="260" spans="5:8" x14ac:dyDescent="0.25">
      <c r="E260" s="287"/>
      <c r="F260" s="299"/>
    </row>
    <row r="261" spans="5:8" x14ac:dyDescent="0.25">
      <c r="E261" s="287"/>
      <c r="F261" s="299"/>
    </row>
    <row r="262" spans="5:8" x14ac:dyDescent="0.25">
      <c r="E262" s="287"/>
      <c r="F262" s="299"/>
    </row>
    <row r="263" spans="5:8" x14ac:dyDescent="0.25">
      <c r="E263" s="287"/>
      <c r="F263" s="299"/>
    </row>
    <row r="264" spans="5:8" x14ac:dyDescent="0.25">
      <c r="E264" s="292">
        <v>12262.64</v>
      </c>
      <c r="F264" s="299"/>
    </row>
    <row r="265" spans="5:8" x14ac:dyDescent="0.25">
      <c r="E265" s="287"/>
      <c r="F265" s="299"/>
    </row>
    <row r="266" spans="5:8" x14ac:dyDescent="0.25">
      <c r="E266" s="287"/>
      <c r="F266" s="299"/>
    </row>
    <row r="267" spans="5:8" x14ac:dyDescent="0.25">
      <c r="E267" s="287"/>
      <c r="F267" s="299"/>
    </row>
    <row r="268" spans="5:8" x14ac:dyDescent="0.25">
      <c r="E268" s="287"/>
      <c r="F268" s="299"/>
    </row>
    <row r="269" spans="5:8" x14ac:dyDescent="0.25">
      <c r="E269" s="287"/>
      <c r="F269" s="299"/>
    </row>
    <row r="270" spans="5:8" x14ac:dyDescent="0.25">
      <c r="E270" s="287"/>
      <c r="F270" s="299"/>
    </row>
    <row r="271" spans="5:8" x14ac:dyDescent="0.25">
      <c r="E271" s="287"/>
      <c r="F271" s="299"/>
    </row>
    <row r="272" spans="5:8" x14ac:dyDescent="0.25">
      <c r="E272" s="287"/>
      <c r="F272" s="299"/>
    </row>
  </sheetData>
  <sortState ref="C70:D76">
    <sortCondition ref="D70:D7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topLeftCell="A145" zoomScale="90" zoomScaleNormal="90" workbookViewId="0">
      <selection activeCell="B172" sqref="B172"/>
    </sheetView>
  </sheetViews>
  <sheetFormatPr baseColWidth="10" defaultRowHeight="15.75" x14ac:dyDescent="0.3"/>
  <cols>
    <col min="1" max="1" width="11.5703125" style="6" bestFit="1" customWidth="1"/>
    <col min="2" max="2" width="37.28515625" style="92" bestFit="1" customWidth="1"/>
    <col min="3" max="3" width="13.85546875" style="1" bestFit="1" customWidth="1"/>
    <col min="4" max="4" width="3.28515625" style="97" bestFit="1" customWidth="1"/>
    <col min="5" max="5" width="13.85546875" style="1" bestFit="1" customWidth="1"/>
    <col min="6" max="6" width="3.28515625" style="93" bestFit="1" customWidth="1"/>
    <col min="7" max="7" width="13.85546875" style="25" bestFit="1" customWidth="1"/>
    <col min="8" max="8" width="20" style="16" bestFit="1" customWidth="1"/>
    <col min="9" max="10" width="11.42578125" style="5"/>
    <col min="11" max="258" width="11.42578125" style="3"/>
    <col min="259" max="259" width="18" style="3" customWidth="1"/>
    <col min="260" max="260" width="40.85546875" style="3" bestFit="1" customWidth="1"/>
    <col min="261" max="261" width="16" style="3" bestFit="1" customWidth="1"/>
    <col min="262" max="262" width="16" style="3" customWidth="1"/>
    <col min="263" max="263" width="13.7109375" style="3" customWidth="1"/>
    <col min="264" max="264" width="23.85546875" style="3" customWidth="1"/>
    <col min="265" max="514" width="11.42578125" style="3"/>
    <col min="515" max="515" width="18" style="3" customWidth="1"/>
    <col min="516" max="516" width="40.85546875" style="3" bestFit="1" customWidth="1"/>
    <col min="517" max="517" width="16" style="3" bestFit="1" customWidth="1"/>
    <col min="518" max="518" width="16" style="3" customWidth="1"/>
    <col min="519" max="519" width="13.7109375" style="3" customWidth="1"/>
    <col min="520" max="520" width="23.85546875" style="3" customWidth="1"/>
    <col min="521" max="770" width="11.42578125" style="3"/>
    <col min="771" max="771" width="18" style="3" customWidth="1"/>
    <col min="772" max="772" width="40.85546875" style="3" bestFit="1" customWidth="1"/>
    <col min="773" max="773" width="16" style="3" bestFit="1" customWidth="1"/>
    <col min="774" max="774" width="16" style="3" customWidth="1"/>
    <col min="775" max="775" width="13.7109375" style="3" customWidth="1"/>
    <col min="776" max="776" width="23.85546875" style="3" customWidth="1"/>
    <col min="777" max="1026" width="11.42578125" style="3"/>
    <col min="1027" max="1027" width="18" style="3" customWidth="1"/>
    <col min="1028" max="1028" width="40.85546875" style="3" bestFit="1" customWidth="1"/>
    <col min="1029" max="1029" width="16" style="3" bestFit="1" customWidth="1"/>
    <col min="1030" max="1030" width="16" style="3" customWidth="1"/>
    <col min="1031" max="1031" width="13.7109375" style="3" customWidth="1"/>
    <col min="1032" max="1032" width="23.85546875" style="3" customWidth="1"/>
    <col min="1033" max="1282" width="11.42578125" style="3"/>
    <col min="1283" max="1283" width="18" style="3" customWidth="1"/>
    <col min="1284" max="1284" width="40.85546875" style="3" bestFit="1" customWidth="1"/>
    <col min="1285" max="1285" width="16" style="3" bestFit="1" customWidth="1"/>
    <col min="1286" max="1286" width="16" style="3" customWidth="1"/>
    <col min="1287" max="1287" width="13.7109375" style="3" customWidth="1"/>
    <col min="1288" max="1288" width="23.85546875" style="3" customWidth="1"/>
    <col min="1289" max="1538" width="11.42578125" style="3"/>
    <col min="1539" max="1539" width="18" style="3" customWidth="1"/>
    <col min="1540" max="1540" width="40.85546875" style="3" bestFit="1" customWidth="1"/>
    <col min="1541" max="1541" width="16" style="3" bestFit="1" customWidth="1"/>
    <col min="1542" max="1542" width="16" style="3" customWidth="1"/>
    <col min="1543" max="1543" width="13.7109375" style="3" customWidth="1"/>
    <col min="1544" max="1544" width="23.85546875" style="3" customWidth="1"/>
    <col min="1545" max="1794" width="11.42578125" style="3"/>
    <col min="1795" max="1795" width="18" style="3" customWidth="1"/>
    <col min="1796" max="1796" width="40.85546875" style="3" bestFit="1" customWidth="1"/>
    <col min="1797" max="1797" width="16" style="3" bestFit="1" customWidth="1"/>
    <col min="1798" max="1798" width="16" style="3" customWidth="1"/>
    <col min="1799" max="1799" width="13.7109375" style="3" customWidth="1"/>
    <col min="1800" max="1800" width="23.85546875" style="3" customWidth="1"/>
    <col min="1801" max="2050" width="11.42578125" style="3"/>
    <col min="2051" max="2051" width="18" style="3" customWidth="1"/>
    <col min="2052" max="2052" width="40.85546875" style="3" bestFit="1" customWidth="1"/>
    <col min="2053" max="2053" width="16" style="3" bestFit="1" customWidth="1"/>
    <col min="2054" max="2054" width="16" style="3" customWidth="1"/>
    <col min="2055" max="2055" width="13.7109375" style="3" customWidth="1"/>
    <col min="2056" max="2056" width="23.85546875" style="3" customWidth="1"/>
    <col min="2057" max="2306" width="11.42578125" style="3"/>
    <col min="2307" max="2307" width="18" style="3" customWidth="1"/>
    <col min="2308" max="2308" width="40.85546875" style="3" bestFit="1" customWidth="1"/>
    <col min="2309" max="2309" width="16" style="3" bestFit="1" customWidth="1"/>
    <col min="2310" max="2310" width="16" style="3" customWidth="1"/>
    <col min="2311" max="2311" width="13.7109375" style="3" customWidth="1"/>
    <col min="2312" max="2312" width="23.85546875" style="3" customWidth="1"/>
    <col min="2313" max="2562" width="11.42578125" style="3"/>
    <col min="2563" max="2563" width="18" style="3" customWidth="1"/>
    <col min="2564" max="2564" width="40.85546875" style="3" bestFit="1" customWidth="1"/>
    <col min="2565" max="2565" width="16" style="3" bestFit="1" customWidth="1"/>
    <col min="2566" max="2566" width="16" style="3" customWidth="1"/>
    <col min="2567" max="2567" width="13.7109375" style="3" customWidth="1"/>
    <col min="2568" max="2568" width="23.85546875" style="3" customWidth="1"/>
    <col min="2569" max="2818" width="11.42578125" style="3"/>
    <col min="2819" max="2819" width="18" style="3" customWidth="1"/>
    <col min="2820" max="2820" width="40.85546875" style="3" bestFit="1" customWidth="1"/>
    <col min="2821" max="2821" width="16" style="3" bestFit="1" customWidth="1"/>
    <col min="2822" max="2822" width="16" style="3" customWidth="1"/>
    <col min="2823" max="2823" width="13.7109375" style="3" customWidth="1"/>
    <col min="2824" max="2824" width="23.85546875" style="3" customWidth="1"/>
    <col min="2825" max="3074" width="11.42578125" style="3"/>
    <col min="3075" max="3075" width="18" style="3" customWidth="1"/>
    <col min="3076" max="3076" width="40.85546875" style="3" bestFit="1" customWidth="1"/>
    <col min="3077" max="3077" width="16" style="3" bestFit="1" customWidth="1"/>
    <col min="3078" max="3078" width="16" style="3" customWidth="1"/>
    <col min="3079" max="3079" width="13.7109375" style="3" customWidth="1"/>
    <col min="3080" max="3080" width="23.85546875" style="3" customWidth="1"/>
    <col min="3081" max="3330" width="11.42578125" style="3"/>
    <col min="3331" max="3331" width="18" style="3" customWidth="1"/>
    <col min="3332" max="3332" width="40.85546875" style="3" bestFit="1" customWidth="1"/>
    <col min="3333" max="3333" width="16" style="3" bestFit="1" customWidth="1"/>
    <col min="3334" max="3334" width="16" style="3" customWidth="1"/>
    <col min="3335" max="3335" width="13.7109375" style="3" customWidth="1"/>
    <col min="3336" max="3336" width="23.85546875" style="3" customWidth="1"/>
    <col min="3337" max="3586" width="11.42578125" style="3"/>
    <col min="3587" max="3587" width="18" style="3" customWidth="1"/>
    <col min="3588" max="3588" width="40.85546875" style="3" bestFit="1" customWidth="1"/>
    <col min="3589" max="3589" width="16" style="3" bestFit="1" customWidth="1"/>
    <col min="3590" max="3590" width="16" style="3" customWidth="1"/>
    <col min="3591" max="3591" width="13.7109375" style="3" customWidth="1"/>
    <col min="3592" max="3592" width="23.85546875" style="3" customWidth="1"/>
    <col min="3593" max="3842" width="11.42578125" style="3"/>
    <col min="3843" max="3843" width="18" style="3" customWidth="1"/>
    <col min="3844" max="3844" width="40.85546875" style="3" bestFit="1" customWidth="1"/>
    <col min="3845" max="3845" width="16" style="3" bestFit="1" customWidth="1"/>
    <col min="3846" max="3846" width="16" style="3" customWidth="1"/>
    <col min="3847" max="3847" width="13.7109375" style="3" customWidth="1"/>
    <col min="3848" max="3848" width="23.85546875" style="3" customWidth="1"/>
    <col min="3849" max="4098" width="11.42578125" style="3"/>
    <col min="4099" max="4099" width="18" style="3" customWidth="1"/>
    <col min="4100" max="4100" width="40.85546875" style="3" bestFit="1" customWidth="1"/>
    <col min="4101" max="4101" width="16" style="3" bestFit="1" customWidth="1"/>
    <col min="4102" max="4102" width="16" style="3" customWidth="1"/>
    <col min="4103" max="4103" width="13.7109375" style="3" customWidth="1"/>
    <col min="4104" max="4104" width="23.85546875" style="3" customWidth="1"/>
    <col min="4105" max="4354" width="11.42578125" style="3"/>
    <col min="4355" max="4355" width="18" style="3" customWidth="1"/>
    <col min="4356" max="4356" width="40.85546875" style="3" bestFit="1" customWidth="1"/>
    <col min="4357" max="4357" width="16" style="3" bestFit="1" customWidth="1"/>
    <col min="4358" max="4358" width="16" style="3" customWidth="1"/>
    <col min="4359" max="4359" width="13.7109375" style="3" customWidth="1"/>
    <col min="4360" max="4360" width="23.85546875" style="3" customWidth="1"/>
    <col min="4361" max="4610" width="11.42578125" style="3"/>
    <col min="4611" max="4611" width="18" style="3" customWidth="1"/>
    <col min="4612" max="4612" width="40.85546875" style="3" bestFit="1" customWidth="1"/>
    <col min="4613" max="4613" width="16" style="3" bestFit="1" customWidth="1"/>
    <col min="4614" max="4614" width="16" style="3" customWidth="1"/>
    <col min="4615" max="4615" width="13.7109375" style="3" customWidth="1"/>
    <col min="4616" max="4616" width="23.85546875" style="3" customWidth="1"/>
    <col min="4617" max="4866" width="11.42578125" style="3"/>
    <col min="4867" max="4867" width="18" style="3" customWidth="1"/>
    <col min="4868" max="4868" width="40.85546875" style="3" bestFit="1" customWidth="1"/>
    <col min="4869" max="4869" width="16" style="3" bestFit="1" customWidth="1"/>
    <col min="4870" max="4870" width="16" style="3" customWidth="1"/>
    <col min="4871" max="4871" width="13.7109375" style="3" customWidth="1"/>
    <col min="4872" max="4872" width="23.85546875" style="3" customWidth="1"/>
    <col min="4873" max="5122" width="11.42578125" style="3"/>
    <col min="5123" max="5123" width="18" style="3" customWidth="1"/>
    <col min="5124" max="5124" width="40.85546875" style="3" bestFit="1" customWidth="1"/>
    <col min="5125" max="5125" width="16" style="3" bestFit="1" customWidth="1"/>
    <col min="5126" max="5126" width="16" style="3" customWidth="1"/>
    <col min="5127" max="5127" width="13.7109375" style="3" customWidth="1"/>
    <col min="5128" max="5128" width="23.85546875" style="3" customWidth="1"/>
    <col min="5129" max="5378" width="11.42578125" style="3"/>
    <col min="5379" max="5379" width="18" style="3" customWidth="1"/>
    <col min="5380" max="5380" width="40.85546875" style="3" bestFit="1" customWidth="1"/>
    <col min="5381" max="5381" width="16" style="3" bestFit="1" customWidth="1"/>
    <col min="5382" max="5382" width="16" style="3" customWidth="1"/>
    <col min="5383" max="5383" width="13.7109375" style="3" customWidth="1"/>
    <col min="5384" max="5384" width="23.85546875" style="3" customWidth="1"/>
    <col min="5385" max="5634" width="11.42578125" style="3"/>
    <col min="5635" max="5635" width="18" style="3" customWidth="1"/>
    <col min="5636" max="5636" width="40.85546875" style="3" bestFit="1" customWidth="1"/>
    <col min="5637" max="5637" width="16" style="3" bestFit="1" customWidth="1"/>
    <col min="5638" max="5638" width="16" style="3" customWidth="1"/>
    <col min="5639" max="5639" width="13.7109375" style="3" customWidth="1"/>
    <col min="5640" max="5640" width="23.85546875" style="3" customWidth="1"/>
    <col min="5641" max="5890" width="11.42578125" style="3"/>
    <col min="5891" max="5891" width="18" style="3" customWidth="1"/>
    <col min="5892" max="5892" width="40.85546875" style="3" bestFit="1" customWidth="1"/>
    <col min="5893" max="5893" width="16" style="3" bestFit="1" customWidth="1"/>
    <col min="5894" max="5894" width="16" style="3" customWidth="1"/>
    <col min="5895" max="5895" width="13.7109375" style="3" customWidth="1"/>
    <col min="5896" max="5896" width="23.85546875" style="3" customWidth="1"/>
    <col min="5897" max="6146" width="11.42578125" style="3"/>
    <col min="6147" max="6147" width="18" style="3" customWidth="1"/>
    <col min="6148" max="6148" width="40.85546875" style="3" bestFit="1" customWidth="1"/>
    <col min="6149" max="6149" width="16" style="3" bestFit="1" customWidth="1"/>
    <col min="6150" max="6150" width="16" style="3" customWidth="1"/>
    <col min="6151" max="6151" width="13.7109375" style="3" customWidth="1"/>
    <col min="6152" max="6152" width="23.85546875" style="3" customWidth="1"/>
    <col min="6153" max="6402" width="11.42578125" style="3"/>
    <col min="6403" max="6403" width="18" style="3" customWidth="1"/>
    <col min="6404" max="6404" width="40.85546875" style="3" bestFit="1" customWidth="1"/>
    <col min="6405" max="6405" width="16" style="3" bestFit="1" customWidth="1"/>
    <col min="6406" max="6406" width="16" style="3" customWidth="1"/>
    <col min="6407" max="6407" width="13.7109375" style="3" customWidth="1"/>
    <col min="6408" max="6408" width="23.85546875" style="3" customWidth="1"/>
    <col min="6409" max="6658" width="11.42578125" style="3"/>
    <col min="6659" max="6659" width="18" style="3" customWidth="1"/>
    <col min="6660" max="6660" width="40.85546875" style="3" bestFit="1" customWidth="1"/>
    <col min="6661" max="6661" width="16" style="3" bestFit="1" customWidth="1"/>
    <col min="6662" max="6662" width="16" style="3" customWidth="1"/>
    <col min="6663" max="6663" width="13.7109375" style="3" customWidth="1"/>
    <col min="6664" max="6664" width="23.85546875" style="3" customWidth="1"/>
    <col min="6665" max="6914" width="11.42578125" style="3"/>
    <col min="6915" max="6915" width="18" style="3" customWidth="1"/>
    <col min="6916" max="6916" width="40.85546875" style="3" bestFit="1" customWidth="1"/>
    <col min="6917" max="6917" width="16" style="3" bestFit="1" customWidth="1"/>
    <col min="6918" max="6918" width="16" style="3" customWidth="1"/>
    <col min="6919" max="6919" width="13.7109375" style="3" customWidth="1"/>
    <col min="6920" max="6920" width="23.85546875" style="3" customWidth="1"/>
    <col min="6921" max="7170" width="11.42578125" style="3"/>
    <col min="7171" max="7171" width="18" style="3" customWidth="1"/>
    <col min="7172" max="7172" width="40.85546875" style="3" bestFit="1" customWidth="1"/>
    <col min="7173" max="7173" width="16" style="3" bestFit="1" customWidth="1"/>
    <col min="7174" max="7174" width="16" style="3" customWidth="1"/>
    <col min="7175" max="7175" width="13.7109375" style="3" customWidth="1"/>
    <col min="7176" max="7176" width="23.85546875" style="3" customWidth="1"/>
    <col min="7177" max="7426" width="11.42578125" style="3"/>
    <col min="7427" max="7427" width="18" style="3" customWidth="1"/>
    <col min="7428" max="7428" width="40.85546875" style="3" bestFit="1" customWidth="1"/>
    <col min="7429" max="7429" width="16" style="3" bestFit="1" customWidth="1"/>
    <col min="7430" max="7430" width="16" style="3" customWidth="1"/>
    <col min="7431" max="7431" width="13.7109375" style="3" customWidth="1"/>
    <col min="7432" max="7432" width="23.85546875" style="3" customWidth="1"/>
    <col min="7433" max="7682" width="11.42578125" style="3"/>
    <col min="7683" max="7683" width="18" style="3" customWidth="1"/>
    <col min="7684" max="7684" width="40.85546875" style="3" bestFit="1" customWidth="1"/>
    <col min="7685" max="7685" width="16" style="3" bestFit="1" customWidth="1"/>
    <col min="7686" max="7686" width="16" style="3" customWidth="1"/>
    <col min="7687" max="7687" width="13.7109375" style="3" customWidth="1"/>
    <col min="7688" max="7688" width="23.85546875" style="3" customWidth="1"/>
    <col min="7689" max="7938" width="11.42578125" style="3"/>
    <col min="7939" max="7939" width="18" style="3" customWidth="1"/>
    <col min="7940" max="7940" width="40.85546875" style="3" bestFit="1" customWidth="1"/>
    <col min="7941" max="7941" width="16" style="3" bestFit="1" customWidth="1"/>
    <col min="7942" max="7942" width="16" style="3" customWidth="1"/>
    <col min="7943" max="7943" width="13.7109375" style="3" customWidth="1"/>
    <col min="7944" max="7944" width="23.85546875" style="3" customWidth="1"/>
    <col min="7945" max="8194" width="11.42578125" style="3"/>
    <col min="8195" max="8195" width="18" style="3" customWidth="1"/>
    <col min="8196" max="8196" width="40.85546875" style="3" bestFit="1" customWidth="1"/>
    <col min="8197" max="8197" width="16" style="3" bestFit="1" customWidth="1"/>
    <col min="8198" max="8198" width="16" style="3" customWidth="1"/>
    <col min="8199" max="8199" width="13.7109375" style="3" customWidth="1"/>
    <col min="8200" max="8200" width="23.85546875" style="3" customWidth="1"/>
    <col min="8201" max="8450" width="11.42578125" style="3"/>
    <col min="8451" max="8451" width="18" style="3" customWidth="1"/>
    <col min="8452" max="8452" width="40.85546875" style="3" bestFit="1" customWidth="1"/>
    <col min="8453" max="8453" width="16" style="3" bestFit="1" customWidth="1"/>
    <col min="8454" max="8454" width="16" style="3" customWidth="1"/>
    <col min="8455" max="8455" width="13.7109375" style="3" customWidth="1"/>
    <col min="8456" max="8456" width="23.85546875" style="3" customWidth="1"/>
    <col min="8457" max="8706" width="11.42578125" style="3"/>
    <col min="8707" max="8707" width="18" style="3" customWidth="1"/>
    <col min="8708" max="8708" width="40.85546875" style="3" bestFit="1" customWidth="1"/>
    <col min="8709" max="8709" width="16" style="3" bestFit="1" customWidth="1"/>
    <col min="8710" max="8710" width="16" style="3" customWidth="1"/>
    <col min="8711" max="8711" width="13.7109375" style="3" customWidth="1"/>
    <col min="8712" max="8712" width="23.85546875" style="3" customWidth="1"/>
    <col min="8713" max="8962" width="11.42578125" style="3"/>
    <col min="8963" max="8963" width="18" style="3" customWidth="1"/>
    <col min="8964" max="8964" width="40.85546875" style="3" bestFit="1" customWidth="1"/>
    <col min="8965" max="8965" width="16" style="3" bestFit="1" customWidth="1"/>
    <col min="8966" max="8966" width="16" style="3" customWidth="1"/>
    <col min="8967" max="8967" width="13.7109375" style="3" customWidth="1"/>
    <col min="8968" max="8968" width="23.85546875" style="3" customWidth="1"/>
    <col min="8969" max="9218" width="11.42578125" style="3"/>
    <col min="9219" max="9219" width="18" style="3" customWidth="1"/>
    <col min="9220" max="9220" width="40.85546875" style="3" bestFit="1" customWidth="1"/>
    <col min="9221" max="9221" width="16" style="3" bestFit="1" customWidth="1"/>
    <col min="9222" max="9222" width="16" style="3" customWidth="1"/>
    <col min="9223" max="9223" width="13.7109375" style="3" customWidth="1"/>
    <col min="9224" max="9224" width="23.85546875" style="3" customWidth="1"/>
    <col min="9225" max="9474" width="11.42578125" style="3"/>
    <col min="9475" max="9475" width="18" style="3" customWidth="1"/>
    <col min="9476" max="9476" width="40.85546875" style="3" bestFit="1" customWidth="1"/>
    <col min="9477" max="9477" width="16" style="3" bestFit="1" customWidth="1"/>
    <col min="9478" max="9478" width="16" style="3" customWidth="1"/>
    <col min="9479" max="9479" width="13.7109375" style="3" customWidth="1"/>
    <col min="9480" max="9480" width="23.85546875" style="3" customWidth="1"/>
    <col min="9481" max="9730" width="11.42578125" style="3"/>
    <col min="9731" max="9731" width="18" style="3" customWidth="1"/>
    <col min="9732" max="9732" width="40.85546875" style="3" bestFit="1" customWidth="1"/>
    <col min="9733" max="9733" width="16" style="3" bestFit="1" customWidth="1"/>
    <col min="9734" max="9734" width="16" style="3" customWidth="1"/>
    <col min="9735" max="9735" width="13.7109375" style="3" customWidth="1"/>
    <col min="9736" max="9736" width="23.85546875" style="3" customWidth="1"/>
    <col min="9737" max="9986" width="11.42578125" style="3"/>
    <col min="9987" max="9987" width="18" style="3" customWidth="1"/>
    <col min="9988" max="9988" width="40.85546875" style="3" bestFit="1" customWidth="1"/>
    <col min="9989" max="9989" width="16" style="3" bestFit="1" customWidth="1"/>
    <col min="9990" max="9990" width="16" style="3" customWidth="1"/>
    <col min="9991" max="9991" width="13.7109375" style="3" customWidth="1"/>
    <col min="9992" max="9992" width="23.85546875" style="3" customWidth="1"/>
    <col min="9993" max="10242" width="11.42578125" style="3"/>
    <col min="10243" max="10243" width="18" style="3" customWidth="1"/>
    <col min="10244" max="10244" width="40.85546875" style="3" bestFit="1" customWidth="1"/>
    <col min="10245" max="10245" width="16" style="3" bestFit="1" customWidth="1"/>
    <col min="10246" max="10246" width="16" style="3" customWidth="1"/>
    <col min="10247" max="10247" width="13.7109375" style="3" customWidth="1"/>
    <col min="10248" max="10248" width="23.85546875" style="3" customWidth="1"/>
    <col min="10249" max="10498" width="11.42578125" style="3"/>
    <col min="10499" max="10499" width="18" style="3" customWidth="1"/>
    <col min="10500" max="10500" width="40.85546875" style="3" bestFit="1" customWidth="1"/>
    <col min="10501" max="10501" width="16" style="3" bestFit="1" customWidth="1"/>
    <col min="10502" max="10502" width="16" style="3" customWidth="1"/>
    <col min="10503" max="10503" width="13.7109375" style="3" customWidth="1"/>
    <col min="10504" max="10504" width="23.85546875" style="3" customWidth="1"/>
    <col min="10505" max="10754" width="11.42578125" style="3"/>
    <col min="10755" max="10755" width="18" style="3" customWidth="1"/>
    <col min="10756" max="10756" width="40.85546875" style="3" bestFit="1" customWidth="1"/>
    <col min="10757" max="10757" width="16" style="3" bestFit="1" customWidth="1"/>
    <col min="10758" max="10758" width="16" style="3" customWidth="1"/>
    <col min="10759" max="10759" width="13.7109375" style="3" customWidth="1"/>
    <col min="10760" max="10760" width="23.85546875" style="3" customWidth="1"/>
    <col min="10761" max="11010" width="11.42578125" style="3"/>
    <col min="11011" max="11011" width="18" style="3" customWidth="1"/>
    <col min="11012" max="11012" width="40.85546875" style="3" bestFit="1" customWidth="1"/>
    <col min="11013" max="11013" width="16" style="3" bestFit="1" customWidth="1"/>
    <col min="11014" max="11014" width="16" style="3" customWidth="1"/>
    <col min="11015" max="11015" width="13.7109375" style="3" customWidth="1"/>
    <col min="11016" max="11016" width="23.85546875" style="3" customWidth="1"/>
    <col min="11017" max="11266" width="11.42578125" style="3"/>
    <col min="11267" max="11267" width="18" style="3" customWidth="1"/>
    <col min="11268" max="11268" width="40.85546875" style="3" bestFit="1" customWidth="1"/>
    <col min="11269" max="11269" width="16" style="3" bestFit="1" customWidth="1"/>
    <col min="11270" max="11270" width="16" style="3" customWidth="1"/>
    <col min="11271" max="11271" width="13.7109375" style="3" customWidth="1"/>
    <col min="11272" max="11272" width="23.85546875" style="3" customWidth="1"/>
    <col min="11273" max="11522" width="11.42578125" style="3"/>
    <col min="11523" max="11523" width="18" style="3" customWidth="1"/>
    <col min="11524" max="11524" width="40.85546875" style="3" bestFit="1" customWidth="1"/>
    <col min="11525" max="11525" width="16" style="3" bestFit="1" customWidth="1"/>
    <col min="11526" max="11526" width="16" style="3" customWidth="1"/>
    <col min="11527" max="11527" width="13.7109375" style="3" customWidth="1"/>
    <col min="11528" max="11528" width="23.85546875" style="3" customWidth="1"/>
    <col min="11529" max="11778" width="11.42578125" style="3"/>
    <col min="11779" max="11779" width="18" style="3" customWidth="1"/>
    <col min="11780" max="11780" width="40.85546875" style="3" bestFit="1" customWidth="1"/>
    <col min="11781" max="11781" width="16" style="3" bestFit="1" customWidth="1"/>
    <col min="11782" max="11782" width="16" style="3" customWidth="1"/>
    <col min="11783" max="11783" width="13.7109375" style="3" customWidth="1"/>
    <col min="11784" max="11784" width="23.85546875" style="3" customWidth="1"/>
    <col min="11785" max="12034" width="11.42578125" style="3"/>
    <col min="12035" max="12035" width="18" style="3" customWidth="1"/>
    <col min="12036" max="12036" width="40.85546875" style="3" bestFit="1" customWidth="1"/>
    <col min="12037" max="12037" width="16" style="3" bestFit="1" customWidth="1"/>
    <col min="12038" max="12038" width="16" style="3" customWidth="1"/>
    <col min="12039" max="12039" width="13.7109375" style="3" customWidth="1"/>
    <col min="12040" max="12040" width="23.85546875" style="3" customWidth="1"/>
    <col min="12041" max="12290" width="11.42578125" style="3"/>
    <col min="12291" max="12291" width="18" style="3" customWidth="1"/>
    <col min="12292" max="12292" width="40.85546875" style="3" bestFit="1" customWidth="1"/>
    <col min="12293" max="12293" width="16" style="3" bestFit="1" customWidth="1"/>
    <col min="12294" max="12294" width="16" style="3" customWidth="1"/>
    <col min="12295" max="12295" width="13.7109375" style="3" customWidth="1"/>
    <col min="12296" max="12296" width="23.85546875" style="3" customWidth="1"/>
    <col min="12297" max="12546" width="11.42578125" style="3"/>
    <col min="12547" max="12547" width="18" style="3" customWidth="1"/>
    <col min="12548" max="12548" width="40.85546875" style="3" bestFit="1" customWidth="1"/>
    <col min="12549" max="12549" width="16" style="3" bestFit="1" customWidth="1"/>
    <col min="12550" max="12550" width="16" style="3" customWidth="1"/>
    <col min="12551" max="12551" width="13.7109375" style="3" customWidth="1"/>
    <col min="12552" max="12552" width="23.85546875" style="3" customWidth="1"/>
    <col min="12553" max="12802" width="11.42578125" style="3"/>
    <col min="12803" max="12803" width="18" style="3" customWidth="1"/>
    <col min="12804" max="12804" width="40.85546875" style="3" bestFit="1" customWidth="1"/>
    <col min="12805" max="12805" width="16" style="3" bestFit="1" customWidth="1"/>
    <col min="12806" max="12806" width="16" style="3" customWidth="1"/>
    <col min="12807" max="12807" width="13.7109375" style="3" customWidth="1"/>
    <col min="12808" max="12808" width="23.85546875" style="3" customWidth="1"/>
    <col min="12809" max="13058" width="11.42578125" style="3"/>
    <col min="13059" max="13059" width="18" style="3" customWidth="1"/>
    <col min="13060" max="13060" width="40.85546875" style="3" bestFit="1" customWidth="1"/>
    <col min="13061" max="13061" width="16" style="3" bestFit="1" customWidth="1"/>
    <col min="13062" max="13062" width="16" style="3" customWidth="1"/>
    <col min="13063" max="13063" width="13.7109375" style="3" customWidth="1"/>
    <col min="13064" max="13064" width="23.85546875" style="3" customWidth="1"/>
    <col min="13065" max="13314" width="11.42578125" style="3"/>
    <col min="13315" max="13315" width="18" style="3" customWidth="1"/>
    <col min="13316" max="13316" width="40.85546875" style="3" bestFit="1" customWidth="1"/>
    <col min="13317" max="13317" width="16" style="3" bestFit="1" customWidth="1"/>
    <col min="13318" max="13318" width="16" style="3" customWidth="1"/>
    <col min="13319" max="13319" width="13.7109375" style="3" customWidth="1"/>
    <col min="13320" max="13320" width="23.85546875" style="3" customWidth="1"/>
    <col min="13321" max="13570" width="11.42578125" style="3"/>
    <col min="13571" max="13571" width="18" style="3" customWidth="1"/>
    <col min="13572" max="13572" width="40.85546875" style="3" bestFit="1" customWidth="1"/>
    <col min="13573" max="13573" width="16" style="3" bestFit="1" customWidth="1"/>
    <col min="13574" max="13574" width="16" style="3" customWidth="1"/>
    <col min="13575" max="13575" width="13.7109375" style="3" customWidth="1"/>
    <col min="13576" max="13576" width="23.85546875" style="3" customWidth="1"/>
    <col min="13577" max="13826" width="11.42578125" style="3"/>
    <col min="13827" max="13827" width="18" style="3" customWidth="1"/>
    <col min="13828" max="13828" width="40.85546875" style="3" bestFit="1" customWidth="1"/>
    <col min="13829" max="13829" width="16" style="3" bestFit="1" customWidth="1"/>
    <col min="13830" max="13830" width="16" style="3" customWidth="1"/>
    <col min="13831" max="13831" width="13.7109375" style="3" customWidth="1"/>
    <col min="13832" max="13832" width="23.85546875" style="3" customWidth="1"/>
    <col min="13833" max="14082" width="11.42578125" style="3"/>
    <col min="14083" max="14083" width="18" style="3" customWidth="1"/>
    <col min="14084" max="14084" width="40.85546875" style="3" bestFit="1" customWidth="1"/>
    <col min="14085" max="14085" width="16" style="3" bestFit="1" customWidth="1"/>
    <col min="14086" max="14086" width="16" style="3" customWidth="1"/>
    <col min="14087" max="14087" width="13.7109375" style="3" customWidth="1"/>
    <col min="14088" max="14088" width="23.85546875" style="3" customWidth="1"/>
    <col min="14089" max="14338" width="11.42578125" style="3"/>
    <col min="14339" max="14339" width="18" style="3" customWidth="1"/>
    <col min="14340" max="14340" width="40.85546875" style="3" bestFit="1" customWidth="1"/>
    <col min="14341" max="14341" width="16" style="3" bestFit="1" customWidth="1"/>
    <col min="14342" max="14342" width="16" style="3" customWidth="1"/>
    <col min="14343" max="14343" width="13.7109375" style="3" customWidth="1"/>
    <col min="14344" max="14344" width="23.85546875" style="3" customWidth="1"/>
    <col min="14345" max="14594" width="11.42578125" style="3"/>
    <col min="14595" max="14595" width="18" style="3" customWidth="1"/>
    <col min="14596" max="14596" width="40.85546875" style="3" bestFit="1" customWidth="1"/>
    <col min="14597" max="14597" width="16" style="3" bestFit="1" customWidth="1"/>
    <col min="14598" max="14598" width="16" style="3" customWidth="1"/>
    <col min="14599" max="14599" width="13.7109375" style="3" customWidth="1"/>
    <col min="14600" max="14600" width="23.85546875" style="3" customWidth="1"/>
    <col min="14601" max="14850" width="11.42578125" style="3"/>
    <col min="14851" max="14851" width="18" style="3" customWidth="1"/>
    <col min="14852" max="14852" width="40.85546875" style="3" bestFit="1" customWidth="1"/>
    <col min="14853" max="14853" width="16" style="3" bestFit="1" customWidth="1"/>
    <col min="14854" max="14854" width="16" style="3" customWidth="1"/>
    <col min="14855" max="14855" width="13.7109375" style="3" customWidth="1"/>
    <col min="14856" max="14856" width="23.85546875" style="3" customWidth="1"/>
    <col min="14857" max="15106" width="11.42578125" style="3"/>
    <col min="15107" max="15107" width="18" style="3" customWidth="1"/>
    <col min="15108" max="15108" width="40.85546875" style="3" bestFit="1" customWidth="1"/>
    <col min="15109" max="15109" width="16" style="3" bestFit="1" customWidth="1"/>
    <col min="15110" max="15110" width="16" style="3" customWidth="1"/>
    <col min="15111" max="15111" width="13.7109375" style="3" customWidth="1"/>
    <col min="15112" max="15112" width="23.85546875" style="3" customWidth="1"/>
    <col min="15113" max="15362" width="11.42578125" style="3"/>
    <col min="15363" max="15363" width="18" style="3" customWidth="1"/>
    <col min="15364" max="15364" width="40.85546875" style="3" bestFit="1" customWidth="1"/>
    <col min="15365" max="15365" width="16" style="3" bestFit="1" customWidth="1"/>
    <col min="15366" max="15366" width="16" style="3" customWidth="1"/>
    <col min="15367" max="15367" width="13.7109375" style="3" customWidth="1"/>
    <col min="15368" max="15368" width="23.85546875" style="3" customWidth="1"/>
    <col min="15369" max="15618" width="11.42578125" style="3"/>
    <col min="15619" max="15619" width="18" style="3" customWidth="1"/>
    <col min="15620" max="15620" width="40.85546875" style="3" bestFit="1" customWidth="1"/>
    <col min="15621" max="15621" width="16" style="3" bestFit="1" customWidth="1"/>
    <col min="15622" max="15622" width="16" style="3" customWidth="1"/>
    <col min="15623" max="15623" width="13.7109375" style="3" customWidth="1"/>
    <col min="15624" max="15624" width="23.85546875" style="3" customWidth="1"/>
    <col min="15625" max="15874" width="11.42578125" style="3"/>
    <col min="15875" max="15875" width="18" style="3" customWidth="1"/>
    <col min="15876" max="15876" width="40.85546875" style="3" bestFit="1" customWidth="1"/>
    <col min="15877" max="15877" width="16" style="3" bestFit="1" customWidth="1"/>
    <col min="15878" max="15878" width="16" style="3" customWidth="1"/>
    <col min="15879" max="15879" width="13.7109375" style="3" customWidth="1"/>
    <col min="15880" max="15880" width="23.85546875" style="3" customWidth="1"/>
    <col min="15881" max="16130" width="11.42578125" style="3"/>
    <col min="16131" max="16131" width="18" style="3" customWidth="1"/>
    <col min="16132" max="16132" width="40.85546875" style="3" bestFit="1" customWidth="1"/>
    <col min="16133" max="16133" width="16" style="3" bestFit="1" customWidth="1"/>
    <col min="16134" max="16134" width="16" style="3" customWidth="1"/>
    <col min="16135" max="16135" width="13.7109375" style="3" customWidth="1"/>
    <col min="16136" max="16136" width="23.85546875" style="3" customWidth="1"/>
    <col min="16137" max="16384" width="11.42578125" style="3"/>
  </cols>
  <sheetData>
    <row r="1" spans="1:10" x14ac:dyDescent="0.3">
      <c r="A1" s="24"/>
      <c r="B1" s="43"/>
    </row>
    <row r="2" spans="1:10" x14ac:dyDescent="0.3">
      <c r="A2" s="26"/>
      <c r="B2" s="46"/>
    </row>
    <row r="3" spans="1:10" x14ac:dyDescent="0.3">
      <c r="A3" s="27"/>
      <c r="B3" s="2"/>
    </row>
    <row r="5" spans="1:10" x14ac:dyDescent="0.3">
      <c r="A5" s="30" t="s">
        <v>0</v>
      </c>
      <c r="B5" s="85" t="s">
        <v>1</v>
      </c>
      <c r="C5" s="31" t="s">
        <v>2</v>
      </c>
      <c r="D5" s="98"/>
      <c r="E5" s="31"/>
      <c r="F5" s="94"/>
      <c r="G5" s="32"/>
    </row>
    <row r="6" spans="1:10" ht="34.5" customHeight="1" x14ac:dyDescent="0.25">
      <c r="A6" s="33">
        <v>5098</v>
      </c>
      <c r="B6" s="85"/>
      <c r="C6" s="31">
        <v>38189</v>
      </c>
      <c r="D6" s="98"/>
      <c r="E6" s="400" t="s">
        <v>3</v>
      </c>
      <c r="F6" s="400"/>
      <c r="G6" s="400"/>
      <c r="H6" s="400"/>
    </row>
    <row r="7" spans="1:10" s="18" customFormat="1" ht="15" x14ac:dyDescent="0.3">
      <c r="A7" s="12" t="s">
        <v>4</v>
      </c>
      <c r="B7" s="86" t="s">
        <v>5</v>
      </c>
      <c r="C7" s="14" t="s">
        <v>6</v>
      </c>
      <c r="D7" s="99"/>
      <c r="E7" s="14" t="s">
        <v>7</v>
      </c>
      <c r="F7" s="95"/>
      <c r="G7" s="14" t="s">
        <v>8</v>
      </c>
      <c r="H7" s="16"/>
      <c r="I7" s="7"/>
      <c r="J7" s="7"/>
    </row>
    <row r="8" spans="1:10" x14ac:dyDescent="0.3">
      <c r="A8" s="15">
        <v>42038</v>
      </c>
      <c r="B8" s="23">
        <v>84000538037802</v>
      </c>
      <c r="C8" s="87">
        <v>1000</v>
      </c>
      <c r="D8" s="100" t="s">
        <v>482</v>
      </c>
      <c r="E8" s="11"/>
      <c r="F8" s="96"/>
      <c r="G8" s="11">
        <v>11637.9</v>
      </c>
      <c r="H8" s="16" t="s">
        <v>225</v>
      </c>
      <c r="I8" s="3"/>
      <c r="J8" s="3"/>
    </row>
    <row r="9" spans="1:10" x14ac:dyDescent="0.3">
      <c r="A9" s="15"/>
      <c r="B9" s="88" t="s">
        <v>13</v>
      </c>
      <c r="C9" s="11"/>
      <c r="D9" s="100"/>
      <c r="E9" s="11"/>
      <c r="F9" s="96"/>
      <c r="G9" s="11"/>
      <c r="I9" s="3"/>
      <c r="J9" s="3"/>
    </row>
    <row r="10" spans="1:10" x14ac:dyDescent="0.3">
      <c r="A10" s="15"/>
      <c r="B10" s="88" t="s">
        <v>226</v>
      </c>
      <c r="C10" s="11"/>
      <c r="D10" s="100"/>
      <c r="E10" s="11"/>
      <c r="F10" s="96"/>
      <c r="G10" s="11"/>
      <c r="I10" s="3"/>
      <c r="J10" s="3"/>
    </row>
    <row r="11" spans="1:10" x14ac:dyDescent="0.3">
      <c r="A11" s="15">
        <v>42038</v>
      </c>
      <c r="B11" s="23">
        <v>84000538037702</v>
      </c>
      <c r="C11" s="87">
        <v>169500</v>
      </c>
      <c r="D11" s="100" t="s">
        <v>485</v>
      </c>
      <c r="E11" s="11"/>
      <c r="F11" s="96"/>
      <c r="G11" s="11">
        <v>181137.9</v>
      </c>
      <c r="H11" s="16" t="s">
        <v>227</v>
      </c>
      <c r="I11" s="3"/>
      <c r="J11" s="3"/>
    </row>
    <row r="12" spans="1:10" x14ac:dyDescent="0.3">
      <c r="A12" s="15"/>
      <c r="B12" s="88" t="s">
        <v>13</v>
      </c>
      <c r="C12" s="11"/>
      <c r="D12" s="100"/>
      <c r="E12" s="11"/>
      <c r="F12" s="96"/>
      <c r="G12" s="11"/>
      <c r="I12" s="3"/>
      <c r="J12" s="3"/>
    </row>
    <row r="13" spans="1:10" x14ac:dyDescent="0.3">
      <c r="A13" s="15"/>
      <c r="B13" s="88" t="s">
        <v>228</v>
      </c>
      <c r="C13" s="11"/>
      <c r="D13" s="100"/>
      <c r="E13" s="11"/>
      <c r="F13" s="96"/>
      <c r="G13" s="11"/>
      <c r="I13" s="3"/>
      <c r="J13" s="3"/>
    </row>
    <row r="14" spans="1:10" x14ac:dyDescent="0.3">
      <c r="A14" s="15">
        <v>42038</v>
      </c>
      <c r="B14" s="23">
        <v>84000538037506</v>
      </c>
      <c r="C14" s="10">
        <v>69218.06</v>
      </c>
      <c r="D14" s="100">
        <v>1</v>
      </c>
      <c r="E14" s="11"/>
      <c r="F14" s="96"/>
      <c r="G14" s="11">
        <v>250355.96</v>
      </c>
      <c r="H14" s="16" t="s">
        <v>229</v>
      </c>
      <c r="I14" s="3"/>
      <c r="J14" s="3"/>
    </row>
    <row r="15" spans="1:10" x14ac:dyDescent="0.3">
      <c r="A15" s="15"/>
      <c r="B15" s="88" t="s">
        <v>13</v>
      </c>
      <c r="C15" s="11"/>
      <c r="D15" s="100"/>
      <c r="E15" s="11"/>
      <c r="F15" s="96"/>
      <c r="G15" s="11"/>
      <c r="I15" s="3"/>
      <c r="J15" s="3"/>
    </row>
    <row r="16" spans="1:10" x14ac:dyDescent="0.3">
      <c r="A16" s="15"/>
      <c r="B16" s="88" t="s">
        <v>230</v>
      </c>
      <c r="C16" s="11"/>
      <c r="D16" s="100"/>
      <c r="E16" s="11"/>
      <c r="F16" s="96"/>
      <c r="G16" s="11"/>
      <c r="I16" s="3"/>
      <c r="J16" s="3"/>
    </row>
    <row r="17" spans="1:10" x14ac:dyDescent="0.3">
      <c r="A17" s="15">
        <v>42038</v>
      </c>
      <c r="B17" s="23">
        <v>84000538037485</v>
      </c>
      <c r="C17" s="87">
        <v>1000</v>
      </c>
      <c r="D17" s="100" t="s">
        <v>486</v>
      </c>
      <c r="E17" s="11"/>
      <c r="F17" s="96"/>
      <c r="G17" s="11">
        <v>251355.96</v>
      </c>
      <c r="H17" s="16" t="s">
        <v>231</v>
      </c>
      <c r="I17" s="3"/>
      <c r="J17" s="3"/>
    </row>
    <row r="18" spans="1:10" x14ac:dyDescent="0.3">
      <c r="A18" s="15"/>
      <c r="B18" s="88" t="s">
        <v>13</v>
      </c>
      <c r="C18" s="11"/>
      <c r="D18" s="100"/>
      <c r="E18" s="11"/>
      <c r="F18" s="96"/>
      <c r="G18" s="11"/>
      <c r="I18" s="3"/>
      <c r="J18" s="3"/>
    </row>
    <row r="19" spans="1:10" x14ac:dyDescent="0.3">
      <c r="A19" s="15"/>
      <c r="B19" s="88" t="s">
        <v>232</v>
      </c>
      <c r="C19" s="11"/>
      <c r="D19" s="100"/>
      <c r="E19" s="11"/>
      <c r="F19" s="96"/>
      <c r="G19" s="11"/>
      <c r="I19" s="3"/>
      <c r="J19" s="3"/>
    </row>
    <row r="20" spans="1:10" x14ac:dyDescent="0.3">
      <c r="A20" s="15">
        <v>42038</v>
      </c>
      <c r="B20" s="23">
        <v>84000538037464</v>
      </c>
      <c r="C20" s="87">
        <v>1000</v>
      </c>
      <c r="D20" s="100" t="s">
        <v>487</v>
      </c>
      <c r="E20" s="11"/>
      <c r="F20" s="96"/>
      <c r="G20" s="11">
        <v>252355.96</v>
      </c>
      <c r="H20" s="16" t="s">
        <v>233</v>
      </c>
      <c r="I20" s="3"/>
      <c r="J20" s="3"/>
    </row>
    <row r="21" spans="1:10" x14ac:dyDescent="0.3">
      <c r="A21" s="15"/>
      <c r="B21" s="88" t="s">
        <v>13</v>
      </c>
      <c r="C21" s="11"/>
      <c r="D21" s="100"/>
      <c r="E21" s="11"/>
      <c r="F21" s="96"/>
      <c r="G21" s="11"/>
      <c r="I21" s="3"/>
      <c r="J21" s="3"/>
    </row>
    <row r="22" spans="1:10" x14ac:dyDescent="0.3">
      <c r="A22" s="15"/>
      <c r="B22" s="88" t="s">
        <v>234</v>
      </c>
      <c r="C22" s="11"/>
      <c r="D22" s="100"/>
      <c r="E22" s="11"/>
      <c r="F22" s="96"/>
      <c r="G22" s="11"/>
      <c r="I22" s="3"/>
      <c r="J22" s="3"/>
    </row>
    <row r="23" spans="1:10" x14ac:dyDescent="0.3">
      <c r="A23" s="15">
        <v>42038</v>
      </c>
      <c r="B23" s="23">
        <v>84000538037383</v>
      </c>
      <c r="C23" s="10">
        <v>1437.36</v>
      </c>
      <c r="D23" s="100">
        <v>2</v>
      </c>
      <c r="E23" s="11"/>
      <c r="F23" s="96"/>
      <c r="G23" s="11">
        <v>253793.32</v>
      </c>
      <c r="H23" s="16" t="s">
        <v>235</v>
      </c>
      <c r="I23" s="3"/>
      <c r="J23" s="3"/>
    </row>
    <row r="24" spans="1:10" x14ac:dyDescent="0.3">
      <c r="A24" s="15"/>
      <c r="B24" s="88" t="s">
        <v>13</v>
      </c>
      <c r="C24" s="11"/>
      <c r="D24" s="100"/>
      <c r="E24" s="11"/>
      <c r="F24" s="96"/>
      <c r="G24" s="11"/>
      <c r="I24" s="3"/>
      <c r="J24" s="3"/>
    </row>
    <row r="25" spans="1:10" x14ac:dyDescent="0.3">
      <c r="A25" s="15"/>
      <c r="B25" s="88" t="s">
        <v>236</v>
      </c>
      <c r="C25" s="11"/>
      <c r="D25" s="100"/>
      <c r="E25" s="11"/>
      <c r="F25" s="96"/>
      <c r="G25" s="11"/>
      <c r="I25" s="3"/>
      <c r="J25" s="3"/>
    </row>
    <row r="26" spans="1:10" x14ac:dyDescent="0.3">
      <c r="A26" s="15">
        <v>42038</v>
      </c>
      <c r="B26" s="23">
        <v>84000538037654</v>
      </c>
      <c r="C26" s="11">
        <v>94328.22</v>
      </c>
      <c r="D26" s="100">
        <v>3</v>
      </c>
      <c r="E26" s="11"/>
      <c r="F26" s="96"/>
      <c r="G26" s="11">
        <v>348121.54</v>
      </c>
      <c r="H26" s="16" t="s">
        <v>237</v>
      </c>
      <c r="I26" s="4">
        <v>30</v>
      </c>
      <c r="J26" s="8" t="s">
        <v>10</v>
      </c>
    </row>
    <row r="27" spans="1:10" x14ac:dyDescent="0.3">
      <c r="A27" s="15"/>
      <c r="B27" s="88" t="s">
        <v>13</v>
      </c>
      <c r="C27" s="11"/>
      <c r="D27" s="100"/>
      <c r="E27" s="11"/>
      <c r="F27" s="96"/>
      <c r="G27" s="11"/>
      <c r="I27" s="3"/>
      <c r="J27" s="3"/>
    </row>
    <row r="28" spans="1:10" x14ac:dyDescent="0.3">
      <c r="A28" s="15"/>
      <c r="B28" s="88" t="s">
        <v>238</v>
      </c>
      <c r="C28" s="11"/>
      <c r="D28" s="100"/>
      <c r="E28" s="11"/>
      <c r="F28" s="96"/>
      <c r="G28" s="11"/>
      <c r="I28" s="3"/>
      <c r="J28" s="3"/>
    </row>
    <row r="29" spans="1:10" x14ac:dyDescent="0.3">
      <c r="A29" s="15">
        <v>42038</v>
      </c>
      <c r="B29" s="23">
        <v>84000538037549</v>
      </c>
      <c r="C29" s="11">
        <v>8369.2800000000007</v>
      </c>
      <c r="D29" s="100" t="s">
        <v>488</v>
      </c>
      <c r="E29" s="11"/>
      <c r="F29" s="96"/>
      <c r="G29" s="11">
        <v>356490.82</v>
      </c>
      <c r="H29" s="16" t="s">
        <v>239</v>
      </c>
      <c r="I29" s="3"/>
      <c r="J29" s="3"/>
    </row>
    <row r="30" spans="1:10" x14ac:dyDescent="0.3">
      <c r="A30" s="15"/>
      <c r="B30" s="88" t="s">
        <v>13</v>
      </c>
      <c r="C30" s="11"/>
      <c r="D30" s="100"/>
      <c r="E30" s="11"/>
      <c r="F30" s="96"/>
      <c r="G30" s="11"/>
      <c r="I30" s="3"/>
      <c r="J30" s="3"/>
    </row>
    <row r="31" spans="1:10" x14ac:dyDescent="0.3">
      <c r="A31" s="15"/>
      <c r="B31" s="88" t="s">
        <v>240</v>
      </c>
      <c r="C31" s="11"/>
      <c r="D31" s="100"/>
      <c r="E31" s="11"/>
      <c r="F31" s="96"/>
      <c r="G31" s="11"/>
      <c r="I31" s="3"/>
      <c r="J31" s="3"/>
    </row>
    <row r="32" spans="1:10" x14ac:dyDescent="0.3">
      <c r="A32" s="15">
        <v>42038</v>
      </c>
      <c r="B32" s="23">
        <v>84000538037570</v>
      </c>
      <c r="C32" s="87">
        <v>365</v>
      </c>
      <c r="D32" s="100" t="s">
        <v>489</v>
      </c>
      <c r="E32" s="11"/>
      <c r="F32" s="96"/>
      <c r="G32" s="11">
        <v>356855.82</v>
      </c>
      <c r="H32" s="16" t="s">
        <v>227</v>
      </c>
      <c r="I32" s="3"/>
      <c r="J32" s="3"/>
    </row>
    <row r="33" spans="1:10" x14ac:dyDescent="0.3">
      <c r="A33" s="15"/>
      <c r="B33" s="88" t="s">
        <v>13</v>
      </c>
      <c r="C33" s="11"/>
      <c r="D33" s="100"/>
      <c r="E33" s="11"/>
      <c r="F33" s="96"/>
      <c r="G33" s="11"/>
      <c r="I33" s="3"/>
      <c r="J33" s="3"/>
    </row>
    <row r="34" spans="1:10" x14ac:dyDescent="0.3">
      <c r="A34" s="15"/>
      <c r="B34" s="88" t="s">
        <v>241</v>
      </c>
      <c r="C34" s="11"/>
      <c r="D34" s="100"/>
      <c r="E34" s="11"/>
      <c r="F34" s="96"/>
      <c r="G34" s="11"/>
      <c r="I34" s="3"/>
      <c r="J34" s="3"/>
    </row>
    <row r="35" spans="1:10" x14ac:dyDescent="0.3">
      <c r="A35" s="15">
        <v>42038</v>
      </c>
      <c r="B35" s="23" t="s">
        <v>242</v>
      </c>
      <c r="C35" s="11"/>
      <c r="D35" s="100"/>
      <c r="E35" s="11">
        <v>346000</v>
      </c>
      <c r="F35" s="96">
        <v>1</v>
      </c>
      <c r="G35" s="11">
        <v>10855.82</v>
      </c>
      <c r="H35" s="16" t="s">
        <v>243</v>
      </c>
      <c r="I35" s="3"/>
      <c r="J35" s="3"/>
    </row>
    <row r="36" spans="1:10" x14ac:dyDescent="0.3">
      <c r="A36" s="15"/>
      <c r="B36" s="88" t="s">
        <v>30</v>
      </c>
      <c r="C36" s="11"/>
      <c r="D36" s="100"/>
      <c r="E36" s="11"/>
      <c r="F36" s="96"/>
      <c r="G36" s="11"/>
      <c r="I36" s="3"/>
      <c r="J36" s="3"/>
    </row>
    <row r="37" spans="1:10" x14ac:dyDescent="0.3">
      <c r="A37" s="15"/>
      <c r="B37" s="88" t="s">
        <v>244</v>
      </c>
      <c r="C37" s="11"/>
      <c r="D37" s="100"/>
      <c r="E37" s="11"/>
      <c r="F37" s="96"/>
      <c r="G37" s="11"/>
      <c r="I37" s="3"/>
      <c r="J37" s="3"/>
    </row>
    <row r="38" spans="1:10" x14ac:dyDescent="0.3">
      <c r="A38" s="15">
        <v>42039</v>
      </c>
      <c r="B38" s="23">
        <v>84000538037909</v>
      </c>
      <c r="C38" s="10">
        <v>2000</v>
      </c>
      <c r="D38" s="100">
        <v>4</v>
      </c>
      <c r="E38" s="11"/>
      <c r="F38" s="96"/>
      <c r="G38" s="11">
        <v>12855.82</v>
      </c>
      <c r="H38" s="16" t="s">
        <v>245</v>
      </c>
      <c r="I38" s="3"/>
      <c r="J38" s="3"/>
    </row>
    <row r="39" spans="1:10" x14ac:dyDescent="0.3">
      <c r="A39" s="15"/>
      <c r="B39" s="88" t="s">
        <v>13</v>
      </c>
      <c r="C39" s="11"/>
      <c r="D39" s="100"/>
      <c r="E39" s="11"/>
      <c r="F39" s="96"/>
      <c r="G39" s="11"/>
      <c r="I39" s="3"/>
      <c r="J39" s="3"/>
    </row>
    <row r="40" spans="1:10" x14ac:dyDescent="0.3">
      <c r="A40" s="15"/>
      <c r="B40" s="88" t="s">
        <v>246</v>
      </c>
      <c r="C40" s="11"/>
      <c r="D40" s="100"/>
      <c r="E40" s="11"/>
      <c r="F40" s="96"/>
      <c r="G40" s="11"/>
      <c r="I40" s="3"/>
      <c r="J40" s="3"/>
    </row>
    <row r="41" spans="1:10" x14ac:dyDescent="0.3">
      <c r="A41" s="15">
        <v>42039</v>
      </c>
      <c r="B41" s="23">
        <v>84000538038021</v>
      </c>
      <c r="C41" s="10">
        <v>1113.1099999999999</v>
      </c>
      <c r="D41" s="100">
        <v>5</v>
      </c>
      <c r="E41" s="11"/>
      <c r="F41" s="96"/>
      <c r="G41" s="11">
        <v>13968.93</v>
      </c>
      <c r="H41" s="16" t="s">
        <v>247</v>
      </c>
      <c r="I41" s="3"/>
      <c r="J41" s="3"/>
    </row>
    <row r="42" spans="1:10" x14ac:dyDescent="0.3">
      <c r="A42" s="15"/>
      <c r="B42" s="88" t="s">
        <v>13</v>
      </c>
      <c r="C42" s="11"/>
      <c r="D42" s="100"/>
      <c r="E42" s="11"/>
      <c r="F42" s="96"/>
      <c r="G42" s="11"/>
      <c r="I42" s="3"/>
      <c r="J42" s="3"/>
    </row>
    <row r="43" spans="1:10" x14ac:dyDescent="0.3">
      <c r="A43" s="15"/>
      <c r="B43" s="88" t="s">
        <v>248</v>
      </c>
      <c r="C43" s="11"/>
      <c r="D43" s="100"/>
      <c r="E43" s="11"/>
      <c r="F43" s="96"/>
      <c r="G43" s="11"/>
      <c r="I43" s="3"/>
      <c r="J43" s="3"/>
    </row>
    <row r="44" spans="1:10" ht="15" x14ac:dyDescent="0.25">
      <c r="A44" s="15">
        <v>42040</v>
      </c>
      <c r="B44" s="23">
        <v>84000538038279</v>
      </c>
      <c r="C44" s="10">
        <v>40</v>
      </c>
      <c r="D44" s="100">
        <v>6</v>
      </c>
      <c r="E44" s="11"/>
      <c r="F44" s="96"/>
      <c r="G44" s="11">
        <v>14008.93</v>
      </c>
      <c r="H44" s="9" t="s">
        <v>249</v>
      </c>
      <c r="I44" s="3"/>
      <c r="J44" s="3"/>
    </row>
    <row r="45" spans="1:10" ht="15" x14ac:dyDescent="0.25">
      <c r="A45" s="15"/>
      <c r="B45" s="88" t="s">
        <v>13</v>
      </c>
      <c r="C45" s="11"/>
      <c r="D45" s="100"/>
      <c r="E45" s="11"/>
      <c r="F45" s="96"/>
      <c r="G45" s="11"/>
      <c r="H45" s="9"/>
      <c r="I45" s="3"/>
      <c r="J45" s="3"/>
    </row>
    <row r="46" spans="1:10" ht="15" x14ac:dyDescent="0.25">
      <c r="A46" s="15"/>
      <c r="B46" s="88" t="s">
        <v>250</v>
      </c>
      <c r="C46" s="11"/>
      <c r="D46" s="100"/>
      <c r="E46" s="11"/>
      <c r="F46" s="96"/>
      <c r="G46" s="11"/>
      <c r="H46" s="9"/>
      <c r="I46" s="3"/>
      <c r="J46" s="3"/>
    </row>
    <row r="47" spans="1:10" ht="15" x14ac:dyDescent="0.25">
      <c r="A47" s="15">
        <v>42040</v>
      </c>
      <c r="B47" s="23">
        <v>84000538038286</v>
      </c>
      <c r="C47" s="10">
        <v>1000</v>
      </c>
      <c r="D47" s="100">
        <v>7</v>
      </c>
      <c r="E47" s="11"/>
      <c r="F47" s="96"/>
      <c r="G47" s="11">
        <v>15008.93</v>
      </c>
      <c r="H47" s="9" t="s">
        <v>251</v>
      </c>
      <c r="I47" s="3"/>
      <c r="J47" s="3"/>
    </row>
    <row r="48" spans="1:10" ht="15" x14ac:dyDescent="0.25">
      <c r="A48" s="15"/>
      <c r="B48" s="88" t="s">
        <v>13</v>
      </c>
      <c r="C48" s="11"/>
      <c r="D48" s="100"/>
      <c r="E48" s="11"/>
      <c r="F48" s="96"/>
      <c r="G48" s="11"/>
      <c r="H48" s="9"/>
      <c r="I48" s="3"/>
      <c r="J48" s="3"/>
    </row>
    <row r="49" spans="1:10" ht="15" x14ac:dyDescent="0.25">
      <c r="A49" s="15"/>
      <c r="B49" s="88" t="s">
        <v>252</v>
      </c>
      <c r="C49" s="11"/>
      <c r="D49" s="100"/>
      <c r="E49" s="11"/>
      <c r="F49" s="96"/>
      <c r="G49" s="11"/>
      <c r="H49" s="9"/>
      <c r="I49" s="3"/>
      <c r="J49" s="3"/>
    </row>
    <row r="50" spans="1:10" x14ac:dyDescent="0.3">
      <c r="A50" s="15">
        <v>42041</v>
      </c>
      <c r="B50" s="23">
        <v>84000538038610</v>
      </c>
      <c r="C50" s="11">
        <v>97499.81</v>
      </c>
      <c r="D50" s="100">
        <v>8</v>
      </c>
      <c r="E50" s="11"/>
      <c r="F50" s="96"/>
      <c r="G50" s="11">
        <v>112508.74</v>
      </c>
      <c r="H50" s="16" t="s">
        <v>237</v>
      </c>
      <c r="I50" s="4">
        <v>39</v>
      </c>
      <c r="J50" s="8" t="s">
        <v>10</v>
      </c>
    </row>
    <row r="51" spans="1:10" ht="15" x14ac:dyDescent="0.25">
      <c r="A51" s="15"/>
      <c r="B51" s="88" t="s">
        <v>13</v>
      </c>
      <c r="C51" s="11"/>
      <c r="D51" s="100"/>
      <c r="E51" s="11"/>
      <c r="F51" s="96"/>
      <c r="G51" s="11"/>
      <c r="H51" s="9"/>
      <c r="I51" s="3"/>
      <c r="J51" s="3"/>
    </row>
    <row r="52" spans="1:10" ht="15" x14ac:dyDescent="0.25">
      <c r="A52" s="15"/>
      <c r="B52" s="88" t="s">
        <v>253</v>
      </c>
      <c r="C52" s="11"/>
      <c r="D52" s="100"/>
      <c r="E52" s="11"/>
      <c r="F52" s="96"/>
      <c r="G52" s="11"/>
      <c r="H52" s="9"/>
      <c r="I52" s="3"/>
      <c r="J52" s="3"/>
    </row>
    <row r="53" spans="1:10" ht="15" x14ac:dyDescent="0.25">
      <c r="A53" s="15">
        <v>42044</v>
      </c>
      <c r="B53" s="23" t="s">
        <v>254</v>
      </c>
      <c r="C53" s="11"/>
      <c r="D53" s="100"/>
      <c r="E53" s="11">
        <v>102500</v>
      </c>
      <c r="F53" s="96">
        <v>2</v>
      </c>
      <c r="G53" s="11">
        <v>10008.74</v>
      </c>
      <c r="H53" s="9" t="s">
        <v>255</v>
      </c>
      <c r="I53" s="3"/>
      <c r="J53" s="3"/>
    </row>
    <row r="54" spans="1:10" ht="15" x14ac:dyDescent="0.25">
      <c r="A54" s="15"/>
      <c r="B54" s="88" t="s">
        <v>30</v>
      </c>
      <c r="C54" s="11"/>
      <c r="D54" s="100"/>
      <c r="E54" s="11"/>
      <c r="F54" s="96"/>
      <c r="G54" s="11"/>
      <c r="H54" s="9"/>
      <c r="I54" s="3"/>
      <c r="J54" s="3"/>
    </row>
    <row r="55" spans="1:10" ht="15" x14ac:dyDescent="0.25">
      <c r="A55" s="15"/>
      <c r="B55" s="88" t="s">
        <v>256</v>
      </c>
      <c r="C55" s="11"/>
      <c r="D55" s="100"/>
      <c r="E55" s="11"/>
      <c r="F55" s="96"/>
      <c r="G55" s="11"/>
      <c r="H55" s="9"/>
      <c r="I55" s="3"/>
      <c r="J55" s="3"/>
    </row>
    <row r="56" spans="1:10" ht="15" x14ac:dyDescent="0.25">
      <c r="A56" s="15">
        <v>42044</v>
      </c>
      <c r="B56" s="23" t="s">
        <v>257</v>
      </c>
      <c r="C56" s="11">
        <v>1000</v>
      </c>
      <c r="D56" s="100">
        <v>9</v>
      </c>
      <c r="E56" s="11"/>
      <c r="F56" s="96"/>
      <c r="G56" s="11">
        <v>11008.74</v>
      </c>
      <c r="H56" s="9" t="s">
        <v>258</v>
      </c>
    </row>
    <row r="57" spans="1:10" ht="15" x14ac:dyDescent="0.25">
      <c r="A57" s="15"/>
      <c r="B57" s="88" t="s">
        <v>13</v>
      </c>
      <c r="C57" s="11"/>
      <c r="D57" s="100"/>
      <c r="E57" s="11"/>
      <c r="F57" s="96"/>
      <c r="G57" s="11"/>
      <c r="H57" s="9"/>
      <c r="I57" s="3"/>
      <c r="J57" s="3"/>
    </row>
    <row r="58" spans="1:10" ht="15" x14ac:dyDescent="0.25">
      <c r="A58" s="15"/>
      <c r="B58" s="88" t="s">
        <v>259</v>
      </c>
      <c r="C58" s="11"/>
      <c r="D58" s="100"/>
      <c r="E58" s="11"/>
      <c r="F58" s="96"/>
      <c r="G58" s="11"/>
      <c r="H58" s="9"/>
      <c r="I58" s="3"/>
      <c r="J58" s="3"/>
    </row>
    <row r="59" spans="1:10" ht="15" x14ac:dyDescent="0.25">
      <c r="A59" s="15">
        <v>42044</v>
      </c>
      <c r="B59" s="23" t="s">
        <v>260</v>
      </c>
      <c r="C59" s="11"/>
      <c r="D59" s="100"/>
      <c r="E59" s="11">
        <v>8000</v>
      </c>
      <c r="F59" s="96">
        <v>3</v>
      </c>
      <c r="G59" s="11">
        <v>3008.74</v>
      </c>
      <c r="H59" s="9" t="s">
        <v>255</v>
      </c>
      <c r="I59" s="3"/>
      <c r="J59" s="3"/>
    </row>
    <row r="60" spans="1:10" ht="15" x14ac:dyDescent="0.25">
      <c r="A60" s="15"/>
      <c r="B60" s="88" t="s">
        <v>30</v>
      </c>
      <c r="C60" s="11"/>
      <c r="D60" s="100"/>
      <c r="E60" s="11"/>
      <c r="F60" s="96"/>
      <c r="G60" s="11"/>
      <c r="H60" s="9"/>
      <c r="I60" s="3"/>
      <c r="J60" s="3"/>
    </row>
    <row r="61" spans="1:10" ht="15" x14ac:dyDescent="0.25">
      <c r="A61" s="15"/>
      <c r="B61" s="88" t="s">
        <v>261</v>
      </c>
      <c r="C61" s="11"/>
      <c r="D61" s="100"/>
      <c r="E61" s="11"/>
      <c r="F61" s="96"/>
      <c r="G61" s="11"/>
      <c r="H61" s="9"/>
      <c r="I61" s="3"/>
      <c r="J61" s="3"/>
    </row>
    <row r="62" spans="1:10" ht="15" x14ac:dyDescent="0.25">
      <c r="A62" s="15">
        <v>42045</v>
      </c>
      <c r="B62" s="23" t="s">
        <v>70</v>
      </c>
      <c r="C62" s="10">
        <v>200800</v>
      </c>
      <c r="D62" s="100">
        <v>10</v>
      </c>
      <c r="E62" s="11"/>
      <c r="F62" s="96"/>
      <c r="G62" s="11">
        <v>203808.74</v>
      </c>
      <c r="H62" s="9" t="s">
        <v>262</v>
      </c>
      <c r="I62" s="3"/>
      <c r="J62" s="3"/>
    </row>
    <row r="63" spans="1:10" ht="15" x14ac:dyDescent="0.25">
      <c r="A63" s="15"/>
      <c r="B63" s="88" t="s">
        <v>13</v>
      </c>
      <c r="C63" s="11"/>
      <c r="D63" s="100"/>
      <c r="E63" s="11"/>
      <c r="F63" s="96"/>
      <c r="G63" s="11"/>
      <c r="H63" s="9"/>
      <c r="I63" s="3"/>
      <c r="J63" s="3"/>
    </row>
    <row r="64" spans="1:10" ht="15" x14ac:dyDescent="0.25">
      <c r="A64" s="15"/>
      <c r="B64" s="88" t="s">
        <v>263</v>
      </c>
      <c r="C64" s="11"/>
      <c r="D64" s="100"/>
      <c r="E64" s="11"/>
      <c r="F64" s="96"/>
      <c r="G64" s="11"/>
      <c r="H64" s="9"/>
      <c r="I64" s="3"/>
      <c r="J64" s="3"/>
    </row>
    <row r="65" spans="1:10" ht="15" x14ac:dyDescent="0.25">
      <c r="A65" s="15">
        <v>42045</v>
      </c>
      <c r="B65" s="23">
        <v>84000538039186</v>
      </c>
      <c r="C65" s="10">
        <v>4903.34</v>
      </c>
      <c r="D65" s="100">
        <v>11</v>
      </c>
      <c r="E65" s="11"/>
      <c r="F65" s="96"/>
      <c r="G65" s="11">
        <v>208712.08</v>
      </c>
      <c r="H65" s="9" t="s">
        <v>264</v>
      </c>
      <c r="I65" s="3"/>
      <c r="J65" s="3"/>
    </row>
    <row r="66" spans="1:10" ht="15" x14ac:dyDescent="0.25">
      <c r="A66" s="15"/>
      <c r="B66" s="88" t="s">
        <v>13</v>
      </c>
      <c r="C66" s="11"/>
      <c r="D66" s="100"/>
      <c r="E66" s="11"/>
      <c r="F66" s="96"/>
      <c r="G66" s="11"/>
      <c r="H66" s="9"/>
      <c r="I66" s="3"/>
      <c r="J66" s="3"/>
    </row>
    <row r="67" spans="1:10" ht="15" x14ac:dyDescent="0.25">
      <c r="A67" s="15"/>
      <c r="B67" s="88" t="s">
        <v>265</v>
      </c>
      <c r="C67" s="11"/>
      <c r="D67" s="100"/>
      <c r="E67" s="11"/>
      <c r="F67" s="96"/>
      <c r="G67" s="11"/>
      <c r="H67" s="9"/>
      <c r="I67" s="3"/>
      <c r="J67" s="3"/>
    </row>
    <row r="68" spans="1:10" x14ac:dyDescent="0.3">
      <c r="A68" s="15">
        <v>42045</v>
      </c>
      <c r="B68" s="23">
        <v>84000538039170</v>
      </c>
      <c r="C68" s="11">
        <v>122065.15</v>
      </c>
      <c r="D68" s="100">
        <v>12</v>
      </c>
      <c r="E68" s="11"/>
      <c r="F68" s="96"/>
      <c r="G68" s="11">
        <v>330777.23</v>
      </c>
      <c r="H68" s="16" t="s">
        <v>237</v>
      </c>
      <c r="I68" s="4">
        <v>41</v>
      </c>
      <c r="J68" s="8" t="s">
        <v>10</v>
      </c>
    </row>
    <row r="69" spans="1:10" ht="15" x14ac:dyDescent="0.25">
      <c r="A69" s="15"/>
      <c r="B69" s="88" t="s">
        <v>13</v>
      </c>
      <c r="C69" s="11"/>
      <c r="D69" s="100"/>
      <c r="E69" s="11"/>
      <c r="F69" s="96"/>
      <c r="G69" s="11"/>
      <c r="H69" s="9"/>
      <c r="I69" s="3"/>
      <c r="J69" s="3"/>
    </row>
    <row r="70" spans="1:10" ht="15" x14ac:dyDescent="0.25">
      <c r="A70" s="15"/>
      <c r="B70" s="88" t="s">
        <v>266</v>
      </c>
      <c r="C70" s="11"/>
      <c r="D70" s="100"/>
      <c r="E70" s="11"/>
      <c r="F70" s="96"/>
      <c r="G70" s="11"/>
      <c r="H70" s="9"/>
      <c r="I70" s="3"/>
      <c r="J70" s="3"/>
    </row>
    <row r="71" spans="1:10" ht="15" x14ac:dyDescent="0.25">
      <c r="A71" s="15">
        <v>42045</v>
      </c>
      <c r="B71" s="23">
        <v>84000538039126</v>
      </c>
      <c r="C71" s="10">
        <v>938.36</v>
      </c>
      <c r="D71" s="100">
        <v>13</v>
      </c>
      <c r="E71" s="11"/>
      <c r="F71" s="96"/>
      <c r="G71" s="11">
        <v>331715.59000000003</v>
      </c>
      <c r="H71" s="9" t="s">
        <v>267</v>
      </c>
      <c r="I71" s="3"/>
      <c r="J71" s="3"/>
    </row>
    <row r="72" spans="1:10" ht="15" x14ac:dyDescent="0.25">
      <c r="A72" s="15"/>
      <c r="B72" s="88" t="s">
        <v>13</v>
      </c>
      <c r="C72" s="11"/>
      <c r="D72" s="100"/>
      <c r="E72" s="11"/>
      <c r="F72" s="96"/>
      <c r="G72" s="11"/>
      <c r="H72" s="9"/>
      <c r="I72" s="3"/>
      <c r="J72" s="3"/>
    </row>
    <row r="73" spans="1:10" ht="15" x14ac:dyDescent="0.25">
      <c r="A73" s="15"/>
      <c r="B73" s="88" t="s">
        <v>268</v>
      </c>
      <c r="C73" s="11"/>
      <c r="D73" s="100"/>
      <c r="E73" s="11"/>
      <c r="F73" s="96"/>
      <c r="G73" s="11"/>
      <c r="H73" s="9"/>
      <c r="I73" s="3"/>
      <c r="J73" s="3"/>
    </row>
    <row r="74" spans="1:10" ht="15" x14ac:dyDescent="0.25">
      <c r="A74" s="15">
        <v>42045</v>
      </c>
      <c r="B74" s="23">
        <v>84000538039296</v>
      </c>
      <c r="C74" s="10">
        <v>75000</v>
      </c>
      <c r="D74" s="100">
        <v>14</v>
      </c>
      <c r="E74" s="11"/>
      <c r="F74" s="96"/>
      <c r="G74" s="11">
        <v>406715.59</v>
      </c>
      <c r="H74" s="9" t="s">
        <v>269</v>
      </c>
      <c r="I74" s="3"/>
      <c r="J74" s="3"/>
    </row>
    <row r="75" spans="1:10" ht="15" x14ac:dyDescent="0.25">
      <c r="A75" s="15"/>
      <c r="B75" s="88" t="s">
        <v>13</v>
      </c>
      <c r="C75" s="11"/>
      <c r="D75" s="100"/>
      <c r="E75" s="11"/>
      <c r="F75" s="96"/>
      <c r="G75" s="11"/>
      <c r="H75" s="9"/>
      <c r="I75" s="3"/>
      <c r="J75" s="3"/>
    </row>
    <row r="76" spans="1:10" ht="15" x14ac:dyDescent="0.25">
      <c r="A76" s="15"/>
      <c r="B76" s="88" t="s">
        <v>270</v>
      </c>
      <c r="C76" s="11"/>
      <c r="D76" s="100"/>
      <c r="E76" s="11"/>
      <c r="F76" s="96"/>
      <c r="G76" s="11"/>
      <c r="H76" s="9"/>
      <c r="I76" s="3"/>
      <c r="J76" s="3"/>
    </row>
    <row r="77" spans="1:10" ht="15" x14ac:dyDescent="0.25">
      <c r="A77" s="15">
        <v>42045</v>
      </c>
      <c r="B77" s="23" t="s">
        <v>271</v>
      </c>
      <c r="C77" s="11"/>
      <c r="D77" s="100"/>
      <c r="E77" s="11">
        <v>396500</v>
      </c>
      <c r="F77" s="96">
        <v>4</v>
      </c>
      <c r="G77" s="11">
        <v>10215.59</v>
      </c>
      <c r="H77" s="9" t="s">
        <v>272</v>
      </c>
      <c r="I77" s="3"/>
      <c r="J77" s="3"/>
    </row>
    <row r="78" spans="1:10" ht="15" x14ac:dyDescent="0.25">
      <c r="A78" s="15"/>
      <c r="B78" s="88" t="s">
        <v>30</v>
      </c>
      <c r="C78" s="11"/>
      <c r="D78" s="100"/>
      <c r="E78" s="11"/>
      <c r="F78" s="96"/>
      <c r="G78" s="11"/>
      <c r="H78" s="9"/>
      <c r="I78" s="3"/>
      <c r="J78" s="3"/>
    </row>
    <row r="79" spans="1:10" ht="15" x14ac:dyDescent="0.25">
      <c r="A79" s="15"/>
      <c r="B79" s="88" t="s">
        <v>273</v>
      </c>
      <c r="C79" s="11"/>
      <c r="D79" s="100"/>
      <c r="E79" s="11"/>
      <c r="F79" s="96"/>
      <c r="G79" s="11"/>
      <c r="H79" s="9"/>
      <c r="I79" s="3"/>
      <c r="J79" s="3"/>
    </row>
    <row r="80" spans="1:10" ht="15" x14ac:dyDescent="0.25">
      <c r="A80" s="15">
        <v>42046</v>
      </c>
      <c r="B80" s="23" t="s">
        <v>274</v>
      </c>
      <c r="C80" s="11">
        <v>1000</v>
      </c>
      <c r="D80" s="100">
        <v>15</v>
      </c>
      <c r="E80" s="11"/>
      <c r="F80" s="96"/>
      <c r="G80" s="11">
        <v>11215.59</v>
      </c>
      <c r="H80" s="9" t="s">
        <v>258</v>
      </c>
    </row>
    <row r="81" spans="1:10" ht="15" x14ac:dyDescent="0.25">
      <c r="A81" s="15"/>
      <c r="B81" s="88" t="s">
        <v>13</v>
      </c>
      <c r="C81" s="11"/>
      <c r="D81" s="100"/>
      <c r="E81" s="11"/>
      <c r="F81" s="96"/>
      <c r="G81" s="11"/>
      <c r="H81" s="9"/>
      <c r="I81" s="3"/>
      <c r="J81" s="3"/>
    </row>
    <row r="82" spans="1:10" ht="15" x14ac:dyDescent="0.25">
      <c r="A82" s="15"/>
      <c r="B82" s="88" t="s">
        <v>275</v>
      </c>
      <c r="C82" s="11"/>
      <c r="D82" s="100"/>
      <c r="E82" s="11"/>
      <c r="F82" s="96"/>
      <c r="G82" s="11"/>
      <c r="H82" s="9"/>
      <c r="I82" s="3"/>
      <c r="J82" s="3"/>
    </row>
    <row r="83" spans="1:10" ht="15" x14ac:dyDescent="0.25">
      <c r="A83" s="15">
        <v>42046</v>
      </c>
      <c r="B83" s="23">
        <v>84000538039604</v>
      </c>
      <c r="C83" s="10">
        <v>5860.14</v>
      </c>
      <c r="D83" s="100">
        <v>16</v>
      </c>
      <c r="E83" s="11"/>
      <c r="F83" s="96"/>
      <c r="G83" s="11">
        <v>17075.73</v>
      </c>
      <c r="H83" s="9" t="s">
        <v>276</v>
      </c>
      <c r="I83" s="3"/>
      <c r="J83" s="3"/>
    </row>
    <row r="84" spans="1:10" ht="15" x14ac:dyDescent="0.25">
      <c r="A84" s="15"/>
      <c r="B84" s="88" t="s">
        <v>13</v>
      </c>
      <c r="C84" s="11"/>
      <c r="D84" s="100"/>
      <c r="E84" s="11"/>
      <c r="F84" s="96"/>
      <c r="G84" s="11"/>
      <c r="H84" s="9"/>
      <c r="I84" s="3"/>
      <c r="J84" s="3"/>
    </row>
    <row r="85" spans="1:10" ht="15" x14ac:dyDescent="0.25">
      <c r="A85" s="15"/>
      <c r="B85" s="88" t="s">
        <v>277</v>
      </c>
      <c r="C85" s="11"/>
      <c r="D85" s="100"/>
      <c r="E85" s="11"/>
      <c r="F85" s="96"/>
      <c r="G85" s="11"/>
      <c r="H85" s="9"/>
      <c r="I85" s="3"/>
      <c r="J85" s="3"/>
    </row>
    <row r="86" spans="1:10" ht="15" x14ac:dyDescent="0.25">
      <c r="A86" s="15">
        <v>42046</v>
      </c>
      <c r="B86" s="23" t="s">
        <v>278</v>
      </c>
      <c r="C86" s="11"/>
      <c r="D86" s="100"/>
      <c r="E86" s="11">
        <v>7000</v>
      </c>
      <c r="F86" s="96">
        <v>5</v>
      </c>
      <c r="G86" s="11">
        <v>10075.73</v>
      </c>
      <c r="H86" s="9" t="s">
        <v>279</v>
      </c>
      <c r="I86" s="3"/>
      <c r="J86" s="3"/>
    </row>
    <row r="87" spans="1:10" ht="15" x14ac:dyDescent="0.25">
      <c r="A87" s="15"/>
      <c r="B87" s="88" t="s">
        <v>30</v>
      </c>
      <c r="C87" s="11"/>
      <c r="D87" s="100"/>
      <c r="E87" s="11"/>
      <c r="F87" s="96"/>
      <c r="G87" s="11"/>
      <c r="H87" s="9"/>
      <c r="I87" s="3"/>
      <c r="J87" s="3"/>
    </row>
    <row r="88" spans="1:10" ht="15" x14ac:dyDescent="0.25">
      <c r="A88" s="15"/>
      <c r="B88" s="88" t="s">
        <v>280</v>
      </c>
      <c r="C88" s="11"/>
      <c r="D88" s="100"/>
      <c r="E88" s="11"/>
      <c r="F88" s="96"/>
      <c r="G88" s="11"/>
      <c r="H88" s="9"/>
      <c r="I88" s="3"/>
      <c r="J88" s="3"/>
    </row>
    <row r="89" spans="1:10" ht="15" x14ac:dyDescent="0.25">
      <c r="A89" s="15">
        <v>42047</v>
      </c>
      <c r="B89" s="23">
        <v>84000538039841</v>
      </c>
      <c r="C89" s="10">
        <v>1800</v>
      </c>
      <c r="D89" s="100">
        <v>17</v>
      </c>
      <c r="E89" s="11"/>
      <c r="F89" s="96"/>
      <c r="G89" s="11">
        <v>11875.73</v>
      </c>
      <c r="H89" s="9" t="s">
        <v>281</v>
      </c>
      <c r="I89" s="3"/>
      <c r="J89" s="3"/>
    </row>
    <row r="90" spans="1:10" ht="15" x14ac:dyDescent="0.25">
      <c r="A90" s="15"/>
      <c r="B90" s="88" t="s">
        <v>13</v>
      </c>
      <c r="C90" s="11"/>
      <c r="D90" s="100"/>
      <c r="E90" s="11"/>
      <c r="F90" s="96"/>
      <c r="G90" s="11"/>
      <c r="H90" s="9"/>
      <c r="I90" s="3"/>
      <c r="J90" s="3"/>
    </row>
    <row r="91" spans="1:10" ht="15" x14ac:dyDescent="0.25">
      <c r="A91" s="15"/>
      <c r="B91" s="88" t="s">
        <v>282</v>
      </c>
      <c r="C91" s="11"/>
      <c r="D91" s="100"/>
      <c r="E91" s="11"/>
      <c r="F91" s="96"/>
      <c r="G91" s="11"/>
      <c r="H91" s="9"/>
      <c r="I91" s="3"/>
      <c r="J91" s="3"/>
    </row>
    <row r="92" spans="1:10" ht="15" x14ac:dyDescent="0.25">
      <c r="A92" s="15">
        <v>42048</v>
      </c>
      <c r="B92" s="23">
        <v>48</v>
      </c>
      <c r="C92" s="11">
        <v>1047916.64</v>
      </c>
      <c r="D92" s="100">
        <v>18</v>
      </c>
      <c r="E92" s="11"/>
      <c r="F92" s="96"/>
      <c r="G92" s="11">
        <v>1059792.3700000001</v>
      </c>
      <c r="H92" s="19" t="s">
        <v>283</v>
      </c>
      <c r="I92" s="3"/>
      <c r="J92" s="3"/>
    </row>
    <row r="93" spans="1:10" ht="15" x14ac:dyDescent="0.25">
      <c r="A93" s="15"/>
      <c r="B93" s="88" t="s">
        <v>13</v>
      </c>
      <c r="C93" s="11"/>
      <c r="D93" s="100"/>
      <c r="E93" s="11"/>
      <c r="F93" s="96"/>
      <c r="G93" s="11"/>
      <c r="H93" s="19"/>
      <c r="I93" s="3"/>
      <c r="J93" s="3"/>
    </row>
    <row r="94" spans="1:10" ht="15" x14ac:dyDescent="0.25">
      <c r="A94" s="15"/>
      <c r="B94" s="88" t="s">
        <v>284</v>
      </c>
      <c r="C94" s="11"/>
      <c r="D94" s="100"/>
      <c r="E94" s="11"/>
      <c r="F94" s="96"/>
      <c r="G94" s="11"/>
      <c r="H94" s="19"/>
      <c r="I94" s="3"/>
      <c r="J94" s="3"/>
    </row>
    <row r="95" spans="1:10" ht="15" x14ac:dyDescent="0.25">
      <c r="A95" s="15">
        <v>42048</v>
      </c>
      <c r="B95" s="23">
        <v>44</v>
      </c>
      <c r="C95" s="11">
        <v>450288.8</v>
      </c>
      <c r="D95" s="100">
        <v>19</v>
      </c>
      <c r="E95" s="11"/>
      <c r="F95" s="96"/>
      <c r="G95" s="11">
        <v>1510081.17</v>
      </c>
      <c r="H95" s="19" t="s">
        <v>283</v>
      </c>
      <c r="I95" s="3"/>
      <c r="J95" s="3"/>
    </row>
    <row r="96" spans="1:10" ht="15" x14ac:dyDescent="0.25">
      <c r="A96" s="15"/>
      <c r="B96" s="88" t="s">
        <v>13</v>
      </c>
      <c r="C96" s="11"/>
      <c r="D96" s="100"/>
      <c r="E96" s="11"/>
      <c r="F96" s="96"/>
      <c r="G96" s="11"/>
      <c r="H96" s="19"/>
      <c r="I96" s="3"/>
      <c r="J96" s="3"/>
    </row>
    <row r="97" spans="1:10" ht="15" x14ac:dyDescent="0.25">
      <c r="A97" s="15"/>
      <c r="B97" s="88" t="s">
        <v>285</v>
      </c>
      <c r="C97" s="11"/>
      <c r="D97" s="100"/>
      <c r="E97" s="11"/>
      <c r="F97" s="96"/>
      <c r="G97" s="11"/>
      <c r="H97" s="19"/>
      <c r="I97" s="3"/>
      <c r="J97" s="3"/>
    </row>
    <row r="98" spans="1:10" ht="15" x14ac:dyDescent="0.25">
      <c r="A98" s="15">
        <v>42048</v>
      </c>
      <c r="B98" s="23" t="s">
        <v>70</v>
      </c>
      <c r="C98" s="10">
        <v>861840</v>
      </c>
      <c r="D98" s="100">
        <v>20</v>
      </c>
      <c r="E98" s="11"/>
      <c r="F98" s="96"/>
      <c r="G98" s="11">
        <v>2371921.17</v>
      </c>
      <c r="H98" s="19" t="s">
        <v>286</v>
      </c>
      <c r="I98" s="3"/>
      <c r="J98" s="3"/>
    </row>
    <row r="99" spans="1:10" ht="15" x14ac:dyDescent="0.25">
      <c r="A99" s="15"/>
      <c r="B99" s="88" t="s">
        <v>13</v>
      </c>
      <c r="C99" s="11"/>
      <c r="D99" s="100"/>
      <c r="E99" s="11"/>
      <c r="F99" s="96"/>
      <c r="G99" s="11"/>
      <c r="H99" s="19"/>
      <c r="I99" s="3"/>
      <c r="J99" s="3"/>
    </row>
    <row r="100" spans="1:10" ht="15" x14ac:dyDescent="0.25">
      <c r="A100" s="15"/>
      <c r="B100" s="88" t="s">
        <v>287</v>
      </c>
      <c r="C100" s="11"/>
      <c r="D100" s="100"/>
      <c r="E100" s="11"/>
      <c r="F100" s="96"/>
      <c r="G100" s="11"/>
      <c r="H100" s="19"/>
      <c r="I100" s="3"/>
      <c r="J100" s="3"/>
    </row>
    <row r="101" spans="1:10" ht="15" x14ac:dyDescent="0.25">
      <c r="A101" s="15">
        <v>42048</v>
      </c>
      <c r="B101" s="23" t="s">
        <v>288</v>
      </c>
      <c r="C101" s="11"/>
      <c r="D101" s="100"/>
      <c r="E101" s="11">
        <v>2361000</v>
      </c>
      <c r="F101" s="96">
        <v>6</v>
      </c>
      <c r="G101" s="11">
        <v>10921.17</v>
      </c>
      <c r="H101" s="19" t="s">
        <v>289</v>
      </c>
      <c r="I101" s="3"/>
      <c r="J101" s="3"/>
    </row>
    <row r="102" spans="1:10" ht="15" x14ac:dyDescent="0.25">
      <c r="A102" s="15"/>
      <c r="B102" s="88" t="s">
        <v>30</v>
      </c>
      <c r="C102" s="11"/>
      <c r="D102" s="100"/>
      <c r="E102" s="11"/>
      <c r="F102" s="96"/>
      <c r="G102" s="11"/>
      <c r="H102" s="19"/>
      <c r="I102" s="3"/>
      <c r="J102" s="3"/>
    </row>
    <row r="103" spans="1:10" ht="15" x14ac:dyDescent="0.25">
      <c r="A103" s="15"/>
      <c r="B103" s="88" t="s">
        <v>290</v>
      </c>
      <c r="C103" s="11"/>
      <c r="D103" s="100"/>
      <c r="E103" s="11"/>
      <c r="F103" s="96"/>
      <c r="G103" s="11"/>
      <c r="H103" s="19"/>
      <c r="I103" s="3"/>
      <c r="J103" s="3"/>
    </row>
    <row r="104" spans="1:10" ht="15" x14ac:dyDescent="0.25">
      <c r="A104" s="15">
        <v>42051</v>
      </c>
      <c r="B104" s="23">
        <v>84000538040193</v>
      </c>
      <c r="C104" s="10">
        <v>400</v>
      </c>
      <c r="D104" s="100">
        <v>21</v>
      </c>
      <c r="E104" s="11"/>
      <c r="F104" s="96"/>
      <c r="G104" s="11">
        <v>11321.17</v>
      </c>
      <c r="H104" s="19" t="s">
        <v>291</v>
      </c>
      <c r="I104" s="3"/>
      <c r="J104" s="3"/>
    </row>
    <row r="105" spans="1:10" ht="15" x14ac:dyDescent="0.25">
      <c r="A105" s="15"/>
      <c r="B105" s="88" t="s">
        <v>13</v>
      </c>
      <c r="C105" s="11"/>
      <c r="D105" s="100"/>
      <c r="E105" s="11"/>
      <c r="F105" s="96"/>
      <c r="G105" s="11"/>
      <c r="H105" s="19"/>
      <c r="I105" s="3"/>
      <c r="J105" s="3"/>
    </row>
    <row r="106" spans="1:10" ht="15" x14ac:dyDescent="0.25">
      <c r="A106" s="15"/>
      <c r="B106" s="88" t="s">
        <v>292</v>
      </c>
      <c r="C106" s="11"/>
      <c r="D106" s="100"/>
      <c r="E106" s="11"/>
      <c r="F106" s="96"/>
      <c r="G106" s="11"/>
      <c r="H106" s="19"/>
      <c r="I106" s="3"/>
      <c r="J106" s="3"/>
    </row>
    <row r="107" spans="1:10" ht="15" x14ac:dyDescent="0.25">
      <c r="A107" s="15">
        <v>42053</v>
      </c>
      <c r="B107" s="23">
        <v>84000538040617</v>
      </c>
      <c r="C107" s="10">
        <v>559.46</v>
      </c>
      <c r="D107" s="100">
        <v>22</v>
      </c>
      <c r="E107" s="11"/>
      <c r="F107" s="96"/>
      <c r="G107" s="11">
        <v>11880.63</v>
      </c>
      <c r="H107" s="19" t="s">
        <v>293</v>
      </c>
      <c r="I107" s="3"/>
      <c r="J107" s="3"/>
    </row>
    <row r="108" spans="1:10" ht="15" x14ac:dyDescent="0.25">
      <c r="A108" s="15"/>
      <c r="B108" s="88" t="s">
        <v>13</v>
      </c>
      <c r="C108" s="11"/>
      <c r="D108" s="100"/>
      <c r="E108" s="11"/>
      <c r="F108" s="96"/>
      <c r="G108" s="11"/>
      <c r="H108" s="19"/>
      <c r="I108" s="3"/>
      <c r="J108" s="3"/>
    </row>
    <row r="109" spans="1:10" ht="15" x14ac:dyDescent="0.25">
      <c r="A109" s="15"/>
      <c r="B109" s="88" t="s">
        <v>294</v>
      </c>
      <c r="C109" s="11"/>
      <c r="D109" s="100"/>
      <c r="E109" s="11"/>
      <c r="F109" s="96"/>
      <c r="G109" s="11"/>
      <c r="H109" s="19"/>
      <c r="I109" s="3"/>
      <c r="J109" s="3"/>
    </row>
    <row r="110" spans="1:10" ht="15" x14ac:dyDescent="0.25">
      <c r="A110" s="15">
        <v>42053</v>
      </c>
      <c r="B110" s="23">
        <v>84000538040712</v>
      </c>
      <c r="C110" s="10">
        <v>1406.16</v>
      </c>
      <c r="D110" s="100">
        <v>23</v>
      </c>
      <c r="E110" s="11"/>
      <c r="F110" s="96"/>
      <c r="G110" s="11">
        <v>13286.79</v>
      </c>
      <c r="H110" s="19" t="s">
        <v>295</v>
      </c>
      <c r="I110" s="3"/>
      <c r="J110" s="3"/>
    </row>
    <row r="111" spans="1:10" ht="15" x14ac:dyDescent="0.25">
      <c r="A111" s="15"/>
      <c r="B111" s="88" t="s">
        <v>13</v>
      </c>
      <c r="C111" s="11"/>
      <c r="D111" s="100"/>
      <c r="E111" s="11"/>
      <c r="F111" s="96"/>
      <c r="G111" s="11"/>
      <c r="H111" s="19"/>
      <c r="I111" s="3"/>
      <c r="J111" s="3"/>
    </row>
    <row r="112" spans="1:10" ht="15" x14ac:dyDescent="0.25">
      <c r="A112" s="15"/>
      <c r="B112" s="88" t="s">
        <v>296</v>
      </c>
      <c r="C112" s="11"/>
      <c r="D112" s="100"/>
      <c r="E112" s="11"/>
      <c r="F112" s="96"/>
      <c r="G112" s="11"/>
      <c r="H112" s="19"/>
      <c r="I112" s="3"/>
      <c r="J112" s="3"/>
    </row>
    <row r="113" spans="1:10" ht="15" x14ac:dyDescent="0.25">
      <c r="A113" s="15">
        <v>42054</v>
      </c>
      <c r="B113" s="23">
        <v>84000538041305</v>
      </c>
      <c r="C113" s="10">
        <v>1000</v>
      </c>
      <c r="D113" s="100">
        <v>24</v>
      </c>
      <c r="E113" s="11"/>
      <c r="F113" s="96"/>
      <c r="G113" s="11">
        <v>14286.79</v>
      </c>
      <c r="H113" s="19" t="s">
        <v>297</v>
      </c>
      <c r="I113" s="3"/>
      <c r="J113" s="3"/>
    </row>
    <row r="114" spans="1:10" ht="15" x14ac:dyDescent="0.25">
      <c r="A114" s="15"/>
      <c r="B114" s="88" t="s">
        <v>13</v>
      </c>
      <c r="C114" s="11"/>
      <c r="D114" s="100"/>
      <c r="E114" s="11"/>
      <c r="F114" s="96"/>
      <c r="G114" s="11"/>
      <c r="H114" s="19"/>
      <c r="I114" s="3"/>
      <c r="J114" s="3"/>
    </row>
    <row r="115" spans="1:10" ht="15" x14ac:dyDescent="0.25">
      <c r="A115" s="15"/>
      <c r="B115" s="88" t="s">
        <v>298</v>
      </c>
      <c r="C115" s="11"/>
      <c r="D115" s="100"/>
      <c r="E115" s="11"/>
      <c r="F115" s="96"/>
      <c r="G115" s="11"/>
      <c r="H115" s="19"/>
      <c r="I115" s="3"/>
      <c r="J115" s="3"/>
    </row>
    <row r="116" spans="1:10" ht="15" x14ac:dyDescent="0.25">
      <c r="A116" s="15">
        <v>42054</v>
      </c>
      <c r="B116" s="23">
        <v>84000538041287</v>
      </c>
      <c r="C116" s="10">
        <v>23264.47</v>
      </c>
      <c r="D116" s="100">
        <v>25</v>
      </c>
      <c r="E116" s="11"/>
      <c r="F116" s="96"/>
      <c r="G116" s="11">
        <v>37551.26</v>
      </c>
      <c r="H116" s="19" t="s">
        <v>299</v>
      </c>
      <c r="I116" s="3"/>
      <c r="J116" s="3"/>
    </row>
    <row r="117" spans="1:10" ht="15" x14ac:dyDescent="0.25">
      <c r="A117" s="15"/>
      <c r="B117" s="88" t="s">
        <v>13</v>
      </c>
      <c r="C117" s="11"/>
      <c r="D117" s="100"/>
      <c r="E117" s="11"/>
      <c r="F117" s="96"/>
      <c r="G117" s="11"/>
      <c r="H117" s="19"/>
      <c r="I117" s="3"/>
      <c r="J117" s="3"/>
    </row>
    <row r="118" spans="1:10" ht="15" x14ac:dyDescent="0.25">
      <c r="A118" s="15"/>
      <c r="B118" s="88" t="s">
        <v>300</v>
      </c>
      <c r="C118" s="11"/>
      <c r="D118" s="100"/>
      <c r="E118" s="11"/>
      <c r="F118" s="96"/>
      <c r="G118" s="11"/>
      <c r="H118" s="19"/>
      <c r="I118" s="3"/>
      <c r="J118" s="3"/>
    </row>
    <row r="119" spans="1:10" x14ac:dyDescent="0.3">
      <c r="A119" s="15">
        <v>42055</v>
      </c>
      <c r="B119" s="23">
        <v>84000538041733</v>
      </c>
      <c r="C119" s="10">
        <v>999.79</v>
      </c>
      <c r="D119" s="100">
        <v>26</v>
      </c>
      <c r="E119" s="11"/>
      <c r="F119" s="96"/>
      <c r="G119" s="11">
        <v>38551.050000000003</v>
      </c>
      <c r="H119" s="16" t="s">
        <v>301</v>
      </c>
      <c r="I119" s="3"/>
      <c r="J119" s="3"/>
    </row>
    <row r="120" spans="1:10" x14ac:dyDescent="0.3">
      <c r="A120" s="15"/>
      <c r="B120" s="88" t="s">
        <v>13</v>
      </c>
      <c r="C120" s="11"/>
      <c r="D120" s="100"/>
      <c r="E120" s="11"/>
      <c r="F120" s="96"/>
      <c r="G120" s="11"/>
      <c r="I120" s="3"/>
      <c r="J120" s="3"/>
    </row>
    <row r="121" spans="1:10" x14ac:dyDescent="0.3">
      <c r="A121" s="15"/>
      <c r="B121" s="88" t="s">
        <v>302</v>
      </c>
      <c r="C121" s="11"/>
      <c r="D121" s="100"/>
      <c r="E121" s="11"/>
      <c r="F121" s="96"/>
      <c r="G121" s="11"/>
      <c r="I121" s="3"/>
      <c r="J121" s="3"/>
    </row>
    <row r="122" spans="1:10" x14ac:dyDescent="0.3">
      <c r="A122" s="15">
        <v>42055</v>
      </c>
      <c r="B122" s="23">
        <v>84000538041564</v>
      </c>
      <c r="C122" s="11">
        <v>37526.839999999997</v>
      </c>
      <c r="D122" s="100">
        <v>27</v>
      </c>
      <c r="E122" s="11"/>
      <c r="F122" s="96"/>
      <c r="G122" s="11">
        <v>76077.89</v>
      </c>
      <c r="H122" s="16" t="s">
        <v>237</v>
      </c>
      <c r="I122" s="4">
        <v>21</v>
      </c>
      <c r="J122" s="8" t="s">
        <v>10</v>
      </c>
    </row>
    <row r="123" spans="1:10" x14ac:dyDescent="0.3">
      <c r="A123" s="15"/>
      <c r="B123" s="88" t="s">
        <v>13</v>
      </c>
      <c r="C123" s="11"/>
      <c r="D123" s="100"/>
      <c r="E123" s="11"/>
      <c r="F123" s="96"/>
      <c r="G123" s="11"/>
      <c r="I123" s="3"/>
      <c r="J123" s="3"/>
    </row>
    <row r="124" spans="1:10" x14ac:dyDescent="0.3">
      <c r="A124" s="15"/>
      <c r="B124" s="88" t="s">
        <v>303</v>
      </c>
      <c r="C124" s="11"/>
      <c r="D124" s="100"/>
      <c r="E124" s="11"/>
      <c r="F124" s="96"/>
      <c r="G124" s="11"/>
      <c r="I124" s="3"/>
      <c r="J124" s="3"/>
    </row>
    <row r="125" spans="1:10" x14ac:dyDescent="0.3">
      <c r="A125" s="15">
        <v>42055</v>
      </c>
      <c r="B125" s="23">
        <v>84000538041703</v>
      </c>
      <c r="C125" s="10">
        <v>903.77</v>
      </c>
      <c r="D125" s="100">
        <v>28</v>
      </c>
      <c r="E125" s="11"/>
      <c r="F125" s="96"/>
      <c r="G125" s="11">
        <v>76981.66</v>
      </c>
      <c r="H125" s="16" t="s">
        <v>304</v>
      </c>
      <c r="I125" s="3"/>
      <c r="J125" s="3"/>
    </row>
    <row r="126" spans="1:10" x14ac:dyDescent="0.3">
      <c r="A126" s="15"/>
      <c r="B126" s="88" t="s">
        <v>13</v>
      </c>
      <c r="C126" s="11"/>
      <c r="D126" s="100"/>
      <c r="E126" s="11"/>
      <c r="F126" s="96"/>
      <c r="G126" s="11"/>
      <c r="I126" s="3"/>
      <c r="J126" s="3"/>
    </row>
    <row r="127" spans="1:10" x14ac:dyDescent="0.3">
      <c r="A127" s="15"/>
      <c r="B127" s="88" t="s">
        <v>305</v>
      </c>
      <c r="C127" s="11"/>
      <c r="D127" s="100"/>
      <c r="E127" s="11"/>
      <c r="F127" s="96"/>
      <c r="G127" s="11"/>
      <c r="I127" s="3"/>
      <c r="J127" s="3"/>
    </row>
    <row r="128" spans="1:10" x14ac:dyDescent="0.3">
      <c r="A128" s="15">
        <v>42055</v>
      </c>
      <c r="B128" s="23">
        <v>559</v>
      </c>
      <c r="C128" s="10">
        <v>3228.46</v>
      </c>
      <c r="D128" s="100">
        <v>29</v>
      </c>
      <c r="E128" s="11"/>
      <c r="F128" s="96"/>
      <c r="G128" s="11">
        <v>80210.12</v>
      </c>
      <c r="H128" s="16" t="s">
        <v>306</v>
      </c>
      <c r="I128" s="3"/>
      <c r="J128" s="3"/>
    </row>
    <row r="129" spans="1:10" x14ac:dyDescent="0.3">
      <c r="A129" s="15"/>
      <c r="B129" s="88" t="s">
        <v>13</v>
      </c>
      <c r="C129" s="11"/>
      <c r="D129" s="100"/>
      <c r="E129" s="11"/>
      <c r="F129" s="96"/>
      <c r="G129" s="11"/>
      <c r="I129" s="3"/>
      <c r="J129" s="3"/>
    </row>
    <row r="130" spans="1:10" x14ac:dyDescent="0.3">
      <c r="A130" s="15"/>
      <c r="B130" s="88" t="s">
        <v>307</v>
      </c>
      <c r="C130" s="11"/>
      <c r="D130" s="100"/>
      <c r="E130" s="11"/>
      <c r="F130" s="96"/>
      <c r="G130" s="11"/>
      <c r="I130" s="3"/>
      <c r="J130" s="3"/>
    </row>
    <row r="131" spans="1:10" x14ac:dyDescent="0.3">
      <c r="A131" s="15">
        <v>42055</v>
      </c>
      <c r="B131" s="23">
        <v>84000538041637</v>
      </c>
      <c r="C131" s="10">
        <v>1500</v>
      </c>
      <c r="D131" s="100">
        <v>30</v>
      </c>
      <c r="E131" s="11"/>
      <c r="F131" s="96"/>
      <c r="G131" s="11">
        <v>81710.12</v>
      </c>
      <c r="H131" s="16" t="s">
        <v>308</v>
      </c>
      <c r="I131" s="3"/>
      <c r="J131" s="3"/>
    </row>
    <row r="132" spans="1:10" x14ac:dyDescent="0.3">
      <c r="A132" s="15"/>
      <c r="B132" s="88" t="s">
        <v>13</v>
      </c>
      <c r="C132" s="11"/>
      <c r="D132" s="100"/>
      <c r="E132" s="11"/>
      <c r="F132" s="96"/>
      <c r="G132" s="11"/>
      <c r="I132" s="3"/>
      <c r="J132" s="3"/>
    </row>
    <row r="133" spans="1:10" x14ac:dyDescent="0.3">
      <c r="A133" s="15"/>
      <c r="B133" s="88" t="s">
        <v>309</v>
      </c>
      <c r="C133" s="11"/>
      <c r="D133" s="100"/>
      <c r="E133" s="11"/>
      <c r="F133" s="96"/>
      <c r="G133" s="11"/>
      <c r="I133" s="3"/>
      <c r="J133" s="3"/>
    </row>
    <row r="134" spans="1:10" x14ac:dyDescent="0.3">
      <c r="A134" s="15">
        <v>42055</v>
      </c>
      <c r="B134" s="23">
        <v>84000538041643</v>
      </c>
      <c r="C134" s="10">
        <v>879.82</v>
      </c>
      <c r="D134" s="100">
        <v>31</v>
      </c>
      <c r="E134" s="11"/>
      <c r="F134" s="96"/>
      <c r="G134" s="11">
        <v>82589.94</v>
      </c>
      <c r="H134" s="16" t="s">
        <v>310</v>
      </c>
      <c r="I134" s="3"/>
      <c r="J134" s="3"/>
    </row>
    <row r="135" spans="1:10" x14ac:dyDescent="0.3">
      <c r="A135" s="15"/>
      <c r="B135" s="88" t="s">
        <v>13</v>
      </c>
      <c r="C135" s="11"/>
      <c r="D135" s="100"/>
      <c r="E135" s="11"/>
      <c r="F135" s="96"/>
      <c r="G135" s="11"/>
      <c r="I135" s="3"/>
      <c r="J135" s="3"/>
    </row>
    <row r="136" spans="1:10" x14ac:dyDescent="0.3">
      <c r="A136" s="15"/>
      <c r="B136" s="88" t="s">
        <v>311</v>
      </c>
      <c r="C136" s="11"/>
      <c r="D136" s="100"/>
      <c r="E136" s="11"/>
      <c r="F136" s="96"/>
      <c r="G136" s="11"/>
      <c r="I136" s="3"/>
      <c r="J136" s="3"/>
    </row>
    <row r="137" spans="1:10" x14ac:dyDescent="0.3">
      <c r="A137" s="15">
        <v>42055</v>
      </c>
      <c r="B137" s="23">
        <v>84000538041582</v>
      </c>
      <c r="C137" s="11">
        <v>52944.88</v>
      </c>
      <c r="D137" s="100">
        <v>32</v>
      </c>
      <c r="E137" s="11"/>
      <c r="F137" s="96"/>
      <c r="G137" s="11">
        <v>135534.82</v>
      </c>
      <c r="H137" s="16" t="s">
        <v>237</v>
      </c>
      <c r="I137" s="4">
        <v>2</v>
      </c>
      <c r="J137" s="8" t="s">
        <v>10</v>
      </c>
    </row>
    <row r="138" spans="1:10" x14ac:dyDescent="0.3">
      <c r="A138" s="15"/>
      <c r="B138" s="88" t="s">
        <v>13</v>
      </c>
      <c r="C138" s="11"/>
      <c r="D138" s="100"/>
      <c r="E138" s="11"/>
      <c r="F138" s="96"/>
      <c r="G138" s="11"/>
      <c r="I138" s="3"/>
      <c r="J138" s="3"/>
    </row>
    <row r="139" spans="1:10" x14ac:dyDescent="0.3">
      <c r="A139" s="15"/>
      <c r="B139" s="88" t="s">
        <v>312</v>
      </c>
      <c r="C139" s="11"/>
      <c r="D139" s="100"/>
      <c r="E139" s="11"/>
      <c r="F139" s="96"/>
      <c r="G139" s="11"/>
      <c r="I139" s="3"/>
      <c r="J139" s="3"/>
    </row>
    <row r="140" spans="1:10" x14ac:dyDescent="0.3">
      <c r="A140" s="15">
        <v>42055</v>
      </c>
      <c r="B140" s="23">
        <v>84000538041743</v>
      </c>
      <c r="C140" s="11">
        <v>89356.34</v>
      </c>
      <c r="D140" s="100">
        <v>33</v>
      </c>
      <c r="E140" s="11"/>
      <c r="F140" s="96"/>
      <c r="G140" s="11">
        <v>224891.16</v>
      </c>
      <c r="H140" s="16" t="s">
        <v>237</v>
      </c>
      <c r="I140" s="4">
        <v>51</v>
      </c>
      <c r="J140" s="8" t="s">
        <v>10</v>
      </c>
    </row>
    <row r="141" spans="1:10" x14ac:dyDescent="0.3">
      <c r="A141" s="15"/>
      <c r="B141" s="88" t="s">
        <v>13</v>
      </c>
      <c r="C141" s="11"/>
      <c r="D141" s="100"/>
      <c r="E141" s="11"/>
      <c r="F141" s="96"/>
      <c r="G141" s="11"/>
      <c r="I141" s="3"/>
      <c r="J141" s="3"/>
    </row>
    <row r="142" spans="1:10" x14ac:dyDescent="0.3">
      <c r="A142" s="15"/>
      <c r="B142" s="88" t="s">
        <v>313</v>
      </c>
      <c r="C142" s="11"/>
      <c r="D142" s="100"/>
      <c r="E142" s="11"/>
      <c r="F142" s="96"/>
      <c r="G142" s="11"/>
      <c r="I142" s="3"/>
      <c r="J142" s="3"/>
    </row>
    <row r="143" spans="1:10" x14ac:dyDescent="0.3">
      <c r="A143" s="15">
        <v>42055</v>
      </c>
      <c r="B143" s="23" t="s">
        <v>314</v>
      </c>
      <c r="C143" s="11"/>
      <c r="D143" s="100"/>
      <c r="E143" s="11">
        <v>214000</v>
      </c>
      <c r="F143" s="96">
        <v>7</v>
      </c>
      <c r="G143" s="11">
        <v>10891.16</v>
      </c>
      <c r="H143" s="16" t="s">
        <v>315</v>
      </c>
      <c r="I143" s="3"/>
      <c r="J143" s="3"/>
    </row>
    <row r="144" spans="1:10" x14ac:dyDescent="0.3">
      <c r="A144" s="15"/>
      <c r="B144" s="88" t="s">
        <v>30</v>
      </c>
      <c r="C144" s="11"/>
      <c r="D144" s="100"/>
      <c r="E144" s="11"/>
      <c r="F144" s="96"/>
      <c r="G144" s="11"/>
      <c r="I144" s="3"/>
      <c r="J144" s="3"/>
    </row>
    <row r="145" spans="1:10" x14ac:dyDescent="0.3">
      <c r="A145" s="15"/>
      <c r="B145" s="88" t="s">
        <v>316</v>
      </c>
      <c r="C145" s="11"/>
      <c r="D145" s="100"/>
      <c r="E145" s="11"/>
      <c r="F145" s="96"/>
      <c r="G145" s="11"/>
      <c r="I145" s="3"/>
      <c r="J145" s="3"/>
    </row>
    <row r="146" spans="1:10" ht="15" x14ac:dyDescent="0.25">
      <c r="A146" s="15">
        <v>42059</v>
      </c>
      <c r="B146" s="23">
        <v>84000538042577</v>
      </c>
      <c r="C146" s="11">
        <v>1000</v>
      </c>
      <c r="D146" s="100">
        <v>34</v>
      </c>
      <c r="E146" s="11"/>
      <c r="F146" s="96"/>
      <c r="G146" s="11">
        <v>11891.16</v>
      </c>
      <c r="H146" s="19" t="s">
        <v>317</v>
      </c>
      <c r="I146" s="3"/>
      <c r="J146" s="3"/>
    </row>
    <row r="147" spans="1:10" ht="15" x14ac:dyDescent="0.25">
      <c r="A147" s="15"/>
      <c r="B147" s="88" t="s">
        <v>13</v>
      </c>
      <c r="C147" s="11"/>
      <c r="D147" s="100"/>
      <c r="E147" s="11"/>
      <c r="F147" s="96"/>
      <c r="G147" s="11"/>
      <c r="H147" s="19"/>
      <c r="I147" s="3"/>
      <c r="J147" s="3"/>
    </row>
    <row r="148" spans="1:10" ht="15" x14ac:dyDescent="0.25">
      <c r="A148" s="15"/>
      <c r="B148" s="88" t="s">
        <v>318</v>
      </c>
      <c r="C148" s="11"/>
      <c r="D148" s="100"/>
      <c r="E148" s="11"/>
      <c r="F148" s="96"/>
      <c r="G148" s="11"/>
      <c r="H148" s="19"/>
      <c r="I148" s="3"/>
      <c r="J148" s="3"/>
    </row>
    <row r="149" spans="1:10" ht="15" x14ac:dyDescent="0.25">
      <c r="A149" s="15">
        <v>42060</v>
      </c>
      <c r="B149" s="23">
        <v>57</v>
      </c>
      <c r="C149" s="11">
        <v>306243.48</v>
      </c>
      <c r="D149" s="100">
        <v>35</v>
      </c>
      <c r="E149" s="11"/>
      <c r="F149" s="96"/>
      <c r="G149" s="11">
        <v>318134.64</v>
      </c>
      <c r="H149" s="19" t="s">
        <v>319</v>
      </c>
      <c r="I149" s="3"/>
      <c r="J149" s="3"/>
    </row>
    <row r="150" spans="1:10" ht="15" x14ac:dyDescent="0.25">
      <c r="A150" s="15"/>
      <c r="B150" s="88" t="s">
        <v>13</v>
      </c>
      <c r="C150" s="11"/>
      <c r="D150" s="100"/>
      <c r="E150" s="11"/>
      <c r="F150" s="96"/>
      <c r="G150" s="11"/>
      <c r="H150" s="19"/>
      <c r="I150" s="3"/>
      <c r="J150" s="3"/>
    </row>
    <row r="151" spans="1:10" ht="15" x14ac:dyDescent="0.25">
      <c r="A151" s="15"/>
      <c r="B151" s="88" t="s">
        <v>320</v>
      </c>
      <c r="C151" s="11"/>
      <c r="D151" s="100"/>
      <c r="E151" s="11"/>
      <c r="F151" s="96"/>
      <c r="G151" s="11"/>
      <c r="H151" s="19"/>
      <c r="I151" s="3"/>
      <c r="J151" s="3"/>
    </row>
    <row r="152" spans="1:10" ht="15" x14ac:dyDescent="0.25">
      <c r="A152" s="15">
        <v>42061</v>
      </c>
      <c r="B152" s="23">
        <v>84000538043065</v>
      </c>
      <c r="C152" s="10">
        <v>999.55</v>
      </c>
      <c r="D152" s="100">
        <v>36</v>
      </c>
      <c r="E152" s="11"/>
      <c r="F152" s="96"/>
      <c r="G152" s="11">
        <v>319134.19</v>
      </c>
      <c r="H152" s="19" t="s">
        <v>321</v>
      </c>
      <c r="I152" s="3"/>
      <c r="J152" s="3"/>
    </row>
    <row r="153" spans="1:10" ht="15" x14ac:dyDescent="0.25">
      <c r="A153" s="15"/>
      <c r="B153" s="88" t="s">
        <v>13</v>
      </c>
      <c r="C153" s="11"/>
      <c r="D153" s="100"/>
      <c r="E153" s="11"/>
      <c r="F153" s="96"/>
      <c r="G153" s="11"/>
      <c r="H153" s="19"/>
      <c r="I153" s="3"/>
      <c r="J153" s="3"/>
    </row>
    <row r="154" spans="1:10" ht="15" x14ac:dyDescent="0.25">
      <c r="A154" s="15"/>
      <c r="B154" s="88" t="s">
        <v>322</v>
      </c>
      <c r="C154" s="11"/>
      <c r="D154" s="100"/>
      <c r="E154" s="11"/>
      <c r="F154" s="96"/>
      <c r="G154" s="11"/>
      <c r="H154" s="19"/>
      <c r="I154" s="3"/>
      <c r="J154" s="3"/>
    </row>
    <row r="155" spans="1:10" ht="15" x14ac:dyDescent="0.25">
      <c r="A155" s="15">
        <v>42061</v>
      </c>
      <c r="B155" s="23" t="s">
        <v>323</v>
      </c>
      <c r="C155" s="11">
        <v>1000</v>
      </c>
      <c r="D155" s="100">
        <v>37</v>
      </c>
      <c r="E155" s="11"/>
      <c r="F155" s="96"/>
      <c r="G155" s="11">
        <v>320134.19</v>
      </c>
      <c r="H155" s="9" t="s">
        <v>258</v>
      </c>
    </row>
    <row r="156" spans="1:10" ht="15" x14ac:dyDescent="0.25">
      <c r="A156" s="15"/>
      <c r="B156" s="88" t="s">
        <v>13</v>
      </c>
      <c r="C156" s="11"/>
      <c r="D156" s="100"/>
      <c r="E156" s="11"/>
      <c r="F156" s="96"/>
      <c r="G156" s="11"/>
      <c r="H156" s="19"/>
      <c r="I156" s="3"/>
      <c r="J156" s="3"/>
    </row>
    <row r="157" spans="1:10" ht="15" x14ac:dyDescent="0.25">
      <c r="A157" s="15"/>
      <c r="B157" s="88" t="s">
        <v>324</v>
      </c>
      <c r="C157" s="11"/>
      <c r="D157" s="100"/>
      <c r="E157" s="11"/>
      <c r="F157" s="96"/>
      <c r="G157" s="11"/>
      <c r="H157" s="19"/>
      <c r="I157" s="3"/>
      <c r="J157" s="3"/>
    </row>
    <row r="158" spans="1:10" x14ac:dyDescent="0.3">
      <c r="A158" s="15">
        <v>42061</v>
      </c>
      <c r="B158" s="23" t="s">
        <v>325</v>
      </c>
      <c r="C158" s="11"/>
      <c r="D158" s="100"/>
      <c r="E158" s="11">
        <v>310000</v>
      </c>
      <c r="F158" s="96">
        <v>8</v>
      </c>
      <c r="G158" s="11">
        <v>10134.19</v>
      </c>
      <c r="H158" s="16" t="s">
        <v>326</v>
      </c>
      <c r="I158" s="3"/>
      <c r="J158" s="3"/>
    </row>
    <row r="159" spans="1:10" x14ac:dyDescent="0.3">
      <c r="A159" s="15"/>
      <c r="B159" s="88" t="s">
        <v>30</v>
      </c>
      <c r="C159" s="11"/>
      <c r="D159" s="100"/>
      <c r="E159" s="11"/>
      <c r="F159" s="96"/>
      <c r="G159" s="11"/>
      <c r="I159" s="3"/>
      <c r="J159" s="3"/>
    </row>
    <row r="160" spans="1:10" x14ac:dyDescent="0.3">
      <c r="A160" s="15"/>
      <c r="B160" s="88" t="s">
        <v>327</v>
      </c>
      <c r="C160" s="11"/>
      <c r="D160" s="100"/>
      <c r="E160" s="11"/>
      <c r="F160" s="96"/>
      <c r="G160" s="11"/>
      <c r="I160" s="3"/>
      <c r="J160" s="3"/>
    </row>
    <row r="161" spans="1:10" x14ac:dyDescent="0.3">
      <c r="A161" s="15">
        <v>42062</v>
      </c>
      <c r="B161" s="89" t="s">
        <v>328</v>
      </c>
      <c r="C161" s="90"/>
      <c r="D161" s="100"/>
      <c r="E161" s="90">
        <v>50</v>
      </c>
      <c r="F161" s="96">
        <v>10</v>
      </c>
      <c r="G161" s="11">
        <v>10084.19</v>
      </c>
      <c r="H161" s="16" t="s">
        <v>329</v>
      </c>
      <c r="I161" s="3"/>
      <c r="J161" s="3"/>
    </row>
    <row r="162" spans="1:10" x14ac:dyDescent="0.3">
      <c r="A162" s="15"/>
      <c r="B162" s="91" t="s">
        <v>330</v>
      </c>
      <c r="C162" s="90"/>
      <c r="D162" s="100"/>
      <c r="E162" s="90"/>
      <c r="F162" s="96"/>
      <c r="G162" s="11"/>
      <c r="I162" s="3"/>
      <c r="J162" s="3"/>
    </row>
    <row r="163" spans="1:10" x14ac:dyDescent="0.3">
      <c r="A163" s="15"/>
      <c r="B163" s="91" t="s">
        <v>331</v>
      </c>
      <c r="C163" s="90"/>
      <c r="D163" s="100"/>
      <c r="E163" s="90"/>
      <c r="F163" s="96"/>
      <c r="G163" s="11"/>
      <c r="I163" s="3"/>
      <c r="J163" s="3"/>
    </row>
    <row r="164" spans="1:10" x14ac:dyDescent="0.3">
      <c r="A164" s="15">
        <v>42062</v>
      </c>
      <c r="B164" s="89" t="s">
        <v>332</v>
      </c>
      <c r="C164" s="90"/>
      <c r="D164" s="100"/>
      <c r="E164" s="90">
        <v>8</v>
      </c>
      <c r="F164" s="96">
        <v>10</v>
      </c>
      <c r="G164" s="11">
        <v>10076.19</v>
      </c>
      <c r="H164" s="16" t="s">
        <v>329</v>
      </c>
      <c r="I164" s="3"/>
      <c r="J164" s="3"/>
    </row>
    <row r="165" spans="1:10" x14ac:dyDescent="0.3">
      <c r="A165" s="15"/>
      <c r="B165" s="91" t="s">
        <v>330</v>
      </c>
      <c r="C165" s="90"/>
      <c r="D165" s="100"/>
      <c r="E165" s="90"/>
      <c r="F165" s="96"/>
      <c r="G165" s="11"/>
      <c r="I165" s="3"/>
      <c r="J165" s="3"/>
    </row>
    <row r="166" spans="1:10" x14ac:dyDescent="0.3">
      <c r="A166" s="15"/>
      <c r="B166" s="91" t="s">
        <v>331</v>
      </c>
      <c r="C166" s="90"/>
      <c r="D166" s="100"/>
      <c r="E166" s="90"/>
      <c r="F166" s="96"/>
      <c r="G166" s="11"/>
      <c r="I166" s="3"/>
      <c r="J166" s="3"/>
    </row>
    <row r="167" spans="1:10" x14ac:dyDescent="0.3">
      <c r="A167" s="15">
        <v>42062</v>
      </c>
      <c r="B167" s="23">
        <v>84000538043252</v>
      </c>
      <c r="C167" s="10">
        <v>4681.88</v>
      </c>
      <c r="D167" s="100">
        <v>38</v>
      </c>
      <c r="E167" s="11"/>
      <c r="F167" s="96"/>
      <c r="G167" s="11">
        <v>14758.07</v>
      </c>
      <c r="H167" s="16" t="s">
        <v>333</v>
      </c>
      <c r="I167" s="3"/>
      <c r="J167" s="3"/>
    </row>
    <row r="168" spans="1:10" x14ac:dyDescent="0.3">
      <c r="A168" s="15"/>
      <c r="B168" s="88" t="s">
        <v>215</v>
      </c>
      <c r="C168" s="11"/>
      <c r="D168" s="100"/>
      <c r="E168" s="11"/>
      <c r="F168" s="96"/>
      <c r="G168" s="11"/>
      <c r="I168" s="3"/>
      <c r="J168" s="3"/>
    </row>
    <row r="169" spans="1:10" x14ac:dyDescent="0.3">
      <c r="A169" s="15"/>
      <c r="B169" s="88" t="s">
        <v>334</v>
      </c>
      <c r="C169" s="11"/>
      <c r="D169" s="100"/>
      <c r="E169" s="11"/>
      <c r="F169" s="96"/>
      <c r="G169" s="11"/>
      <c r="I169" s="3"/>
      <c r="J169" s="3"/>
    </row>
    <row r="170" spans="1:10" x14ac:dyDescent="0.3">
      <c r="A170" s="15">
        <v>42062</v>
      </c>
      <c r="B170" s="23">
        <v>84000538043139</v>
      </c>
      <c r="C170" s="10">
        <v>13647.28</v>
      </c>
      <c r="D170" s="100">
        <v>39</v>
      </c>
      <c r="E170" s="11"/>
      <c r="F170" s="96"/>
      <c r="G170" s="11">
        <v>28405.35</v>
      </c>
      <c r="H170" s="16" t="s">
        <v>335</v>
      </c>
      <c r="I170" s="3"/>
      <c r="J170" s="3"/>
    </row>
    <row r="171" spans="1:10" x14ac:dyDescent="0.3">
      <c r="A171" s="15"/>
      <c r="B171" s="88" t="s">
        <v>215</v>
      </c>
      <c r="C171" s="11"/>
      <c r="D171" s="100"/>
      <c r="E171" s="11"/>
      <c r="F171" s="96"/>
      <c r="G171" s="11"/>
      <c r="I171" s="3"/>
      <c r="J171" s="3"/>
    </row>
    <row r="172" spans="1:10" x14ac:dyDescent="0.3">
      <c r="A172" s="15"/>
      <c r="B172" s="88" t="s">
        <v>336</v>
      </c>
      <c r="C172" s="11"/>
      <c r="D172" s="100"/>
      <c r="E172" s="11"/>
      <c r="F172" s="96"/>
      <c r="G172" s="11"/>
      <c r="I172" s="3"/>
      <c r="J172" s="3"/>
    </row>
    <row r="173" spans="1:10" x14ac:dyDescent="0.3">
      <c r="A173" s="15">
        <v>42062</v>
      </c>
      <c r="B173" s="23">
        <v>84000538043178</v>
      </c>
      <c r="C173" s="11">
        <v>50000</v>
      </c>
      <c r="D173" s="100">
        <v>40</v>
      </c>
      <c r="E173" s="11"/>
      <c r="F173" s="96"/>
      <c r="G173" s="11">
        <v>78405.350000000006</v>
      </c>
      <c r="H173" s="16" t="s">
        <v>237</v>
      </c>
      <c r="I173" s="4">
        <v>52</v>
      </c>
      <c r="J173" s="8" t="s">
        <v>10</v>
      </c>
    </row>
    <row r="174" spans="1:10" x14ac:dyDescent="0.3">
      <c r="A174" s="15"/>
      <c r="B174" s="88" t="s">
        <v>215</v>
      </c>
      <c r="C174" s="11"/>
      <c r="D174" s="100"/>
      <c r="E174" s="11"/>
      <c r="F174" s="96"/>
      <c r="G174" s="11"/>
      <c r="I174" s="3"/>
      <c r="J174" s="3"/>
    </row>
    <row r="175" spans="1:10" x14ac:dyDescent="0.3">
      <c r="A175" s="15"/>
      <c r="B175" s="88" t="s">
        <v>337</v>
      </c>
      <c r="C175" s="11"/>
      <c r="D175" s="100"/>
      <c r="E175" s="11"/>
      <c r="F175" s="96"/>
      <c r="G175" s="11"/>
      <c r="I175" s="3"/>
      <c r="J175" s="3"/>
    </row>
    <row r="176" spans="1:10" x14ac:dyDescent="0.3">
      <c r="A176" s="15">
        <v>42062</v>
      </c>
      <c r="B176" s="23" t="s">
        <v>338</v>
      </c>
      <c r="C176" s="11"/>
      <c r="D176" s="100"/>
      <c r="E176" s="11">
        <v>68000</v>
      </c>
      <c r="F176" s="96">
        <v>9</v>
      </c>
      <c r="G176" s="11">
        <v>10405.35</v>
      </c>
      <c r="H176" s="16" t="s">
        <v>339</v>
      </c>
      <c r="I176" s="3"/>
      <c r="J176" s="3"/>
    </row>
    <row r="177" spans="1:10" x14ac:dyDescent="0.3">
      <c r="A177" s="15"/>
      <c r="B177" s="88" t="s">
        <v>30</v>
      </c>
      <c r="C177" s="11"/>
      <c r="D177" s="100"/>
      <c r="E177" s="11"/>
      <c r="F177" s="96"/>
      <c r="G177" s="11"/>
      <c r="I177" s="3"/>
      <c r="J177" s="3"/>
    </row>
    <row r="178" spans="1:10" x14ac:dyDescent="0.3">
      <c r="A178" s="15"/>
      <c r="B178" s="88" t="s">
        <v>340</v>
      </c>
      <c r="C178" s="11"/>
      <c r="D178" s="100"/>
      <c r="E178" s="11"/>
      <c r="F178" s="96"/>
      <c r="G178" s="11"/>
      <c r="I178" s="3"/>
      <c r="J178" s="3"/>
    </row>
    <row r="181" spans="1:10" x14ac:dyDescent="0.3">
      <c r="C181" s="1">
        <f>SUM(C8:C178)</f>
        <v>3812825.4499999993</v>
      </c>
      <c r="E181" s="1">
        <f>SUM(E8:E178)</f>
        <v>3813058</v>
      </c>
    </row>
  </sheetData>
  <mergeCells count="1">
    <mergeCell ref="E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opLeftCell="A76" workbookViewId="0">
      <selection activeCell="B102" sqref="B102"/>
    </sheetView>
  </sheetViews>
  <sheetFormatPr baseColWidth="10" defaultRowHeight="14.25" x14ac:dyDescent="0.3"/>
  <cols>
    <col min="1" max="1" width="18" style="113" customWidth="1"/>
    <col min="2" max="2" width="40.85546875" style="114" bestFit="1" customWidth="1"/>
    <col min="3" max="3" width="16" style="105" bestFit="1" customWidth="1"/>
    <col min="4" max="4" width="3" style="142" bestFit="1" customWidth="1"/>
    <col min="5" max="5" width="12.140625" style="105" bestFit="1" customWidth="1"/>
    <col min="6" max="6" width="3" style="149" bestFit="1" customWidth="1"/>
    <col min="7" max="7" width="12.140625" style="106" bestFit="1" customWidth="1"/>
    <col min="8" max="8" width="2" style="146" bestFit="1" customWidth="1"/>
    <col min="9" max="9" width="21.140625" style="107" bestFit="1" customWidth="1"/>
    <col min="10" max="10" width="14.28515625" style="108" customWidth="1"/>
    <col min="11" max="259" width="11.42578125" style="109"/>
    <col min="260" max="260" width="18" style="109" customWidth="1"/>
    <col min="261" max="261" width="40.85546875" style="109" bestFit="1" customWidth="1"/>
    <col min="262" max="262" width="16" style="109" bestFit="1" customWidth="1"/>
    <col min="263" max="263" width="16" style="109" customWidth="1"/>
    <col min="264" max="264" width="0" style="109" hidden="1" customWidth="1"/>
    <col min="265" max="265" width="21.140625" style="109" bestFit="1" customWidth="1"/>
    <col min="266" max="266" width="14.28515625" style="109" customWidth="1"/>
    <col min="267" max="515" width="11.42578125" style="109"/>
    <col min="516" max="516" width="18" style="109" customWidth="1"/>
    <col min="517" max="517" width="40.85546875" style="109" bestFit="1" customWidth="1"/>
    <col min="518" max="518" width="16" style="109" bestFit="1" customWidth="1"/>
    <col min="519" max="519" width="16" style="109" customWidth="1"/>
    <col min="520" max="520" width="0" style="109" hidden="1" customWidth="1"/>
    <col min="521" max="521" width="21.140625" style="109" bestFit="1" customWidth="1"/>
    <col min="522" max="522" width="14.28515625" style="109" customWidth="1"/>
    <col min="523" max="771" width="11.42578125" style="109"/>
    <col min="772" max="772" width="18" style="109" customWidth="1"/>
    <col min="773" max="773" width="40.85546875" style="109" bestFit="1" customWidth="1"/>
    <col min="774" max="774" width="16" style="109" bestFit="1" customWidth="1"/>
    <col min="775" max="775" width="16" style="109" customWidth="1"/>
    <col min="776" max="776" width="0" style="109" hidden="1" customWidth="1"/>
    <col min="777" max="777" width="21.140625" style="109" bestFit="1" customWidth="1"/>
    <col min="778" max="778" width="14.28515625" style="109" customWidth="1"/>
    <col min="779" max="1027" width="11.42578125" style="109"/>
    <col min="1028" max="1028" width="18" style="109" customWidth="1"/>
    <col min="1029" max="1029" width="40.85546875" style="109" bestFit="1" customWidth="1"/>
    <col min="1030" max="1030" width="16" style="109" bestFit="1" customWidth="1"/>
    <col min="1031" max="1031" width="16" style="109" customWidth="1"/>
    <col min="1032" max="1032" width="0" style="109" hidden="1" customWidth="1"/>
    <col min="1033" max="1033" width="21.140625" style="109" bestFit="1" customWidth="1"/>
    <col min="1034" max="1034" width="14.28515625" style="109" customWidth="1"/>
    <col min="1035" max="1283" width="11.42578125" style="109"/>
    <col min="1284" max="1284" width="18" style="109" customWidth="1"/>
    <col min="1285" max="1285" width="40.85546875" style="109" bestFit="1" customWidth="1"/>
    <col min="1286" max="1286" width="16" style="109" bestFit="1" customWidth="1"/>
    <col min="1287" max="1287" width="16" style="109" customWidth="1"/>
    <col min="1288" max="1288" width="0" style="109" hidden="1" customWidth="1"/>
    <col min="1289" max="1289" width="21.140625" style="109" bestFit="1" customWidth="1"/>
    <col min="1290" max="1290" width="14.28515625" style="109" customWidth="1"/>
    <col min="1291" max="1539" width="11.42578125" style="109"/>
    <col min="1540" max="1540" width="18" style="109" customWidth="1"/>
    <col min="1541" max="1541" width="40.85546875" style="109" bestFit="1" customWidth="1"/>
    <col min="1542" max="1542" width="16" style="109" bestFit="1" customWidth="1"/>
    <col min="1543" max="1543" width="16" style="109" customWidth="1"/>
    <col min="1544" max="1544" width="0" style="109" hidden="1" customWidth="1"/>
    <col min="1545" max="1545" width="21.140625" style="109" bestFit="1" customWidth="1"/>
    <col min="1546" max="1546" width="14.28515625" style="109" customWidth="1"/>
    <col min="1547" max="1795" width="11.42578125" style="109"/>
    <col min="1796" max="1796" width="18" style="109" customWidth="1"/>
    <col min="1797" max="1797" width="40.85546875" style="109" bestFit="1" customWidth="1"/>
    <col min="1798" max="1798" width="16" style="109" bestFit="1" customWidth="1"/>
    <col min="1799" max="1799" width="16" style="109" customWidth="1"/>
    <col min="1800" max="1800" width="0" style="109" hidden="1" customWidth="1"/>
    <col min="1801" max="1801" width="21.140625" style="109" bestFit="1" customWidth="1"/>
    <col min="1802" max="1802" width="14.28515625" style="109" customWidth="1"/>
    <col min="1803" max="2051" width="11.42578125" style="109"/>
    <col min="2052" max="2052" width="18" style="109" customWidth="1"/>
    <col min="2053" max="2053" width="40.85546875" style="109" bestFit="1" customWidth="1"/>
    <col min="2054" max="2054" width="16" style="109" bestFit="1" customWidth="1"/>
    <col min="2055" max="2055" width="16" style="109" customWidth="1"/>
    <col min="2056" max="2056" width="0" style="109" hidden="1" customWidth="1"/>
    <col min="2057" max="2057" width="21.140625" style="109" bestFit="1" customWidth="1"/>
    <col min="2058" max="2058" width="14.28515625" style="109" customWidth="1"/>
    <col min="2059" max="2307" width="11.42578125" style="109"/>
    <col min="2308" max="2308" width="18" style="109" customWidth="1"/>
    <col min="2309" max="2309" width="40.85546875" style="109" bestFit="1" customWidth="1"/>
    <col min="2310" max="2310" width="16" style="109" bestFit="1" customWidth="1"/>
    <col min="2311" max="2311" width="16" style="109" customWidth="1"/>
    <col min="2312" max="2312" width="0" style="109" hidden="1" customWidth="1"/>
    <col min="2313" max="2313" width="21.140625" style="109" bestFit="1" customWidth="1"/>
    <col min="2314" max="2314" width="14.28515625" style="109" customWidth="1"/>
    <col min="2315" max="2563" width="11.42578125" style="109"/>
    <col min="2564" max="2564" width="18" style="109" customWidth="1"/>
    <col min="2565" max="2565" width="40.85546875" style="109" bestFit="1" customWidth="1"/>
    <col min="2566" max="2566" width="16" style="109" bestFit="1" customWidth="1"/>
    <col min="2567" max="2567" width="16" style="109" customWidth="1"/>
    <col min="2568" max="2568" width="0" style="109" hidden="1" customWidth="1"/>
    <col min="2569" max="2569" width="21.140625" style="109" bestFit="1" customWidth="1"/>
    <col min="2570" max="2570" width="14.28515625" style="109" customWidth="1"/>
    <col min="2571" max="2819" width="11.42578125" style="109"/>
    <col min="2820" max="2820" width="18" style="109" customWidth="1"/>
    <col min="2821" max="2821" width="40.85546875" style="109" bestFit="1" customWidth="1"/>
    <col min="2822" max="2822" width="16" style="109" bestFit="1" customWidth="1"/>
    <col min="2823" max="2823" width="16" style="109" customWidth="1"/>
    <col min="2824" max="2824" width="0" style="109" hidden="1" customWidth="1"/>
    <col min="2825" max="2825" width="21.140625" style="109" bestFit="1" customWidth="1"/>
    <col min="2826" max="2826" width="14.28515625" style="109" customWidth="1"/>
    <col min="2827" max="3075" width="11.42578125" style="109"/>
    <col min="3076" max="3076" width="18" style="109" customWidth="1"/>
    <col min="3077" max="3077" width="40.85546875" style="109" bestFit="1" customWidth="1"/>
    <col min="3078" max="3078" width="16" style="109" bestFit="1" customWidth="1"/>
    <col min="3079" max="3079" width="16" style="109" customWidth="1"/>
    <col min="3080" max="3080" width="0" style="109" hidden="1" customWidth="1"/>
    <col min="3081" max="3081" width="21.140625" style="109" bestFit="1" customWidth="1"/>
    <col min="3082" max="3082" width="14.28515625" style="109" customWidth="1"/>
    <col min="3083" max="3331" width="11.42578125" style="109"/>
    <col min="3332" max="3332" width="18" style="109" customWidth="1"/>
    <col min="3333" max="3333" width="40.85546875" style="109" bestFit="1" customWidth="1"/>
    <col min="3334" max="3334" width="16" style="109" bestFit="1" customWidth="1"/>
    <col min="3335" max="3335" width="16" style="109" customWidth="1"/>
    <col min="3336" max="3336" width="0" style="109" hidden="1" customWidth="1"/>
    <col min="3337" max="3337" width="21.140625" style="109" bestFit="1" customWidth="1"/>
    <col min="3338" max="3338" width="14.28515625" style="109" customWidth="1"/>
    <col min="3339" max="3587" width="11.42578125" style="109"/>
    <col min="3588" max="3588" width="18" style="109" customWidth="1"/>
    <col min="3589" max="3589" width="40.85546875" style="109" bestFit="1" customWidth="1"/>
    <col min="3590" max="3590" width="16" style="109" bestFit="1" customWidth="1"/>
    <col min="3591" max="3591" width="16" style="109" customWidth="1"/>
    <col min="3592" max="3592" width="0" style="109" hidden="1" customWidth="1"/>
    <col min="3593" max="3593" width="21.140625" style="109" bestFit="1" customWidth="1"/>
    <col min="3594" max="3594" width="14.28515625" style="109" customWidth="1"/>
    <col min="3595" max="3843" width="11.42578125" style="109"/>
    <col min="3844" max="3844" width="18" style="109" customWidth="1"/>
    <col min="3845" max="3845" width="40.85546875" style="109" bestFit="1" customWidth="1"/>
    <col min="3846" max="3846" width="16" style="109" bestFit="1" customWidth="1"/>
    <col min="3847" max="3847" width="16" style="109" customWidth="1"/>
    <col min="3848" max="3848" width="0" style="109" hidden="1" customWidth="1"/>
    <col min="3849" max="3849" width="21.140625" style="109" bestFit="1" customWidth="1"/>
    <col min="3850" max="3850" width="14.28515625" style="109" customWidth="1"/>
    <col min="3851" max="4099" width="11.42578125" style="109"/>
    <col min="4100" max="4100" width="18" style="109" customWidth="1"/>
    <col min="4101" max="4101" width="40.85546875" style="109" bestFit="1" customWidth="1"/>
    <col min="4102" max="4102" width="16" style="109" bestFit="1" customWidth="1"/>
    <col min="4103" max="4103" width="16" style="109" customWidth="1"/>
    <col min="4104" max="4104" width="0" style="109" hidden="1" customWidth="1"/>
    <col min="4105" max="4105" width="21.140625" style="109" bestFit="1" customWidth="1"/>
    <col min="4106" max="4106" width="14.28515625" style="109" customWidth="1"/>
    <col min="4107" max="4355" width="11.42578125" style="109"/>
    <col min="4356" max="4356" width="18" style="109" customWidth="1"/>
    <col min="4357" max="4357" width="40.85546875" style="109" bestFit="1" customWidth="1"/>
    <col min="4358" max="4358" width="16" style="109" bestFit="1" customWidth="1"/>
    <col min="4359" max="4359" width="16" style="109" customWidth="1"/>
    <col min="4360" max="4360" width="0" style="109" hidden="1" customWidth="1"/>
    <col min="4361" max="4361" width="21.140625" style="109" bestFit="1" customWidth="1"/>
    <col min="4362" max="4362" width="14.28515625" style="109" customWidth="1"/>
    <col min="4363" max="4611" width="11.42578125" style="109"/>
    <col min="4612" max="4612" width="18" style="109" customWidth="1"/>
    <col min="4613" max="4613" width="40.85546875" style="109" bestFit="1" customWidth="1"/>
    <col min="4614" max="4614" width="16" style="109" bestFit="1" customWidth="1"/>
    <col min="4615" max="4615" width="16" style="109" customWidth="1"/>
    <col min="4616" max="4616" width="0" style="109" hidden="1" customWidth="1"/>
    <col min="4617" max="4617" width="21.140625" style="109" bestFit="1" customWidth="1"/>
    <col min="4618" max="4618" width="14.28515625" style="109" customWidth="1"/>
    <col min="4619" max="4867" width="11.42578125" style="109"/>
    <col min="4868" max="4868" width="18" style="109" customWidth="1"/>
    <col min="4869" max="4869" width="40.85546875" style="109" bestFit="1" customWidth="1"/>
    <col min="4870" max="4870" width="16" style="109" bestFit="1" customWidth="1"/>
    <col min="4871" max="4871" width="16" style="109" customWidth="1"/>
    <col min="4872" max="4872" width="0" style="109" hidden="1" customWidth="1"/>
    <col min="4873" max="4873" width="21.140625" style="109" bestFit="1" customWidth="1"/>
    <col min="4874" max="4874" width="14.28515625" style="109" customWidth="1"/>
    <col min="4875" max="5123" width="11.42578125" style="109"/>
    <col min="5124" max="5124" width="18" style="109" customWidth="1"/>
    <col min="5125" max="5125" width="40.85546875" style="109" bestFit="1" customWidth="1"/>
    <col min="5126" max="5126" width="16" style="109" bestFit="1" customWidth="1"/>
    <col min="5127" max="5127" width="16" style="109" customWidth="1"/>
    <col min="5128" max="5128" width="0" style="109" hidden="1" customWidth="1"/>
    <col min="5129" max="5129" width="21.140625" style="109" bestFit="1" customWidth="1"/>
    <col min="5130" max="5130" width="14.28515625" style="109" customWidth="1"/>
    <col min="5131" max="5379" width="11.42578125" style="109"/>
    <col min="5380" max="5380" width="18" style="109" customWidth="1"/>
    <col min="5381" max="5381" width="40.85546875" style="109" bestFit="1" customWidth="1"/>
    <col min="5382" max="5382" width="16" style="109" bestFit="1" customWidth="1"/>
    <col min="5383" max="5383" width="16" style="109" customWidth="1"/>
    <col min="5384" max="5384" width="0" style="109" hidden="1" customWidth="1"/>
    <col min="5385" max="5385" width="21.140625" style="109" bestFit="1" customWidth="1"/>
    <col min="5386" max="5386" width="14.28515625" style="109" customWidth="1"/>
    <col min="5387" max="5635" width="11.42578125" style="109"/>
    <col min="5636" max="5636" width="18" style="109" customWidth="1"/>
    <col min="5637" max="5637" width="40.85546875" style="109" bestFit="1" customWidth="1"/>
    <col min="5638" max="5638" width="16" style="109" bestFit="1" customWidth="1"/>
    <col min="5639" max="5639" width="16" style="109" customWidth="1"/>
    <col min="5640" max="5640" width="0" style="109" hidden="1" customWidth="1"/>
    <col min="5641" max="5641" width="21.140625" style="109" bestFit="1" customWidth="1"/>
    <col min="5642" max="5642" width="14.28515625" style="109" customWidth="1"/>
    <col min="5643" max="5891" width="11.42578125" style="109"/>
    <col min="5892" max="5892" width="18" style="109" customWidth="1"/>
    <col min="5893" max="5893" width="40.85546875" style="109" bestFit="1" customWidth="1"/>
    <col min="5894" max="5894" width="16" style="109" bestFit="1" customWidth="1"/>
    <col min="5895" max="5895" width="16" style="109" customWidth="1"/>
    <col min="5896" max="5896" width="0" style="109" hidden="1" customWidth="1"/>
    <col min="5897" max="5897" width="21.140625" style="109" bestFit="1" customWidth="1"/>
    <col min="5898" max="5898" width="14.28515625" style="109" customWidth="1"/>
    <col min="5899" max="6147" width="11.42578125" style="109"/>
    <col min="6148" max="6148" width="18" style="109" customWidth="1"/>
    <col min="6149" max="6149" width="40.85546875" style="109" bestFit="1" customWidth="1"/>
    <col min="6150" max="6150" width="16" style="109" bestFit="1" customWidth="1"/>
    <col min="6151" max="6151" width="16" style="109" customWidth="1"/>
    <col min="6152" max="6152" width="0" style="109" hidden="1" customWidth="1"/>
    <col min="6153" max="6153" width="21.140625" style="109" bestFit="1" customWidth="1"/>
    <col min="6154" max="6154" width="14.28515625" style="109" customWidth="1"/>
    <col min="6155" max="6403" width="11.42578125" style="109"/>
    <col min="6404" max="6404" width="18" style="109" customWidth="1"/>
    <col min="6405" max="6405" width="40.85546875" style="109" bestFit="1" customWidth="1"/>
    <col min="6406" max="6406" width="16" style="109" bestFit="1" customWidth="1"/>
    <col min="6407" max="6407" width="16" style="109" customWidth="1"/>
    <col min="6408" max="6408" width="0" style="109" hidden="1" customWidth="1"/>
    <col min="6409" max="6409" width="21.140625" style="109" bestFit="1" customWidth="1"/>
    <col min="6410" max="6410" width="14.28515625" style="109" customWidth="1"/>
    <col min="6411" max="6659" width="11.42578125" style="109"/>
    <col min="6660" max="6660" width="18" style="109" customWidth="1"/>
    <col min="6661" max="6661" width="40.85546875" style="109" bestFit="1" customWidth="1"/>
    <col min="6662" max="6662" width="16" style="109" bestFit="1" customWidth="1"/>
    <col min="6663" max="6663" width="16" style="109" customWidth="1"/>
    <col min="6664" max="6664" width="0" style="109" hidden="1" customWidth="1"/>
    <col min="6665" max="6665" width="21.140625" style="109" bestFit="1" customWidth="1"/>
    <col min="6666" max="6666" width="14.28515625" style="109" customWidth="1"/>
    <col min="6667" max="6915" width="11.42578125" style="109"/>
    <col min="6916" max="6916" width="18" style="109" customWidth="1"/>
    <col min="6917" max="6917" width="40.85546875" style="109" bestFit="1" customWidth="1"/>
    <col min="6918" max="6918" width="16" style="109" bestFit="1" customWidth="1"/>
    <col min="6919" max="6919" width="16" style="109" customWidth="1"/>
    <col min="6920" max="6920" width="0" style="109" hidden="1" customWidth="1"/>
    <col min="6921" max="6921" width="21.140625" style="109" bestFit="1" customWidth="1"/>
    <col min="6922" max="6922" width="14.28515625" style="109" customWidth="1"/>
    <col min="6923" max="7171" width="11.42578125" style="109"/>
    <col min="7172" max="7172" width="18" style="109" customWidth="1"/>
    <col min="7173" max="7173" width="40.85546875" style="109" bestFit="1" customWidth="1"/>
    <col min="7174" max="7174" width="16" style="109" bestFit="1" customWidth="1"/>
    <col min="7175" max="7175" width="16" style="109" customWidth="1"/>
    <col min="7176" max="7176" width="0" style="109" hidden="1" customWidth="1"/>
    <col min="7177" max="7177" width="21.140625" style="109" bestFit="1" customWidth="1"/>
    <col min="7178" max="7178" width="14.28515625" style="109" customWidth="1"/>
    <col min="7179" max="7427" width="11.42578125" style="109"/>
    <col min="7428" max="7428" width="18" style="109" customWidth="1"/>
    <col min="7429" max="7429" width="40.85546875" style="109" bestFit="1" customWidth="1"/>
    <col min="7430" max="7430" width="16" style="109" bestFit="1" customWidth="1"/>
    <col min="7431" max="7431" width="16" style="109" customWidth="1"/>
    <col min="7432" max="7432" width="0" style="109" hidden="1" customWidth="1"/>
    <col min="7433" max="7433" width="21.140625" style="109" bestFit="1" customWidth="1"/>
    <col min="7434" max="7434" width="14.28515625" style="109" customWidth="1"/>
    <col min="7435" max="7683" width="11.42578125" style="109"/>
    <col min="7684" max="7684" width="18" style="109" customWidth="1"/>
    <col min="7685" max="7685" width="40.85546875" style="109" bestFit="1" customWidth="1"/>
    <col min="7686" max="7686" width="16" style="109" bestFit="1" customWidth="1"/>
    <col min="7687" max="7687" width="16" style="109" customWidth="1"/>
    <col min="7688" max="7688" width="0" style="109" hidden="1" customWidth="1"/>
    <col min="7689" max="7689" width="21.140625" style="109" bestFit="1" customWidth="1"/>
    <col min="7690" max="7690" width="14.28515625" style="109" customWidth="1"/>
    <col min="7691" max="7939" width="11.42578125" style="109"/>
    <col min="7940" max="7940" width="18" style="109" customWidth="1"/>
    <col min="7941" max="7941" width="40.85546875" style="109" bestFit="1" customWidth="1"/>
    <col min="7942" max="7942" width="16" style="109" bestFit="1" customWidth="1"/>
    <col min="7943" max="7943" width="16" style="109" customWidth="1"/>
    <col min="7944" max="7944" width="0" style="109" hidden="1" customWidth="1"/>
    <col min="7945" max="7945" width="21.140625" style="109" bestFit="1" customWidth="1"/>
    <col min="7946" max="7946" width="14.28515625" style="109" customWidth="1"/>
    <col min="7947" max="8195" width="11.42578125" style="109"/>
    <col min="8196" max="8196" width="18" style="109" customWidth="1"/>
    <col min="8197" max="8197" width="40.85546875" style="109" bestFit="1" customWidth="1"/>
    <col min="8198" max="8198" width="16" style="109" bestFit="1" customWidth="1"/>
    <col min="8199" max="8199" width="16" style="109" customWidth="1"/>
    <col min="8200" max="8200" width="0" style="109" hidden="1" customWidth="1"/>
    <col min="8201" max="8201" width="21.140625" style="109" bestFit="1" customWidth="1"/>
    <col min="8202" max="8202" width="14.28515625" style="109" customWidth="1"/>
    <col min="8203" max="8451" width="11.42578125" style="109"/>
    <col min="8452" max="8452" width="18" style="109" customWidth="1"/>
    <col min="8453" max="8453" width="40.85546875" style="109" bestFit="1" customWidth="1"/>
    <col min="8454" max="8454" width="16" style="109" bestFit="1" customWidth="1"/>
    <col min="8455" max="8455" width="16" style="109" customWidth="1"/>
    <col min="8456" max="8456" width="0" style="109" hidden="1" customWidth="1"/>
    <col min="8457" max="8457" width="21.140625" style="109" bestFit="1" customWidth="1"/>
    <col min="8458" max="8458" width="14.28515625" style="109" customWidth="1"/>
    <col min="8459" max="8707" width="11.42578125" style="109"/>
    <col min="8708" max="8708" width="18" style="109" customWidth="1"/>
    <col min="8709" max="8709" width="40.85546875" style="109" bestFit="1" customWidth="1"/>
    <col min="8710" max="8710" width="16" style="109" bestFit="1" customWidth="1"/>
    <col min="8711" max="8711" width="16" style="109" customWidth="1"/>
    <col min="8712" max="8712" width="0" style="109" hidden="1" customWidth="1"/>
    <col min="8713" max="8713" width="21.140625" style="109" bestFit="1" customWidth="1"/>
    <col min="8714" max="8714" width="14.28515625" style="109" customWidth="1"/>
    <col min="8715" max="8963" width="11.42578125" style="109"/>
    <col min="8964" max="8964" width="18" style="109" customWidth="1"/>
    <col min="8965" max="8965" width="40.85546875" style="109" bestFit="1" customWidth="1"/>
    <col min="8966" max="8966" width="16" style="109" bestFit="1" customWidth="1"/>
    <col min="8967" max="8967" width="16" style="109" customWidth="1"/>
    <col min="8968" max="8968" width="0" style="109" hidden="1" customWidth="1"/>
    <col min="8969" max="8969" width="21.140625" style="109" bestFit="1" customWidth="1"/>
    <col min="8970" max="8970" width="14.28515625" style="109" customWidth="1"/>
    <col min="8971" max="9219" width="11.42578125" style="109"/>
    <col min="9220" max="9220" width="18" style="109" customWidth="1"/>
    <col min="9221" max="9221" width="40.85546875" style="109" bestFit="1" customWidth="1"/>
    <col min="9222" max="9222" width="16" style="109" bestFit="1" customWidth="1"/>
    <col min="9223" max="9223" width="16" style="109" customWidth="1"/>
    <col min="9224" max="9224" width="0" style="109" hidden="1" customWidth="1"/>
    <col min="9225" max="9225" width="21.140625" style="109" bestFit="1" customWidth="1"/>
    <col min="9226" max="9226" width="14.28515625" style="109" customWidth="1"/>
    <col min="9227" max="9475" width="11.42578125" style="109"/>
    <col min="9476" max="9476" width="18" style="109" customWidth="1"/>
    <col min="9477" max="9477" width="40.85546875" style="109" bestFit="1" customWidth="1"/>
    <col min="9478" max="9478" width="16" style="109" bestFit="1" customWidth="1"/>
    <col min="9479" max="9479" width="16" style="109" customWidth="1"/>
    <col min="9480" max="9480" width="0" style="109" hidden="1" customWidth="1"/>
    <col min="9481" max="9481" width="21.140625" style="109" bestFit="1" customWidth="1"/>
    <col min="9482" max="9482" width="14.28515625" style="109" customWidth="1"/>
    <col min="9483" max="9731" width="11.42578125" style="109"/>
    <col min="9732" max="9732" width="18" style="109" customWidth="1"/>
    <col min="9733" max="9733" width="40.85546875" style="109" bestFit="1" customWidth="1"/>
    <col min="9734" max="9734" width="16" style="109" bestFit="1" customWidth="1"/>
    <col min="9735" max="9735" width="16" style="109" customWidth="1"/>
    <col min="9736" max="9736" width="0" style="109" hidden="1" customWidth="1"/>
    <col min="9737" max="9737" width="21.140625" style="109" bestFit="1" customWidth="1"/>
    <col min="9738" max="9738" width="14.28515625" style="109" customWidth="1"/>
    <col min="9739" max="9987" width="11.42578125" style="109"/>
    <col min="9988" max="9988" width="18" style="109" customWidth="1"/>
    <col min="9989" max="9989" width="40.85546875" style="109" bestFit="1" customWidth="1"/>
    <col min="9990" max="9990" width="16" style="109" bestFit="1" customWidth="1"/>
    <col min="9991" max="9991" width="16" style="109" customWidth="1"/>
    <col min="9992" max="9992" width="0" style="109" hidden="1" customWidth="1"/>
    <col min="9993" max="9993" width="21.140625" style="109" bestFit="1" customWidth="1"/>
    <col min="9994" max="9994" width="14.28515625" style="109" customWidth="1"/>
    <col min="9995" max="10243" width="11.42578125" style="109"/>
    <col min="10244" max="10244" width="18" style="109" customWidth="1"/>
    <col min="10245" max="10245" width="40.85546875" style="109" bestFit="1" customWidth="1"/>
    <col min="10246" max="10246" width="16" style="109" bestFit="1" customWidth="1"/>
    <col min="10247" max="10247" width="16" style="109" customWidth="1"/>
    <col min="10248" max="10248" width="0" style="109" hidden="1" customWidth="1"/>
    <col min="10249" max="10249" width="21.140625" style="109" bestFit="1" customWidth="1"/>
    <col min="10250" max="10250" width="14.28515625" style="109" customWidth="1"/>
    <col min="10251" max="10499" width="11.42578125" style="109"/>
    <col min="10500" max="10500" width="18" style="109" customWidth="1"/>
    <col min="10501" max="10501" width="40.85546875" style="109" bestFit="1" customWidth="1"/>
    <col min="10502" max="10502" width="16" style="109" bestFit="1" customWidth="1"/>
    <col min="10503" max="10503" width="16" style="109" customWidth="1"/>
    <col min="10504" max="10504" width="0" style="109" hidden="1" customWidth="1"/>
    <col min="10505" max="10505" width="21.140625" style="109" bestFit="1" customWidth="1"/>
    <col min="10506" max="10506" width="14.28515625" style="109" customWidth="1"/>
    <col min="10507" max="10755" width="11.42578125" style="109"/>
    <col min="10756" max="10756" width="18" style="109" customWidth="1"/>
    <col min="10757" max="10757" width="40.85546875" style="109" bestFit="1" customWidth="1"/>
    <col min="10758" max="10758" width="16" style="109" bestFit="1" customWidth="1"/>
    <col min="10759" max="10759" width="16" style="109" customWidth="1"/>
    <col min="10760" max="10760" width="0" style="109" hidden="1" customWidth="1"/>
    <col min="10761" max="10761" width="21.140625" style="109" bestFit="1" customWidth="1"/>
    <col min="10762" max="10762" width="14.28515625" style="109" customWidth="1"/>
    <col min="10763" max="11011" width="11.42578125" style="109"/>
    <col min="11012" max="11012" width="18" style="109" customWidth="1"/>
    <col min="11013" max="11013" width="40.85546875" style="109" bestFit="1" customWidth="1"/>
    <col min="11014" max="11014" width="16" style="109" bestFit="1" customWidth="1"/>
    <col min="11015" max="11015" width="16" style="109" customWidth="1"/>
    <col min="11016" max="11016" width="0" style="109" hidden="1" customWidth="1"/>
    <col min="11017" max="11017" width="21.140625" style="109" bestFit="1" customWidth="1"/>
    <col min="11018" max="11018" width="14.28515625" style="109" customWidth="1"/>
    <col min="11019" max="11267" width="11.42578125" style="109"/>
    <col min="11268" max="11268" width="18" style="109" customWidth="1"/>
    <col min="11269" max="11269" width="40.85546875" style="109" bestFit="1" customWidth="1"/>
    <col min="11270" max="11270" width="16" style="109" bestFit="1" customWidth="1"/>
    <col min="11271" max="11271" width="16" style="109" customWidth="1"/>
    <col min="11272" max="11272" width="0" style="109" hidden="1" customWidth="1"/>
    <col min="11273" max="11273" width="21.140625" style="109" bestFit="1" customWidth="1"/>
    <col min="11274" max="11274" width="14.28515625" style="109" customWidth="1"/>
    <col min="11275" max="11523" width="11.42578125" style="109"/>
    <col min="11524" max="11524" width="18" style="109" customWidth="1"/>
    <col min="11525" max="11525" width="40.85546875" style="109" bestFit="1" customWidth="1"/>
    <col min="11526" max="11526" width="16" style="109" bestFit="1" customWidth="1"/>
    <col min="11527" max="11527" width="16" style="109" customWidth="1"/>
    <col min="11528" max="11528" width="0" style="109" hidden="1" customWidth="1"/>
    <col min="11529" max="11529" width="21.140625" style="109" bestFit="1" customWidth="1"/>
    <col min="11530" max="11530" width="14.28515625" style="109" customWidth="1"/>
    <col min="11531" max="11779" width="11.42578125" style="109"/>
    <col min="11780" max="11780" width="18" style="109" customWidth="1"/>
    <col min="11781" max="11781" width="40.85546875" style="109" bestFit="1" customWidth="1"/>
    <col min="11782" max="11782" width="16" style="109" bestFit="1" customWidth="1"/>
    <col min="11783" max="11783" width="16" style="109" customWidth="1"/>
    <col min="11784" max="11784" width="0" style="109" hidden="1" customWidth="1"/>
    <col min="11785" max="11785" width="21.140625" style="109" bestFit="1" customWidth="1"/>
    <col min="11786" max="11786" width="14.28515625" style="109" customWidth="1"/>
    <col min="11787" max="12035" width="11.42578125" style="109"/>
    <col min="12036" max="12036" width="18" style="109" customWidth="1"/>
    <col min="12037" max="12037" width="40.85546875" style="109" bestFit="1" customWidth="1"/>
    <col min="12038" max="12038" width="16" style="109" bestFit="1" customWidth="1"/>
    <col min="12039" max="12039" width="16" style="109" customWidth="1"/>
    <col min="12040" max="12040" width="0" style="109" hidden="1" customWidth="1"/>
    <col min="12041" max="12041" width="21.140625" style="109" bestFit="1" customWidth="1"/>
    <col min="12042" max="12042" width="14.28515625" style="109" customWidth="1"/>
    <col min="12043" max="12291" width="11.42578125" style="109"/>
    <col min="12292" max="12292" width="18" style="109" customWidth="1"/>
    <col min="12293" max="12293" width="40.85546875" style="109" bestFit="1" customWidth="1"/>
    <col min="12294" max="12294" width="16" style="109" bestFit="1" customWidth="1"/>
    <col min="12295" max="12295" width="16" style="109" customWidth="1"/>
    <col min="12296" max="12296" width="0" style="109" hidden="1" customWidth="1"/>
    <col min="12297" max="12297" width="21.140625" style="109" bestFit="1" customWidth="1"/>
    <col min="12298" max="12298" width="14.28515625" style="109" customWidth="1"/>
    <col min="12299" max="12547" width="11.42578125" style="109"/>
    <col min="12548" max="12548" width="18" style="109" customWidth="1"/>
    <col min="12549" max="12549" width="40.85546875" style="109" bestFit="1" customWidth="1"/>
    <col min="12550" max="12550" width="16" style="109" bestFit="1" customWidth="1"/>
    <col min="12551" max="12551" width="16" style="109" customWidth="1"/>
    <col min="12552" max="12552" width="0" style="109" hidden="1" customWidth="1"/>
    <col min="12553" max="12553" width="21.140625" style="109" bestFit="1" customWidth="1"/>
    <col min="12554" max="12554" width="14.28515625" style="109" customWidth="1"/>
    <col min="12555" max="12803" width="11.42578125" style="109"/>
    <col min="12804" max="12804" width="18" style="109" customWidth="1"/>
    <col min="12805" max="12805" width="40.85546875" style="109" bestFit="1" customWidth="1"/>
    <col min="12806" max="12806" width="16" style="109" bestFit="1" customWidth="1"/>
    <col min="12807" max="12807" width="16" style="109" customWidth="1"/>
    <col min="12808" max="12808" width="0" style="109" hidden="1" customWidth="1"/>
    <col min="12809" max="12809" width="21.140625" style="109" bestFit="1" customWidth="1"/>
    <col min="12810" max="12810" width="14.28515625" style="109" customWidth="1"/>
    <col min="12811" max="13059" width="11.42578125" style="109"/>
    <col min="13060" max="13060" width="18" style="109" customWidth="1"/>
    <col min="13061" max="13061" width="40.85546875" style="109" bestFit="1" customWidth="1"/>
    <col min="13062" max="13062" width="16" style="109" bestFit="1" customWidth="1"/>
    <col min="13063" max="13063" width="16" style="109" customWidth="1"/>
    <col min="13064" max="13064" width="0" style="109" hidden="1" customWidth="1"/>
    <col min="13065" max="13065" width="21.140625" style="109" bestFit="1" customWidth="1"/>
    <col min="13066" max="13066" width="14.28515625" style="109" customWidth="1"/>
    <col min="13067" max="13315" width="11.42578125" style="109"/>
    <col min="13316" max="13316" width="18" style="109" customWidth="1"/>
    <col min="13317" max="13317" width="40.85546875" style="109" bestFit="1" customWidth="1"/>
    <col min="13318" max="13318" width="16" style="109" bestFit="1" customWidth="1"/>
    <col min="13319" max="13319" width="16" style="109" customWidth="1"/>
    <col min="13320" max="13320" width="0" style="109" hidden="1" customWidth="1"/>
    <col min="13321" max="13321" width="21.140625" style="109" bestFit="1" customWidth="1"/>
    <col min="13322" max="13322" width="14.28515625" style="109" customWidth="1"/>
    <col min="13323" max="13571" width="11.42578125" style="109"/>
    <col min="13572" max="13572" width="18" style="109" customWidth="1"/>
    <col min="13573" max="13573" width="40.85546875" style="109" bestFit="1" customWidth="1"/>
    <col min="13574" max="13574" width="16" style="109" bestFit="1" customWidth="1"/>
    <col min="13575" max="13575" width="16" style="109" customWidth="1"/>
    <col min="13576" max="13576" width="0" style="109" hidden="1" customWidth="1"/>
    <col min="13577" max="13577" width="21.140625" style="109" bestFit="1" customWidth="1"/>
    <col min="13578" max="13578" width="14.28515625" style="109" customWidth="1"/>
    <col min="13579" max="13827" width="11.42578125" style="109"/>
    <col min="13828" max="13828" width="18" style="109" customWidth="1"/>
    <col min="13829" max="13829" width="40.85546875" style="109" bestFit="1" customWidth="1"/>
    <col min="13830" max="13830" width="16" style="109" bestFit="1" customWidth="1"/>
    <col min="13831" max="13831" width="16" style="109" customWidth="1"/>
    <col min="13832" max="13832" width="0" style="109" hidden="1" customWidth="1"/>
    <col min="13833" max="13833" width="21.140625" style="109" bestFit="1" customWidth="1"/>
    <col min="13834" max="13834" width="14.28515625" style="109" customWidth="1"/>
    <col min="13835" max="14083" width="11.42578125" style="109"/>
    <col min="14084" max="14084" width="18" style="109" customWidth="1"/>
    <col min="14085" max="14085" width="40.85546875" style="109" bestFit="1" customWidth="1"/>
    <col min="14086" max="14086" width="16" style="109" bestFit="1" customWidth="1"/>
    <col min="14087" max="14087" width="16" style="109" customWidth="1"/>
    <col min="14088" max="14088" width="0" style="109" hidden="1" customWidth="1"/>
    <col min="14089" max="14089" width="21.140625" style="109" bestFit="1" customWidth="1"/>
    <col min="14090" max="14090" width="14.28515625" style="109" customWidth="1"/>
    <col min="14091" max="14339" width="11.42578125" style="109"/>
    <col min="14340" max="14340" width="18" style="109" customWidth="1"/>
    <col min="14341" max="14341" width="40.85546875" style="109" bestFit="1" customWidth="1"/>
    <col min="14342" max="14342" width="16" style="109" bestFit="1" customWidth="1"/>
    <col min="14343" max="14343" width="16" style="109" customWidth="1"/>
    <col min="14344" max="14344" width="0" style="109" hidden="1" customWidth="1"/>
    <col min="14345" max="14345" width="21.140625" style="109" bestFit="1" customWidth="1"/>
    <col min="14346" max="14346" width="14.28515625" style="109" customWidth="1"/>
    <col min="14347" max="14595" width="11.42578125" style="109"/>
    <col min="14596" max="14596" width="18" style="109" customWidth="1"/>
    <col min="14597" max="14597" width="40.85546875" style="109" bestFit="1" customWidth="1"/>
    <col min="14598" max="14598" width="16" style="109" bestFit="1" customWidth="1"/>
    <col min="14599" max="14599" width="16" style="109" customWidth="1"/>
    <col min="14600" max="14600" width="0" style="109" hidden="1" customWidth="1"/>
    <col min="14601" max="14601" width="21.140625" style="109" bestFit="1" customWidth="1"/>
    <col min="14602" max="14602" width="14.28515625" style="109" customWidth="1"/>
    <col min="14603" max="14851" width="11.42578125" style="109"/>
    <col min="14852" max="14852" width="18" style="109" customWidth="1"/>
    <col min="14853" max="14853" width="40.85546875" style="109" bestFit="1" customWidth="1"/>
    <col min="14854" max="14854" width="16" style="109" bestFit="1" customWidth="1"/>
    <col min="14855" max="14855" width="16" style="109" customWidth="1"/>
    <col min="14856" max="14856" width="0" style="109" hidden="1" customWidth="1"/>
    <col min="14857" max="14857" width="21.140625" style="109" bestFit="1" customWidth="1"/>
    <col min="14858" max="14858" width="14.28515625" style="109" customWidth="1"/>
    <col min="14859" max="15107" width="11.42578125" style="109"/>
    <col min="15108" max="15108" width="18" style="109" customWidth="1"/>
    <col min="15109" max="15109" width="40.85546875" style="109" bestFit="1" customWidth="1"/>
    <col min="15110" max="15110" width="16" style="109" bestFit="1" customWidth="1"/>
    <col min="15111" max="15111" width="16" style="109" customWidth="1"/>
    <col min="15112" max="15112" width="0" style="109" hidden="1" customWidth="1"/>
    <col min="15113" max="15113" width="21.140625" style="109" bestFit="1" customWidth="1"/>
    <col min="15114" max="15114" width="14.28515625" style="109" customWidth="1"/>
    <col min="15115" max="15363" width="11.42578125" style="109"/>
    <col min="15364" max="15364" width="18" style="109" customWidth="1"/>
    <col min="15365" max="15365" width="40.85546875" style="109" bestFit="1" customWidth="1"/>
    <col min="15366" max="15366" width="16" style="109" bestFit="1" customWidth="1"/>
    <col min="15367" max="15367" width="16" style="109" customWidth="1"/>
    <col min="15368" max="15368" width="0" style="109" hidden="1" customWidth="1"/>
    <col min="15369" max="15369" width="21.140625" style="109" bestFit="1" customWidth="1"/>
    <col min="15370" max="15370" width="14.28515625" style="109" customWidth="1"/>
    <col min="15371" max="15619" width="11.42578125" style="109"/>
    <col min="15620" max="15620" width="18" style="109" customWidth="1"/>
    <col min="15621" max="15621" width="40.85546875" style="109" bestFit="1" customWidth="1"/>
    <col min="15622" max="15622" width="16" style="109" bestFit="1" customWidth="1"/>
    <col min="15623" max="15623" width="16" style="109" customWidth="1"/>
    <col min="15624" max="15624" width="0" style="109" hidden="1" customWidth="1"/>
    <col min="15625" max="15625" width="21.140625" style="109" bestFit="1" customWidth="1"/>
    <col min="15626" max="15626" width="14.28515625" style="109" customWidth="1"/>
    <col min="15627" max="15875" width="11.42578125" style="109"/>
    <col min="15876" max="15876" width="18" style="109" customWidth="1"/>
    <col min="15877" max="15877" width="40.85546875" style="109" bestFit="1" customWidth="1"/>
    <col min="15878" max="15878" width="16" style="109" bestFit="1" customWidth="1"/>
    <col min="15879" max="15879" width="16" style="109" customWidth="1"/>
    <col min="15880" max="15880" width="0" style="109" hidden="1" customWidth="1"/>
    <col min="15881" max="15881" width="21.140625" style="109" bestFit="1" customWidth="1"/>
    <col min="15882" max="15882" width="14.28515625" style="109" customWidth="1"/>
    <col min="15883" max="16131" width="11.42578125" style="109"/>
    <col min="16132" max="16132" width="18" style="109" customWidth="1"/>
    <col min="16133" max="16133" width="40.85546875" style="109" bestFit="1" customWidth="1"/>
    <col min="16134" max="16134" width="16" style="109" bestFit="1" customWidth="1"/>
    <col min="16135" max="16135" width="16" style="109" customWidth="1"/>
    <col min="16136" max="16136" width="0" style="109" hidden="1" customWidth="1"/>
    <col min="16137" max="16137" width="21.140625" style="109" bestFit="1" customWidth="1"/>
    <col min="16138" max="16138" width="14.28515625" style="109" customWidth="1"/>
    <col min="16139" max="16384" width="11.42578125" style="109"/>
  </cols>
  <sheetData>
    <row r="1" spans="1:11" x14ac:dyDescent="0.3">
      <c r="A1" s="103"/>
      <c r="B1" s="104"/>
    </row>
    <row r="2" spans="1:11" x14ac:dyDescent="0.3">
      <c r="A2" s="110"/>
      <c r="B2" s="104"/>
    </row>
    <row r="3" spans="1:11" x14ac:dyDescent="0.3">
      <c r="A3" s="111"/>
      <c r="B3" s="112"/>
    </row>
    <row r="5" spans="1:11" x14ac:dyDescent="0.3">
      <c r="A5" s="115" t="s">
        <v>0</v>
      </c>
      <c r="B5" s="112" t="s">
        <v>1</v>
      </c>
      <c r="C5" s="116" t="s">
        <v>2</v>
      </c>
      <c r="D5" s="143"/>
      <c r="E5" s="116"/>
      <c r="F5" s="147"/>
      <c r="G5" s="117"/>
      <c r="H5" s="147"/>
    </row>
    <row r="6" spans="1:11" ht="34.5" customHeight="1" x14ac:dyDescent="0.2">
      <c r="A6" s="118">
        <v>5098</v>
      </c>
      <c r="B6" s="112"/>
      <c r="C6" s="116"/>
      <c r="D6" s="143"/>
      <c r="E6" s="401"/>
      <c r="F6" s="401"/>
      <c r="G6" s="401"/>
      <c r="H6" s="401"/>
      <c r="I6" s="401"/>
    </row>
    <row r="7" spans="1:11" s="122" customFormat="1" x14ac:dyDescent="0.3">
      <c r="A7" s="119" t="s">
        <v>4</v>
      </c>
      <c r="B7" s="104" t="s">
        <v>5</v>
      </c>
      <c r="C7" s="120" t="s">
        <v>6</v>
      </c>
      <c r="D7" s="144"/>
      <c r="E7" s="120" t="s">
        <v>7</v>
      </c>
      <c r="F7" s="146"/>
      <c r="G7" s="120" t="s">
        <v>8</v>
      </c>
      <c r="H7" s="146"/>
      <c r="I7" s="107"/>
      <c r="J7" s="121"/>
    </row>
    <row r="8" spans="1:11" x14ac:dyDescent="0.2">
      <c r="A8" s="123">
        <v>42065</v>
      </c>
      <c r="B8" s="124">
        <v>84000538043476</v>
      </c>
      <c r="C8" s="125">
        <v>2000</v>
      </c>
      <c r="D8" s="145" t="s">
        <v>482</v>
      </c>
      <c r="E8" s="126"/>
      <c r="F8" s="148"/>
      <c r="G8" s="126">
        <v>12405.35</v>
      </c>
      <c r="H8" s="148"/>
      <c r="I8" s="127" t="s">
        <v>341</v>
      </c>
      <c r="K8" s="128"/>
    </row>
    <row r="9" spans="1:11" x14ac:dyDescent="0.2">
      <c r="A9" s="123"/>
      <c r="B9" s="129" t="s">
        <v>13</v>
      </c>
      <c r="C9" s="126"/>
      <c r="D9" s="145"/>
      <c r="E9" s="126"/>
      <c r="F9" s="148"/>
      <c r="G9" s="126"/>
      <c r="H9" s="148"/>
      <c r="I9" s="127"/>
      <c r="K9" s="130"/>
    </row>
    <row r="10" spans="1:11" x14ac:dyDescent="0.2">
      <c r="A10" s="123"/>
      <c r="B10" s="129" t="s">
        <v>490</v>
      </c>
      <c r="C10" s="126"/>
      <c r="D10" s="145"/>
      <c r="E10" s="126"/>
      <c r="F10" s="148"/>
      <c r="G10" s="126"/>
      <c r="H10" s="148"/>
      <c r="I10" s="127"/>
      <c r="K10" s="130"/>
    </row>
    <row r="11" spans="1:11" x14ac:dyDescent="0.2">
      <c r="A11" s="123">
        <v>42065</v>
      </c>
      <c r="B11" s="124">
        <v>84000538043734</v>
      </c>
      <c r="C11" s="125">
        <v>200</v>
      </c>
      <c r="D11" s="145" t="s">
        <v>485</v>
      </c>
      <c r="E11" s="126"/>
      <c r="F11" s="148"/>
      <c r="G11" s="126">
        <v>12605.35</v>
      </c>
      <c r="H11" s="148"/>
      <c r="I11" s="127" t="s">
        <v>342</v>
      </c>
      <c r="K11" s="130"/>
    </row>
    <row r="12" spans="1:11" x14ac:dyDescent="0.2">
      <c r="A12" s="123"/>
      <c r="B12" s="129" t="s">
        <v>13</v>
      </c>
      <c r="C12" s="126"/>
      <c r="D12" s="145"/>
      <c r="E12" s="126"/>
      <c r="F12" s="148"/>
      <c r="G12" s="126"/>
      <c r="H12" s="148"/>
      <c r="I12" s="127"/>
      <c r="K12" s="130"/>
    </row>
    <row r="13" spans="1:11" x14ac:dyDescent="0.2">
      <c r="A13" s="123"/>
      <c r="B13" s="129" t="s">
        <v>491</v>
      </c>
      <c r="C13" s="126"/>
      <c r="D13" s="145"/>
      <c r="E13" s="126"/>
      <c r="F13" s="148"/>
      <c r="G13" s="126"/>
      <c r="H13" s="148"/>
      <c r="I13" s="127"/>
      <c r="K13" s="130"/>
    </row>
    <row r="14" spans="1:11" x14ac:dyDescent="0.2">
      <c r="A14" s="123">
        <v>42065</v>
      </c>
      <c r="B14" s="124">
        <v>84000538043620</v>
      </c>
      <c r="C14" s="126">
        <v>161263.64000000001</v>
      </c>
      <c r="D14" s="145">
        <v>1</v>
      </c>
      <c r="E14" s="126"/>
      <c r="F14" s="148"/>
      <c r="G14" s="126">
        <v>173868.99</v>
      </c>
      <c r="H14" s="148"/>
      <c r="I14" s="127" t="s">
        <v>343</v>
      </c>
      <c r="J14" s="101">
        <v>48</v>
      </c>
      <c r="K14" s="102" t="s">
        <v>10</v>
      </c>
    </row>
    <row r="15" spans="1:11" x14ac:dyDescent="0.2">
      <c r="A15" s="123"/>
      <c r="B15" s="129" t="s">
        <v>13</v>
      </c>
      <c r="C15" s="126"/>
      <c r="D15" s="145"/>
      <c r="E15" s="126"/>
      <c r="F15" s="148"/>
      <c r="G15" s="126"/>
      <c r="H15" s="148"/>
      <c r="I15" s="127"/>
      <c r="K15" s="130"/>
    </row>
    <row r="16" spans="1:11" x14ac:dyDescent="0.2">
      <c r="A16" s="123"/>
      <c r="B16" s="129" t="s">
        <v>492</v>
      </c>
      <c r="C16" s="126"/>
      <c r="D16" s="145"/>
      <c r="E16" s="126"/>
      <c r="F16" s="148"/>
      <c r="G16" s="126"/>
      <c r="H16" s="148"/>
      <c r="I16" s="127"/>
      <c r="K16" s="130"/>
    </row>
    <row r="17" spans="1:13" x14ac:dyDescent="0.3">
      <c r="A17" s="123">
        <v>42065</v>
      </c>
      <c r="B17" s="124" t="s">
        <v>70</v>
      </c>
      <c r="C17" s="131">
        <v>175240</v>
      </c>
      <c r="D17" s="145">
        <v>2</v>
      </c>
      <c r="E17" s="126"/>
      <c r="F17" s="148"/>
      <c r="G17" s="126">
        <v>349108.99</v>
      </c>
      <c r="H17" s="148"/>
      <c r="I17" s="132" t="s">
        <v>344</v>
      </c>
      <c r="K17" s="130"/>
    </row>
    <row r="18" spans="1:13" x14ac:dyDescent="0.3">
      <c r="A18" s="123"/>
      <c r="B18" s="129" t="s">
        <v>13</v>
      </c>
      <c r="C18" s="126"/>
      <c r="D18" s="145"/>
      <c r="E18" s="126"/>
      <c r="F18" s="148"/>
      <c r="G18" s="126"/>
      <c r="H18" s="148"/>
      <c r="I18" s="132"/>
      <c r="K18" s="130"/>
      <c r="M18" s="106"/>
    </row>
    <row r="19" spans="1:13" x14ac:dyDescent="0.3">
      <c r="A19" s="123"/>
      <c r="B19" s="129" t="s">
        <v>493</v>
      </c>
      <c r="C19" s="126"/>
      <c r="D19" s="145"/>
      <c r="E19" s="126"/>
      <c r="F19" s="148"/>
      <c r="G19" s="126"/>
      <c r="H19" s="148"/>
      <c r="I19" s="132"/>
      <c r="K19" s="130"/>
      <c r="M19" s="106"/>
    </row>
    <row r="20" spans="1:13" x14ac:dyDescent="0.2">
      <c r="A20" s="123">
        <v>42065</v>
      </c>
      <c r="B20" s="124">
        <v>84000538043653</v>
      </c>
      <c r="C20" s="126">
        <v>144000</v>
      </c>
      <c r="D20" s="145">
        <v>3</v>
      </c>
      <c r="E20" s="126"/>
      <c r="F20" s="148"/>
      <c r="G20" s="126">
        <v>493108.99</v>
      </c>
      <c r="H20" s="148"/>
      <c r="I20" s="127" t="s">
        <v>343</v>
      </c>
      <c r="J20" s="101">
        <v>60</v>
      </c>
      <c r="K20" s="102" t="s">
        <v>10</v>
      </c>
      <c r="M20" s="106"/>
    </row>
    <row r="21" spans="1:13" x14ac:dyDescent="0.3">
      <c r="A21" s="123"/>
      <c r="B21" s="129" t="s">
        <v>13</v>
      </c>
      <c r="C21" s="126"/>
      <c r="D21" s="145"/>
      <c r="E21" s="126"/>
      <c r="F21" s="148"/>
      <c r="G21" s="126"/>
      <c r="H21" s="148"/>
      <c r="I21" s="132"/>
      <c r="K21" s="130"/>
      <c r="M21" s="106"/>
    </row>
    <row r="22" spans="1:13" x14ac:dyDescent="0.3">
      <c r="A22" s="123"/>
      <c r="B22" s="129" t="s">
        <v>494</v>
      </c>
      <c r="C22" s="126"/>
      <c r="D22" s="145"/>
      <c r="E22" s="126"/>
      <c r="F22" s="148"/>
      <c r="G22" s="126"/>
      <c r="H22" s="148"/>
      <c r="I22" s="132"/>
      <c r="K22" s="130"/>
      <c r="M22" s="106"/>
    </row>
    <row r="23" spans="1:13" x14ac:dyDescent="0.3">
      <c r="A23" s="123">
        <v>42065</v>
      </c>
      <c r="B23" s="124" t="s">
        <v>495</v>
      </c>
      <c r="C23" s="126"/>
      <c r="D23" s="145"/>
      <c r="E23" s="126">
        <v>483000</v>
      </c>
      <c r="F23" s="148">
        <v>1</v>
      </c>
      <c r="G23" s="126">
        <v>10108.99</v>
      </c>
      <c r="H23" s="148"/>
      <c r="I23" s="132" t="s">
        <v>496</v>
      </c>
      <c r="K23" s="130"/>
      <c r="M23" s="106"/>
    </row>
    <row r="24" spans="1:13" x14ac:dyDescent="0.3">
      <c r="A24" s="123"/>
      <c r="B24" s="129" t="s">
        <v>30</v>
      </c>
      <c r="C24" s="126"/>
      <c r="D24" s="145"/>
      <c r="E24" s="126"/>
      <c r="F24" s="148"/>
      <c r="G24" s="126"/>
      <c r="H24" s="148"/>
      <c r="I24" s="132"/>
      <c r="K24" s="130"/>
      <c r="M24" s="106"/>
    </row>
    <row r="25" spans="1:13" x14ac:dyDescent="0.3">
      <c r="A25" s="123"/>
      <c r="B25" s="129" t="s">
        <v>497</v>
      </c>
      <c r="C25" s="126"/>
      <c r="D25" s="145"/>
      <c r="E25" s="126"/>
      <c r="F25" s="148"/>
      <c r="G25" s="126"/>
      <c r="H25" s="148"/>
      <c r="I25" s="132"/>
      <c r="K25" s="130"/>
      <c r="M25" s="106"/>
    </row>
    <row r="26" spans="1:13" x14ac:dyDescent="0.3">
      <c r="A26" s="123">
        <v>42066</v>
      </c>
      <c r="B26" s="124">
        <v>84000538043898</v>
      </c>
      <c r="C26" s="131">
        <v>41.42</v>
      </c>
      <c r="D26" s="145">
        <v>4</v>
      </c>
      <c r="E26" s="126"/>
      <c r="F26" s="148"/>
      <c r="G26" s="126">
        <v>10150.41</v>
      </c>
      <c r="H26" s="148"/>
      <c r="I26" s="132" t="s">
        <v>345</v>
      </c>
      <c r="K26" s="130"/>
    </row>
    <row r="27" spans="1:13" x14ac:dyDescent="0.3">
      <c r="A27" s="123"/>
      <c r="B27" s="129" t="s">
        <v>13</v>
      </c>
      <c r="C27" s="126"/>
      <c r="D27" s="145"/>
      <c r="E27" s="126"/>
      <c r="F27" s="148"/>
      <c r="G27" s="126"/>
      <c r="H27" s="148"/>
      <c r="I27" s="132"/>
      <c r="K27" s="130"/>
    </row>
    <row r="28" spans="1:13" x14ac:dyDescent="0.3">
      <c r="A28" s="123"/>
      <c r="B28" s="129" t="s">
        <v>498</v>
      </c>
      <c r="C28" s="126"/>
      <c r="D28" s="145"/>
      <c r="E28" s="126"/>
      <c r="F28" s="148"/>
      <c r="G28" s="126"/>
      <c r="H28" s="148"/>
      <c r="I28" s="132"/>
      <c r="K28" s="130"/>
    </row>
    <row r="29" spans="1:13" x14ac:dyDescent="0.3">
      <c r="A29" s="123">
        <v>42066</v>
      </c>
      <c r="B29" s="124">
        <v>84000538043860</v>
      </c>
      <c r="C29" s="131">
        <v>175490.98</v>
      </c>
      <c r="D29" s="145">
        <v>5</v>
      </c>
      <c r="E29" s="126"/>
      <c r="F29" s="148"/>
      <c r="G29" s="126">
        <v>185641.39</v>
      </c>
      <c r="H29" s="148"/>
      <c r="I29" s="132" t="s">
        <v>346</v>
      </c>
      <c r="K29" s="130"/>
    </row>
    <row r="30" spans="1:13" x14ac:dyDescent="0.3">
      <c r="A30" s="123"/>
      <c r="B30" s="129" t="s">
        <v>13</v>
      </c>
      <c r="C30" s="126"/>
      <c r="D30" s="145"/>
      <c r="E30" s="126"/>
      <c r="F30" s="148"/>
      <c r="G30" s="126"/>
      <c r="H30" s="148"/>
      <c r="I30" s="132"/>
      <c r="K30" s="130"/>
    </row>
    <row r="31" spans="1:13" x14ac:dyDescent="0.3">
      <c r="A31" s="123"/>
      <c r="B31" s="129" t="s">
        <v>499</v>
      </c>
      <c r="C31" s="126"/>
      <c r="D31" s="145"/>
      <c r="E31" s="126"/>
      <c r="F31" s="148"/>
      <c r="G31" s="126"/>
      <c r="H31" s="148"/>
      <c r="I31" s="132"/>
      <c r="K31" s="130"/>
    </row>
    <row r="32" spans="1:13" x14ac:dyDescent="0.3">
      <c r="A32" s="123">
        <v>42066</v>
      </c>
      <c r="B32" s="124">
        <v>84000538043900</v>
      </c>
      <c r="C32" s="131">
        <v>2000</v>
      </c>
      <c r="D32" s="145">
        <v>6</v>
      </c>
      <c r="E32" s="126"/>
      <c r="F32" s="148"/>
      <c r="G32" s="126">
        <v>187641.39</v>
      </c>
      <c r="H32" s="148"/>
      <c r="I32" s="132" t="s">
        <v>347</v>
      </c>
      <c r="K32" s="130"/>
    </row>
    <row r="33" spans="1:11" x14ac:dyDescent="0.3">
      <c r="A33" s="123"/>
      <c r="B33" s="129" t="s">
        <v>13</v>
      </c>
      <c r="C33" s="126"/>
      <c r="D33" s="145"/>
      <c r="E33" s="126"/>
      <c r="F33" s="148"/>
      <c r="G33" s="126"/>
      <c r="H33" s="148"/>
      <c r="I33" s="132"/>
      <c r="K33" s="130"/>
    </row>
    <row r="34" spans="1:11" x14ac:dyDescent="0.3">
      <c r="A34" s="123"/>
      <c r="B34" s="129" t="s">
        <v>500</v>
      </c>
      <c r="C34" s="126"/>
      <c r="D34" s="145"/>
      <c r="E34" s="126"/>
      <c r="F34" s="148"/>
      <c r="G34" s="126"/>
      <c r="H34" s="148"/>
      <c r="I34" s="132"/>
      <c r="K34" s="130"/>
    </row>
    <row r="35" spans="1:11" x14ac:dyDescent="0.3">
      <c r="A35" s="123">
        <v>42066</v>
      </c>
      <c r="B35" s="124">
        <v>84000538043844</v>
      </c>
      <c r="C35" s="131">
        <v>1000</v>
      </c>
      <c r="D35" s="145">
        <v>7</v>
      </c>
      <c r="E35" s="126"/>
      <c r="F35" s="148"/>
      <c r="G35" s="126">
        <v>188641.39</v>
      </c>
      <c r="H35" s="148"/>
      <c r="I35" s="132" t="s">
        <v>348</v>
      </c>
      <c r="K35" s="130"/>
    </row>
    <row r="36" spans="1:11" x14ac:dyDescent="0.3">
      <c r="A36" s="123"/>
      <c r="B36" s="129" t="s">
        <v>13</v>
      </c>
      <c r="C36" s="126"/>
      <c r="D36" s="145"/>
      <c r="E36" s="126"/>
      <c r="F36" s="148"/>
      <c r="G36" s="126"/>
      <c r="H36" s="148"/>
      <c r="I36" s="132" t="s">
        <v>501</v>
      </c>
      <c r="K36" s="130"/>
    </row>
    <row r="37" spans="1:11" x14ac:dyDescent="0.3">
      <c r="A37" s="123"/>
      <c r="B37" s="129" t="s">
        <v>502</v>
      </c>
      <c r="C37" s="126"/>
      <c r="D37" s="145"/>
      <c r="E37" s="126"/>
      <c r="F37" s="148"/>
      <c r="G37" s="126"/>
      <c r="H37" s="148"/>
      <c r="I37" s="132"/>
      <c r="K37" s="130"/>
    </row>
    <row r="38" spans="1:11" x14ac:dyDescent="0.3">
      <c r="A38" s="123">
        <v>42066</v>
      </c>
      <c r="B38" s="124">
        <v>84000538043820</v>
      </c>
      <c r="C38" s="131">
        <v>3006.26</v>
      </c>
      <c r="D38" s="145">
        <v>8</v>
      </c>
      <c r="E38" s="126"/>
      <c r="F38" s="148"/>
      <c r="G38" s="126">
        <v>191647.65</v>
      </c>
      <c r="H38" s="148"/>
      <c r="I38" s="132" t="s">
        <v>349</v>
      </c>
      <c r="K38" s="130"/>
    </row>
    <row r="39" spans="1:11" x14ac:dyDescent="0.3">
      <c r="A39" s="123"/>
      <c r="B39" s="129" t="s">
        <v>13</v>
      </c>
      <c r="C39" s="126"/>
      <c r="D39" s="145"/>
      <c r="E39" s="126"/>
      <c r="F39" s="148"/>
      <c r="G39" s="126"/>
      <c r="H39" s="148"/>
      <c r="I39" s="132"/>
      <c r="K39" s="130"/>
    </row>
    <row r="40" spans="1:11" x14ac:dyDescent="0.3">
      <c r="A40" s="123"/>
      <c r="B40" s="129" t="s">
        <v>503</v>
      </c>
      <c r="C40" s="126"/>
      <c r="D40" s="145"/>
      <c r="E40" s="126"/>
      <c r="F40" s="148"/>
      <c r="G40" s="126"/>
      <c r="H40" s="148"/>
      <c r="I40" s="132"/>
      <c r="K40" s="130"/>
    </row>
    <row r="41" spans="1:11" x14ac:dyDescent="0.3">
      <c r="A41" s="123">
        <v>42066</v>
      </c>
      <c r="B41" s="124">
        <v>84000538043811</v>
      </c>
      <c r="C41" s="131">
        <v>182583.7</v>
      </c>
      <c r="D41" s="145">
        <v>9</v>
      </c>
      <c r="E41" s="126"/>
      <c r="F41" s="148"/>
      <c r="G41" s="126">
        <v>374231.35</v>
      </c>
      <c r="H41" s="148"/>
      <c r="I41" s="132" t="s">
        <v>350</v>
      </c>
      <c r="K41" s="130"/>
    </row>
    <row r="42" spans="1:11" x14ac:dyDescent="0.3">
      <c r="A42" s="123"/>
      <c r="B42" s="129" t="s">
        <v>13</v>
      </c>
      <c r="C42" s="126"/>
      <c r="D42" s="145"/>
      <c r="E42" s="126"/>
      <c r="F42" s="148"/>
      <c r="G42" s="126"/>
      <c r="H42" s="148"/>
      <c r="I42" s="132"/>
      <c r="K42" s="130"/>
    </row>
    <row r="43" spans="1:11" x14ac:dyDescent="0.3">
      <c r="A43" s="123"/>
      <c r="B43" s="129" t="s">
        <v>504</v>
      </c>
      <c r="C43" s="126"/>
      <c r="D43" s="145"/>
      <c r="E43" s="126"/>
      <c r="F43" s="148"/>
      <c r="G43" s="126"/>
      <c r="H43" s="148"/>
      <c r="I43" s="132"/>
      <c r="K43" s="130"/>
    </row>
    <row r="44" spans="1:11" x14ac:dyDescent="0.3">
      <c r="A44" s="123">
        <v>42066</v>
      </c>
      <c r="B44" s="124" t="s">
        <v>505</v>
      </c>
      <c r="C44" s="126"/>
      <c r="D44" s="145"/>
      <c r="E44" s="126">
        <v>50000</v>
      </c>
      <c r="F44" s="148">
        <v>4</v>
      </c>
      <c r="G44" s="126">
        <v>324231.34999999998</v>
      </c>
      <c r="H44" s="148"/>
      <c r="I44" s="132" t="s">
        <v>255</v>
      </c>
      <c r="K44" s="130"/>
    </row>
    <row r="45" spans="1:11" x14ac:dyDescent="0.3">
      <c r="A45" s="123"/>
      <c r="B45" s="129" t="s">
        <v>30</v>
      </c>
      <c r="C45" s="126"/>
      <c r="D45" s="145"/>
      <c r="E45" s="126"/>
      <c r="F45" s="148"/>
      <c r="G45" s="126"/>
      <c r="H45" s="148"/>
      <c r="I45" s="132"/>
      <c r="K45" s="130"/>
    </row>
    <row r="46" spans="1:11" x14ac:dyDescent="0.3">
      <c r="A46" s="123"/>
      <c r="B46" s="129" t="s">
        <v>506</v>
      </c>
      <c r="C46" s="126"/>
      <c r="D46" s="145"/>
      <c r="E46" s="126"/>
      <c r="F46" s="148"/>
      <c r="G46" s="126"/>
      <c r="H46" s="148"/>
      <c r="I46" s="132"/>
      <c r="K46" s="130"/>
    </row>
    <row r="47" spans="1:11" x14ac:dyDescent="0.3">
      <c r="A47" s="123">
        <v>42067</v>
      </c>
      <c r="B47" s="124" t="s">
        <v>507</v>
      </c>
      <c r="C47" s="126"/>
      <c r="D47" s="145"/>
      <c r="E47" s="126">
        <v>314000</v>
      </c>
      <c r="F47" s="148">
        <v>3</v>
      </c>
      <c r="G47" s="126">
        <v>10231.35</v>
      </c>
      <c r="H47" s="148"/>
      <c r="I47" s="132" t="s">
        <v>255</v>
      </c>
      <c r="K47" s="130"/>
    </row>
    <row r="48" spans="1:11" x14ac:dyDescent="0.3">
      <c r="A48" s="123"/>
      <c r="B48" s="129" t="s">
        <v>30</v>
      </c>
      <c r="C48" s="126"/>
      <c r="D48" s="145"/>
      <c r="E48" s="126"/>
      <c r="F48" s="148"/>
      <c r="G48" s="126"/>
      <c r="H48" s="148"/>
      <c r="I48" s="132"/>
      <c r="K48" s="130"/>
    </row>
    <row r="49" spans="1:11" x14ac:dyDescent="0.3">
      <c r="A49" s="123"/>
      <c r="B49" s="129" t="s">
        <v>508</v>
      </c>
      <c r="C49" s="126"/>
      <c r="D49" s="145"/>
      <c r="E49" s="126"/>
      <c r="F49" s="148"/>
      <c r="G49" s="126"/>
      <c r="H49" s="148"/>
      <c r="I49" s="132"/>
      <c r="K49" s="130"/>
    </row>
    <row r="50" spans="1:11" x14ac:dyDescent="0.3">
      <c r="A50" s="123">
        <v>42067</v>
      </c>
      <c r="B50" s="124">
        <v>84000538044179</v>
      </c>
      <c r="C50" s="131">
        <v>2000</v>
      </c>
      <c r="D50" s="145">
        <v>10</v>
      </c>
      <c r="E50" s="126"/>
      <c r="F50" s="148"/>
      <c r="G50" s="126">
        <v>12231.35</v>
      </c>
      <c r="H50" s="148"/>
      <c r="I50" s="132" t="s">
        <v>351</v>
      </c>
      <c r="K50" s="130"/>
    </row>
    <row r="51" spans="1:11" x14ac:dyDescent="0.3">
      <c r="A51" s="123"/>
      <c r="B51" s="129" t="s">
        <v>13</v>
      </c>
      <c r="C51" s="126"/>
      <c r="D51" s="145"/>
      <c r="E51" s="126"/>
      <c r="F51" s="148"/>
      <c r="G51" s="126"/>
      <c r="H51" s="148"/>
      <c r="I51" s="132"/>
      <c r="K51" s="130"/>
    </row>
    <row r="52" spans="1:11" x14ac:dyDescent="0.3">
      <c r="A52" s="123"/>
      <c r="B52" s="129" t="s">
        <v>509</v>
      </c>
      <c r="C52" s="126"/>
      <c r="D52" s="145"/>
      <c r="E52" s="126"/>
      <c r="F52" s="148"/>
      <c r="G52" s="126"/>
      <c r="H52" s="148"/>
      <c r="I52" s="132"/>
      <c r="K52" s="130"/>
    </row>
    <row r="53" spans="1:11" x14ac:dyDescent="0.3">
      <c r="A53" s="123">
        <v>42067</v>
      </c>
      <c r="B53" s="124">
        <v>84000538044136</v>
      </c>
      <c r="C53" s="131">
        <v>1000</v>
      </c>
      <c r="D53" s="145">
        <v>11</v>
      </c>
      <c r="E53" s="126"/>
      <c r="F53" s="148"/>
      <c r="G53" s="126">
        <v>13231.35</v>
      </c>
      <c r="H53" s="148"/>
      <c r="I53" s="132" t="s">
        <v>352</v>
      </c>
      <c r="K53" s="130"/>
    </row>
    <row r="54" spans="1:11" x14ac:dyDescent="0.2">
      <c r="A54" s="123"/>
      <c r="B54" s="129" t="s">
        <v>13</v>
      </c>
      <c r="C54" s="126"/>
      <c r="D54" s="145"/>
      <c r="E54" s="126"/>
      <c r="F54" s="148"/>
      <c r="G54" s="126"/>
      <c r="H54" s="148"/>
      <c r="I54" s="127"/>
      <c r="K54" s="130"/>
    </row>
    <row r="55" spans="1:11" x14ac:dyDescent="0.2">
      <c r="A55" s="123"/>
      <c r="B55" s="129" t="s">
        <v>510</v>
      </c>
      <c r="C55" s="126"/>
      <c r="D55" s="145"/>
      <c r="E55" s="126"/>
      <c r="F55" s="148"/>
      <c r="G55" s="126"/>
      <c r="H55" s="148"/>
      <c r="I55" s="127"/>
      <c r="K55" s="130"/>
    </row>
    <row r="56" spans="1:11" x14ac:dyDescent="0.2">
      <c r="A56" s="123">
        <v>42067</v>
      </c>
      <c r="B56" s="124" t="s">
        <v>511</v>
      </c>
      <c r="C56" s="126"/>
      <c r="D56" s="145"/>
      <c r="E56" s="126">
        <v>10000</v>
      </c>
      <c r="F56" s="148">
        <v>2</v>
      </c>
      <c r="G56" s="126">
        <v>3231.35</v>
      </c>
      <c r="H56" s="148"/>
      <c r="I56" s="127" t="s">
        <v>255</v>
      </c>
      <c r="K56" s="130"/>
    </row>
    <row r="57" spans="1:11" x14ac:dyDescent="0.2">
      <c r="A57" s="123"/>
      <c r="B57" s="129" t="s">
        <v>30</v>
      </c>
      <c r="C57" s="126"/>
      <c r="D57" s="145"/>
      <c r="E57" s="126"/>
      <c r="F57" s="148"/>
      <c r="G57" s="126"/>
      <c r="H57" s="148"/>
      <c r="I57" s="127"/>
      <c r="K57" s="130"/>
    </row>
    <row r="58" spans="1:11" x14ac:dyDescent="0.2">
      <c r="A58" s="123"/>
      <c r="B58" s="129" t="s">
        <v>512</v>
      </c>
      <c r="C58" s="126"/>
      <c r="D58" s="145"/>
      <c r="E58" s="126"/>
      <c r="F58" s="148"/>
      <c r="G58" s="126"/>
      <c r="H58" s="148"/>
      <c r="I58" s="127"/>
      <c r="K58" s="130"/>
    </row>
    <row r="59" spans="1:11" x14ac:dyDescent="0.2">
      <c r="A59" s="123">
        <v>42068</v>
      </c>
      <c r="B59" s="124">
        <v>84000538044254</v>
      </c>
      <c r="C59" s="131">
        <v>2000</v>
      </c>
      <c r="D59" s="145">
        <v>12</v>
      </c>
      <c r="E59" s="126"/>
      <c r="F59" s="148"/>
      <c r="G59" s="126">
        <v>5231.3500000000004</v>
      </c>
      <c r="H59" s="148"/>
      <c r="I59" s="127" t="s">
        <v>353</v>
      </c>
      <c r="K59" s="130"/>
    </row>
    <row r="60" spans="1:11" x14ac:dyDescent="0.2">
      <c r="A60" s="123"/>
      <c r="B60" s="129" t="s">
        <v>13</v>
      </c>
      <c r="C60" s="126"/>
      <c r="D60" s="145"/>
      <c r="E60" s="126"/>
      <c r="F60" s="148"/>
      <c r="G60" s="126"/>
      <c r="H60" s="148"/>
      <c r="I60" s="127"/>
      <c r="K60" s="130"/>
    </row>
    <row r="61" spans="1:11" x14ac:dyDescent="0.2">
      <c r="A61" s="123"/>
      <c r="B61" s="129" t="s">
        <v>513</v>
      </c>
      <c r="C61" s="126"/>
      <c r="D61" s="145"/>
      <c r="E61" s="126"/>
      <c r="F61" s="148"/>
      <c r="G61" s="126"/>
      <c r="H61" s="148"/>
      <c r="I61" s="127"/>
      <c r="K61" s="130"/>
    </row>
    <row r="62" spans="1:11" x14ac:dyDescent="0.2">
      <c r="A62" s="123">
        <v>42068</v>
      </c>
      <c r="B62" s="124">
        <v>84000538044282</v>
      </c>
      <c r="C62" s="131">
        <v>873.04</v>
      </c>
      <c r="D62" s="145">
        <v>13</v>
      </c>
      <c r="E62" s="126"/>
      <c r="F62" s="148"/>
      <c r="G62" s="126">
        <v>6104.39</v>
      </c>
      <c r="H62" s="148"/>
      <c r="I62" s="133" t="s">
        <v>354</v>
      </c>
      <c r="K62" s="130"/>
    </row>
    <row r="63" spans="1:11" x14ac:dyDescent="0.2">
      <c r="A63" s="123"/>
      <c r="B63" s="129" t="s">
        <v>13</v>
      </c>
      <c r="C63" s="126"/>
      <c r="D63" s="145"/>
      <c r="E63" s="126"/>
      <c r="F63" s="148"/>
      <c r="G63" s="126"/>
      <c r="H63" s="148"/>
      <c r="I63" s="127"/>
      <c r="K63" s="130"/>
    </row>
    <row r="64" spans="1:11" x14ac:dyDescent="0.2">
      <c r="A64" s="123"/>
      <c r="B64" s="129" t="s">
        <v>514</v>
      </c>
      <c r="C64" s="126"/>
      <c r="D64" s="145"/>
      <c r="E64" s="126"/>
      <c r="F64" s="148"/>
      <c r="G64" s="126"/>
      <c r="H64" s="148"/>
      <c r="I64" s="127"/>
      <c r="K64" s="130"/>
    </row>
    <row r="65" spans="1:11" x14ac:dyDescent="0.2">
      <c r="A65" s="123">
        <v>42069</v>
      </c>
      <c r="B65" s="124" t="s">
        <v>70</v>
      </c>
      <c r="C65" s="131">
        <v>244719</v>
      </c>
      <c r="D65" s="145">
        <v>14</v>
      </c>
      <c r="E65" s="126"/>
      <c r="F65" s="148"/>
      <c r="G65" s="126">
        <v>250823.39</v>
      </c>
      <c r="H65" s="148"/>
      <c r="I65" s="127" t="s">
        <v>355</v>
      </c>
      <c r="K65" s="130"/>
    </row>
    <row r="66" spans="1:11" x14ac:dyDescent="0.2">
      <c r="A66" s="123"/>
      <c r="B66" s="129" t="s">
        <v>13</v>
      </c>
      <c r="C66" s="126"/>
      <c r="D66" s="145"/>
      <c r="E66" s="126"/>
      <c r="F66" s="148"/>
      <c r="G66" s="126"/>
      <c r="H66" s="148"/>
      <c r="I66" s="127"/>
      <c r="K66" s="130"/>
    </row>
    <row r="67" spans="1:11" x14ac:dyDescent="0.2">
      <c r="A67" s="123"/>
      <c r="B67" s="129" t="s">
        <v>515</v>
      </c>
      <c r="C67" s="126"/>
      <c r="D67" s="145"/>
      <c r="E67" s="126"/>
      <c r="F67" s="148"/>
      <c r="G67" s="126"/>
      <c r="H67" s="148"/>
      <c r="I67" s="127"/>
      <c r="K67" s="130"/>
    </row>
    <row r="68" spans="1:11" x14ac:dyDescent="0.3">
      <c r="A68" s="134">
        <v>42072</v>
      </c>
      <c r="B68" s="124" t="s">
        <v>516</v>
      </c>
      <c r="C68" s="126"/>
      <c r="D68" s="145"/>
      <c r="E68" s="126">
        <v>240500</v>
      </c>
      <c r="F68" s="148">
        <v>6</v>
      </c>
      <c r="G68" s="126">
        <v>10323.39</v>
      </c>
      <c r="H68" s="148"/>
      <c r="I68" s="107" t="s">
        <v>517</v>
      </c>
      <c r="K68" s="130"/>
    </row>
    <row r="69" spans="1:11" x14ac:dyDescent="0.3">
      <c r="A69" s="134"/>
      <c r="B69" s="129" t="s">
        <v>30</v>
      </c>
      <c r="C69" s="126"/>
      <c r="D69" s="145"/>
      <c r="E69" s="126"/>
      <c r="F69" s="148"/>
      <c r="G69" s="126"/>
      <c r="H69" s="148"/>
      <c r="K69" s="130"/>
    </row>
    <row r="70" spans="1:11" x14ac:dyDescent="0.3">
      <c r="A70" s="134"/>
      <c r="B70" s="129" t="s">
        <v>518</v>
      </c>
      <c r="C70" s="126"/>
      <c r="D70" s="145"/>
      <c r="E70" s="126"/>
      <c r="F70" s="148"/>
      <c r="G70" s="126"/>
      <c r="H70" s="148"/>
      <c r="K70" s="130"/>
    </row>
    <row r="71" spans="1:11" x14ac:dyDescent="0.3">
      <c r="A71" s="134">
        <v>42072</v>
      </c>
      <c r="B71" s="124">
        <v>84000538044981</v>
      </c>
      <c r="C71" s="131">
        <v>152170</v>
      </c>
      <c r="D71" s="145">
        <v>15</v>
      </c>
      <c r="E71" s="126"/>
      <c r="F71" s="148"/>
      <c r="G71" s="126">
        <v>162493.39000000001</v>
      </c>
      <c r="H71" s="148"/>
      <c r="I71" s="107" t="s">
        <v>356</v>
      </c>
      <c r="K71" s="130"/>
    </row>
    <row r="72" spans="1:11" x14ac:dyDescent="0.3">
      <c r="A72" s="134"/>
      <c r="B72" s="129" t="s">
        <v>13</v>
      </c>
      <c r="C72" s="126"/>
      <c r="D72" s="145"/>
      <c r="E72" s="126"/>
      <c r="F72" s="148"/>
      <c r="G72" s="126"/>
      <c r="H72" s="148"/>
      <c r="K72" s="130"/>
    </row>
    <row r="73" spans="1:11" x14ac:dyDescent="0.3">
      <c r="A73" s="134"/>
      <c r="B73" s="129" t="s">
        <v>519</v>
      </c>
      <c r="C73" s="126"/>
      <c r="D73" s="145"/>
      <c r="E73" s="126"/>
      <c r="F73" s="148"/>
      <c r="G73" s="126"/>
      <c r="H73" s="148"/>
      <c r="K73" s="130"/>
    </row>
    <row r="74" spans="1:11" x14ac:dyDescent="0.3">
      <c r="A74" s="134">
        <v>42072</v>
      </c>
      <c r="B74" s="124">
        <v>84000538045035</v>
      </c>
      <c r="C74" s="131">
        <v>2000.01</v>
      </c>
      <c r="D74" s="145">
        <v>16</v>
      </c>
      <c r="E74" s="126"/>
      <c r="F74" s="148"/>
      <c r="G74" s="126">
        <v>164493.4</v>
      </c>
      <c r="H74" s="148"/>
      <c r="I74" s="107" t="s">
        <v>357</v>
      </c>
      <c r="K74" s="130"/>
    </row>
    <row r="75" spans="1:11" x14ac:dyDescent="0.3">
      <c r="A75" s="134"/>
      <c r="B75" s="129" t="s">
        <v>13</v>
      </c>
      <c r="C75" s="126"/>
      <c r="D75" s="145"/>
      <c r="E75" s="126"/>
      <c r="F75" s="148"/>
      <c r="G75" s="126"/>
      <c r="H75" s="148"/>
      <c r="K75" s="130"/>
    </row>
    <row r="76" spans="1:11" x14ac:dyDescent="0.3">
      <c r="A76" s="134"/>
      <c r="B76" s="129" t="s">
        <v>520</v>
      </c>
      <c r="C76" s="126"/>
      <c r="D76" s="145"/>
      <c r="E76" s="126"/>
      <c r="F76" s="148"/>
      <c r="G76" s="126"/>
      <c r="H76" s="148"/>
      <c r="K76" s="130"/>
    </row>
    <row r="77" spans="1:11" x14ac:dyDescent="0.3">
      <c r="A77" s="134">
        <v>42072</v>
      </c>
      <c r="B77" s="124" t="s">
        <v>521</v>
      </c>
      <c r="C77" s="126"/>
      <c r="D77" s="145"/>
      <c r="E77" s="126">
        <v>154000</v>
      </c>
      <c r="F77" s="148">
        <v>5</v>
      </c>
      <c r="G77" s="126">
        <v>10493.4</v>
      </c>
      <c r="H77" s="148"/>
      <c r="I77" s="107" t="s">
        <v>517</v>
      </c>
      <c r="K77" s="130"/>
    </row>
    <row r="78" spans="1:11" x14ac:dyDescent="0.3">
      <c r="A78" s="134"/>
      <c r="B78" s="129" t="s">
        <v>30</v>
      </c>
      <c r="C78" s="126"/>
      <c r="D78" s="145"/>
      <c r="E78" s="126"/>
      <c r="F78" s="148"/>
      <c r="G78" s="126"/>
      <c r="H78" s="148"/>
      <c r="K78" s="130"/>
    </row>
    <row r="79" spans="1:11" x14ac:dyDescent="0.3">
      <c r="A79" s="134"/>
      <c r="B79" s="129" t="s">
        <v>522</v>
      </c>
      <c r="C79" s="126"/>
      <c r="D79" s="145"/>
      <c r="E79" s="126"/>
      <c r="F79" s="148"/>
      <c r="G79" s="126"/>
      <c r="H79" s="148"/>
      <c r="K79" s="130"/>
    </row>
    <row r="80" spans="1:11" x14ac:dyDescent="0.3">
      <c r="A80" s="134">
        <v>42073</v>
      </c>
      <c r="B80" s="124">
        <v>84000538045582</v>
      </c>
      <c r="C80" s="131">
        <v>1000</v>
      </c>
      <c r="D80" s="145">
        <v>17</v>
      </c>
      <c r="E80" s="126"/>
      <c r="F80" s="148"/>
      <c r="G80" s="126">
        <v>11493.4</v>
      </c>
      <c r="H80" s="148"/>
      <c r="I80" s="107" t="s">
        <v>358</v>
      </c>
      <c r="K80" s="130"/>
    </row>
    <row r="81" spans="1:11" x14ac:dyDescent="0.3">
      <c r="A81" s="134"/>
      <c r="B81" s="129" t="s">
        <v>13</v>
      </c>
      <c r="C81" s="126"/>
      <c r="D81" s="145"/>
      <c r="E81" s="126"/>
      <c r="F81" s="148"/>
      <c r="G81" s="126"/>
      <c r="H81" s="148"/>
      <c r="K81" s="130"/>
    </row>
    <row r="82" spans="1:11" x14ac:dyDescent="0.3">
      <c r="A82" s="134"/>
      <c r="B82" s="129" t="s">
        <v>523</v>
      </c>
      <c r="C82" s="126"/>
      <c r="D82" s="145"/>
      <c r="E82" s="126"/>
      <c r="F82" s="148"/>
      <c r="G82" s="126"/>
      <c r="H82" s="148"/>
      <c r="K82" s="130"/>
    </row>
    <row r="83" spans="1:11" x14ac:dyDescent="0.3">
      <c r="A83" s="134">
        <v>42073</v>
      </c>
      <c r="B83" s="124">
        <v>84000538045388</v>
      </c>
      <c r="C83" s="131">
        <v>1408.51</v>
      </c>
      <c r="D83" s="145">
        <v>18</v>
      </c>
      <c r="E83" s="126"/>
      <c r="F83" s="148"/>
      <c r="G83" s="126">
        <v>12901.91</v>
      </c>
      <c r="H83" s="148"/>
      <c r="I83" s="107" t="s">
        <v>359</v>
      </c>
      <c r="K83" s="130"/>
    </row>
    <row r="84" spans="1:11" x14ac:dyDescent="0.3">
      <c r="A84" s="134"/>
      <c r="B84" s="129" t="s">
        <v>13</v>
      </c>
      <c r="C84" s="126"/>
      <c r="D84" s="145"/>
      <c r="E84" s="126"/>
      <c r="F84" s="148"/>
      <c r="G84" s="126"/>
      <c r="H84" s="148"/>
      <c r="K84" s="130"/>
    </row>
    <row r="85" spans="1:11" x14ac:dyDescent="0.3">
      <c r="A85" s="134"/>
      <c r="B85" s="129" t="s">
        <v>524</v>
      </c>
      <c r="C85" s="126"/>
      <c r="D85" s="145"/>
      <c r="E85" s="126"/>
      <c r="F85" s="148"/>
      <c r="G85" s="126"/>
      <c r="H85" s="148"/>
      <c r="K85" s="130"/>
    </row>
    <row r="86" spans="1:11" x14ac:dyDescent="0.3">
      <c r="A86" s="134">
        <v>42073</v>
      </c>
      <c r="B86" s="124">
        <v>84000538045351</v>
      </c>
      <c r="C86" s="131">
        <v>7791.88</v>
      </c>
      <c r="D86" s="145">
        <v>19</v>
      </c>
      <c r="E86" s="126"/>
      <c r="F86" s="148"/>
      <c r="G86" s="126">
        <v>20693.79</v>
      </c>
      <c r="H86" s="148"/>
      <c r="I86" s="107" t="s">
        <v>360</v>
      </c>
      <c r="K86" s="130"/>
    </row>
    <row r="87" spans="1:11" x14ac:dyDescent="0.3">
      <c r="A87" s="134"/>
      <c r="B87" s="129" t="s">
        <v>13</v>
      </c>
      <c r="C87" s="126"/>
      <c r="D87" s="145"/>
      <c r="E87" s="126"/>
      <c r="F87" s="148"/>
      <c r="G87" s="126"/>
      <c r="H87" s="148"/>
      <c r="K87" s="130"/>
    </row>
    <row r="88" spans="1:11" x14ac:dyDescent="0.3">
      <c r="A88" s="134"/>
      <c r="B88" s="129" t="s">
        <v>525</v>
      </c>
      <c r="C88" s="126"/>
      <c r="D88" s="145"/>
      <c r="E88" s="126"/>
      <c r="F88" s="148"/>
      <c r="G88" s="126"/>
      <c r="H88" s="148"/>
      <c r="K88" s="130"/>
    </row>
    <row r="89" spans="1:11" x14ac:dyDescent="0.3">
      <c r="A89" s="134">
        <v>42073</v>
      </c>
      <c r="B89" s="124">
        <v>84000538045483</v>
      </c>
      <c r="C89" s="131">
        <v>1276.5999999999999</v>
      </c>
      <c r="D89" s="145">
        <v>20</v>
      </c>
      <c r="E89" s="126"/>
      <c r="F89" s="148"/>
      <c r="G89" s="126">
        <v>21970.39</v>
      </c>
      <c r="H89" s="148"/>
      <c r="I89" s="107" t="s">
        <v>361</v>
      </c>
      <c r="K89" s="130"/>
    </row>
    <row r="90" spans="1:11" x14ac:dyDescent="0.3">
      <c r="A90" s="134"/>
      <c r="B90" s="129" t="s">
        <v>13</v>
      </c>
      <c r="C90" s="126"/>
      <c r="D90" s="145"/>
      <c r="E90" s="126"/>
      <c r="F90" s="148"/>
      <c r="G90" s="126"/>
      <c r="H90" s="148"/>
      <c r="K90" s="130"/>
    </row>
    <row r="91" spans="1:11" x14ac:dyDescent="0.3">
      <c r="A91" s="134"/>
      <c r="B91" s="129" t="s">
        <v>526</v>
      </c>
      <c r="C91" s="126"/>
      <c r="D91" s="145"/>
      <c r="E91" s="126"/>
      <c r="F91" s="148"/>
      <c r="G91" s="126"/>
      <c r="H91" s="148"/>
      <c r="K91" s="130"/>
    </row>
    <row r="92" spans="1:11" x14ac:dyDescent="0.3">
      <c r="A92" s="134">
        <v>42075</v>
      </c>
      <c r="B92" s="124">
        <v>84000538046010</v>
      </c>
      <c r="C92" s="131">
        <v>9897.68</v>
      </c>
      <c r="D92" s="145">
        <v>21</v>
      </c>
      <c r="E92" s="126"/>
      <c r="F92" s="148"/>
      <c r="G92" s="126">
        <v>31868.07</v>
      </c>
      <c r="H92" s="148"/>
      <c r="I92" s="107" t="s">
        <v>362</v>
      </c>
      <c r="K92" s="130"/>
    </row>
    <row r="93" spans="1:11" x14ac:dyDescent="0.3">
      <c r="A93" s="134"/>
      <c r="B93" s="129" t="s">
        <v>13</v>
      </c>
      <c r="C93" s="126"/>
      <c r="D93" s="145"/>
      <c r="E93" s="126"/>
      <c r="F93" s="148"/>
      <c r="G93" s="126"/>
      <c r="H93" s="148"/>
      <c r="K93" s="130"/>
    </row>
    <row r="94" spans="1:11" x14ac:dyDescent="0.3">
      <c r="A94" s="134"/>
      <c r="B94" s="129" t="s">
        <v>527</v>
      </c>
      <c r="C94" s="126"/>
      <c r="D94" s="145"/>
      <c r="E94" s="126"/>
      <c r="F94" s="148"/>
      <c r="G94" s="126"/>
      <c r="H94" s="148"/>
      <c r="K94" s="130"/>
    </row>
    <row r="95" spans="1:11" x14ac:dyDescent="0.3">
      <c r="A95" s="134">
        <v>42076</v>
      </c>
      <c r="B95" s="124" t="s">
        <v>528</v>
      </c>
      <c r="C95" s="126"/>
      <c r="D95" s="145"/>
      <c r="E95" s="126">
        <v>21500</v>
      </c>
      <c r="F95" s="148">
        <v>7</v>
      </c>
      <c r="G95" s="126">
        <v>10368.07</v>
      </c>
      <c r="H95" s="148"/>
      <c r="I95" s="107" t="s">
        <v>529</v>
      </c>
      <c r="K95" s="130"/>
    </row>
    <row r="96" spans="1:11" x14ac:dyDescent="0.3">
      <c r="A96" s="134"/>
      <c r="B96" s="129" t="s">
        <v>30</v>
      </c>
      <c r="C96" s="126"/>
      <c r="D96" s="145"/>
      <c r="E96" s="126"/>
      <c r="F96" s="148"/>
      <c r="G96" s="126"/>
      <c r="H96" s="148"/>
      <c r="K96" s="130"/>
    </row>
    <row r="97" spans="1:11" x14ac:dyDescent="0.3">
      <c r="A97" s="134"/>
      <c r="B97" s="129" t="s">
        <v>530</v>
      </c>
      <c r="C97" s="126"/>
      <c r="D97" s="145"/>
      <c r="E97" s="126"/>
      <c r="F97" s="148"/>
      <c r="G97" s="126"/>
      <c r="H97" s="148"/>
      <c r="K97" s="130"/>
    </row>
    <row r="98" spans="1:11" x14ac:dyDescent="0.3">
      <c r="A98" s="134">
        <v>42076</v>
      </c>
      <c r="B98" s="124">
        <v>84000538046297</v>
      </c>
      <c r="C98" s="131">
        <v>5000</v>
      </c>
      <c r="D98" s="145">
        <v>22</v>
      </c>
      <c r="E98" s="126"/>
      <c r="F98" s="148"/>
      <c r="G98" s="126">
        <v>15368.07</v>
      </c>
      <c r="H98" s="148"/>
      <c r="I98" s="107" t="s">
        <v>363</v>
      </c>
      <c r="K98" s="130"/>
    </row>
    <row r="99" spans="1:11" x14ac:dyDescent="0.3">
      <c r="A99" s="134"/>
      <c r="B99" s="129" t="s">
        <v>13</v>
      </c>
      <c r="C99" s="126"/>
      <c r="D99" s="145"/>
      <c r="E99" s="126"/>
      <c r="F99" s="148"/>
      <c r="G99" s="126"/>
      <c r="H99" s="148"/>
      <c r="K99" s="130"/>
    </row>
    <row r="100" spans="1:11" x14ac:dyDescent="0.3">
      <c r="A100" s="134"/>
      <c r="B100" s="129" t="s">
        <v>531</v>
      </c>
      <c r="C100" s="126"/>
      <c r="D100" s="145"/>
      <c r="E100" s="126"/>
      <c r="F100" s="148"/>
      <c r="G100" s="126"/>
      <c r="H100" s="148"/>
      <c r="K100" s="130"/>
    </row>
    <row r="101" spans="1:11" x14ac:dyDescent="0.3">
      <c r="A101" s="134">
        <v>42076</v>
      </c>
      <c r="B101" s="124">
        <v>84000538046419</v>
      </c>
      <c r="C101" s="131">
        <v>4321.37</v>
      </c>
      <c r="D101" s="145">
        <v>23</v>
      </c>
      <c r="E101" s="126"/>
      <c r="F101" s="148"/>
      <c r="G101" s="126">
        <v>19689.439999999999</v>
      </c>
      <c r="H101" s="148"/>
      <c r="I101" s="107" t="s">
        <v>364</v>
      </c>
      <c r="K101" s="130"/>
    </row>
    <row r="102" spans="1:11" x14ac:dyDescent="0.3">
      <c r="A102" s="134"/>
      <c r="B102" s="129" t="s">
        <v>13</v>
      </c>
      <c r="C102" s="126"/>
      <c r="D102" s="145"/>
      <c r="E102" s="126"/>
      <c r="F102" s="148"/>
      <c r="G102" s="126"/>
      <c r="H102" s="148"/>
      <c r="K102" s="130"/>
    </row>
    <row r="103" spans="1:11" x14ac:dyDescent="0.3">
      <c r="A103" s="134"/>
      <c r="B103" s="129" t="s">
        <v>532</v>
      </c>
      <c r="C103" s="126"/>
      <c r="D103" s="145"/>
      <c r="E103" s="126"/>
      <c r="F103" s="148"/>
      <c r="G103" s="126"/>
      <c r="H103" s="148"/>
      <c r="K103" s="130"/>
    </row>
    <row r="104" spans="1:11" x14ac:dyDescent="0.3">
      <c r="A104" s="134">
        <v>42076</v>
      </c>
      <c r="B104" s="124">
        <v>107</v>
      </c>
      <c r="C104" s="131">
        <v>513950.66</v>
      </c>
      <c r="D104" s="145">
        <v>28</v>
      </c>
      <c r="E104" s="126"/>
      <c r="F104" s="148"/>
      <c r="G104" s="126">
        <v>533640.1</v>
      </c>
      <c r="H104" s="148"/>
      <c r="I104" s="107" t="s">
        <v>365</v>
      </c>
      <c r="K104" s="130"/>
    </row>
    <row r="105" spans="1:11" x14ac:dyDescent="0.3">
      <c r="A105" s="134"/>
      <c r="B105" s="129" t="s">
        <v>13</v>
      </c>
      <c r="C105" s="126"/>
      <c r="D105" s="145"/>
      <c r="E105" s="126"/>
      <c r="F105" s="148"/>
      <c r="G105" s="126"/>
      <c r="H105" s="148"/>
      <c r="K105" s="130"/>
    </row>
    <row r="106" spans="1:11" x14ac:dyDescent="0.3">
      <c r="A106" s="134"/>
      <c r="B106" s="129" t="s">
        <v>533</v>
      </c>
      <c r="C106" s="126"/>
      <c r="D106" s="145"/>
      <c r="E106" s="126"/>
      <c r="F106" s="148"/>
      <c r="G106" s="126"/>
      <c r="H106" s="148"/>
      <c r="K106" s="130"/>
    </row>
    <row r="107" spans="1:11" x14ac:dyDescent="0.3">
      <c r="A107" s="134">
        <v>42080</v>
      </c>
      <c r="B107" s="124" t="s">
        <v>534</v>
      </c>
      <c r="C107" s="126"/>
      <c r="D107" s="145"/>
      <c r="E107" s="126">
        <v>523500</v>
      </c>
      <c r="F107" s="148">
        <v>9</v>
      </c>
      <c r="G107" s="126">
        <v>10140.1</v>
      </c>
      <c r="H107" s="148"/>
      <c r="I107" s="107" t="s">
        <v>160</v>
      </c>
      <c r="K107" s="130"/>
    </row>
    <row r="108" spans="1:11" x14ac:dyDescent="0.3">
      <c r="A108" s="134"/>
      <c r="B108" s="129" t="s">
        <v>30</v>
      </c>
      <c r="C108" s="126"/>
      <c r="D108" s="145"/>
      <c r="E108" s="126"/>
      <c r="F108" s="148"/>
      <c r="G108" s="126"/>
      <c r="H108" s="148"/>
      <c r="K108" s="130"/>
    </row>
    <row r="109" spans="1:11" x14ac:dyDescent="0.3">
      <c r="A109" s="134"/>
      <c r="B109" s="129" t="s">
        <v>535</v>
      </c>
      <c r="C109" s="126"/>
      <c r="D109" s="145"/>
      <c r="E109" s="126"/>
      <c r="F109" s="148"/>
      <c r="G109" s="126"/>
      <c r="H109" s="148"/>
      <c r="K109" s="130"/>
    </row>
    <row r="110" spans="1:11" x14ac:dyDescent="0.3">
      <c r="A110" s="134">
        <v>42080</v>
      </c>
      <c r="B110" s="124">
        <v>84000538046648</v>
      </c>
      <c r="C110" s="131">
        <v>1886.12</v>
      </c>
      <c r="D110" s="145">
        <v>24</v>
      </c>
      <c r="E110" s="126"/>
      <c r="F110" s="148"/>
      <c r="G110" s="126">
        <v>12026.22</v>
      </c>
      <c r="H110" s="148"/>
      <c r="I110" s="107" t="s">
        <v>366</v>
      </c>
      <c r="K110" s="130"/>
    </row>
    <row r="111" spans="1:11" x14ac:dyDescent="0.3">
      <c r="A111" s="134"/>
      <c r="B111" s="129" t="s">
        <v>13</v>
      </c>
      <c r="C111" s="126"/>
      <c r="D111" s="145"/>
      <c r="E111" s="126"/>
      <c r="F111" s="148"/>
      <c r="G111" s="126"/>
      <c r="H111" s="148"/>
      <c r="K111" s="130"/>
    </row>
    <row r="112" spans="1:11" x14ac:dyDescent="0.3">
      <c r="A112" s="134"/>
      <c r="B112" s="129" t="s">
        <v>536</v>
      </c>
      <c r="C112" s="126"/>
      <c r="D112" s="145"/>
      <c r="E112" s="126"/>
      <c r="F112" s="148"/>
      <c r="G112" s="126"/>
      <c r="H112" s="148"/>
      <c r="K112" s="130"/>
    </row>
    <row r="113" spans="1:11" x14ac:dyDescent="0.2">
      <c r="A113" s="134">
        <v>42080</v>
      </c>
      <c r="B113" s="124">
        <v>84000538046640</v>
      </c>
      <c r="C113" s="126">
        <v>221432.67</v>
      </c>
      <c r="D113" s="145">
        <v>42</v>
      </c>
      <c r="E113" s="126"/>
      <c r="F113" s="148"/>
      <c r="G113" s="126">
        <v>233458.89</v>
      </c>
      <c r="H113" s="148"/>
      <c r="I113" s="127" t="s">
        <v>343</v>
      </c>
      <c r="K113" s="130"/>
    </row>
    <row r="114" spans="1:11" x14ac:dyDescent="0.3">
      <c r="A114" s="134"/>
      <c r="B114" s="129" t="s">
        <v>13</v>
      </c>
      <c r="C114" s="126"/>
      <c r="D114" s="145"/>
      <c r="E114" s="126"/>
      <c r="F114" s="148"/>
      <c r="G114" s="126"/>
      <c r="H114" s="148"/>
      <c r="K114" s="130"/>
    </row>
    <row r="115" spans="1:11" x14ac:dyDescent="0.3">
      <c r="A115" s="134"/>
      <c r="B115" s="129" t="s">
        <v>537</v>
      </c>
      <c r="C115" s="126"/>
      <c r="D115" s="145"/>
      <c r="E115" s="126"/>
      <c r="F115" s="148"/>
      <c r="G115" s="126"/>
      <c r="H115" s="148"/>
      <c r="K115" s="130"/>
    </row>
    <row r="116" spans="1:11" x14ac:dyDescent="0.3">
      <c r="A116" s="134">
        <v>42080</v>
      </c>
      <c r="B116" s="124" t="s">
        <v>538</v>
      </c>
      <c r="C116" s="126"/>
      <c r="D116" s="145"/>
      <c r="E116" s="126">
        <v>223000</v>
      </c>
      <c r="F116" s="148">
        <v>8</v>
      </c>
      <c r="G116" s="126">
        <v>10458.89</v>
      </c>
      <c r="H116" s="148"/>
      <c r="I116" s="107" t="s">
        <v>160</v>
      </c>
      <c r="K116" s="130"/>
    </row>
    <row r="117" spans="1:11" x14ac:dyDescent="0.3">
      <c r="A117" s="134"/>
      <c r="B117" s="129" t="s">
        <v>30</v>
      </c>
      <c r="C117" s="126"/>
      <c r="D117" s="145"/>
      <c r="E117" s="126"/>
      <c r="F117" s="148"/>
      <c r="G117" s="126"/>
      <c r="H117" s="148"/>
      <c r="K117" s="130"/>
    </row>
    <row r="118" spans="1:11" x14ac:dyDescent="0.3">
      <c r="A118" s="134"/>
      <c r="B118" s="129" t="s">
        <v>539</v>
      </c>
      <c r="C118" s="126"/>
      <c r="D118" s="145"/>
      <c r="E118" s="126"/>
      <c r="F118" s="148"/>
      <c r="G118" s="126"/>
      <c r="H118" s="148"/>
      <c r="K118" s="130"/>
    </row>
    <row r="119" spans="1:11" x14ac:dyDescent="0.3">
      <c r="A119" s="123">
        <v>42081</v>
      </c>
      <c r="B119" s="124">
        <v>84000538046708</v>
      </c>
      <c r="C119" s="131">
        <v>849.7</v>
      </c>
      <c r="D119" s="145">
        <v>25</v>
      </c>
      <c r="E119" s="126"/>
      <c r="F119" s="148"/>
      <c r="G119" s="126">
        <v>11308.59</v>
      </c>
      <c r="H119" s="148"/>
      <c r="I119" s="107" t="s">
        <v>367</v>
      </c>
      <c r="K119" s="130"/>
    </row>
    <row r="120" spans="1:11" x14ac:dyDescent="0.3">
      <c r="A120" s="123"/>
      <c r="B120" s="129" t="s">
        <v>13</v>
      </c>
      <c r="C120" s="126"/>
      <c r="D120" s="145"/>
      <c r="E120" s="126"/>
      <c r="F120" s="148"/>
      <c r="G120" s="126"/>
      <c r="H120" s="148"/>
      <c r="K120" s="130"/>
    </row>
    <row r="121" spans="1:11" x14ac:dyDescent="0.3">
      <c r="A121" s="123"/>
      <c r="B121" s="129" t="s">
        <v>540</v>
      </c>
      <c r="C121" s="126"/>
      <c r="D121" s="145"/>
      <c r="E121" s="126"/>
      <c r="F121" s="148"/>
      <c r="G121" s="126"/>
      <c r="H121" s="148"/>
      <c r="K121" s="130"/>
    </row>
    <row r="122" spans="1:11" x14ac:dyDescent="0.3">
      <c r="A122" s="123">
        <v>42081</v>
      </c>
      <c r="B122" s="124" t="s">
        <v>70</v>
      </c>
      <c r="C122" s="131">
        <v>632953.59999999998</v>
      </c>
      <c r="D122" s="145">
        <v>27</v>
      </c>
      <c r="E122" s="126"/>
      <c r="F122" s="148"/>
      <c r="G122" s="126">
        <v>644262.18999999994</v>
      </c>
      <c r="H122" s="148"/>
      <c r="I122" s="107" t="s">
        <v>368</v>
      </c>
      <c r="K122" s="130"/>
    </row>
    <row r="123" spans="1:11" x14ac:dyDescent="0.3">
      <c r="A123" s="123"/>
      <c r="B123" s="129" t="s">
        <v>13</v>
      </c>
      <c r="C123" s="126"/>
      <c r="D123" s="145"/>
      <c r="E123" s="126"/>
      <c r="F123" s="148"/>
      <c r="G123" s="126"/>
      <c r="H123" s="148"/>
      <c r="K123" s="130"/>
    </row>
    <row r="124" spans="1:11" x14ac:dyDescent="0.3">
      <c r="A124" s="123"/>
      <c r="B124" s="129" t="s">
        <v>541</v>
      </c>
      <c r="C124" s="126"/>
      <c r="D124" s="145"/>
      <c r="E124" s="126"/>
      <c r="F124" s="148"/>
      <c r="G124" s="126"/>
      <c r="H124" s="148"/>
      <c r="K124" s="130"/>
    </row>
    <row r="125" spans="1:11" x14ac:dyDescent="0.3">
      <c r="A125" s="123">
        <v>42081</v>
      </c>
      <c r="B125" s="124">
        <v>84000538046876</v>
      </c>
      <c r="C125" s="131">
        <v>369520</v>
      </c>
      <c r="D125" s="145">
        <v>26</v>
      </c>
      <c r="E125" s="126"/>
      <c r="F125" s="148"/>
      <c r="G125" s="126">
        <v>1013782.19</v>
      </c>
      <c r="H125" s="148"/>
      <c r="I125" s="107" t="s">
        <v>369</v>
      </c>
      <c r="K125" s="130"/>
    </row>
    <row r="126" spans="1:11" x14ac:dyDescent="0.3">
      <c r="A126" s="123"/>
      <c r="B126" s="129" t="s">
        <v>13</v>
      </c>
      <c r="C126" s="126"/>
      <c r="D126" s="145"/>
      <c r="E126" s="126"/>
      <c r="F126" s="148"/>
      <c r="G126" s="126"/>
      <c r="H126" s="148"/>
      <c r="K126" s="130"/>
    </row>
    <row r="127" spans="1:11" x14ac:dyDescent="0.3">
      <c r="A127" s="123"/>
      <c r="B127" s="129" t="s">
        <v>542</v>
      </c>
      <c r="C127" s="126"/>
      <c r="D127" s="145"/>
      <c r="E127" s="126"/>
      <c r="F127" s="148"/>
      <c r="G127" s="126"/>
      <c r="H127" s="148"/>
      <c r="K127" s="130"/>
    </row>
    <row r="128" spans="1:11" x14ac:dyDescent="0.3">
      <c r="A128" s="123">
        <v>42081</v>
      </c>
      <c r="B128" s="124" t="s">
        <v>543</v>
      </c>
      <c r="C128" s="126"/>
      <c r="D128" s="145"/>
      <c r="E128" s="126">
        <v>1003000</v>
      </c>
      <c r="F128" s="148">
        <v>11</v>
      </c>
      <c r="G128" s="126">
        <v>10782.19</v>
      </c>
      <c r="H128" s="148"/>
      <c r="I128" s="107" t="s">
        <v>544</v>
      </c>
      <c r="K128" s="130"/>
    </row>
    <row r="129" spans="1:11" x14ac:dyDescent="0.3">
      <c r="A129" s="123"/>
      <c r="B129" s="129" t="s">
        <v>30</v>
      </c>
      <c r="C129" s="126"/>
      <c r="D129" s="145"/>
      <c r="E129" s="126"/>
      <c r="F129" s="148"/>
      <c r="G129" s="126"/>
      <c r="H129" s="148"/>
      <c r="K129" s="130"/>
    </row>
    <row r="130" spans="1:11" x14ac:dyDescent="0.3">
      <c r="A130" s="123"/>
      <c r="B130" s="129" t="s">
        <v>545</v>
      </c>
      <c r="C130" s="126"/>
      <c r="D130" s="145"/>
      <c r="E130" s="126"/>
      <c r="F130" s="148"/>
      <c r="G130" s="126"/>
      <c r="H130" s="148"/>
      <c r="K130" s="130"/>
    </row>
    <row r="131" spans="1:11" x14ac:dyDescent="0.2">
      <c r="A131" s="123">
        <v>42082</v>
      </c>
      <c r="B131" s="124">
        <v>84000538047071</v>
      </c>
      <c r="C131" s="126">
        <v>62752.66</v>
      </c>
      <c r="D131" s="145">
        <v>43</v>
      </c>
      <c r="E131" s="126"/>
      <c r="F131" s="148"/>
      <c r="G131" s="126">
        <v>73534.850000000006</v>
      </c>
      <c r="H131" s="148"/>
      <c r="I131" s="127" t="s">
        <v>343</v>
      </c>
      <c r="K131" s="130"/>
    </row>
    <row r="132" spans="1:11" x14ac:dyDescent="0.3">
      <c r="A132" s="123"/>
      <c r="B132" s="129" t="s">
        <v>13</v>
      </c>
      <c r="C132" s="126"/>
      <c r="D132" s="145"/>
      <c r="E132" s="126"/>
      <c r="F132" s="148"/>
      <c r="G132" s="126"/>
      <c r="H132" s="148"/>
      <c r="K132" s="130"/>
    </row>
    <row r="133" spans="1:11" x14ac:dyDescent="0.3">
      <c r="A133" s="123"/>
      <c r="B133" s="129" t="s">
        <v>546</v>
      </c>
      <c r="C133" s="126"/>
      <c r="D133" s="145"/>
      <c r="E133" s="126"/>
      <c r="F133" s="148"/>
      <c r="G133" s="126"/>
      <c r="H133" s="148"/>
      <c r="K133" s="130"/>
    </row>
    <row r="134" spans="1:11" x14ac:dyDescent="0.2">
      <c r="A134" s="123">
        <v>42083</v>
      </c>
      <c r="B134" s="124">
        <v>84000538047174</v>
      </c>
      <c r="C134" s="126">
        <v>120000.24</v>
      </c>
      <c r="D134" s="145">
        <v>44</v>
      </c>
      <c r="E134" s="126"/>
      <c r="F134" s="148"/>
      <c r="G134" s="126">
        <v>193535.09</v>
      </c>
      <c r="H134" s="148"/>
      <c r="I134" s="127" t="s">
        <v>343</v>
      </c>
      <c r="K134" s="130"/>
    </row>
    <row r="135" spans="1:11" x14ac:dyDescent="0.3">
      <c r="A135" s="123"/>
      <c r="B135" s="129" t="s">
        <v>13</v>
      </c>
      <c r="C135" s="126"/>
      <c r="D135" s="145"/>
      <c r="E135" s="126"/>
      <c r="F135" s="148"/>
      <c r="G135" s="126"/>
      <c r="H135" s="148"/>
      <c r="K135" s="130"/>
    </row>
    <row r="136" spans="1:11" x14ac:dyDescent="0.3">
      <c r="A136" s="123"/>
      <c r="B136" s="129" t="s">
        <v>547</v>
      </c>
      <c r="C136" s="126"/>
      <c r="D136" s="145"/>
      <c r="E136" s="126"/>
      <c r="F136" s="148"/>
      <c r="G136" s="126"/>
      <c r="H136" s="148"/>
      <c r="K136" s="130"/>
    </row>
    <row r="137" spans="1:11" x14ac:dyDescent="0.3">
      <c r="A137" s="123">
        <v>42083</v>
      </c>
      <c r="B137" s="124">
        <v>84000538047260</v>
      </c>
      <c r="C137" s="131">
        <v>1447.73</v>
      </c>
      <c r="D137" s="145">
        <v>30</v>
      </c>
      <c r="E137" s="126"/>
      <c r="F137" s="148"/>
      <c r="G137" s="126">
        <v>194982.82</v>
      </c>
      <c r="H137" s="148"/>
      <c r="I137" s="107" t="s">
        <v>370</v>
      </c>
      <c r="K137" s="130"/>
    </row>
    <row r="138" spans="1:11" x14ac:dyDescent="0.3">
      <c r="A138" s="123"/>
      <c r="B138" s="129" t="s">
        <v>13</v>
      </c>
      <c r="C138" s="126"/>
      <c r="D138" s="145"/>
      <c r="E138" s="126"/>
      <c r="F138" s="148"/>
      <c r="G138" s="126"/>
      <c r="H138" s="148"/>
      <c r="K138" s="130"/>
    </row>
    <row r="139" spans="1:11" x14ac:dyDescent="0.3">
      <c r="A139" s="123"/>
      <c r="B139" s="129" t="s">
        <v>548</v>
      </c>
      <c r="C139" s="126"/>
      <c r="D139" s="145"/>
      <c r="E139" s="126"/>
      <c r="F139" s="148"/>
      <c r="G139" s="126"/>
      <c r="H139" s="148"/>
      <c r="K139" s="130"/>
    </row>
    <row r="140" spans="1:11" x14ac:dyDescent="0.2">
      <c r="A140" s="123">
        <v>42086</v>
      </c>
      <c r="B140" s="124" t="s">
        <v>549</v>
      </c>
      <c r="C140" s="126"/>
      <c r="D140" s="145"/>
      <c r="E140" s="126">
        <v>184500</v>
      </c>
      <c r="F140" s="148">
        <v>12</v>
      </c>
      <c r="G140" s="126">
        <v>10482.82</v>
      </c>
      <c r="H140" s="148"/>
      <c r="I140" s="127" t="s">
        <v>550</v>
      </c>
      <c r="K140" s="130"/>
    </row>
    <row r="141" spans="1:11" x14ac:dyDescent="0.2">
      <c r="A141" s="123"/>
      <c r="B141" s="129" t="s">
        <v>30</v>
      </c>
      <c r="C141" s="126"/>
      <c r="D141" s="145"/>
      <c r="E141" s="126"/>
      <c r="F141" s="148"/>
      <c r="G141" s="126"/>
      <c r="H141" s="148"/>
      <c r="I141" s="127"/>
      <c r="K141" s="130"/>
    </row>
    <row r="142" spans="1:11" x14ac:dyDescent="0.2">
      <c r="A142" s="123"/>
      <c r="B142" s="129" t="s">
        <v>551</v>
      </c>
      <c r="C142" s="126"/>
      <c r="D142" s="145"/>
      <c r="E142" s="126"/>
      <c r="F142" s="148"/>
      <c r="G142" s="126"/>
      <c r="H142" s="148"/>
      <c r="I142" s="127"/>
      <c r="K142" s="130"/>
    </row>
    <row r="143" spans="1:11" x14ac:dyDescent="0.3">
      <c r="A143" s="123">
        <v>42086</v>
      </c>
      <c r="B143" s="124">
        <v>84000538047423</v>
      </c>
      <c r="C143" s="131">
        <v>58509.34</v>
      </c>
      <c r="D143" s="145">
        <v>29</v>
      </c>
      <c r="E143" s="126"/>
      <c r="F143" s="148"/>
      <c r="G143" s="126">
        <v>68992.160000000003</v>
      </c>
      <c r="H143" s="148"/>
      <c r="I143" s="132" t="s">
        <v>371</v>
      </c>
      <c r="K143" s="130"/>
    </row>
    <row r="144" spans="1:11" x14ac:dyDescent="0.2">
      <c r="A144" s="123"/>
      <c r="B144" s="129" t="s">
        <v>13</v>
      </c>
      <c r="C144" s="126"/>
      <c r="D144" s="145"/>
      <c r="E144" s="126"/>
      <c r="F144" s="148"/>
      <c r="G144" s="126"/>
      <c r="H144" s="148"/>
      <c r="I144" s="127"/>
      <c r="K144" s="130"/>
    </row>
    <row r="145" spans="1:11" x14ac:dyDescent="0.2">
      <c r="A145" s="123"/>
      <c r="B145" s="129" t="s">
        <v>552</v>
      </c>
      <c r="C145" s="126"/>
      <c r="D145" s="145"/>
      <c r="E145" s="126"/>
      <c r="F145" s="148"/>
      <c r="G145" s="126"/>
      <c r="H145" s="148"/>
      <c r="I145" s="127"/>
      <c r="K145" s="130"/>
    </row>
    <row r="146" spans="1:11" x14ac:dyDescent="0.2">
      <c r="A146" s="123">
        <v>42087</v>
      </c>
      <c r="B146" s="135" t="s">
        <v>553</v>
      </c>
      <c r="C146" s="126"/>
      <c r="D146" s="145"/>
      <c r="E146" s="126">
        <v>58500</v>
      </c>
      <c r="F146" s="148">
        <v>13</v>
      </c>
      <c r="G146" s="126">
        <v>10492.16</v>
      </c>
      <c r="H146" s="148"/>
      <c r="I146" s="127" t="s">
        <v>554</v>
      </c>
      <c r="J146" s="109"/>
      <c r="K146" s="130"/>
    </row>
    <row r="147" spans="1:11" x14ac:dyDescent="0.2">
      <c r="A147" s="123"/>
      <c r="B147" s="136" t="s">
        <v>30</v>
      </c>
      <c r="C147" s="126"/>
      <c r="D147" s="145"/>
      <c r="E147" s="126"/>
      <c r="F147" s="148"/>
      <c r="G147" s="126"/>
      <c r="H147" s="148"/>
      <c r="I147" s="127"/>
      <c r="J147" s="109"/>
      <c r="K147" s="130"/>
    </row>
    <row r="148" spans="1:11" x14ac:dyDescent="0.2">
      <c r="A148" s="123"/>
      <c r="B148" s="136" t="s">
        <v>555</v>
      </c>
      <c r="C148" s="126"/>
      <c r="D148" s="145"/>
      <c r="E148" s="126"/>
      <c r="F148" s="148"/>
      <c r="G148" s="126"/>
      <c r="H148" s="148"/>
      <c r="I148" s="127"/>
      <c r="J148" s="109"/>
      <c r="K148" s="130"/>
    </row>
    <row r="149" spans="1:11" x14ac:dyDescent="0.3">
      <c r="A149" s="123">
        <v>42087</v>
      </c>
      <c r="B149" s="135">
        <v>84000538047684</v>
      </c>
      <c r="C149" s="131">
        <v>1545.74</v>
      </c>
      <c r="D149" s="145">
        <v>31</v>
      </c>
      <c r="E149" s="126"/>
      <c r="F149" s="148"/>
      <c r="G149" s="126">
        <v>12037.9</v>
      </c>
      <c r="H149" s="148"/>
      <c r="I149" s="132" t="s">
        <v>372</v>
      </c>
      <c r="K149" s="130"/>
    </row>
    <row r="150" spans="1:11" x14ac:dyDescent="0.2">
      <c r="A150" s="123"/>
      <c r="B150" s="136" t="s">
        <v>13</v>
      </c>
      <c r="C150" s="126"/>
      <c r="D150" s="145"/>
      <c r="E150" s="126"/>
      <c r="F150" s="148"/>
      <c r="G150" s="126"/>
      <c r="H150" s="148"/>
      <c r="I150" s="127"/>
      <c r="J150" s="109"/>
      <c r="K150" s="130"/>
    </row>
    <row r="151" spans="1:11" x14ac:dyDescent="0.2">
      <c r="A151" s="123"/>
      <c r="B151" s="136" t="s">
        <v>556</v>
      </c>
      <c r="C151" s="126"/>
      <c r="D151" s="145"/>
      <c r="E151" s="126"/>
      <c r="F151" s="148"/>
      <c r="G151" s="126"/>
      <c r="H151" s="148"/>
      <c r="I151" s="127"/>
      <c r="J151" s="109"/>
      <c r="K151" s="130"/>
    </row>
    <row r="152" spans="1:11" x14ac:dyDescent="0.2">
      <c r="A152" s="123">
        <v>42088</v>
      </c>
      <c r="B152" s="135">
        <v>84000538048031</v>
      </c>
      <c r="C152" s="131">
        <v>1015.9</v>
      </c>
      <c r="D152" s="145">
        <v>32</v>
      </c>
      <c r="E152" s="126"/>
      <c r="F152" s="148"/>
      <c r="G152" s="126">
        <v>13053.8</v>
      </c>
      <c r="H152" s="148"/>
      <c r="I152" s="127" t="s">
        <v>373</v>
      </c>
      <c r="K152" s="130"/>
    </row>
    <row r="153" spans="1:11" x14ac:dyDescent="0.2">
      <c r="A153" s="123"/>
      <c r="B153" s="136" t="s">
        <v>13</v>
      </c>
      <c r="C153" s="126"/>
      <c r="D153" s="145"/>
      <c r="E153" s="126"/>
      <c r="F153" s="148"/>
      <c r="G153" s="126"/>
      <c r="H153" s="148"/>
      <c r="I153" s="127"/>
      <c r="K153" s="130"/>
    </row>
    <row r="154" spans="1:11" x14ac:dyDescent="0.2">
      <c r="A154" s="123"/>
      <c r="B154" s="136" t="s">
        <v>557</v>
      </c>
      <c r="C154" s="126"/>
      <c r="D154" s="145"/>
      <c r="E154" s="126"/>
      <c r="F154" s="148"/>
      <c r="G154" s="126"/>
      <c r="H154" s="148"/>
      <c r="I154" s="127"/>
      <c r="K154" s="130"/>
    </row>
    <row r="155" spans="1:11" x14ac:dyDescent="0.2">
      <c r="A155" s="123">
        <v>42089</v>
      </c>
      <c r="B155" s="135">
        <v>84000538048303</v>
      </c>
      <c r="C155" s="131">
        <v>502.63</v>
      </c>
      <c r="D155" s="145">
        <v>33</v>
      </c>
      <c r="E155" s="126"/>
      <c r="F155" s="148"/>
      <c r="G155" s="126">
        <v>13556.43</v>
      </c>
      <c r="H155" s="148"/>
      <c r="I155" s="127" t="s">
        <v>374</v>
      </c>
      <c r="K155" s="130"/>
    </row>
    <row r="156" spans="1:11" x14ac:dyDescent="0.2">
      <c r="A156" s="123"/>
      <c r="B156" s="136" t="s">
        <v>13</v>
      </c>
      <c r="C156" s="126"/>
      <c r="D156" s="145"/>
      <c r="E156" s="126"/>
      <c r="F156" s="148"/>
      <c r="G156" s="126"/>
      <c r="H156" s="148"/>
      <c r="I156" s="127"/>
      <c r="K156" s="130"/>
    </row>
    <row r="157" spans="1:11" x14ac:dyDescent="0.2">
      <c r="A157" s="123"/>
      <c r="B157" s="136" t="s">
        <v>558</v>
      </c>
      <c r="C157" s="126"/>
      <c r="D157" s="145"/>
      <c r="E157" s="126"/>
      <c r="F157" s="148"/>
      <c r="G157" s="126"/>
      <c r="H157" s="148"/>
      <c r="I157" s="127"/>
      <c r="K157" s="130"/>
    </row>
    <row r="158" spans="1:11" x14ac:dyDescent="0.2">
      <c r="A158" s="123">
        <v>42089</v>
      </c>
      <c r="B158" s="135">
        <v>84000538048156</v>
      </c>
      <c r="C158" s="131">
        <v>502.63</v>
      </c>
      <c r="D158" s="145">
        <v>34</v>
      </c>
      <c r="E158" s="126"/>
      <c r="F158" s="148"/>
      <c r="G158" s="126">
        <v>14059.06</v>
      </c>
      <c r="H158" s="148"/>
      <c r="I158" s="127" t="s">
        <v>375</v>
      </c>
      <c r="K158" s="130"/>
    </row>
    <row r="159" spans="1:11" x14ac:dyDescent="0.2">
      <c r="A159" s="123"/>
      <c r="B159" s="136" t="s">
        <v>13</v>
      </c>
      <c r="C159" s="126"/>
      <c r="D159" s="145"/>
      <c r="E159" s="126"/>
      <c r="F159" s="148"/>
      <c r="G159" s="126"/>
      <c r="H159" s="148"/>
      <c r="I159" s="127"/>
      <c r="K159" s="130"/>
    </row>
    <row r="160" spans="1:11" x14ac:dyDescent="0.2">
      <c r="A160" s="123"/>
      <c r="B160" s="136" t="s">
        <v>559</v>
      </c>
      <c r="C160" s="126"/>
      <c r="D160" s="145"/>
      <c r="E160" s="126"/>
      <c r="F160" s="148"/>
      <c r="G160" s="126"/>
      <c r="H160" s="148"/>
      <c r="I160" s="127"/>
      <c r="K160" s="130"/>
    </row>
    <row r="161" spans="1:11" x14ac:dyDescent="0.2">
      <c r="A161" s="123">
        <v>42089</v>
      </c>
      <c r="B161" s="135">
        <v>84000538048197</v>
      </c>
      <c r="C161" s="131">
        <v>2476.5</v>
      </c>
      <c r="D161" s="145">
        <v>36</v>
      </c>
      <c r="E161" s="126"/>
      <c r="F161" s="148"/>
      <c r="G161" s="126">
        <v>16535.560000000001</v>
      </c>
      <c r="H161" s="148"/>
      <c r="I161" s="127" t="s">
        <v>376</v>
      </c>
      <c r="K161" s="130"/>
    </row>
    <row r="162" spans="1:11" x14ac:dyDescent="0.2">
      <c r="A162" s="123"/>
      <c r="B162" s="136" t="s">
        <v>13</v>
      </c>
      <c r="C162" s="126"/>
      <c r="D162" s="145"/>
      <c r="E162" s="126"/>
      <c r="F162" s="148"/>
      <c r="G162" s="126"/>
      <c r="H162" s="148"/>
      <c r="I162" s="127"/>
      <c r="K162" s="130"/>
    </row>
    <row r="163" spans="1:11" x14ac:dyDescent="0.2">
      <c r="A163" s="123"/>
      <c r="B163" s="136" t="s">
        <v>560</v>
      </c>
      <c r="C163" s="126"/>
      <c r="D163" s="145"/>
      <c r="E163" s="126"/>
      <c r="F163" s="148"/>
      <c r="G163" s="126"/>
      <c r="H163" s="148"/>
      <c r="I163" s="127"/>
      <c r="K163" s="130"/>
    </row>
    <row r="164" spans="1:11" x14ac:dyDescent="0.2">
      <c r="A164" s="123">
        <v>42089</v>
      </c>
      <c r="B164" s="135">
        <v>84000538048118</v>
      </c>
      <c r="C164" s="131">
        <v>982.24</v>
      </c>
      <c r="D164" s="145">
        <v>35</v>
      </c>
      <c r="E164" s="126"/>
      <c r="F164" s="148"/>
      <c r="G164" s="126">
        <v>17517.8</v>
      </c>
      <c r="H164" s="148"/>
      <c r="I164" s="127" t="s">
        <v>377</v>
      </c>
      <c r="K164" s="130"/>
    </row>
    <row r="165" spans="1:11" x14ac:dyDescent="0.2">
      <c r="A165" s="123"/>
      <c r="B165" s="136" t="s">
        <v>13</v>
      </c>
      <c r="C165" s="126"/>
      <c r="D165" s="145"/>
      <c r="E165" s="126"/>
      <c r="F165" s="148"/>
      <c r="G165" s="126"/>
      <c r="H165" s="148"/>
      <c r="I165" s="127"/>
      <c r="K165" s="130"/>
    </row>
    <row r="166" spans="1:11" x14ac:dyDescent="0.2">
      <c r="A166" s="123"/>
      <c r="B166" s="136" t="s">
        <v>561</v>
      </c>
      <c r="C166" s="126"/>
      <c r="D166" s="145"/>
      <c r="E166" s="126"/>
      <c r="F166" s="148"/>
      <c r="G166" s="126"/>
      <c r="H166" s="148"/>
      <c r="I166" s="127"/>
      <c r="K166" s="130"/>
    </row>
    <row r="167" spans="1:11" x14ac:dyDescent="0.2">
      <c r="A167" s="123">
        <v>42090</v>
      </c>
      <c r="B167" s="135">
        <v>84000538048362</v>
      </c>
      <c r="C167" s="126">
        <v>171000</v>
      </c>
      <c r="D167" s="145">
        <v>45</v>
      </c>
      <c r="E167" s="126"/>
      <c r="F167" s="148"/>
      <c r="G167" s="126">
        <v>188517.8</v>
      </c>
      <c r="H167" s="148"/>
      <c r="I167" s="127" t="s">
        <v>343</v>
      </c>
      <c r="K167" s="130"/>
    </row>
    <row r="168" spans="1:11" x14ac:dyDescent="0.2">
      <c r="A168" s="123"/>
      <c r="B168" s="136" t="s">
        <v>13</v>
      </c>
      <c r="C168" s="126"/>
      <c r="D168" s="145"/>
      <c r="E168" s="126"/>
      <c r="F168" s="148"/>
      <c r="G168" s="126"/>
      <c r="H168" s="148"/>
      <c r="I168" s="127"/>
      <c r="K168" s="130"/>
    </row>
    <row r="169" spans="1:11" x14ac:dyDescent="0.2">
      <c r="A169" s="123"/>
      <c r="B169" s="136" t="s">
        <v>562</v>
      </c>
      <c r="C169" s="126"/>
      <c r="D169" s="145"/>
      <c r="E169" s="126"/>
      <c r="F169" s="148"/>
      <c r="G169" s="126"/>
      <c r="H169" s="148"/>
      <c r="I169" s="127"/>
      <c r="K169" s="130"/>
    </row>
    <row r="170" spans="1:11" x14ac:dyDescent="0.2">
      <c r="A170" s="123">
        <v>42093</v>
      </c>
      <c r="B170" s="135" t="s">
        <v>563</v>
      </c>
      <c r="C170" s="137"/>
      <c r="D170" s="145"/>
      <c r="E170" s="137">
        <v>178000</v>
      </c>
      <c r="F170" s="148">
        <v>14</v>
      </c>
      <c r="G170" s="137">
        <v>10517.8</v>
      </c>
      <c r="H170" s="148"/>
      <c r="I170" s="127" t="s">
        <v>564</v>
      </c>
      <c r="K170" s="130"/>
    </row>
    <row r="171" spans="1:11" x14ac:dyDescent="0.2">
      <c r="A171" s="123"/>
      <c r="B171" s="136" t="s">
        <v>30</v>
      </c>
      <c r="C171" s="137"/>
      <c r="D171" s="145"/>
      <c r="E171" s="137"/>
      <c r="F171" s="148"/>
      <c r="G171" s="137"/>
      <c r="H171" s="148"/>
      <c r="I171" s="127"/>
      <c r="K171" s="130"/>
    </row>
    <row r="172" spans="1:11" x14ac:dyDescent="0.2">
      <c r="A172" s="123"/>
      <c r="B172" s="136" t="s">
        <v>565</v>
      </c>
      <c r="C172" s="137"/>
      <c r="D172" s="145"/>
      <c r="E172" s="137"/>
      <c r="F172" s="148"/>
      <c r="G172" s="137"/>
      <c r="H172" s="148"/>
      <c r="I172" s="127"/>
      <c r="K172" s="130"/>
    </row>
    <row r="173" spans="1:11" x14ac:dyDescent="0.2">
      <c r="A173" s="123">
        <v>42093</v>
      </c>
      <c r="B173" s="135">
        <v>84000538048804</v>
      </c>
      <c r="C173" s="138">
        <v>888.82</v>
      </c>
      <c r="D173" s="145">
        <v>37</v>
      </c>
      <c r="E173" s="137"/>
      <c r="F173" s="148"/>
      <c r="G173" s="137">
        <v>11406.62</v>
      </c>
      <c r="H173" s="148"/>
      <c r="I173" s="127" t="s">
        <v>378</v>
      </c>
      <c r="K173" s="130"/>
    </row>
    <row r="174" spans="1:11" x14ac:dyDescent="0.2">
      <c r="A174" s="123"/>
      <c r="B174" s="136" t="s">
        <v>13</v>
      </c>
      <c r="C174" s="137"/>
      <c r="D174" s="145"/>
      <c r="E174" s="137"/>
      <c r="F174" s="148"/>
      <c r="G174" s="137"/>
      <c r="H174" s="148"/>
      <c r="I174" s="127"/>
      <c r="K174" s="130"/>
    </row>
    <row r="175" spans="1:11" x14ac:dyDescent="0.2">
      <c r="A175" s="123"/>
      <c r="B175" s="136" t="s">
        <v>566</v>
      </c>
      <c r="C175" s="137"/>
      <c r="D175" s="145"/>
      <c r="E175" s="137"/>
      <c r="F175" s="148"/>
      <c r="G175" s="137"/>
      <c r="H175" s="148"/>
      <c r="I175" s="127"/>
      <c r="K175" s="130"/>
    </row>
    <row r="176" spans="1:11" x14ac:dyDescent="0.2">
      <c r="A176" s="123">
        <v>42094</v>
      </c>
      <c r="B176" s="139" t="s">
        <v>567</v>
      </c>
      <c r="C176" s="140"/>
      <c r="D176" s="145"/>
      <c r="E176" s="140">
        <v>50</v>
      </c>
      <c r="F176" s="148">
        <v>16</v>
      </c>
      <c r="G176" s="137">
        <v>11356.62</v>
      </c>
      <c r="H176" s="148"/>
      <c r="I176" s="127" t="s">
        <v>437</v>
      </c>
      <c r="K176" s="130"/>
    </row>
    <row r="177" spans="1:11" x14ac:dyDescent="0.2">
      <c r="A177" s="123"/>
      <c r="B177" s="141" t="s">
        <v>568</v>
      </c>
      <c r="C177" s="140"/>
      <c r="D177" s="145"/>
      <c r="E177" s="140"/>
      <c r="F177" s="148"/>
      <c r="G177" s="137"/>
      <c r="H177" s="148"/>
      <c r="I177" s="127"/>
      <c r="K177" s="130"/>
    </row>
    <row r="178" spans="1:11" x14ac:dyDescent="0.2">
      <c r="A178" s="123"/>
      <c r="B178" s="141" t="s">
        <v>569</v>
      </c>
      <c r="C178" s="140"/>
      <c r="D178" s="145"/>
      <c r="E178" s="140"/>
      <c r="F178" s="148"/>
      <c r="G178" s="137"/>
      <c r="H178" s="148"/>
      <c r="I178" s="127"/>
      <c r="K178" s="130"/>
    </row>
    <row r="179" spans="1:11" x14ac:dyDescent="0.2">
      <c r="A179" s="123">
        <v>42094</v>
      </c>
      <c r="B179" s="139" t="s">
        <v>570</v>
      </c>
      <c r="C179" s="140"/>
      <c r="D179" s="145"/>
      <c r="E179" s="140">
        <v>8</v>
      </c>
      <c r="F179" s="148">
        <v>16</v>
      </c>
      <c r="G179" s="137">
        <v>11348.62</v>
      </c>
      <c r="H179" s="148"/>
      <c r="I179" s="127" t="s">
        <v>437</v>
      </c>
      <c r="K179" s="130"/>
    </row>
    <row r="180" spans="1:11" x14ac:dyDescent="0.2">
      <c r="A180" s="123"/>
      <c r="B180" s="141" t="s">
        <v>568</v>
      </c>
      <c r="C180" s="140"/>
      <c r="D180" s="145"/>
      <c r="E180" s="140"/>
      <c r="F180" s="148"/>
      <c r="G180" s="137"/>
      <c r="H180" s="148"/>
      <c r="I180" s="127"/>
      <c r="K180" s="130"/>
    </row>
    <row r="181" spans="1:11" x14ac:dyDescent="0.2">
      <c r="A181" s="123"/>
      <c r="B181" s="141" t="s">
        <v>569</v>
      </c>
      <c r="C181" s="140"/>
      <c r="D181" s="145"/>
      <c r="E181" s="140"/>
      <c r="F181" s="148"/>
      <c r="G181" s="137"/>
      <c r="H181" s="148"/>
      <c r="I181" s="127"/>
      <c r="K181" s="130"/>
    </row>
    <row r="182" spans="1:11" x14ac:dyDescent="0.2">
      <c r="A182" s="123">
        <v>42094</v>
      </c>
      <c r="B182" s="135">
        <v>84000538049544</v>
      </c>
      <c r="C182" s="138">
        <v>6486.89</v>
      </c>
      <c r="D182" s="145">
        <v>41</v>
      </c>
      <c r="E182" s="137"/>
      <c r="F182" s="148"/>
      <c r="G182" s="137">
        <v>17835.509999999998</v>
      </c>
      <c r="H182" s="148"/>
      <c r="I182" s="127" t="s">
        <v>379</v>
      </c>
      <c r="K182" s="130"/>
    </row>
    <row r="183" spans="1:11" x14ac:dyDescent="0.2">
      <c r="A183" s="123"/>
      <c r="B183" s="136" t="s">
        <v>215</v>
      </c>
      <c r="C183" s="137"/>
      <c r="D183" s="145"/>
      <c r="E183" s="137"/>
      <c r="F183" s="148"/>
      <c r="G183" s="137"/>
      <c r="H183" s="148"/>
      <c r="I183" s="127"/>
      <c r="K183" s="130"/>
    </row>
    <row r="184" spans="1:11" x14ac:dyDescent="0.2">
      <c r="A184" s="123"/>
      <c r="B184" s="136" t="s">
        <v>571</v>
      </c>
      <c r="C184" s="137"/>
      <c r="D184" s="145"/>
      <c r="E184" s="137"/>
      <c r="F184" s="148"/>
      <c r="G184" s="137"/>
      <c r="H184" s="148"/>
      <c r="I184" s="127"/>
      <c r="K184" s="130"/>
    </row>
    <row r="185" spans="1:11" x14ac:dyDescent="0.2">
      <c r="A185" s="123">
        <v>42094</v>
      </c>
      <c r="B185" s="135">
        <v>84000538049508</v>
      </c>
      <c r="C185" s="138">
        <v>856.3</v>
      </c>
      <c r="D185" s="145">
        <v>40</v>
      </c>
      <c r="E185" s="137"/>
      <c r="F185" s="148"/>
      <c r="G185" s="137">
        <v>18691.810000000001</v>
      </c>
      <c r="H185" s="148"/>
      <c r="I185" s="127" t="s">
        <v>380</v>
      </c>
      <c r="K185" s="130"/>
    </row>
    <row r="186" spans="1:11" x14ac:dyDescent="0.2">
      <c r="A186" s="123"/>
      <c r="B186" s="136" t="s">
        <v>215</v>
      </c>
      <c r="C186" s="137"/>
      <c r="D186" s="145"/>
      <c r="E186" s="137"/>
      <c r="F186" s="148"/>
      <c r="G186" s="137"/>
      <c r="H186" s="148"/>
      <c r="I186" s="127"/>
      <c r="K186" s="130"/>
    </row>
    <row r="187" spans="1:11" x14ac:dyDescent="0.2">
      <c r="A187" s="123"/>
      <c r="B187" s="136" t="s">
        <v>572</v>
      </c>
      <c r="C187" s="137"/>
      <c r="D187" s="145"/>
      <c r="E187" s="137"/>
      <c r="F187" s="148"/>
      <c r="G187" s="137"/>
      <c r="H187" s="148"/>
      <c r="I187" s="127"/>
      <c r="K187" s="130"/>
    </row>
    <row r="188" spans="1:11" x14ac:dyDescent="0.2">
      <c r="A188" s="123">
        <v>42094</v>
      </c>
      <c r="B188" s="135" t="s">
        <v>70</v>
      </c>
      <c r="C188" s="138">
        <v>45037.03</v>
      </c>
      <c r="D188" s="145">
        <v>38</v>
      </c>
      <c r="E188" s="137"/>
      <c r="F188" s="148"/>
      <c r="G188" s="137">
        <v>63728.84</v>
      </c>
      <c r="H188" s="148"/>
      <c r="I188" s="127" t="s">
        <v>381</v>
      </c>
      <c r="K188" s="130"/>
    </row>
    <row r="189" spans="1:11" x14ac:dyDescent="0.2">
      <c r="A189" s="123"/>
      <c r="B189" s="136" t="s">
        <v>215</v>
      </c>
      <c r="C189" s="137"/>
      <c r="D189" s="145"/>
      <c r="E189" s="137"/>
      <c r="F189" s="148"/>
      <c r="G189" s="137"/>
      <c r="H189" s="148"/>
      <c r="I189" s="127"/>
      <c r="K189" s="130"/>
    </row>
    <row r="190" spans="1:11" x14ac:dyDescent="0.2">
      <c r="A190" s="123"/>
      <c r="B190" s="136" t="s">
        <v>573</v>
      </c>
      <c r="C190" s="137"/>
      <c r="D190" s="145"/>
      <c r="E190" s="137"/>
      <c r="F190" s="148"/>
      <c r="G190" s="137"/>
      <c r="H190" s="148"/>
      <c r="I190" s="127"/>
      <c r="K190" s="130"/>
    </row>
    <row r="191" spans="1:11" x14ac:dyDescent="0.2">
      <c r="A191" s="123">
        <v>42094</v>
      </c>
      <c r="B191" s="135">
        <v>84000538049538</v>
      </c>
      <c r="C191" s="138">
        <v>1330.28</v>
      </c>
      <c r="D191" s="145">
        <v>39</v>
      </c>
      <c r="E191" s="137"/>
      <c r="F191" s="148"/>
      <c r="G191" s="137">
        <v>65059.12</v>
      </c>
      <c r="H191" s="148"/>
      <c r="I191" s="127" t="s">
        <v>382</v>
      </c>
      <c r="K191" s="130"/>
    </row>
    <row r="192" spans="1:11" x14ac:dyDescent="0.2">
      <c r="A192" s="123"/>
      <c r="B192" s="136" t="s">
        <v>215</v>
      </c>
      <c r="C192" s="137"/>
      <c r="D192" s="145"/>
      <c r="E192" s="137"/>
      <c r="F192" s="148"/>
      <c r="G192" s="137"/>
      <c r="H192" s="148"/>
      <c r="I192" s="127"/>
      <c r="K192" s="130"/>
    </row>
    <row r="193" spans="1:11" x14ac:dyDescent="0.2">
      <c r="A193" s="123"/>
      <c r="B193" s="136" t="s">
        <v>574</v>
      </c>
      <c r="C193" s="137"/>
      <c r="D193" s="145"/>
      <c r="E193" s="137"/>
      <c r="F193" s="148"/>
      <c r="G193" s="137"/>
      <c r="H193" s="148"/>
      <c r="I193" s="127"/>
      <c r="K193" s="130"/>
    </row>
    <row r="194" spans="1:11" x14ac:dyDescent="0.2">
      <c r="A194" s="123">
        <v>42094</v>
      </c>
      <c r="B194" s="135" t="s">
        <v>575</v>
      </c>
      <c r="C194" s="137"/>
      <c r="D194" s="145"/>
      <c r="E194" s="137">
        <v>55000</v>
      </c>
      <c r="F194" s="148">
        <v>15</v>
      </c>
      <c r="G194" s="137">
        <v>10059.120000000001</v>
      </c>
      <c r="H194" s="148"/>
      <c r="I194" s="127" t="s">
        <v>576</v>
      </c>
      <c r="K194" s="130"/>
    </row>
    <row r="195" spans="1:11" x14ac:dyDescent="0.2">
      <c r="A195" s="123"/>
      <c r="B195" s="136" t="s">
        <v>30</v>
      </c>
      <c r="C195" s="137"/>
      <c r="D195" s="145"/>
      <c r="E195" s="137"/>
      <c r="F195" s="148"/>
      <c r="G195" s="137"/>
      <c r="H195" s="148"/>
      <c r="I195" s="127"/>
    </row>
    <row r="196" spans="1:11" x14ac:dyDescent="0.2">
      <c r="A196" s="123"/>
      <c r="B196" s="136" t="s">
        <v>577</v>
      </c>
      <c r="C196" s="137"/>
      <c r="D196" s="145"/>
      <c r="E196" s="137"/>
      <c r="F196" s="148"/>
      <c r="G196" s="137"/>
      <c r="H196" s="148"/>
      <c r="I196" s="127"/>
    </row>
  </sheetData>
  <autoFilter ref="A7:I196"/>
  <mergeCells count="1">
    <mergeCell ref="E6:I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topLeftCell="A5" workbookViewId="0">
      <selection activeCell="B32" sqref="B32"/>
    </sheetView>
  </sheetViews>
  <sheetFormatPr baseColWidth="10" defaultRowHeight="15.75" x14ac:dyDescent="0.3"/>
  <cols>
    <col min="1" max="1" width="18" style="6" customWidth="1"/>
    <col min="2" max="2" width="40.85546875" style="29" bestFit="1" customWidth="1"/>
    <col min="3" max="3" width="16" style="1" bestFit="1" customWidth="1"/>
    <col min="4" max="4" width="3" style="97" bestFit="1" customWidth="1"/>
    <col min="5" max="5" width="16" style="1" customWidth="1"/>
    <col min="6" max="6" width="3" style="93" bestFit="1" customWidth="1"/>
    <col min="7" max="7" width="13.7109375" style="25" customWidth="1"/>
    <col min="8" max="8" width="13.140625" style="16" bestFit="1" customWidth="1"/>
    <col min="9" max="9" width="14.28515625" style="20" customWidth="1"/>
    <col min="10" max="258" width="11.42578125" style="3"/>
    <col min="259" max="259" width="18" style="3" customWidth="1"/>
    <col min="260" max="260" width="40.85546875" style="3" bestFit="1" customWidth="1"/>
    <col min="261" max="261" width="16" style="3" bestFit="1" customWidth="1"/>
    <col min="262" max="262" width="16" style="3" customWidth="1"/>
    <col min="263" max="263" width="13.7109375" style="3" customWidth="1"/>
    <col min="264" max="264" width="13.140625" style="3" bestFit="1" customWidth="1"/>
    <col min="265" max="265" width="14.28515625" style="3" customWidth="1"/>
    <col min="266" max="514" width="11.42578125" style="3"/>
    <col min="515" max="515" width="18" style="3" customWidth="1"/>
    <col min="516" max="516" width="40.85546875" style="3" bestFit="1" customWidth="1"/>
    <col min="517" max="517" width="16" style="3" bestFit="1" customWidth="1"/>
    <col min="518" max="518" width="16" style="3" customWidth="1"/>
    <col min="519" max="519" width="13.7109375" style="3" customWidth="1"/>
    <col min="520" max="520" width="13.140625" style="3" bestFit="1" customWidth="1"/>
    <col min="521" max="521" width="14.28515625" style="3" customWidth="1"/>
    <col min="522" max="770" width="11.42578125" style="3"/>
    <col min="771" max="771" width="18" style="3" customWidth="1"/>
    <col min="772" max="772" width="40.85546875" style="3" bestFit="1" customWidth="1"/>
    <col min="773" max="773" width="16" style="3" bestFit="1" customWidth="1"/>
    <col min="774" max="774" width="16" style="3" customWidth="1"/>
    <col min="775" max="775" width="13.7109375" style="3" customWidth="1"/>
    <col min="776" max="776" width="13.140625" style="3" bestFit="1" customWidth="1"/>
    <col min="777" max="777" width="14.28515625" style="3" customWidth="1"/>
    <col min="778" max="1026" width="11.42578125" style="3"/>
    <col min="1027" max="1027" width="18" style="3" customWidth="1"/>
    <col min="1028" max="1028" width="40.85546875" style="3" bestFit="1" customWidth="1"/>
    <col min="1029" max="1029" width="16" style="3" bestFit="1" customWidth="1"/>
    <col min="1030" max="1030" width="16" style="3" customWidth="1"/>
    <col min="1031" max="1031" width="13.7109375" style="3" customWidth="1"/>
    <col min="1032" max="1032" width="13.140625" style="3" bestFit="1" customWidth="1"/>
    <col min="1033" max="1033" width="14.28515625" style="3" customWidth="1"/>
    <col min="1034" max="1282" width="11.42578125" style="3"/>
    <col min="1283" max="1283" width="18" style="3" customWidth="1"/>
    <col min="1284" max="1284" width="40.85546875" style="3" bestFit="1" customWidth="1"/>
    <col min="1285" max="1285" width="16" style="3" bestFit="1" customWidth="1"/>
    <col min="1286" max="1286" width="16" style="3" customWidth="1"/>
    <col min="1287" max="1287" width="13.7109375" style="3" customWidth="1"/>
    <col min="1288" max="1288" width="13.140625" style="3" bestFit="1" customWidth="1"/>
    <col min="1289" max="1289" width="14.28515625" style="3" customWidth="1"/>
    <col min="1290" max="1538" width="11.42578125" style="3"/>
    <col min="1539" max="1539" width="18" style="3" customWidth="1"/>
    <col min="1540" max="1540" width="40.85546875" style="3" bestFit="1" customWidth="1"/>
    <col min="1541" max="1541" width="16" style="3" bestFit="1" customWidth="1"/>
    <col min="1542" max="1542" width="16" style="3" customWidth="1"/>
    <col min="1543" max="1543" width="13.7109375" style="3" customWidth="1"/>
    <col min="1544" max="1544" width="13.140625" style="3" bestFit="1" customWidth="1"/>
    <col min="1545" max="1545" width="14.28515625" style="3" customWidth="1"/>
    <col min="1546" max="1794" width="11.42578125" style="3"/>
    <col min="1795" max="1795" width="18" style="3" customWidth="1"/>
    <col min="1796" max="1796" width="40.85546875" style="3" bestFit="1" customWidth="1"/>
    <col min="1797" max="1797" width="16" style="3" bestFit="1" customWidth="1"/>
    <col min="1798" max="1798" width="16" style="3" customWidth="1"/>
    <col min="1799" max="1799" width="13.7109375" style="3" customWidth="1"/>
    <col min="1800" max="1800" width="13.140625" style="3" bestFit="1" customWidth="1"/>
    <col min="1801" max="1801" width="14.28515625" style="3" customWidth="1"/>
    <col min="1802" max="2050" width="11.42578125" style="3"/>
    <col min="2051" max="2051" width="18" style="3" customWidth="1"/>
    <col min="2052" max="2052" width="40.85546875" style="3" bestFit="1" customWidth="1"/>
    <col min="2053" max="2053" width="16" style="3" bestFit="1" customWidth="1"/>
    <col min="2054" max="2054" width="16" style="3" customWidth="1"/>
    <col min="2055" max="2055" width="13.7109375" style="3" customWidth="1"/>
    <col min="2056" max="2056" width="13.140625" style="3" bestFit="1" customWidth="1"/>
    <col min="2057" max="2057" width="14.28515625" style="3" customWidth="1"/>
    <col min="2058" max="2306" width="11.42578125" style="3"/>
    <col min="2307" max="2307" width="18" style="3" customWidth="1"/>
    <col min="2308" max="2308" width="40.85546875" style="3" bestFit="1" customWidth="1"/>
    <col min="2309" max="2309" width="16" style="3" bestFit="1" customWidth="1"/>
    <col min="2310" max="2310" width="16" style="3" customWidth="1"/>
    <col min="2311" max="2311" width="13.7109375" style="3" customWidth="1"/>
    <col min="2312" max="2312" width="13.140625" style="3" bestFit="1" customWidth="1"/>
    <col min="2313" max="2313" width="14.28515625" style="3" customWidth="1"/>
    <col min="2314" max="2562" width="11.42578125" style="3"/>
    <col min="2563" max="2563" width="18" style="3" customWidth="1"/>
    <col min="2564" max="2564" width="40.85546875" style="3" bestFit="1" customWidth="1"/>
    <col min="2565" max="2565" width="16" style="3" bestFit="1" customWidth="1"/>
    <col min="2566" max="2566" width="16" style="3" customWidth="1"/>
    <col min="2567" max="2567" width="13.7109375" style="3" customWidth="1"/>
    <col min="2568" max="2568" width="13.140625" style="3" bestFit="1" customWidth="1"/>
    <col min="2569" max="2569" width="14.28515625" style="3" customWidth="1"/>
    <col min="2570" max="2818" width="11.42578125" style="3"/>
    <col min="2819" max="2819" width="18" style="3" customWidth="1"/>
    <col min="2820" max="2820" width="40.85546875" style="3" bestFit="1" customWidth="1"/>
    <col min="2821" max="2821" width="16" style="3" bestFit="1" customWidth="1"/>
    <col min="2822" max="2822" width="16" style="3" customWidth="1"/>
    <col min="2823" max="2823" width="13.7109375" style="3" customWidth="1"/>
    <col min="2824" max="2824" width="13.140625" style="3" bestFit="1" customWidth="1"/>
    <col min="2825" max="2825" width="14.28515625" style="3" customWidth="1"/>
    <col min="2826" max="3074" width="11.42578125" style="3"/>
    <col min="3075" max="3075" width="18" style="3" customWidth="1"/>
    <col min="3076" max="3076" width="40.85546875" style="3" bestFit="1" customWidth="1"/>
    <col min="3077" max="3077" width="16" style="3" bestFit="1" customWidth="1"/>
    <col min="3078" max="3078" width="16" style="3" customWidth="1"/>
    <col min="3079" max="3079" width="13.7109375" style="3" customWidth="1"/>
    <col min="3080" max="3080" width="13.140625" style="3" bestFit="1" customWidth="1"/>
    <col min="3081" max="3081" width="14.28515625" style="3" customWidth="1"/>
    <col min="3082" max="3330" width="11.42578125" style="3"/>
    <col min="3331" max="3331" width="18" style="3" customWidth="1"/>
    <col min="3332" max="3332" width="40.85546875" style="3" bestFit="1" customWidth="1"/>
    <col min="3333" max="3333" width="16" style="3" bestFit="1" customWidth="1"/>
    <col min="3334" max="3334" width="16" style="3" customWidth="1"/>
    <col min="3335" max="3335" width="13.7109375" style="3" customWidth="1"/>
    <col min="3336" max="3336" width="13.140625" style="3" bestFit="1" customWidth="1"/>
    <col min="3337" max="3337" width="14.28515625" style="3" customWidth="1"/>
    <col min="3338" max="3586" width="11.42578125" style="3"/>
    <col min="3587" max="3587" width="18" style="3" customWidth="1"/>
    <col min="3588" max="3588" width="40.85546875" style="3" bestFit="1" customWidth="1"/>
    <col min="3589" max="3589" width="16" style="3" bestFit="1" customWidth="1"/>
    <col min="3590" max="3590" width="16" style="3" customWidth="1"/>
    <col min="3591" max="3591" width="13.7109375" style="3" customWidth="1"/>
    <col min="3592" max="3592" width="13.140625" style="3" bestFit="1" customWidth="1"/>
    <col min="3593" max="3593" width="14.28515625" style="3" customWidth="1"/>
    <col min="3594" max="3842" width="11.42578125" style="3"/>
    <col min="3843" max="3843" width="18" style="3" customWidth="1"/>
    <col min="3844" max="3844" width="40.85546875" style="3" bestFit="1" customWidth="1"/>
    <col min="3845" max="3845" width="16" style="3" bestFit="1" customWidth="1"/>
    <col min="3846" max="3846" width="16" style="3" customWidth="1"/>
    <col min="3847" max="3847" width="13.7109375" style="3" customWidth="1"/>
    <col min="3848" max="3848" width="13.140625" style="3" bestFit="1" customWidth="1"/>
    <col min="3849" max="3849" width="14.28515625" style="3" customWidth="1"/>
    <col min="3850" max="4098" width="11.42578125" style="3"/>
    <col min="4099" max="4099" width="18" style="3" customWidth="1"/>
    <col min="4100" max="4100" width="40.85546875" style="3" bestFit="1" customWidth="1"/>
    <col min="4101" max="4101" width="16" style="3" bestFit="1" customWidth="1"/>
    <col min="4102" max="4102" width="16" style="3" customWidth="1"/>
    <col min="4103" max="4103" width="13.7109375" style="3" customWidth="1"/>
    <col min="4104" max="4104" width="13.140625" style="3" bestFit="1" customWidth="1"/>
    <col min="4105" max="4105" width="14.28515625" style="3" customWidth="1"/>
    <col min="4106" max="4354" width="11.42578125" style="3"/>
    <col min="4355" max="4355" width="18" style="3" customWidth="1"/>
    <col min="4356" max="4356" width="40.85546875" style="3" bestFit="1" customWidth="1"/>
    <col min="4357" max="4357" width="16" style="3" bestFit="1" customWidth="1"/>
    <col min="4358" max="4358" width="16" style="3" customWidth="1"/>
    <col min="4359" max="4359" width="13.7109375" style="3" customWidth="1"/>
    <col min="4360" max="4360" width="13.140625" style="3" bestFit="1" customWidth="1"/>
    <col min="4361" max="4361" width="14.28515625" style="3" customWidth="1"/>
    <col min="4362" max="4610" width="11.42578125" style="3"/>
    <col min="4611" max="4611" width="18" style="3" customWidth="1"/>
    <col min="4612" max="4612" width="40.85546875" style="3" bestFit="1" customWidth="1"/>
    <col min="4613" max="4613" width="16" style="3" bestFit="1" customWidth="1"/>
    <col min="4614" max="4614" width="16" style="3" customWidth="1"/>
    <col min="4615" max="4615" width="13.7109375" style="3" customWidth="1"/>
    <col min="4616" max="4616" width="13.140625" style="3" bestFit="1" customWidth="1"/>
    <col min="4617" max="4617" width="14.28515625" style="3" customWidth="1"/>
    <col min="4618" max="4866" width="11.42578125" style="3"/>
    <col min="4867" max="4867" width="18" style="3" customWidth="1"/>
    <col min="4868" max="4868" width="40.85546875" style="3" bestFit="1" customWidth="1"/>
    <col min="4869" max="4869" width="16" style="3" bestFit="1" customWidth="1"/>
    <col min="4870" max="4870" width="16" style="3" customWidth="1"/>
    <col min="4871" max="4871" width="13.7109375" style="3" customWidth="1"/>
    <col min="4872" max="4872" width="13.140625" style="3" bestFit="1" customWidth="1"/>
    <col min="4873" max="4873" width="14.28515625" style="3" customWidth="1"/>
    <col min="4874" max="5122" width="11.42578125" style="3"/>
    <col min="5123" max="5123" width="18" style="3" customWidth="1"/>
    <col min="5124" max="5124" width="40.85546875" style="3" bestFit="1" customWidth="1"/>
    <col min="5125" max="5125" width="16" style="3" bestFit="1" customWidth="1"/>
    <col min="5126" max="5126" width="16" style="3" customWidth="1"/>
    <col min="5127" max="5127" width="13.7109375" style="3" customWidth="1"/>
    <col min="5128" max="5128" width="13.140625" style="3" bestFit="1" customWidth="1"/>
    <col min="5129" max="5129" width="14.28515625" style="3" customWidth="1"/>
    <col min="5130" max="5378" width="11.42578125" style="3"/>
    <col min="5379" max="5379" width="18" style="3" customWidth="1"/>
    <col min="5380" max="5380" width="40.85546875" style="3" bestFit="1" customWidth="1"/>
    <col min="5381" max="5381" width="16" style="3" bestFit="1" customWidth="1"/>
    <col min="5382" max="5382" width="16" style="3" customWidth="1"/>
    <col min="5383" max="5383" width="13.7109375" style="3" customWidth="1"/>
    <col min="5384" max="5384" width="13.140625" style="3" bestFit="1" customWidth="1"/>
    <col min="5385" max="5385" width="14.28515625" style="3" customWidth="1"/>
    <col min="5386" max="5634" width="11.42578125" style="3"/>
    <col min="5635" max="5635" width="18" style="3" customWidth="1"/>
    <col min="5636" max="5636" width="40.85546875" style="3" bestFit="1" customWidth="1"/>
    <col min="5637" max="5637" width="16" style="3" bestFit="1" customWidth="1"/>
    <col min="5638" max="5638" width="16" style="3" customWidth="1"/>
    <col min="5639" max="5639" width="13.7109375" style="3" customWidth="1"/>
    <col min="5640" max="5640" width="13.140625" style="3" bestFit="1" customWidth="1"/>
    <col min="5641" max="5641" width="14.28515625" style="3" customWidth="1"/>
    <col min="5642" max="5890" width="11.42578125" style="3"/>
    <col min="5891" max="5891" width="18" style="3" customWidth="1"/>
    <col min="5892" max="5892" width="40.85546875" style="3" bestFit="1" customWidth="1"/>
    <col min="5893" max="5893" width="16" style="3" bestFit="1" customWidth="1"/>
    <col min="5894" max="5894" width="16" style="3" customWidth="1"/>
    <col min="5895" max="5895" width="13.7109375" style="3" customWidth="1"/>
    <col min="5896" max="5896" width="13.140625" style="3" bestFit="1" customWidth="1"/>
    <col min="5897" max="5897" width="14.28515625" style="3" customWidth="1"/>
    <col min="5898" max="6146" width="11.42578125" style="3"/>
    <col min="6147" max="6147" width="18" style="3" customWidth="1"/>
    <col min="6148" max="6148" width="40.85546875" style="3" bestFit="1" customWidth="1"/>
    <col min="6149" max="6149" width="16" style="3" bestFit="1" customWidth="1"/>
    <col min="6150" max="6150" width="16" style="3" customWidth="1"/>
    <col min="6151" max="6151" width="13.7109375" style="3" customWidth="1"/>
    <col min="6152" max="6152" width="13.140625" style="3" bestFit="1" customWidth="1"/>
    <col min="6153" max="6153" width="14.28515625" style="3" customWidth="1"/>
    <col min="6154" max="6402" width="11.42578125" style="3"/>
    <col min="6403" max="6403" width="18" style="3" customWidth="1"/>
    <col min="6404" max="6404" width="40.85546875" style="3" bestFit="1" customWidth="1"/>
    <col min="6405" max="6405" width="16" style="3" bestFit="1" customWidth="1"/>
    <col min="6406" max="6406" width="16" style="3" customWidth="1"/>
    <col min="6407" max="6407" width="13.7109375" style="3" customWidth="1"/>
    <col min="6408" max="6408" width="13.140625" style="3" bestFit="1" customWidth="1"/>
    <col min="6409" max="6409" width="14.28515625" style="3" customWidth="1"/>
    <col min="6410" max="6658" width="11.42578125" style="3"/>
    <col min="6659" max="6659" width="18" style="3" customWidth="1"/>
    <col min="6660" max="6660" width="40.85546875" style="3" bestFit="1" customWidth="1"/>
    <col min="6661" max="6661" width="16" style="3" bestFit="1" customWidth="1"/>
    <col min="6662" max="6662" width="16" style="3" customWidth="1"/>
    <col min="6663" max="6663" width="13.7109375" style="3" customWidth="1"/>
    <col min="6664" max="6664" width="13.140625" style="3" bestFit="1" customWidth="1"/>
    <col min="6665" max="6665" width="14.28515625" style="3" customWidth="1"/>
    <col min="6666" max="6914" width="11.42578125" style="3"/>
    <col min="6915" max="6915" width="18" style="3" customWidth="1"/>
    <col min="6916" max="6916" width="40.85546875" style="3" bestFit="1" customWidth="1"/>
    <col min="6917" max="6917" width="16" style="3" bestFit="1" customWidth="1"/>
    <col min="6918" max="6918" width="16" style="3" customWidth="1"/>
    <col min="6919" max="6919" width="13.7109375" style="3" customWidth="1"/>
    <col min="6920" max="6920" width="13.140625" style="3" bestFit="1" customWidth="1"/>
    <col min="6921" max="6921" width="14.28515625" style="3" customWidth="1"/>
    <col min="6922" max="7170" width="11.42578125" style="3"/>
    <col min="7171" max="7171" width="18" style="3" customWidth="1"/>
    <col min="7172" max="7172" width="40.85546875" style="3" bestFit="1" customWidth="1"/>
    <col min="7173" max="7173" width="16" style="3" bestFit="1" customWidth="1"/>
    <col min="7174" max="7174" width="16" style="3" customWidth="1"/>
    <col min="7175" max="7175" width="13.7109375" style="3" customWidth="1"/>
    <col min="7176" max="7176" width="13.140625" style="3" bestFit="1" customWidth="1"/>
    <col min="7177" max="7177" width="14.28515625" style="3" customWidth="1"/>
    <col min="7178" max="7426" width="11.42578125" style="3"/>
    <col min="7427" max="7427" width="18" style="3" customWidth="1"/>
    <col min="7428" max="7428" width="40.85546875" style="3" bestFit="1" customWidth="1"/>
    <col min="7429" max="7429" width="16" style="3" bestFit="1" customWidth="1"/>
    <col min="7430" max="7430" width="16" style="3" customWidth="1"/>
    <col min="7431" max="7431" width="13.7109375" style="3" customWidth="1"/>
    <col min="7432" max="7432" width="13.140625" style="3" bestFit="1" customWidth="1"/>
    <col min="7433" max="7433" width="14.28515625" style="3" customWidth="1"/>
    <col min="7434" max="7682" width="11.42578125" style="3"/>
    <col min="7683" max="7683" width="18" style="3" customWidth="1"/>
    <col min="7684" max="7684" width="40.85546875" style="3" bestFit="1" customWidth="1"/>
    <col min="7685" max="7685" width="16" style="3" bestFit="1" customWidth="1"/>
    <col min="7686" max="7686" width="16" style="3" customWidth="1"/>
    <col min="7687" max="7687" width="13.7109375" style="3" customWidth="1"/>
    <col min="7688" max="7688" width="13.140625" style="3" bestFit="1" customWidth="1"/>
    <col min="7689" max="7689" width="14.28515625" style="3" customWidth="1"/>
    <col min="7690" max="7938" width="11.42578125" style="3"/>
    <col min="7939" max="7939" width="18" style="3" customWidth="1"/>
    <col min="7940" max="7940" width="40.85546875" style="3" bestFit="1" customWidth="1"/>
    <col min="7941" max="7941" width="16" style="3" bestFit="1" customWidth="1"/>
    <col min="7942" max="7942" width="16" style="3" customWidth="1"/>
    <col min="7943" max="7943" width="13.7109375" style="3" customWidth="1"/>
    <col min="7944" max="7944" width="13.140625" style="3" bestFit="1" customWidth="1"/>
    <col min="7945" max="7945" width="14.28515625" style="3" customWidth="1"/>
    <col min="7946" max="8194" width="11.42578125" style="3"/>
    <col min="8195" max="8195" width="18" style="3" customWidth="1"/>
    <col min="8196" max="8196" width="40.85546875" style="3" bestFit="1" customWidth="1"/>
    <col min="8197" max="8197" width="16" style="3" bestFit="1" customWidth="1"/>
    <col min="8198" max="8198" width="16" style="3" customWidth="1"/>
    <col min="8199" max="8199" width="13.7109375" style="3" customWidth="1"/>
    <col min="8200" max="8200" width="13.140625" style="3" bestFit="1" customWidth="1"/>
    <col min="8201" max="8201" width="14.28515625" style="3" customWidth="1"/>
    <col min="8202" max="8450" width="11.42578125" style="3"/>
    <col min="8451" max="8451" width="18" style="3" customWidth="1"/>
    <col min="8452" max="8452" width="40.85546875" style="3" bestFit="1" customWidth="1"/>
    <col min="8453" max="8453" width="16" style="3" bestFit="1" customWidth="1"/>
    <col min="8454" max="8454" width="16" style="3" customWidth="1"/>
    <col min="8455" max="8455" width="13.7109375" style="3" customWidth="1"/>
    <col min="8456" max="8456" width="13.140625" style="3" bestFit="1" customWidth="1"/>
    <col min="8457" max="8457" width="14.28515625" style="3" customWidth="1"/>
    <col min="8458" max="8706" width="11.42578125" style="3"/>
    <col min="8707" max="8707" width="18" style="3" customWidth="1"/>
    <col min="8708" max="8708" width="40.85546875" style="3" bestFit="1" customWidth="1"/>
    <col min="8709" max="8709" width="16" style="3" bestFit="1" customWidth="1"/>
    <col min="8710" max="8710" width="16" style="3" customWidth="1"/>
    <col min="8711" max="8711" width="13.7109375" style="3" customWidth="1"/>
    <col min="8712" max="8712" width="13.140625" style="3" bestFit="1" customWidth="1"/>
    <col min="8713" max="8713" width="14.28515625" style="3" customWidth="1"/>
    <col min="8714" max="8962" width="11.42578125" style="3"/>
    <col min="8963" max="8963" width="18" style="3" customWidth="1"/>
    <col min="8964" max="8964" width="40.85546875" style="3" bestFit="1" customWidth="1"/>
    <col min="8965" max="8965" width="16" style="3" bestFit="1" customWidth="1"/>
    <col min="8966" max="8966" width="16" style="3" customWidth="1"/>
    <col min="8967" max="8967" width="13.7109375" style="3" customWidth="1"/>
    <col min="8968" max="8968" width="13.140625" style="3" bestFit="1" customWidth="1"/>
    <col min="8969" max="8969" width="14.28515625" style="3" customWidth="1"/>
    <col min="8970" max="9218" width="11.42578125" style="3"/>
    <col min="9219" max="9219" width="18" style="3" customWidth="1"/>
    <col min="9220" max="9220" width="40.85546875" style="3" bestFit="1" customWidth="1"/>
    <col min="9221" max="9221" width="16" style="3" bestFit="1" customWidth="1"/>
    <col min="9222" max="9222" width="16" style="3" customWidth="1"/>
    <col min="9223" max="9223" width="13.7109375" style="3" customWidth="1"/>
    <col min="9224" max="9224" width="13.140625" style="3" bestFit="1" customWidth="1"/>
    <col min="9225" max="9225" width="14.28515625" style="3" customWidth="1"/>
    <col min="9226" max="9474" width="11.42578125" style="3"/>
    <col min="9475" max="9475" width="18" style="3" customWidth="1"/>
    <col min="9476" max="9476" width="40.85546875" style="3" bestFit="1" customWidth="1"/>
    <col min="9477" max="9477" width="16" style="3" bestFit="1" customWidth="1"/>
    <col min="9478" max="9478" width="16" style="3" customWidth="1"/>
    <col min="9479" max="9479" width="13.7109375" style="3" customWidth="1"/>
    <col min="9480" max="9480" width="13.140625" style="3" bestFit="1" customWidth="1"/>
    <col min="9481" max="9481" width="14.28515625" style="3" customWidth="1"/>
    <col min="9482" max="9730" width="11.42578125" style="3"/>
    <col min="9731" max="9731" width="18" style="3" customWidth="1"/>
    <col min="9732" max="9732" width="40.85546875" style="3" bestFit="1" customWidth="1"/>
    <col min="9733" max="9733" width="16" style="3" bestFit="1" customWidth="1"/>
    <col min="9734" max="9734" width="16" style="3" customWidth="1"/>
    <col min="9735" max="9735" width="13.7109375" style="3" customWidth="1"/>
    <col min="9736" max="9736" width="13.140625" style="3" bestFit="1" customWidth="1"/>
    <col min="9737" max="9737" width="14.28515625" style="3" customWidth="1"/>
    <col min="9738" max="9986" width="11.42578125" style="3"/>
    <col min="9987" max="9987" width="18" style="3" customWidth="1"/>
    <col min="9988" max="9988" width="40.85546875" style="3" bestFit="1" customWidth="1"/>
    <col min="9989" max="9989" width="16" style="3" bestFit="1" customWidth="1"/>
    <col min="9990" max="9990" width="16" style="3" customWidth="1"/>
    <col min="9991" max="9991" width="13.7109375" style="3" customWidth="1"/>
    <col min="9992" max="9992" width="13.140625" style="3" bestFit="1" customWidth="1"/>
    <col min="9993" max="9993" width="14.28515625" style="3" customWidth="1"/>
    <col min="9994" max="10242" width="11.42578125" style="3"/>
    <col min="10243" max="10243" width="18" style="3" customWidth="1"/>
    <col min="10244" max="10244" width="40.85546875" style="3" bestFit="1" customWidth="1"/>
    <col min="10245" max="10245" width="16" style="3" bestFit="1" customWidth="1"/>
    <col min="10246" max="10246" width="16" style="3" customWidth="1"/>
    <col min="10247" max="10247" width="13.7109375" style="3" customWidth="1"/>
    <col min="10248" max="10248" width="13.140625" style="3" bestFit="1" customWidth="1"/>
    <col min="10249" max="10249" width="14.28515625" style="3" customWidth="1"/>
    <col min="10250" max="10498" width="11.42578125" style="3"/>
    <col min="10499" max="10499" width="18" style="3" customWidth="1"/>
    <col min="10500" max="10500" width="40.85546875" style="3" bestFit="1" customWidth="1"/>
    <col min="10501" max="10501" width="16" style="3" bestFit="1" customWidth="1"/>
    <col min="10502" max="10502" width="16" style="3" customWidth="1"/>
    <col min="10503" max="10503" width="13.7109375" style="3" customWidth="1"/>
    <col min="10504" max="10504" width="13.140625" style="3" bestFit="1" customWidth="1"/>
    <col min="10505" max="10505" width="14.28515625" style="3" customWidth="1"/>
    <col min="10506" max="10754" width="11.42578125" style="3"/>
    <col min="10755" max="10755" width="18" style="3" customWidth="1"/>
    <col min="10756" max="10756" width="40.85546875" style="3" bestFit="1" customWidth="1"/>
    <col min="10757" max="10757" width="16" style="3" bestFit="1" customWidth="1"/>
    <col min="10758" max="10758" width="16" style="3" customWidth="1"/>
    <col min="10759" max="10759" width="13.7109375" style="3" customWidth="1"/>
    <col min="10760" max="10760" width="13.140625" style="3" bestFit="1" customWidth="1"/>
    <col min="10761" max="10761" width="14.28515625" style="3" customWidth="1"/>
    <col min="10762" max="11010" width="11.42578125" style="3"/>
    <col min="11011" max="11011" width="18" style="3" customWidth="1"/>
    <col min="11012" max="11012" width="40.85546875" style="3" bestFit="1" customWidth="1"/>
    <col min="11013" max="11013" width="16" style="3" bestFit="1" customWidth="1"/>
    <col min="11014" max="11014" width="16" style="3" customWidth="1"/>
    <col min="11015" max="11015" width="13.7109375" style="3" customWidth="1"/>
    <col min="11016" max="11016" width="13.140625" style="3" bestFit="1" customWidth="1"/>
    <col min="11017" max="11017" width="14.28515625" style="3" customWidth="1"/>
    <col min="11018" max="11266" width="11.42578125" style="3"/>
    <col min="11267" max="11267" width="18" style="3" customWidth="1"/>
    <col min="11268" max="11268" width="40.85546875" style="3" bestFit="1" customWidth="1"/>
    <col min="11269" max="11269" width="16" style="3" bestFit="1" customWidth="1"/>
    <col min="11270" max="11270" width="16" style="3" customWidth="1"/>
    <col min="11271" max="11271" width="13.7109375" style="3" customWidth="1"/>
    <col min="11272" max="11272" width="13.140625" style="3" bestFit="1" customWidth="1"/>
    <col min="11273" max="11273" width="14.28515625" style="3" customWidth="1"/>
    <col min="11274" max="11522" width="11.42578125" style="3"/>
    <col min="11523" max="11523" width="18" style="3" customWidth="1"/>
    <col min="11524" max="11524" width="40.85546875" style="3" bestFit="1" customWidth="1"/>
    <col min="11525" max="11525" width="16" style="3" bestFit="1" customWidth="1"/>
    <col min="11526" max="11526" width="16" style="3" customWidth="1"/>
    <col min="11527" max="11527" width="13.7109375" style="3" customWidth="1"/>
    <col min="11528" max="11528" width="13.140625" style="3" bestFit="1" customWidth="1"/>
    <col min="11529" max="11529" width="14.28515625" style="3" customWidth="1"/>
    <col min="11530" max="11778" width="11.42578125" style="3"/>
    <col min="11779" max="11779" width="18" style="3" customWidth="1"/>
    <col min="11780" max="11780" width="40.85546875" style="3" bestFit="1" customWidth="1"/>
    <col min="11781" max="11781" width="16" style="3" bestFit="1" customWidth="1"/>
    <col min="11782" max="11782" width="16" style="3" customWidth="1"/>
    <col min="11783" max="11783" width="13.7109375" style="3" customWidth="1"/>
    <col min="11784" max="11784" width="13.140625" style="3" bestFit="1" customWidth="1"/>
    <col min="11785" max="11785" width="14.28515625" style="3" customWidth="1"/>
    <col min="11786" max="12034" width="11.42578125" style="3"/>
    <col min="12035" max="12035" width="18" style="3" customWidth="1"/>
    <col min="12036" max="12036" width="40.85546875" style="3" bestFit="1" customWidth="1"/>
    <col min="12037" max="12037" width="16" style="3" bestFit="1" customWidth="1"/>
    <col min="12038" max="12038" width="16" style="3" customWidth="1"/>
    <col min="12039" max="12039" width="13.7109375" style="3" customWidth="1"/>
    <col min="12040" max="12040" width="13.140625" style="3" bestFit="1" customWidth="1"/>
    <col min="12041" max="12041" width="14.28515625" style="3" customWidth="1"/>
    <col min="12042" max="12290" width="11.42578125" style="3"/>
    <col min="12291" max="12291" width="18" style="3" customWidth="1"/>
    <col min="12292" max="12292" width="40.85546875" style="3" bestFit="1" customWidth="1"/>
    <col min="12293" max="12293" width="16" style="3" bestFit="1" customWidth="1"/>
    <col min="12294" max="12294" width="16" style="3" customWidth="1"/>
    <col min="12295" max="12295" width="13.7109375" style="3" customWidth="1"/>
    <col min="12296" max="12296" width="13.140625" style="3" bestFit="1" customWidth="1"/>
    <col min="12297" max="12297" width="14.28515625" style="3" customWidth="1"/>
    <col min="12298" max="12546" width="11.42578125" style="3"/>
    <col min="12547" max="12547" width="18" style="3" customWidth="1"/>
    <col min="12548" max="12548" width="40.85546875" style="3" bestFit="1" customWidth="1"/>
    <col min="12549" max="12549" width="16" style="3" bestFit="1" customWidth="1"/>
    <col min="12550" max="12550" width="16" style="3" customWidth="1"/>
    <col min="12551" max="12551" width="13.7109375" style="3" customWidth="1"/>
    <col min="12552" max="12552" width="13.140625" style="3" bestFit="1" customWidth="1"/>
    <col min="12553" max="12553" width="14.28515625" style="3" customWidth="1"/>
    <col min="12554" max="12802" width="11.42578125" style="3"/>
    <col min="12803" max="12803" width="18" style="3" customWidth="1"/>
    <col min="12804" max="12804" width="40.85546875" style="3" bestFit="1" customWidth="1"/>
    <col min="12805" max="12805" width="16" style="3" bestFit="1" customWidth="1"/>
    <col min="12806" max="12806" width="16" style="3" customWidth="1"/>
    <col min="12807" max="12807" width="13.7109375" style="3" customWidth="1"/>
    <col min="12808" max="12808" width="13.140625" style="3" bestFit="1" customWidth="1"/>
    <col min="12809" max="12809" width="14.28515625" style="3" customWidth="1"/>
    <col min="12810" max="13058" width="11.42578125" style="3"/>
    <col min="13059" max="13059" width="18" style="3" customWidth="1"/>
    <col min="13060" max="13060" width="40.85546875" style="3" bestFit="1" customWidth="1"/>
    <col min="13061" max="13061" width="16" style="3" bestFit="1" customWidth="1"/>
    <col min="13062" max="13062" width="16" style="3" customWidth="1"/>
    <col min="13063" max="13063" width="13.7109375" style="3" customWidth="1"/>
    <col min="13064" max="13064" width="13.140625" style="3" bestFit="1" customWidth="1"/>
    <col min="13065" max="13065" width="14.28515625" style="3" customWidth="1"/>
    <col min="13066" max="13314" width="11.42578125" style="3"/>
    <col min="13315" max="13315" width="18" style="3" customWidth="1"/>
    <col min="13316" max="13316" width="40.85546875" style="3" bestFit="1" customWidth="1"/>
    <col min="13317" max="13317" width="16" style="3" bestFit="1" customWidth="1"/>
    <col min="13318" max="13318" width="16" style="3" customWidth="1"/>
    <col min="13319" max="13319" width="13.7109375" style="3" customWidth="1"/>
    <col min="13320" max="13320" width="13.140625" style="3" bestFit="1" customWidth="1"/>
    <col min="13321" max="13321" width="14.28515625" style="3" customWidth="1"/>
    <col min="13322" max="13570" width="11.42578125" style="3"/>
    <col min="13571" max="13571" width="18" style="3" customWidth="1"/>
    <col min="13572" max="13572" width="40.85546875" style="3" bestFit="1" customWidth="1"/>
    <col min="13573" max="13573" width="16" style="3" bestFit="1" customWidth="1"/>
    <col min="13574" max="13574" width="16" style="3" customWidth="1"/>
    <col min="13575" max="13575" width="13.7109375" style="3" customWidth="1"/>
    <col min="13576" max="13576" width="13.140625" style="3" bestFit="1" customWidth="1"/>
    <col min="13577" max="13577" width="14.28515625" style="3" customWidth="1"/>
    <col min="13578" max="13826" width="11.42578125" style="3"/>
    <col min="13827" max="13827" width="18" style="3" customWidth="1"/>
    <col min="13828" max="13828" width="40.85546875" style="3" bestFit="1" customWidth="1"/>
    <col min="13829" max="13829" width="16" style="3" bestFit="1" customWidth="1"/>
    <col min="13830" max="13830" width="16" style="3" customWidth="1"/>
    <col min="13831" max="13831" width="13.7109375" style="3" customWidth="1"/>
    <col min="13832" max="13832" width="13.140625" style="3" bestFit="1" customWidth="1"/>
    <col min="13833" max="13833" width="14.28515625" style="3" customWidth="1"/>
    <col min="13834" max="14082" width="11.42578125" style="3"/>
    <col min="14083" max="14083" width="18" style="3" customWidth="1"/>
    <col min="14084" max="14084" width="40.85546875" style="3" bestFit="1" customWidth="1"/>
    <col min="14085" max="14085" width="16" style="3" bestFit="1" customWidth="1"/>
    <col min="14086" max="14086" width="16" style="3" customWidth="1"/>
    <col min="14087" max="14087" width="13.7109375" style="3" customWidth="1"/>
    <col min="14088" max="14088" width="13.140625" style="3" bestFit="1" customWidth="1"/>
    <col min="14089" max="14089" width="14.28515625" style="3" customWidth="1"/>
    <col min="14090" max="14338" width="11.42578125" style="3"/>
    <col min="14339" max="14339" width="18" style="3" customWidth="1"/>
    <col min="14340" max="14340" width="40.85546875" style="3" bestFit="1" customWidth="1"/>
    <col min="14341" max="14341" width="16" style="3" bestFit="1" customWidth="1"/>
    <col min="14342" max="14342" width="16" style="3" customWidth="1"/>
    <col min="14343" max="14343" width="13.7109375" style="3" customWidth="1"/>
    <col min="14344" max="14344" width="13.140625" style="3" bestFit="1" customWidth="1"/>
    <col min="14345" max="14345" width="14.28515625" style="3" customWidth="1"/>
    <col min="14346" max="14594" width="11.42578125" style="3"/>
    <col min="14595" max="14595" width="18" style="3" customWidth="1"/>
    <col min="14596" max="14596" width="40.85546875" style="3" bestFit="1" customWidth="1"/>
    <col min="14597" max="14597" width="16" style="3" bestFit="1" customWidth="1"/>
    <col min="14598" max="14598" width="16" style="3" customWidth="1"/>
    <col min="14599" max="14599" width="13.7109375" style="3" customWidth="1"/>
    <col min="14600" max="14600" width="13.140625" style="3" bestFit="1" customWidth="1"/>
    <col min="14601" max="14601" width="14.28515625" style="3" customWidth="1"/>
    <col min="14602" max="14850" width="11.42578125" style="3"/>
    <col min="14851" max="14851" width="18" style="3" customWidth="1"/>
    <col min="14852" max="14852" width="40.85546875" style="3" bestFit="1" customWidth="1"/>
    <col min="14853" max="14853" width="16" style="3" bestFit="1" customWidth="1"/>
    <col min="14854" max="14854" width="16" style="3" customWidth="1"/>
    <col min="14855" max="14855" width="13.7109375" style="3" customWidth="1"/>
    <col min="14856" max="14856" width="13.140625" style="3" bestFit="1" customWidth="1"/>
    <col min="14857" max="14857" width="14.28515625" style="3" customWidth="1"/>
    <col min="14858" max="15106" width="11.42578125" style="3"/>
    <col min="15107" max="15107" width="18" style="3" customWidth="1"/>
    <col min="15108" max="15108" width="40.85546875" style="3" bestFit="1" customWidth="1"/>
    <col min="15109" max="15109" width="16" style="3" bestFit="1" customWidth="1"/>
    <col min="15110" max="15110" width="16" style="3" customWidth="1"/>
    <col min="15111" max="15111" width="13.7109375" style="3" customWidth="1"/>
    <col min="15112" max="15112" width="13.140625" style="3" bestFit="1" customWidth="1"/>
    <col min="15113" max="15113" width="14.28515625" style="3" customWidth="1"/>
    <col min="15114" max="15362" width="11.42578125" style="3"/>
    <col min="15363" max="15363" width="18" style="3" customWidth="1"/>
    <col min="15364" max="15364" width="40.85546875" style="3" bestFit="1" customWidth="1"/>
    <col min="15365" max="15365" width="16" style="3" bestFit="1" customWidth="1"/>
    <col min="15366" max="15366" width="16" style="3" customWidth="1"/>
    <col min="15367" max="15367" width="13.7109375" style="3" customWidth="1"/>
    <col min="15368" max="15368" width="13.140625" style="3" bestFit="1" customWidth="1"/>
    <col min="15369" max="15369" width="14.28515625" style="3" customWidth="1"/>
    <col min="15370" max="15618" width="11.42578125" style="3"/>
    <col min="15619" max="15619" width="18" style="3" customWidth="1"/>
    <col min="15620" max="15620" width="40.85546875" style="3" bestFit="1" customWidth="1"/>
    <col min="15621" max="15621" width="16" style="3" bestFit="1" customWidth="1"/>
    <col min="15622" max="15622" width="16" style="3" customWidth="1"/>
    <col min="15623" max="15623" width="13.7109375" style="3" customWidth="1"/>
    <col min="15624" max="15624" width="13.140625" style="3" bestFit="1" customWidth="1"/>
    <col min="15625" max="15625" width="14.28515625" style="3" customWidth="1"/>
    <col min="15626" max="15874" width="11.42578125" style="3"/>
    <col min="15875" max="15875" width="18" style="3" customWidth="1"/>
    <col min="15876" max="15876" width="40.85546875" style="3" bestFit="1" customWidth="1"/>
    <col min="15877" max="15877" width="16" style="3" bestFit="1" customWidth="1"/>
    <col min="15878" max="15878" width="16" style="3" customWidth="1"/>
    <col min="15879" max="15879" width="13.7109375" style="3" customWidth="1"/>
    <col min="15880" max="15880" width="13.140625" style="3" bestFit="1" customWidth="1"/>
    <col min="15881" max="15881" width="14.28515625" style="3" customWidth="1"/>
    <col min="15882" max="16130" width="11.42578125" style="3"/>
    <col min="16131" max="16131" width="18" style="3" customWidth="1"/>
    <col min="16132" max="16132" width="40.85546875" style="3" bestFit="1" customWidth="1"/>
    <col min="16133" max="16133" width="16" style="3" bestFit="1" customWidth="1"/>
    <col min="16134" max="16134" width="16" style="3" customWidth="1"/>
    <col min="16135" max="16135" width="13.7109375" style="3" customWidth="1"/>
    <col min="16136" max="16136" width="13.140625" style="3" bestFit="1" customWidth="1"/>
    <col min="16137" max="16137" width="14.28515625" style="3" customWidth="1"/>
    <col min="16138" max="16384" width="11.42578125" style="3"/>
  </cols>
  <sheetData>
    <row r="1" spans="1:9" x14ac:dyDescent="0.3">
      <c r="A1" s="24"/>
      <c r="B1" s="13"/>
    </row>
    <row r="2" spans="1:9" x14ac:dyDescent="0.3">
      <c r="A2" s="26"/>
      <c r="B2" s="13"/>
    </row>
    <row r="3" spans="1:9" x14ac:dyDescent="0.3">
      <c r="A3" s="27"/>
      <c r="B3" s="28"/>
    </row>
    <row r="5" spans="1:9" x14ac:dyDescent="0.3">
      <c r="A5" s="30" t="s">
        <v>0</v>
      </c>
      <c r="B5" s="28" t="s">
        <v>1</v>
      </c>
      <c r="C5" s="31" t="s">
        <v>2</v>
      </c>
      <c r="D5" s="98"/>
      <c r="E5" s="31"/>
      <c r="F5" s="94"/>
      <c r="G5" s="32"/>
    </row>
    <row r="6" spans="1:9" ht="34.5" customHeight="1" x14ac:dyDescent="0.25">
      <c r="A6" s="33">
        <v>5098</v>
      </c>
      <c r="B6" s="28"/>
      <c r="C6" s="31"/>
      <c r="D6" s="98"/>
      <c r="E6" s="400"/>
      <c r="F6" s="400"/>
      <c r="G6" s="400"/>
      <c r="H6" s="400"/>
    </row>
    <row r="7" spans="1:9" s="18" customFormat="1" ht="15" x14ac:dyDescent="0.3">
      <c r="A7" s="12" t="s">
        <v>4</v>
      </c>
      <c r="B7" s="13" t="s">
        <v>5</v>
      </c>
      <c r="C7" s="14" t="s">
        <v>6</v>
      </c>
      <c r="D7" s="99"/>
      <c r="E7" s="14" t="s">
        <v>7</v>
      </c>
      <c r="F7" s="95"/>
      <c r="G7" s="14" t="s">
        <v>8</v>
      </c>
      <c r="H7" s="16"/>
      <c r="I7" s="17"/>
    </row>
    <row r="8" spans="1:9" x14ac:dyDescent="0.3">
      <c r="A8" s="15">
        <v>42095</v>
      </c>
      <c r="B8" s="23">
        <v>84000538050012</v>
      </c>
      <c r="C8" s="21">
        <v>1539.44</v>
      </c>
      <c r="D8" s="100" t="s">
        <v>482</v>
      </c>
      <c r="E8" s="11"/>
      <c r="F8" s="96"/>
      <c r="G8" s="11">
        <v>11598.56</v>
      </c>
      <c r="H8" s="16" t="s">
        <v>383</v>
      </c>
    </row>
    <row r="9" spans="1:9" x14ac:dyDescent="0.3">
      <c r="A9" s="15"/>
      <c r="B9" s="88" t="s">
        <v>13</v>
      </c>
      <c r="C9" s="11"/>
      <c r="D9" s="100"/>
      <c r="E9" s="11"/>
      <c r="F9" s="96"/>
      <c r="G9" s="11"/>
    </row>
    <row r="10" spans="1:9" x14ac:dyDescent="0.3">
      <c r="A10" s="15"/>
      <c r="B10" s="88" t="s">
        <v>384</v>
      </c>
      <c r="C10" s="11"/>
      <c r="D10" s="100"/>
      <c r="E10" s="11"/>
      <c r="F10" s="96"/>
      <c r="G10" s="11"/>
    </row>
    <row r="11" spans="1:9" x14ac:dyDescent="0.3">
      <c r="A11" s="15">
        <v>42095</v>
      </c>
      <c r="B11" s="23">
        <v>84000538049931</v>
      </c>
      <c r="C11" s="11">
        <v>78220.59</v>
      </c>
      <c r="D11" s="100">
        <v>25</v>
      </c>
      <c r="E11" s="11"/>
      <c r="F11" s="96"/>
      <c r="G11" s="11">
        <v>89819.15</v>
      </c>
      <c r="H11" s="16" t="s">
        <v>385</v>
      </c>
      <c r="I11" s="20" t="s">
        <v>386</v>
      </c>
    </row>
    <row r="12" spans="1:9" x14ac:dyDescent="0.3">
      <c r="A12" s="15"/>
      <c r="B12" s="88" t="s">
        <v>13</v>
      </c>
      <c r="C12" s="11"/>
      <c r="D12" s="100"/>
      <c r="E12" s="11"/>
      <c r="F12" s="96"/>
      <c r="G12" s="11"/>
    </row>
    <row r="13" spans="1:9" x14ac:dyDescent="0.3">
      <c r="A13" s="15"/>
      <c r="B13" s="88" t="s">
        <v>387</v>
      </c>
      <c r="C13" s="11"/>
      <c r="D13" s="100"/>
      <c r="E13" s="11"/>
      <c r="F13" s="96"/>
      <c r="G13" s="11"/>
    </row>
    <row r="14" spans="1:9" x14ac:dyDescent="0.3">
      <c r="A14" s="15">
        <v>42095</v>
      </c>
      <c r="B14" s="23">
        <v>84000538049816</v>
      </c>
      <c r="C14" s="21">
        <v>82900</v>
      </c>
      <c r="D14" s="100" t="s">
        <v>485</v>
      </c>
      <c r="E14" s="11"/>
      <c r="F14" s="96"/>
      <c r="G14" s="11">
        <v>172719.15</v>
      </c>
      <c r="H14" s="16" t="s">
        <v>388</v>
      </c>
    </row>
    <row r="15" spans="1:9" x14ac:dyDescent="0.3">
      <c r="A15" s="15"/>
      <c r="B15" s="88" t="s">
        <v>13</v>
      </c>
      <c r="C15" s="11"/>
      <c r="D15" s="100"/>
      <c r="E15" s="11"/>
      <c r="F15" s="96"/>
      <c r="G15" s="11"/>
    </row>
    <row r="16" spans="1:9" x14ac:dyDescent="0.3">
      <c r="A16" s="15"/>
      <c r="B16" s="88" t="s">
        <v>389</v>
      </c>
      <c r="C16" s="11"/>
      <c r="D16" s="100"/>
      <c r="E16" s="11"/>
      <c r="F16" s="96"/>
      <c r="G16" s="11"/>
    </row>
    <row r="17" spans="1:11" x14ac:dyDescent="0.3">
      <c r="A17" s="15">
        <v>42095</v>
      </c>
      <c r="B17" s="191">
        <v>27</v>
      </c>
      <c r="C17" s="21">
        <v>2002.91</v>
      </c>
      <c r="D17" s="100" t="s">
        <v>486</v>
      </c>
      <c r="E17" s="11"/>
      <c r="F17" s="96"/>
      <c r="G17" s="11">
        <v>174722.06</v>
      </c>
      <c r="H17" s="16" t="s">
        <v>390</v>
      </c>
    </row>
    <row r="18" spans="1:11" x14ac:dyDescent="0.3">
      <c r="A18" s="15"/>
      <c r="B18" s="88" t="s">
        <v>13</v>
      </c>
      <c r="C18" s="11"/>
      <c r="D18" s="100"/>
      <c r="E18" s="11"/>
      <c r="F18" s="96"/>
      <c r="G18" s="11"/>
    </row>
    <row r="19" spans="1:11" x14ac:dyDescent="0.3">
      <c r="A19" s="15"/>
      <c r="B19" s="88" t="s">
        <v>391</v>
      </c>
      <c r="C19" s="11"/>
      <c r="D19" s="100"/>
      <c r="E19" s="11"/>
      <c r="F19" s="96"/>
      <c r="G19" s="11"/>
    </row>
    <row r="20" spans="1:11" x14ac:dyDescent="0.3">
      <c r="A20" s="15">
        <v>42095</v>
      </c>
      <c r="B20" s="23">
        <v>84000538049961</v>
      </c>
      <c r="C20" s="21">
        <v>3215.02</v>
      </c>
      <c r="D20" s="100" t="s">
        <v>487</v>
      </c>
      <c r="E20" s="11"/>
      <c r="F20" s="96"/>
      <c r="G20" s="11">
        <v>177937.08</v>
      </c>
      <c r="H20" s="16" t="s">
        <v>392</v>
      </c>
    </row>
    <row r="21" spans="1:11" x14ac:dyDescent="0.3">
      <c r="A21" s="15"/>
      <c r="B21" s="88" t="s">
        <v>13</v>
      </c>
      <c r="C21" s="11"/>
      <c r="D21" s="100"/>
      <c r="E21" s="11"/>
      <c r="F21" s="96"/>
      <c r="G21" s="11"/>
    </row>
    <row r="22" spans="1:11" x14ac:dyDescent="0.3">
      <c r="A22" s="15"/>
      <c r="B22" s="88" t="s">
        <v>393</v>
      </c>
      <c r="C22" s="11"/>
      <c r="D22" s="100"/>
      <c r="E22" s="11"/>
      <c r="F22" s="96"/>
      <c r="G22" s="11"/>
    </row>
    <row r="23" spans="1:11" x14ac:dyDescent="0.3">
      <c r="A23" s="15">
        <v>42100</v>
      </c>
      <c r="B23" s="23" t="s">
        <v>394</v>
      </c>
      <c r="C23" s="11"/>
      <c r="D23" s="100"/>
      <c r="E23" s="11">
        <v>167500</v>
      </c>
      <c r="F23" s="96">
        <v>1</v>
      </c>
      <c r="G23" s="11">
        <v>10437.08</v>
      </c>
      <c r="H23" s="16" t="s">
        <v>395</v>
      </c>
    </row>
    <row r="24" spans="1:11" x14ac:dyDescent="0.3">
      <c r="A24" s="15"/>
      <c r="B24" s="88" t="s">
        <v>30</v>
      </c>
      <c r="C24" s="11"/>
      <c r="D24" s="100"/>
      <c r="E24" s="11"/>
      <c r="F24" s="96"/>
      <c r="G24" s="11"/>
    </row>
    <row r="25" spans="1:11" x14ac:dyDescent="0.3">
      <c r="A25" s="15"/>
      <c r="B25" s="88" t="s">
        <v>396</v>
      </c>
      <c r="C25" s="11"/>
      <c r="D25" s="100"/>
      <c r="E25" s="11"/>
      <c r="F25" s="96"/>
      <c r="G25" s="11"/>
    </row>
    <row r="26" spans="1:11" x14ac:dyDescent="0.3">
      <c r="A26" s="15">
        <v>42100</v>
      </c>
      <c r="B26" s="23">
        <v>84000538050214</v>
      </c>
      <c r="C26" s="11">
        <v>120000</v>
      </c>
      <c r="D26" s="100">
        <v>26</v>
      </c>
      <c r="E26" s="11"/>
      <c r="F26" s="96"/>
      <c r="G26" s="11">
        <v>130437.08</v>
      </c>
      <c r="H26" s="16" t="s">
        <v>385</v>
      </c>
      <c r="I26" s="20" t="s">
        <v>386</v>
      </c>
      <c r="J26" s="3">
        <v>71</v>
      </c>
    </row>
    <row r="27" spans="1:11" x14ac:dyDescent="0.3">
      <c r="A27" s="15"/>
      <c r="B27" s="88" t="s">
        <v>13</v>
      </c>
      <c r="C27" s="11"/>
      <c r="D27" s="100"/>
      <c r="E27" s="11"/>
      <c r="F27" s="96"/>
      <c r="G27" s="11"/>
    </row>
    <row r="28" spans="1:11" x14ac:dyDescent="0.3">
      <c r="A28" s="15"/>
      <c r="B28" s="88" t="s">
        <v>397</v>
      </c>
      <c r="C28" s="11"/>
      <c r="D28" s="100"/>
      <c r="E28" s="11"/>
      <c r="F28" s="96"/>
      <c r="G28" s="11"/>
    </row>
    <row r="29" spans="1:11" x14ac:dyDescent="0.3">
      <c r="A29" s="15">
        <v>42100</v>
      </c>
      <c r="B29" s="23" t="s">
        <v>398</v>
      </c>
      <c r="C29" s="11">
        <v>6602.46</v>
      </c>
      <c r="D29" s="100">
        <v>1</v>
      </c>
      <c r="E29" s="11"/>
      <c r="F29" s="96"/>
      <c r="G29" s="11">
        <v>137039.54</v>
      </c>
      <c r="H29" s="16" t="s">
        <v>399</v>
      </c>
      <c r="J29" s="3" t="s">
        <v>400</v>
      </c>
      <c r="K29" s="3" t="s">
        <v>401</v>
      </c>
    </row>
    <row r="30" spans="1:11" x14ac:dyDescent="0.3">
      <c r="A30" s="15"/>
      <c r="B30" s="88" t="s">
        <v>13</v>
      </c>
      <c r="C30" s="11"/>
      <c r="D30" s="100"/>
      <c r="E30" s="11"/>
      <c r="F30" s="96"/>
      <c r="G30" s="11"/>
    </row>
    <row r="31" spans="1:11" x14ac:dyDescent="0.3">
      <c r="A31" s="15"/>
      <c r="B31" s="88" t="s">
        <v>402</v>
      </c>
      <c r="C31" s="11"/>
      <c r="D31" s="100"/>
      <c r="E31" s="11"/>
      <c r="F31" s="96"/>
      <c r="G31" s="11"/>
    </row>
    <row r="32" spans="1:11" x14ac:dyDescent="0.3">
      <c r="A32" s="15">
        <v>42100</v>
      </c>
      <c r="B32" s="23" t="s">
        <v>403</v>
      </c>
      <c r="C32" s="11">
        <v>900.01</v>
      </c>
      <c r="D32" s="100">
        <v>2</v>
      </c>
      <c r="E32" s="11"/>
      <c r="F32" s="96"/>
      <c r="G32" s="11">
        <v>137939.54999999999</v>
      </c>
      <c r="H32" s="16" t="s">
        <v>399</v>
      </c>
      <c r="J32" s="3" t="s">
        <v>404</v>
      </c>
      <c r="K32" s="3" t="s">
        <v>401</v>
      </c>
    </row>
    <row r="33" spans="1:8" x14ac:dyDescent="0.3">
      <c r="A33" s="15"/>
      <c r="B33" s="88" t="s">
        <v>13</v>
      </c>
      <c r="C33" s="11"/>
      <c r="D33" s="100"/>
      <c r="E33" s="11"/>
      <c r="F33" s="96"/>
      <c r="G33" s="11"/>
    </row>
    <row r="34" spans="1:8" x14ac:dyDescent="0.3">
      <c r="A34" s="15"/>
      <c r="B34" s="88" t="s">
        <v>405</v>
      </c>
      <c r="C34" s="11"/>
      <c r="D34" s="100"/>
      <c r="E34" s="11"/>
      <c r="F34" s="96"/>
      <c r="G34" s="11"/>
    </row>
    <row r="35" spans="1:8" ht="15" x14ac:dyDescent="0.25">
      <c r="A35" s="15">
        <v>42101</v>
      </c>
      <c r="B35" s="23" t="s">
        <v>406</v>
      </c>
      <c r="C35" s="11"/>
      <c r="D35" s="100"/>
      <c r="E35" s="11">
        <v>127500</v>
      </c>
      <c r="F35" s="96">
        <v>2</v>
      </c>
      <c r="G35" s="11">
        <v>10439.549999999999</v>
      </c>
      <c r="H35" s="19" t="s">
        <v>407</v>
      </c>
    </row>
    <row r="36" spans="1:8" ht="15" x14ac:dyDescent="0.25">
      <c r="A36" s="15"/>
      <c r="B36" s="88" t="s">
        <v>30</v>
      </c>
      <c r="C36" s="11"/>
      <c r="D36" s="100"/>
      <c r="E36" s="11"/>
      <c r="F36" s="96"/>
      <c r="G36" s="11"/>
      <c r="H36" s="19"/>
    </row>
    <row r="37" spans="1:8" ht="15" x14ac:dyDescent="0.25">
      <c r="A37" s="15"/>
      <c r="B37" s="88" t="s">
        <v>408</v>
      </c>
      <c r="C37" s="11"/>
      <c r="D37" s="100"/>
      <c r="E37" s="11"/>
      <c r="F37" s="96"/>
      <c r="G37" s="11"/>
      <c r="H37" s="19"/>
    </row>
    <row r="38" spans="1:8" ht="15" x14ac:dyDescent="0.25">
      <c r="A38" s="15">
        <v>42102</v>
      </c>
      <c r="B38" s="150">
        <v>156</v>
      </c>
      <c r="C38" s="151">
        <v>5301.03</v>
      </c>
      <c r="D38" s="100">
        <v>3</v>
      </c>
      <c r="E38" s="11"/>
      <c r="F38" s="96"/>
      <c r="G38" s="11">
        <v>15740.58</v>
      </c>
      <c r="H38" s="19" t="s">
        <v>409</v>
      </c>
    </row>
    <row r="39" spans="1:8" ht="15" x14ac:dyDescent="0.25">
      <c r="A39" s="15"/>
      <c r="B39" s="88" t="s">
        <v>13</v>
      </c>
      <c r="C39" s="11"/>
      <c r="D39" s="100"/>
      <c r="E39" s="11"/>
      <c r="F39" s="96"/>
      <c r="G39" s="11"/>
      <c r="H39" s="19"/>
    </row>
    <row r="40" spans="1:8" ht="15" x14ac:dyDescent="0.25">
      <c r="A40" s="15"/>
      <c r="B40" s="88" t="s">
        <v>410</v>
      </c>
      <c r="C40" s="11"/>
      <c r="D40" s="100"/>
      <c r="E40" s="11"/>
      <c r="F40" s="96"/>
      <c r="G40" s="11"/>
      <c r="H40" s="19"/>
    </row>
    <row r="41" spans="1:8" x14ac:dyDescent="0.3">
      <c r="A41" s="15">
        <v>42103</v>
      </c>
      <c r="B41" s="23">
        <v>84000538050953</v>
      </c>
      <c r="C41" s="10">
        <v>3542.36</v>
      </c>
      <c r="D41" s="100">
        <v>4</v>
      </c>
      <c r="E41" s="11"/>
      <c r="F41" s="96"/>
      <c r="G41" s="11">
        <v>19282.939999999999</v>
      </c>
      <c r="H41" s="22" t="s">
        <v>411</v>
      </c>
    </row>
    <row r="42" spans="1:8" x14ac:dyDescent="0.3">
      <c r="A42" s="15"/>
      <c r="B42" s="88" t="s">
        <v>13</v>
      </c>
      <c r="C42" s="11"/>
      <c r="D42" s="100"/>
      <c r="E42" s="11"/>
      <c r="F42" s="96"/>
      <c r="G42" s="11"/>
      <c r="H42" s="22"/>
    </row>
    <row r="43" spans="1:8" x14ac:dyDescent="0.3">
      <c r="A43" s="15"/>
      <c r="B43" s="88" t="s">
        <v>412</v>
      </c>
      <c r="C43" s="11"/>
      <c r="D43" s="100"/>
      <c r="E43" s="11"/>
      <c r="F43" s="96"/>
      <c r="G43" s="11"/>
      <c r="H43" s="22"/>
    </row>
    <row r="44" spans="1:8" x14ac:dyDescent="0.3">
      <c r="A44" s="15">
        <v>42104</v>
      </c>
      <c r="B44" s="23">
        <v>84000538051010</v>
      </c>
      <c r="C44" s="10">
        <v>3386.1</v>
      </c>
      <c r="D44" s="100">
        <v>6</v>
      </c>
      <c r="E44" s="11"/>
      <c r="F44" s="96"/>
      <c r="G44" s="11">
        <v>22669.040000000001</v>
      </c>
      <c r="H44" s="22" t="s">
        <v>413</v>
      </c>
    </row>
    <row r="45" spans="1:8" x14ac:dyDescent="0.3">
      <c r="A45" s="15"/>
      <c r="B45" s="88" t="s">
        <v>13</v>
      </c>
      <c r="C45" s="11"/>
      <c r="D45" s="100"/>
      <c r="E45" s="11"/>
      <c r="F45" s="96"/>
      <c r="G45" s="11"/>
      <c r="H45" s="22"/>
    </row>
    <row r="46" spans="1:8" x14ac:dyDescent="0.3">
      <c r="A46" s="15"/>
      <c r="B46" s="88" t="s">
        <v>414</v>
      </c>
      <c r="C46" s="11"/>
      <c r="D46" s="100"/>
      <c r="E46" s="11"/>
      <c r="F46" s="96"/>
      <c r="G46" s="11"/>
      <c r="H46" s="22"/>
    </row>
    <row r="47" spans="1:8" x14ac:dyDescent="0.3">
      <c r="A47" s="15">
        <v>42104</v>
      </c>
      <c r="B47" s="23">
        <v>84000538051280</v>
      </c>
      <c r="C47" s="10">
        <v>6000</v>
      </c>
      <c r="D47" s="100">
        <v>5</v>
      </c>
      <c r="E47" s="11"/>
      <c r="F47" s="96"/>
      <c r="G47" s="11">
        <v>28669.040000000001</v>
      </c>
      <c r="H47" s="22" t="s">
        <v>415</v>
      </c>
    </row>
    <row r="48" spans="1:8" x14ac:dyDescent="0.3">
      <c r="A48" s="15"/>
      <c r="B48" s="88" t="s">
        <v>13</v>
      </c>
      <c r="C48" s="11"/>
      <c r="D48" s="100"/>
      <c r="E48" s="11"/>
      <c r="F48" s="96"/>
      <c r="G48" s="11"/>
      <c r="H48" s="22"/>
    </row>
    <row r="49" spans="1:8" x14ac:dyDescent="0.3">
      <c r="A49" s="15"/>
      <c r="B49" s="88" t="s">
        <v>416</v>
      </c>
      <c r="C49" s="11"/>
      <c r="D49" s="100"/>
      <c r="E49" s="11"/>
      <c r="F49" s="96"/>
      <c r="G49" s="11"/>
      <c r="H49" s="22"/>
    </row>
    <row r="50" spans="1:8" x14ac:dyDescent="0.3">
      <c r="A50" s="15">
        <v>42104</v>
      </c>
      <c r="B50" s="23" t="s">
        <v>417</v>
      </c>
      <c r="C50" s="11"/>
      <c r="D50" s="100"/>
      <c r="E50" s="11">
        <v>18000</v>
      </c>
      <c r="F50" s="96">
        <v>3</v>
      </c>
      <c r="G50" s="11">
        <v>10669.04</v>
      </c>
      <c r="H50" s="22" t="s">
        <v>418</v>
      </c>
    </row>
    <row r="51" spans="1:8" x14ac:dyDescent="0.3">
      <c r="A51" s="15"/>
      <c r="B51" s="88" t="s">
        <v>30</v>
      </c>
      <c r="C51" s="11"/>
      <c r="D51" s="100"/>
      <c r="E51" s="11"/>
      <c r="F51" s="96"/>
      <c r="G51" s="11"/>
      <c r="H51" s="22"/>
    </row>
    <row r="52" spans="1:8" x14ac:dyDescent="0.3">
      <c r="A52" s="15"/>
      <c r="B52" s="88" t="s">
        <v>419</v>
      </c>
      <c r="C52" s="11"/>
      <c r="D52" s="100"/>
      <c r="E52" s="11"/>
      <c r="F52" s="96"/>
      <c r="G52" s="11"/>
      <c r="H52" s="22"/>
    </row>
    <row r="53" spans="1:8" x14ac:dyDescent="0.3">
      <c r="A53" s="15">
        <v>42108</v>
      </c>
      <c r="B53" s="23">
        <v>84000538051880</v>
      </c>
      <c r="C53" s="10">
        <v>3569.28</v>
      </c>
      <c r="D53" s="100">
        <v>8</v>
      </c>
      <c r="E53" s="11"/>
      <c r="F53" s="96"/>
      <c r="G53" s="11">
        <v>14238.32</v>
      </c>
      <c r="H53" s="22" t="s">
        <v>420</v>
      </c>
    </row>
    <row r="54" spans="1:8" x14ac:dyDescent="0.3">
      <c r="A54" s="15"/>
      <c r="B54" s="88" t="s">
        <v>13</v>
      </c>
      <c r="C54" s="11"/>
      <c r="D54" s="100"/>
      <c r="E54" s="11"/>
      <c r="F54" s="96"/>
      <c r="G54" s="11"/>
      <c r="H54" s="22"/>
    </row>
    <row r="55" spans="1:8" x14ac:dyDescent="0.3">
      <c r="A55" s="15"/>
      <c r="B55" s="88" t="s">
        <v>421</v>
      </c>
      <c r="C55" s="11"/>
      <c r="D55" s="100"/>
      <c r="E55" s="11"/>
      <c r="F55" s="96"/>
      <c r="G55" s="11"/>
      <c r="H55" s="22"/>
    </row>
    <row r="56" spans="1:8" x14ac:dyDescent="0.3">
      <c r="A56" s="15">
        <v>42108</v>
      </c>
      <c r="B56" s="23">
        <v>84000538051712</v>
      </c>
      <c r="C56" s="10">
        <v>14385.49</v>
      </c>
      <c r="D56" s="100">
        <v>10</v>
      </c>
      <c r="E56" s="11"/>
      <c r="F56" s="96"/>
      <c r="G56" s="11">
        <v>28623.81</v>
      </c>
      <c r="H56" s="22" t="s">
        <v>422</v>
      </c>
    </row>
    <row r="57" spans="1:8" x14ac:dyDescent="0.3">
      <c r="A57" s="15"/>
      <c r="B57" s="88" t="s">
        <v>13</v>
      </c>
      <c r="C57" s="11"/>
      <c r="D57" s="100"/>
      <c r="E57" s="11"/>
      <c r="F57" s="96"/>
      <c r="G57" s="11"/>
      <c r="H57" s="22"/>
    </row>
    <row r="58" spans="1:8" x14ac:dyDescent="0.3">
      <c r="A58" s="15"/>
      <c r="B58" s="88" t="s">
        <v>423</v>
      </c>
      <c r="C58" s="11"/>
      <c r="D58" s="100"/>
      <c r="E58" s="11"/>
      <c r="F58" s="96"/>
      <c r="G58" s="11"/>
      <c r="H58" s="22"/>
    </row>
    <row r="59" spans="1:8" x14ac:dyDescent="0.3">
      <c r="A59" s="15">
        <v>42108</v>
      </c>
      <c r="B59" s="23">
        <v>84000538051872</v>
      </c>
      <c r="C59" s="10">
        <v>112900</v>
      </c>
      <c r="D59" s="100">
        <v>7</v>
      </c>
      <c r="E59" s="11"/>
      <c r="F59" s="96"/>
      <c r="G59" s="11">
        <v>141523.81</v>
      </c>
      <c r="H59" s="22" t="s">
        <v>424</v>
      </c>
    </row>
    <row r="60" spans="1:8" x14ac:dyDescent="0.3">
      <c r="A60" s="15"/>
      <c r="B60" s="88" t="s">
        <v>13</v>
      </c>
      <c r="C60" s="11"/>
      <c r="D60" s="100"/>
      <c r="E60" s="11"/>
      <c r="F60" s="96"/>
      <c r="G60" s="11"/>
      <c r="H60" s="22"/>
    </row>
    <row r="61" spans="1:8" x14ac:dyDescent="0.3">
      <c r="A61" s="15"/>
      <c r="B61" s="88" t="s">
        <v>425</v>
      </c>
      <c r="C61" s="11"/>
      <c r="D61" s="100"/>
      <c r="E61" s="11"/>
      <c r="F61" s="96"/>
      <c r="G61" s="11"/>
      <c r="H61" s="22"/>
    </row>
    <row r="62" spans="1:8" x14ac:dyDescent="0.3">
      <c r="A62" s="15">
        <v>42108</v>
      </c>
      <c r="B62" s="152" t="s">
        <v>426</v>
      </c>
      <c r="C62" s="11"/>
      <c r="D62" s="100"/>
      <c r="E62" s="153">
        <v>131000</v>
      </c>
      <c r="F62" s="96">
        <v>4</v>
      </c>
      <c r="G62" s="11">
        <v>10523.81</v>
      </c>
      <c r="H62" s="22"/>
    </row>
    <row r="63" spans="1:8" x14ac:dyDescent="0.3">
      <c r="A63" s="15"/>
      <c r="B63" s="88" t="s">
        <v>30</v>
      </c>
      <c r="C63" s="11"/>
      <c r="D63" s="100"/>
      <c r="E63" s="11"/>
      <c r="F63" s="96"/>
      <c r="G63" s="11"/>
      <c r="H63" s="22"/>
    </row>
    <row r="64" spans="1:8" x14ac:dyDescent="0.3">
      <c r="A64" s="15"/>
      <c r="B64" s="88" t="s">
        <v>427</v>
      </c>
      <c r="C64" s="11"/>
      <c r="D64" s="100"/>
      <c r="E64" s="11"/>
      <c r="F64" s="96"/>
      <c r="G64" s="11"/>
      <c r="H64" s="22"/>
    </row>
    <row r="65" spans="1:8" x14ac:dyDescent="0.3">
      <c r="A65" s="15">
        <v>42109</v>
      </c>
      <c r="B65" s="23">
        <v>84000538051967</v>
      </c>
      <c r="C65" s="10">
        <v>4021.71</v>
      </c>
      <c r="D65" s="100">
        <v>9</v>
      </c>
      <c r="E65" s="11"/>
      <c r="F65" s="96"/>
      <c r="G65" s="11">
        <v>14545.52</v>
      </c>
      <c r="H65" s="22" t="s">
        <v>428</v>
      </c>
    </row>
    <row r="66" spans="1:8" x14ac:dyDescent="0.3">
      <c r="A66" s="15"/>
      <c r="B66" s="88" t="s">
        <v>13</v>
      </c>
      <c r="C66" s="11"/>
      <c r="D66" s="100"/>
      <c r="E66" s="11"/>
      <c r="F66" s="96"/>
      <c r="G66" s="11"/>
      <c r="H66" s="22"/>
    </row>
    <row r="67" spans="1:8" x14ac:dyDescent="0.3">
      <c r="A67" s="15"/>
      <c r="B67" s="88" t="s">
        <v>429</v>
      </c>
      <c r="C67" s="11"/>
      <c r="D67" s="100"/>
      <c r="E67" s="11"/>
      <c r="F67" s="96"/>
      <c r="G67" s="11"/>
      <c r="H67" s="22"/>
    </row>
    <row r="68" spans="1:8" x14ac:dyDescent="0.3">
      <c r="A68" s="15">
        <v>42110</v>
      </c>
      <c r="B68" s="23">
        <v>84000538052219</v>
      </c>
      <c r="C68" s="10">
        <v>6000</v>
      </c>
      <c r="D68" s="100">
        <v>12</v>
      </c>
      <c r="E68" s="11"/>
      <c r="F68" s="96"/>
      <c r="G68" s="11">
        <v>20545.52</v>
      </c>
      <c r="H68" s="22" t="s">
        <v>430</v>
      </c>
    </row>
    <row r="69" spans="1:8" x14ac:dyDescent="0.3">
      <c r="A69" s="15"/>
      <c r="B69" s="88" t="s">
        <v>13</v>
      </c>
      <c r="C69" s="11"/>
      <c r="D69" s="100"/>
      <c r="E69" s="11"/>
      <c r="F69" s="96"/>
      <c r="G69" s="11"/>
      <c r="H69" s="22"/>
    </row>
    <row r="70" spans="1:8" x14ac:dyDescent="0.3">
      <c r="A70" s="15"/>
      <c r="B70" s="88" t="s">
        <v>431</v>
      </c>
      <c r="C70" s="11"/>
      <c r="D70" s="100"/>
      <c r="E70" s="11"/>
      <c r="F70" s="96"/>
      <c r="G70" s="11"/>
      <c r="H70" s="22"/>
    </row>
    <row r="71" spans="1:8" x14ac:dyDescent="0.3">
      <c r="A71" s="15">
        <v>42111</v>
      </c>
      <c r="B71" s="150">
        <v>172</v>
      </c>
      <c r="C71" s="151">
        <v>853990.85</v>
      </c>
      <c r="D71" s="100">
        <v>14</v>
      </c>
      <c r="E71" s="11"/>
      <c r="F71" s="96"/>
      <c r="G71" s="11">
        <v>874536.37</v>
      </c>
      <c r="H71" s="22" t="s">
        <v>432</v>
      </c>
    </row>
    <row r="72" spans="1:8" x14ac:dyDescent="0.3">
      <c r="A72" s="15"/>
      <c r="B72" s="88" t="s">
        <v>13</v>
      </c>
      <c r="C72" s="11"/>
      <c r="D72" s="100"/>
      <c r="E72" s="11"/>
      <c r="F72" s="96"/>
      <c r="G72" s="11"/>
      <c r="H72" s="22"/>
    </row>
    <row r="73" spans="1:8" x14ac:dyDescent="0.3">
      <c r="A73" s="15"/>
      <c r="B73" s="88" t="s">
        <v>433</v>
      </c>
      <c r="C73" s="11"/>
      <c r="D73" s="100"/>
      <c r="E73" s="11"/>
      <c r="F73" s="96"/>
      <c r="G73" s="11"/>
      <c r="H73" s="22"/>
    </row>
    <row r="74" spans="1:8" x14ac:dyDescent="0.3">
      <c r="A74" s="15">
        <v>42111</v>
      </c>
      <c r="B74" s="23" t="s">
        <v>70</v>
      </c>
      <c r="C74" s="10">
        <v>428960</v>
      </c>
      <c r="D74" s="100">
        <v>11</v>
      </c>
      <c r="E74" s="11"/>
      <c r="F74" s="96"/>
      <c r="G74" s="11">
        <v>1303496.3700000001</v>
      </c>
      <c r="H74" s="22" t="s">
        <v>434</v>
      </c>
    </row>
    <row r="75" spans="1:8" x14ac:dyDescent="0.3">
      <c r="A75" s="15"/>
      <c r="B75" s="88" t="s">
        <v>13</v>
      </c>
      <c r="C75" s="11"/>
      <c r="D75" s="100"/>
      <c r="E75" s="11"/>
      <c r="F75" s="96"/>
      <c r="G75" s="11"/>
      <c r="H75" s="22"/>
    </row>
    <row r="76" spans="1:8" x14ac:dyDescent="0.3">
      <c r="A76" s="15"/>
      <c r="B76" s="88" t="s">
        <v>435</v>
      </c>
      <c r="C76" s="11"/>
      <c r="D76" s="100"/>
      <c r="E76" s="11"/>
      <c r="F76" s="96"/>
      <c r="G76" s="11"/>
      <c r="H76" s="22"/>
    </row>
    <row r="77" spans="1:8" x14ac:dyDescent="0.3">
      <c r="A77" s="15">
        <v>42114</v>
      </c>
      <c r="B77" s="23" t="s">
        <v>436</v>
      </c>
      <c r="C77" s="11"/>
      <c r="D77" s="100"/>
      <c r="E77" s="11">
        <v>1293000</v>
      </c>
      <c r="F77" s="96">
        <v>5</v>
      </c>
      <c r="G77" s="11">
        <v>10496.37</v>
      </c>
      <c r="H77" s="22" t="s">
        <v>437</v>
      </c>
    </row>
    <row r="78" spans="1:8" x14ac:dyDescent="0.3">
      <c r="A78" s="15"/>
      <c r="B78" s="88" t="s">
        <v>30</v>
      </c>
      <c r="C78" s="11"/>
      <c r="D78" s="100"/>
      <c r="E78" s="11"/>
      <c r="F78" s="96"/>
      <c r="G78" s="11"/>
      <c r="H78" s="22"/>
    </row>
    <row r="79" spans="1:8" x14ac:dyDescent="0.3">
      <c r="A79" s="15"/>
      <c r="B79" s="88" t="s">
        <v>438</v>
      </c>
      <c r="C79" s="11"/>
      <c r="D79" s="100"/>
      <c r="E79" s="11"/>
      <c r="F79" s="96"/>
      <c r="G79" s="11"/>
      <c r="H79" s="22"/>
    </row>
    <row r="80" spans="1:8" x14ac:dyDescent="0.3">
      <c r="A80" s="15">
        <v>42114</v>
      </c>
      <c r="B80" s="23">
        <v>84000538052640</v>
      </c>
      <c r="C80" s="10">
        <v>151900</v>
      </c>
      <c r="D80" s="100">
        <v>13</v>
      </c>
      <c r="E80" s="11"/>
      <c r="F80" s="96"/>
      <c r="G80" s="11">
        <v>162396.37</v>
      </c>
      <c r="H80" s="22" t="s">
        <v>439</v>
      </c>
    </row>
    <row r="81" spans="1:10" x14ac:dyDescent="0.3">
      <c r="A81" s="15"/>
      <c r="B81" s="88" t="s">
        <v>13</v>
      </c>
      <c r="C81" s="11"/>
      <c r="D81" s="100"/>
      <c r="E81" s="11"/>
      <c r="F81" s="96"/>
      <c r="G81" s="11"/>
      <c r="H81" s="22"/>
    </row>
    <row r="82" spans="1:10" x14ac:dyDescent="0.3">
      <c r="A82" s="15"/>
      <c r="B82" s="88" t="s">
        <v>440</v>
      </c>
      <c r="C82" s="11"/>
      <c r="D82" s="100"/>
      <c r="E82" s="11"/>
      <c r="F82" s="96"/>
      <c r="G82" s="11"/>
      <c r="H82" s="22"/>
    </row>
    <row r="83" spans="1:10" x14ac:dyDescent="0.3">
      <c r="A83" s="15">
        <v>42114</v>
      </c>
      <c r="B83" s="23">
        <v>84000538052780</v>
      </c>
      <c r="C83" s="10">
        <v>285.7</v>
      </c>
      <c r="D83" s="100">
        <v>20</v>
      </c>
      <c r="E83" s="11"/>
      <c r="F83" s="96"/>
      <c r="G83" s="11">
        <v>162682.07</v>
      </c>
      <c r="H83" s="22" t="s">
        <v>441</v>
      </c>
    </row>
    <row r="84" spans="1:10" x14ac:dyDescent="0.3">
      <c r="A84" s="15"/>
      <c r="B84" s="88" t="s">
        <v>13</v>
      </c>
      <c r="C84" s="11"/>
      <c r="D84" s="100"/>
      <c r="E84" s="11"/>
      <c r="F84" s="96"/>
      <c r="G84" s="11"/>
      <c r="H84" s="22"/>
    </row>
    <row r="85" spans="1:10" x14ac:dyDescent="0.3">
      <c r="A85" s="15"/>
      <c r="B85" s="88" t="s">
        <v>442</v>
      </c>
      <c r="C85" s="11"/>
      <c r="D85" s="100"/>
      <c r="E85" s="11"/>
      <c r="F85" s="96"/>
      <c r="G85" s="11"/>
      <c r="H85" s="22"/>
    </row>
    <row r="86" spans="1:10" x14ac:dyDescent="0.3">
      <c r="A86" s="15">
        <v>42115</v>
      </c>
      <c r="B86" s="23">
        <v>84000538053042</v>
      </c>
      <c r="C86" s="10">
        <v>1091.3699999999999</v>
      </c>
      <c r="D86" s="100">
        <v>16</v>
      </c>
      <c r="E86" s="11"/>
      <c r="F86" s="96"/>
      <c r="G86" s="11">
        <v>163773.44</v>
      </c>
      <c r="H86" s="22" t="s">
        <v>443</v>
      </c>
    </row>
    <row r="87" spans="1:10" x14ac:dyDescent="0.3">
      <c r="A87" s="15"/>
      <c r="B87" s="154" t="s">
        <v>215</v>
      </c>
      <c r="C87" s="11"/>
      <c r="D87" s="100"/>
      <c r="E87" s="11"/>
      <c r="F87" s="96"/>
      <c r="G87" s="11"/>
      <c r="H87" s="22"/>
    </row>
    <row r="88" spans="1:10" x14ac:dyDescent="0.3">
      <c r="A88" s="15"/>
      <c r="B88" s="154" t="s">
        <v>444</v>
      </c>
      <c r="C88" s="11"/>
      <c r="D88" s="100"/>
      <c r="E88" s="11"/>
      <c r="F88" s="96"/>
      <c r="G88" s="11"/>
      <c r="H88" s="22"/>
    </row>
    <row r="89" spans="1:10" x14ac:dyDescent="0.3">
      <c r="A89" s="15">
        <v>42115</v>
      </c>
      <c r="B89" s="23">
        <v>84000538053114</v>
      </c>
      <c r="C89" s="11">
        <v>76700</v>
      </c>
      <c r="D89" s="100">
        <v>27</v>
      </c>
      <c r="E89" s="11"/>
      <c r="F89" s="96"/>
      <c r="G89" s="11">
        <v>240473.44</v>
      </c>
      <c r="H89" s="16" t="s">
        <v>385</v>
      </c>
      <c r="I89" s="20" t="s">
        <v>386</v>
      </c>
      <c r="J89" s="3">
        <v>64</v>
      </c>
    </row>
    <row r="90" spans="1:10" x14ac:dyDescent="0.3">
      <c r="A90" s="15"/>
      <c r="B90" s="154" t="s">
        <v>215</v>
      </c>
      <c r="C90" s="11"/>
      <c r="D90" s="100"/>
      <c r="E90" s="11"/>
      <c r="F90" s="96"/>
      <c r="G90" s="11"/>
      <c r="H90" s="22"/>
    </row>
    <row r="91" spans="1:10" x14ac:dyDescent="0.3">
      <c r="A91" s="15"/>
      <c r="B91" s="154" t="s">
        <v>445</v>
      </c>
      <c r="C91" s="11"/>
      <c r="D91" s="100"/>
      <c r="E91" s="11"/>
      <c r="F91" s="96"/>
      <c r="G91" s="11"/>
      <c r="H91" s="22"/>
    </row>
    <row r="92" spans="1:10" x14ac:dyDescent="0.3">
      <c r="A92" s="15">
        <v>42115</v>
      </c>
      <c r="B92" s="155" t="s">
        <v>446</v>
      </c>
      <c r="C92" s="11"/>
      <c r="D92" s="100"/>
      <c r="E92" s="11">
        <v>230000</v>
      </c>
      <c r="F92" s="96">
        <v>6</v>
      </c>
      <c r="G92" s="11">
        <v>10473.44</v>
      </c>
      <c r="H92" s="22" t="s">
        <v>447</v>
      </c>
    </row>
    <row r="93" spans="1:10" x14ac:dyDescent="0.3">
      <c r="A93" s="15"/>
      <c r="B93" s="154" t="s">
        <v>30</v>
      </c>
      <c r="C93" s="11"/>
      <c r="D93" s="100"/>
      <c r="E93" s="11"/>
      <c r="F93" s="96"/>
      <c r="G93" s="11"/>
      <c r="H93" s="22"/>
    </row>
    <row r="94" spans="1:10" x14ac:dyDescent="0.3">
      <c r="A94" s="15"/>
      <c r="B94" s="154" t="s">
        <v>448</v>
      </c>
      <c r="C94" s="11"/>
      <c r="D94" s="100"/>
      <c r="E94" s="11"/>
      <c r="F94" s="96"/>
      <c r="G94" s="11"/>
      <c r="H94" s="22"/>
    </row>
    <row r="95" spans="1:10" x14ac:dyDescent="0.3">
      <c r="A95" s="15">
        <v>42116</v>
      </c>
      <c r="B95" s="155" t="s">
        <v>449</v>
      </c>
      <c r="C95" s="11">
        <v>31808.61</v>
      </c>
      <c r="D95" s="100">
        <v>15</v>
      </c>
      <c r="E95" s="11"/>
      <c r="F95" s="96"/>
      <c r="G95" s="11">
        <v>42282.05</v>
      </c>
      <c r="H95" s="22" t="s">
        <v>450</v>
      </c>
    </row>
    <row r="96" spans="1:10" x14ac:dyDescent="0.3">
      <c r="A96" s="15"/>
      <c r="B96" s="154" t="s">
        <v>215</v>
      </c>
      <c r="C96" s="11"/>
      <c r="D96" s="100"/>
      <c r="E96" s="11"/>
      <c r="F96" s="96"/>
      <c r="G96" s="11"/>
      <c r="H96" s="22"/>
    </row>
    <row r="97" spans="1:8" x14ac:dyDescent="0.3">
      <c r="A97" s="15"/>
      <c r="B97" s="154" t="s">
        <v>451</v>
      </c>
      <c r="C97" s="11"/>
      <c r="D97" s="100"/>
      <c r="E97" s="11"/>
      <c r="F97" s="96"/>
      <c r="G97" s="11"/>
      <c r="H97" s="22"/>
    </row>
    <row r="98" spans="1:8" x14ac:dyDescent="0.3">
      <c r="A98" s="15">
        <v>42117</v>
      </c>
      <c r="B98" s="23">
        <v>84000538053668</v>
      </c>
      <c r="C98" s="10">
        <v>203496.28</v>
      </c>
      <c r="D98" s="100">
        <v>17</v>
      </c>
      <c r="E98" s="11"/>
      <c r="F98" s="96"/>
      <c r="G98" s="11">
        <v>245778.33</v>
      </c>
      <c r="H98" s="22" t="s">
        <v>452</v>
      </c>
    </row>
    <row r="99" spans="1:8" x14ac:dyDescent="0.3">
      <c r="A99" s="15"/>
      <c r="B99" s="154" t="s">
        <v>215</v>
      </c>
      <c r="C99" s="11"/>
      <c r="D99" s="100"/>
      <c r="E99" s="11"/>
      <c r="F99" s="96"/>
      <c r="G99" s="11"/>
      <c r="H99" s="22"/>
    </row>
    <row r="100" spans="1:8" x14ac:dyDescent="0.3">
      <c r="A100" s="15"/>
      <c r="B100" s="154" t="s">
        <v>453</v>
      </c>
      <c r="C100" s="11"/>
      <c r="D100" s="100"/>
      <c r="E100" s="11"/>
      <c r="F100" s="96"/>
      <c r="G100" s="11"/>
      <c r="H100" s="22"/>
    </row>
    <row r="101" spans="1:8" x14ac:dyDescent="0.3">
      <c r="A101" s="15">
        <v>42117</v>
      </c>
      <c r="B101" s="23">
        <v>84000538053759</v>
      </c>
      <c r="C101" s="10">
        <v>5835.43</v>
      </c>
      <c r="D101" s="100">
        <v>21</v>
      </c>
      <c r="E101" s="11"/>
      <c r="F101" s="96"/>
      <c r="G101" s="11">
        <v>251613.76</v>
      </c>
      <c r="H101" s="22" t="s">
        <v>454</v>
      </c>
    </row>
    <row r="102" spans="1:8" x14ac:dyDescent="0.3">
      <c r="A102" s="15"/>
      <c r="B102" s="154" t="s">
        <v>215</v>
      </c>
      <c r="C102" s="11"/>
      <c r="D102" s="100"/>
      <c r="E102" s="11"/>
      <c r="F102" s="96"/>
      <c r="G102" s="11"/>
      <c r="H102" s="22"/>
    </row>
    <row r="103" spans="1:8" x14ac:dyDescent="0.3">
      <c r="A103" s="15"/>
      <c r="B103" s="154" t="s">
        <v>455</v>
      </c>
      <c r="C103" s="11"/>
      <c r="D103" s="100"/>
      <c r="E103" s="11"/>
      <c r="F103" s="96"/>
      <c r="G103" s="11"/>
      <c r="H103" s="22"/>
    </row>
    <row r="104" spans="1:8" x14ac:dyDescent="0.3">
      <c r="A104" s="15">
        <v>42118</v>
      </c>
      <c r="B104" s="155" t="s">
        <v>456</v>
      </c>
      <c r="C104" s="11"/>
      <c r="D104" s="100"/>
      <c r="E104" s="11">
        <v>241500</v>
      </c>
      <c r="F104" s="96">
        <v>7</v>
      </c>
      <c r="G104" s="11">
        <v>10113.76</v>
      </c>
      <c r="H104" s="22" t="s">
        <v>457</v>
      </c>
    </row>
    <row r="105" spans="1:8" x14ac:dyDescent="0.3">
      <c r="A105" s="15"/>
      <c r="B105" s="154" t="s">
        <v>30</v>
      </c>
      <c r="C105" s="11"/>
      <c r="D105" s="100"/>
      <c r="E105" s="11"/>
      <c r="F105" s="96"/>
      <c r="G105" s="11"/>
      <c r="H105" s="22"/>
    </row>
    <row r="106" spans="1:8" x14ac:dyDescent="0.3">
      <c r="A106" s="15"/>
      <c r="B106" s="154" t="s">
        <v>458</v>
      </c>
      <c r="C106" s="11"/>
      <c r="D106" s="100"/>
      <c r="E106" s="11"/>
      <c r="F106" s="96"/>
      <c r="G106" s="11"/>
      <c r="H106" s="22"/>
    </row>
    <row r="107" spans="1:8" x14ac:dyDescent="0.3">
      <c r="A107" s="15">
        <v>42118</v>
      </c>
      <c r="B107" s="23">
        <v>84000538053887</v>
      </c>
      <c r="C107" s="10">
        <v>71900</v>
      </c>
      <c r="D107" s="100">
        <v>18</v>
      </c>
      <c r="E107" s="11"/>
      <c r="F107" s="96"/>
      <c r="G107" s="11">
        <v>82013.759999999995</v>
      </c>
      <c r="H107" s="22" t="s">
        <v>459</v>
      </c>
    </row>
    <row r="108" spans="1:8" x14ac:dyDescent="0.3">
      <c r="A108" s="15"/>
      <c r="B108" s="154" t="s">
        <v>215</v>
      </c>
      <c r="C108" s="11"/>
      <c r="D108" s="100"/>
      <c r="E108" s="11"/>
      <c r="F108" s="96"/>
      <c r="G108" s="11"/>
      <c r="H108" s="22"/>
    </row>
    <row r="109" spans="1:8" x14ac:dyDescent="0.3">
      <c r="A109" s="15"/>
      <c r="B109" s="154" t="s">
        <v>460</v>
      </c>
      <c r="C109" s="11"/>
      <c r="D109" s="100"/>
      <c r="E109" s="11"/>
      <c r="F109" s="96"/>
      <c r="G109" s="11"/>
      <c r="H109" s="22"/>
    </row>
    <row r="110" spans="1:8" x14ac:dyDescent="0.3">
      <c r="A110" s="15">
        <v>42118</v>
      </c>
      <c r="B110" s="23">
        <v>84000538053978</v>
      </c>
      <c r="C110" s="10">
        <v>2897.67</v>
      </c>
      <c r="D110" s="100">
        <v>19</v>
      </c>
      <c r="E110" s="11"/>
      <c r="F110" s="96"/>
      <c r="G110" s="11">
        <v>84911.43</v>
      </c>
      <c r="H110" s="22" t="s">
        <v>461</v>
      </c>
    </row>
    <row r="111" spans="1:8" x14ac:dyDescent="0.3">
      <c r="A111" s="15"/>
      <c r="B111" s="154" t="s">
        <v>215</v>
      </c>
      <c r="C111" s="11"/>
      <c r="D111" s="100"/>
      <c r="E111" s="11"/>
      <c r="F111" s="96"/>
      <c r="G111" s="11"/>
      <c r="H111" s="22"/>
    </row>
    <row r="112" spans="1:8" x14ac:dyDescent="0.3">
      <c r="A112" s="15"/>
      <c r="B112" s="154" t="s">
        <v>462</v>
      </c>
      <c r="C112" s="11"/>
      <c r="D112" s="100"/>
      <c r="E112" s="11"/>
      <c r="F112" s="96"/>
      <c r="G112" s="11"/>
      <c r="H112" s="22"/>
    </row>
    <row r="113" spans="1:10" x14ac:dyDescent="0.3">
      <c r="A113" s="15">
        <v>42121</v>
      </c>
      <c r="B113" s="156" t="s">
        <v>463</v>
      </c>
      <c r="C113" s="153"/>
      <c r="D113" s="100"/>
      <c r="E113" s="153">
        <v>74500</v>
      </c>
      <c r="F113" s="96">
        <v>9</v>
      </c>
      <c r="G113" s="11">
        <v>10411.43</v>
      </c>
      <c r="H113" s="34"/>
    </row>
    <row r="114" spans="1:10" x14ac:dyDescent="0.3">
      <c r="A114" s="15"/>
      <c r="B114" s="154" t="s">
        <v>30</v>
      </c>
      <c r="C114" s="11"/>
      <c r="D114" s="100"/>
      <c r="E114" s="11"/>
      <c r="F114" s="96"/>
      <c r="G114" s="11"/>
      <c r="H114" s="22"/>
    </row>
    <row r="115" spans="1:10" x14ac:dyDescent="0.3">
      <c r="A115" s="15"/>
      <c r="B115" s="154" t="s">
        <v>464</v>
      </c>
      <c r="C115" s="11"/>
      <c r="D115" s="100"/>
      <c r="E115" s="11"/>
      <c r="F115" s="96"/>
      <c r="G115" s="11"/>
      <c r="H115" s="22"/>
    </row>
    <row r="116" spans="1:10" x14ac:dyDescent="0.3">
      <c r="A116" s="15">
        <v>42121</v>
      </c>
      <c r="B116" s="23">
        <v>84000538054238</v>
      </c>
      <c r="C116" s="11">
        <v>64098.81</v>
      </c>
      <c r="D116" s="100">
        <v>28</v>
      </c>
      <c r="E116" s="11"/>
      <c r="F116" s="96"/>
      <c r="G116" s="11">
        <v>74510.240000000005</v>
      </c>
      <c r="H116" s="16" t="s">
        <v>385</v>
      </c>
      <c r="I116" s="20" t="s">
        <v>386</v>
      </c>
      <c r="J116" s="3">
        <v>110</v>
      </c>
    </row>
    <row r="117" spans="1:10" x14ac:dyDescent="0.3">
      <c r="A117" s="15"/>
      <c r="B117" s="154" t="s">
        <v>215</v>
      </c>
      <c r="C117" s="11"/>
      <c r="D117" s="100"/>
      <c r="E117" s="11"/>
      <c r="F117" s="96"/>
      <c r="G117" s="11"/>
      <c r="H117" s="22"/>
    </row>
    <row r="118" spans="1:10" x14ac:dyDescent="0.3">
      <c r="A118" s="15"/>
      <c r="B118" s="154" t="s">
        <v>465</v>
      </c>
      <c r="C118" s="11"/>
      <c r="D118" s="100"/>
      <c r="E118" s="11"/>
      <c r="F118" s="96"/>
      <c r="G118" s="11"/>
      <c r="H118" s="22"/>
    </row>
    <row r="119" spans="1:10" x14ac:dyDescent="0.3">
      <c r="A119" s="15">
        <v>42121</v>
      </c>
      <c r="B119" s="23">
        <v>84000538054252</v>
      </c>
      <c r="C119" s="11">
        <v>142153.41</v>
      </c>
      <c r="D119" s="100">
        <v>29</v>
      </c>
      <c r="E119" s="11"/>
      <c r="F119" s="96"/>
      <c r="G119" s="11">
        <v>216663.65</v>
      </c>
      <c r="H119" s="16" t="s">
        <v>385</v>
      </c>
      <c r="I119" s="20" t="s">
        <v>386</v>
      </c>
      <c r="J119" s="3">
        <v>109</v>
      </c>
    </row>
    <row r="120" spans="1:10" x14ac:dyDescent="0.3">
      <c r="A120" s="15"/>
      <c r="B120" s="154" t="s">
        <v>215</v>
      </c>
      <c r="C120" s="11"/>
      <c r="D120" s="100"/>
      <c r="E120" s="11"/>
      <c r="F120" s="96"/>
      <c r="G120" s="11"/>
      <c r="H120" s="22"/>
    </row>
    <row r="121" spans="1:10" x14ac:dyDescent="0.3">
      <c r="A121" s="15"/>
      <c r="B121" s="154" t="s">
        <v>466</v>
      </c>
      <c r="C121" s="11"/>
      <c r="D121" s="100"/>
      <c r="E121" s="11"/>
      <c r="F121" s="96"/>
      <c r="G121" s="11"/>
      <c r="H121" s="22"/>
    </row>
    <row r="122" spans="1:10" x14ac:dyDescent="0.3">
      <c r="A122" s="15">
        <v>42122</v>
      </c>
      <c r="B122" s="156" t="s">
        <v>467</v>
      </c>
      <c r="C122" s="153"/>
      <c r="D122" s="100"/>
      <c r="E122" s="153">
        <v>206000</v>
      </c>
      <c r="F122" s="96">
        <v>8</v>
      </c>
      <c r="G122" s="11">
        <v>10663.65</v>
      </c>
      <c r="H122" s="34"/>
    </row>
    <row r="123" spans="1:10" x14ac:dyDescent="0.3">
      <c r="A123" s="15"/>
      <c r="B123" s="154" t="s">
        <v>30</v>
      </c>
      <c r="C123" s="11"/>
      <c r="D123" s="100"/>
      <c r="E123" s="11"/>
      <c r="F123" s="96"/>
      <c r="G123" s="11"/>
      <c r="H123" s="22"/>
    </row>
    <row r="124" spans="1:10" x14ac:dyDescent="0.3">
      <c r="A124" s="15"/>
      <c r="B124" s="154" t="s">
        <v>468</v>
      </c>
      <c r="C124" s="11"/>
      <c r="D124" s="100"/>
      <c r="E124" s="11"/>
      <c r="F124" s="96"/>
      <c r="G124" s="11"/>
      <c r="H124" s="22"/>
    </row>
    <row r="125" spans="1:10" x14ac:dyDescent="0.3">
      <c r="A125" s="15">
        <v>42122</v>
      </c>
      <c r="B125" s="23">
        <v>84000538054451</v>
      </c>
      <c r="C125" s="10">
        <v>2245.63</v>
      </c>
      <c r="D125" s="100">
        <v>22</v>
      </c>
      <c r="E125" s="11"/>
      <c r="F125" s="96"/>
      <c r="G125" s="11">
        <v>12909.28</v>
      </c>
      <c r="H125" s="22" t="s">
        <v>469</v>
      </c>
    </row>
    <row r="126" spans="1:10" x14ac:dyDescent="0.3">
      <c r="A126" s="15"/>
      <c r="B126" s="154" t="s">
        <v>215</v>
      </c>
      <c r="C126" s="11"/>
      <c r="D126" s="100"/>
      <c r="E126" s="11"/>
      <c r="F126" s="96"/>
      <c r="G126" s="11"/>
      <c r="H126" s="22"/>
    </row>
    <row r="127" spans="1:10" x14ac:dyDescent="0.3">
      <c r="A127" s="15"/>
      <c r="B127" s="154" t="s">
        <v>470</v>
      </c>
      <c r="C127" s="11"/>
      <c r="D127" s="100"/>
      <c r="E127" s="11"/>
      <c r="F127" s="96"/>
      <c r="G127" s="11"/>
      <c r="H127" s="22"/>
    </row>
    <row r="128" spans="1:10" x14ac:dyDescent="0.3">
      <c r="A128" s="15">
        <v>42123</v>
      </c>
      <c r="B128" s="23">
        <v>84000538054669</v>
      </c>
      <c r="C128" s="11">
        <v>91486.12</v>
      </c>
      <c r="D128" s="100">
        <v>30</v>
      </c>
      <c r="E128" s="11"/>
      <c r="F128" s="96"/>
      <c r="G128" s="11">
        <v>104395.4</v>
      </c>
      <c r="H128" s="16" t="s">
        <v>385</v>
      </c>
      <c r="I128" s="20" t="s">
        <v>386</v>
      </c>
      <c r="J128" s="3">
        <v>55</v>
      </c>
    </row>
    <row r="129" spans="1:8" x14ac:dyDescent="0.3">
      <c r="A129" s="15"/>
      <c r="B129" s="154" t="s">
        <v>215</v>
      </c>
      <c r="C129" s="11"/>
      <c r="D129" s="100"/>
      <c r="E129" s="11"/>
      <c r="F129" s="96"/>
      <c r="G129" s="11"/>
      <c r="H129" s="22"/>
    </row>
    <row r="130" spans="1:8" x14ac:dyDescent="0.3">
      <c r="A130" s="15"/>
      <c r="B130" s="154" t="s">
        <v>471</v>
      </c>
      <c r="C130" s="11"/>
      <c r="D130" s="100"/>
      <c r="E130" s="11"/>
      <c r="F130" s="96"/>
      <c r="G130" s="11"/>
      <c r="H130" s="22"/>
    </row>
    <row r="131" spans="1:8" x14ac:dyDescent="0.3">
      <c r="A131" s="15">
        <v>42123</v>
      </c>
      <c r="B131" s="23">
        <v>84000538054655</v>
      </c>
      <c r="C131" s="10">
        <v>102900</v>
      </c>
      <c r="D131" s="100">
        <v>23</v>
      </c>
      <c r="E131" s="11"/>
      <c r="F131" s="96"/>
      <c r="G131" s="11">
        <v>207295.4</v>
      </c>
      <c r="H131" s="22" t="s">
        <v>472</v>
      </c>
    </row>
    <row r="132" spans="1:8" x14ac:dyDescent="0.3">
      <c r="A132" s="15"/>
      <c r="B132" s="154" t="s">
        <v>215</v>
      </c>
      <c r="C132" s="11"/>
      <c r="D132" s="100"/>
      <c r="E132" s="11"/>
      <c r="F132" s="96"/>
      <c r="G132" s="11"/>
      <c r="H132" s="22"/>
    </row>
    <row r="133" spans="1:8" x14ac:dyDescent="0.3">
      <c r="A133" s="15"/>
      <c r="B133" s="154" t="s">
        <v>473</v>
      </c>
      <c r="C133" s="11"/>
      <c r="D133" s="100"/>
      <c r="E133" s="11"/>
      <c r="F133" s="96"/>
      <c r="G133" s="11"/>
      <c r="H133" s="22"/>
    </row>
    <row r="134" spans="1:8" ht="15" x14ac:dyDescent="0.25">
      <c r="A134" s="15">
        <v>42124</v>
      </c>
      <c r="B134" s="155" t="s">
        <v>474</v>
      </c>
      <c r="C134" s="11"/>
      <c r="D134" s="100"/>
      <c r="E134" s="11">
        <v>50</v>
      </c>
      <c r="F134" s="96">
        <v>11</v>
      </c>
      <c r="G134" s="11">
        <v>207245.4</v>
      </c>
      <c r="H134" s="19" t="s">
        <v>475</v>
      </c>
    </row>
    <row r="135" spans="1:8" ht="15" x14ac:dyDescent="0.25">
      <c r="A135" s="15"/>
      <c r="B135" s="154" t="s">
        <v>476</v>
      </c>
      <c r="C135" s="11"/>
      <c r="D135" s="100"/>
      <c r="E135" s="11"/>
      <c r="F135" s="96"/>
      <c r="G135" s="11"/>
      <c r="H135" s="19"/>
    </row>
    <row r="136" spans="1:8" ht="15" x14ac:dyDescent="0.25">
      <c r="A136" s="15"/>
      <c r="B136" s="154" t="s">
        <v>477</v>
      </c>
      <c r="C136" s="11"/>
      <c r="D136" s="100"/>
      <c r="E136" s="11"/>
      <c r="F136" s="96"/>
      <c r="G136" s="11"/>
      <c r="H136" s="19"/>
    </row>
    <row r="137" spans="1:8" ht="15" x14ac:dyDescent="0.25">
      <c r="A137" s="15">
        <v>42124</v>
      </c>
      <c r="B137" s="155" t="s">
        <v>478</v>
      </c>
      <c r="C137" s="11"/>
      <c r="D137" s="100"/>
      <c r="E137" s="11">
        <v>8</v>
      </c>
      <c r="F137" s="96">
        <v>11</v>
      </c>
      <c r="G137" s="11">
        <v>207237.4</v>
      </c>
      <c r="H137" s="19" t="s">
        <v>475</v>
      </c>
    </row>
    <row r="138" spans="1:8" ht="15" x14ac:dyDescent="0.25">
      <c r="A138" s="15"/>
      <c r="B138" s="154" t="s">
        <v>476</v>
      </c>
      <c r="C138" s="11"/>
      <c r="D138" s="100"/>
      <c r="E138" s="11"/>
      <c r="F138" s="96"/>
      <c r="G138" s="11"/>
      <c r="H138" s="19"/>
    </row>
    <row r="139" spans="1:8" ht="15" x14ac:dyDescent="0.25">
      <c r="A139" s="15"/>
      <c r="B139" s="154" t="s">
        <v>477</v>
      </c>
      <c r="C139" s="11"/>
      <c r="D139" s="100"/>
      <c r="E139" s="11"/>
      <c r="F139" s="96"/>
      <c r="G139" s="11"/>
      <c r="H139" s="19"/>
    </row>
    <row r="140" spans="1:8" ht="15" x14ac:dyDescent="0.25">
      <c r="A140" s="15">
        <v>42124</v>
      </c>
      <c r="B140" s="155" t="s">
        <v>479</v>
      </c>
      <c r="C140" s="11"/>
      <c r="D140" s="100"/>
      <c r="E140" s="11">
        <v>196500</v>
      </c>
      <c r="F140" s="96">
        <v>10</v>
      </c>
      <c r="G140" s="11">
        <v>10737.4</v>
      </c>
      <c r="H140" s="19" t="s">
        <v>480</v>
      </c>
    </row>
    <row r="141" spans="1:8" ht="15" x14ac:dyDescent="0.25">
      <c r="A141" s="15"/>
      <c r="B141" s="154" t="s">
        <v>30</v>
      </c>
      <c r="C141" s="11"/>
      <c r="D141" s="100"/>
      <c r="E141" s="11"/>
      <c r="F141" s="96"/>
      <c r="G141" s="11"/>
      <c r="H141" s="19"/>
    </row>
    <row r="142" spans="1:8" ht="15" x14ac:dyDescent="0.25">
      <c r="A142" s="15"/>
      <c r="B142" s="154" t="s">
        <v>481</v>
      </c>
      <c r="C142" s="11"/>
      <c r="D142" s="100"/>
      <c r="E142" s="11"/>
      <c r="F142" s="96"/>
      <c r="G142" s="11"/>
      <c r="H142" s="19"/>
    </row>
  </sheetData>
  <mergeCells count="1">
    <mergeCell ref="E6: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opLeftCell="A46" workbookViewId="0">
      <selection activeCell="B86" sqref="B86"/>
    </sheetView>
  </sheetViews>
  <sheetFormatPr baseColWidth="10" defaultRowHeight="13.5" x14ac:dyDescent="0.3"/>
  <cols>
    <col min="1" max="1" width="21.85546875" style="166" bestFit="1" customWidth="1"/>
    <col min="2" max="2" width="32.5703125" style="167" bestFit="1" customWidth="1"/>
    <col min="3" max="3" width="9.85546875" style="35" bestFit="1" customWidth="1"/>
    <col min="4" max="4" width="2.7109375" style="83" bestFit="1" customWidth="1"/>
    <col min="5" max="5" width="9.85546875" style="35" bestFit="1" customWidth="1"/>
    <col min="6" max="6" width="2.7109375" style="84" bestFit="1" customWidth="1"/>
    <col min="7" max="7" width="9.85546875" style="160" bestFit="1" customWidth="1"/>
    <col min="8" max="8" width="11.28515625" style="161" bestFit="1" customWidth="1"/>
    <col min="9" max="9" width="14.28515625" style="162" customWidth="1"/>
    <col min="10" max="258" width="11.42578125" style="163"/>
    <col min="259" max="259" width="18" style="163" customWidth="1"/>
    <col min="260" max="260" width="40.85546875" style="163" bestFit="1" customWidth="1"/>
    <col min="261" max="261" width="16" style="163" bestFit="1" customWidth="1"/>
    <col min="262" max="262" width="16" style="163" customWidth="1"/>
    <col min="263" max="263" width="13.7109375" style="163" customWidth="1"/>
    <col min="264" max="264" width="13.140625" style="163" bestFit="1" customWidth="1"/>
    <col min="265" max="265" width="14.28515625" style="163" customWidth="1"/>
    <col min="266" max="514" width="11.42578125" style="163"/>
    <col min="515" max="515" width="18" style="163" customWidth="1"/>
    <col min="516" max="516" width="40.85546875" style="163" bestFit="1" customWidth="1"/>
    <col min="517" max="517" width="16" style="163" bestFit="1" customWidth="1"/>
    <col min="518" max="518" width="16" style="163" customWidth="1"/>
    <col min="519" max="519" width="13.7109375" style="163" customWidth="1"/>
    <col min="520" max="520" width="13.140625" style="163" bestFit="1" customWidth="1"/>
    <col min="521" max="521" width="14.28515625" style="163" customWidth="1"/>
    <col min="522" max="770" width="11.42578125" style="163"/>
    <col min="771" max="771" width="18" style="163" customWidth="1"/>
    <col min="772" max="772" width="40.85546875" style="163" bestFit="1" customWidth="1"/>
    <col min="773" max="773" width="16" style="163" bestFit="1" customWidth="1"/>
    <col min="774" max="774" width="16" style="163" customWidth="1"/>
    <col min="775" max="775" width="13.7109375" style="163" customWidth="1"/>
    <col min="776" max="776" width="13.140625" style="163" bestFit="1" customWidth="1"/>
    <col min="777" max="777" width="14.28515625" style="163" customWidth="1"/>
    <col min="778" max="1026" width="11.42578125" style="163"/>
    <col min="1027" max="1027" width="18" style="163" customWidth="1"/>
    <col min="1028" max="1028" width="40.85546875" style="163" bestFit="1" customWidth="1"/>
    <col min="1029" max="1029" width="16" style="163" bestFit="1" customWidth="1"/>
    <col min="1030" max="1030" width="16" style="163" customWidth="1"/>
    <col min="1031" max="1031" width="13.7109375" style="163" customWidth="1"/>
    <col min="1032" max="1032" width="13.140625" style="163" bestFit="1" customWidth="1"/>
    <col min="1033" max="1033" width="14.28515625" style="163" customWidth="1"/>
    <col min="1034" max="1282" width="11.42578125" style="163"/>
    <col min="1283" max="1283" width="18" style="163" customWidth="1"/>
    <col min="1284" max="1284" width="40.85546875" style="163" bestFit="1" customWidth="1"/>
    <col min="1285" max="1285" width="16" style="163" bestFit="1" customWidth="1"/>
    <col min="1286" max="1286" width="16" style="163" customWidth="1"/>
    <col min="1287" max="1287" width="13.7109375" style="163" customWidth="1"/>
    <col min="1288" max="1288" width="13.140625" style="163" bestFit="1" customWidth="1"/>
    <col min="1289" max="1289" width="14.28515625" style="163" customWidth="1"/>
    <col min="1290" max="1538" width="11.42578125" style="163"/>
    <col min="1539" max="1539" width="18" style="163" customWidth="1"/>
    <col min="1540" max="1540" width="40.85546875" style="163" bestFit="1" customWidth="1"/>
    <col min="1541" max="1541" width="16" style="163" bestFit="1" customWidth="1"/>
    <col min="1542" max="1542" width="16" style="163" customWidth="1"/>
    <col min="1543" max="1543" width="13.7109375" style="163" customWidth="1"/>
    <col min="1544" max="1544" width="13.140625" style="163" bestFit="1" customWidth="1"/>
    <col min="1545" max="1545" width="14.28515625" style="163" customWidth="1"/>
    <col min="1546" max="1794" width="11.42578125" style="163"/>
    <col min="1795" max="1795" width="18" style="163" customWidth="1"/>
    <col min="1796" max="1796" width="40.85546875" style="163" bestFit="1" customWidth="1"/>
    <col min="1797" max="1797" width="16" style="163" bestFit="1" customWidth="1"/>
    <col min="1798" max="1798" width="16" style="163" customWidth="1"/>
    <col min="1799" max="1799" width="13.7109375" style="163" customWidth="1"/>
    <col min="1800" max="1800" width="13.140625" style="163" bestFit="1" customWidth="1"/>
    <col min="1801" max="1801" width="14.28515625" style="163" customWidth="1"/>
    <col min="1802" max="2050" width="11.42578125" style="163"/>
    <col min="2051" max="2051" width="18" style="163" customWidth="1"/>
    <col min="2052" max="2052" width="40.85546875" style="163" bestFit="1" customWidth="1"/>
    <col min="2053" max="2053" width="16" style="163" bestFit="1" customWidth="1"/>
    <col min="2054" max="2054" width="16" style="163" customWidth="1"/>
    <col min="2055" max="2055" width="13.7109375" style="163" customWidth="1"/>
    <col min="2056" max="2056" width="13.140625" style="163" bestFit="1" customWidth="1"/>
    <col min="2057" max="2057" width="14.28515625" style="163" customWidth="1"/>
    <col min="2058" max="2306" width="11.42578125" style="163"/>
    <col min="2307" max="2307" width="18" style="163" customWidth="1"/>
    <col min="2308" max="2308" width="40.85546875" style="163" bestFit="1" customWidth="1"/>
    <col min="2309" max="2309" width="16" style="163" bestFit="1" customWidth="1"/>
    <col min="2310" max="2310" width="16" style="163" customWidth="1"/>
    <col min="2311" max="2311" width="13.7109375" style="163" customWidth="1"/>
    <col min="2312" max="2312" width="13.140625" style="163" bestFit="1" customWidth="1"/>
    <col min="2313" max="2313" width="14.28515625" style="163" customWidth="1"/>
    <col min="2314" max="2562" width="11.42578125" style="163"/>
    <col min="2563" max="2563" width="18" style="163" customWidth="1"/>
    <col min="2564" max="2564" width="40.85546875" style="163" bestFit="1" customWidth="1"/>
    <col min="2565" max="2565" width="16" style="163" bestFit="1" customWidth="1"/>
    <col min="2566" max="2566" width="16" style="163" customWidth="1"/>
    <col min="2567" max="2567" width="13.7109375" style="163" customWidth="1"/>
    <col min="2568" max="2568" width="13.140625" style="163" bestFit="1" customWidth="1"/>
    <col min="2569" max="2569" width="14.28515625" style="163" customWidth="1"/>
    <col min="2570" max="2818" width="11.42578125" style="163"/>
    <col min="2819" max="2819" width="18" style="163" customWidth="1"/>
    <col min="2820" max="2820" width="40.85546875" style="163" bestFit="1" customWidth="1"/>
    <col min="2821" max="2821" width="16" style="163" bestFit="1" customWidth="1"/>
    <col min="2822" max="2822" width="16" style="163" customWidth="1"/>
    <col min="2823" max="2823" width="13.7109375" style="163" customWidth="1"/>
    <col min="2824" max="2824" width="13.140625" style="163" bestFit="1" customWidth="1"/>
    <col min="2825" max="2825" width="14.28515625" style="163" customWidth="1"/>
    <col min="2826" max="3074" width="11.42578125" style="163"/>
    <col min="3075" max="3075" width="18" style="163" customWidth="1"/>
    <col min="3076" max="3076" width="40.85546875" style="163" bestFit="1" customWidth="1"/>
    <col min="3077" max="3077" width="16" style="163" bestFit="1" customWidth="1"/>
    <col min="3078" max="3078" width="16" style="163" customWidth="1"/>
    <col min="3079" max="3079" width="13.7109375" style="163" customWidth="1"/>
    <col min="3080" max="3080" width="13.140625" style="163" bestFit="1" customWidth="1"/>
    <col min="3081" max="3081" width="14.28515625" style="163" customWidth="1"/>
    <col min="3082" max="3330" width="11.42578125" style="163"/>
    <col min="3331" max="3331" width="18" style="163" customWidth="1"/>
    <col min="3332" max="3332" width="40.85546875" style="163" bestFit="1" customWidth="1"/>
    <col min="3333" max="3333" width="16" style="163" bestFit="1" customWidth="1"/>
    <col min="3334" max="3334" width="16" style="163" customWidth="1"/>
    <col min="3335" max="3335" width="13.7109375" style="163" customWidth="1"/>
    <col min="3336" max="3336" width="13.140625" style="163" bestFit="1" customWidth="1"/>
    <col min="3337" max="3337" width="14.28515625" style="163" customWidth="1"/>
    <col min="3338" max="3586" width="11.42578125" style="163"/>
    <col min="3587" max="3587" width="18" style="163" customWidth="1"/>
    <col min="3588" max="3588" width="40.85546875" style="163" bestFit="1" customWidth="1"/>
    <col min="3589" max="3589" width="16" style="163" bestFit="1" customWidth="1"/>
    <col min="3590" max="3590" width="16" style="163" customWidth="1"/>
    <col min="3591" max="3591" width="13.7109375" style="163" customWidth="1"/>
    <col min="3592" max="3592" width="13.140625" style="163" bestFit="1" customWidth="1"/>
    <col min="3593" max="3593" width="14.28515625" style="163" customWidth="1"/>
    <col min="3594" max="3842" width="11.42578125" style="163"/>
    <col min="3843" max="3843" width="18" style="163" customWidth="1"/>
    <col min="3844" max="3844" width="40.85546875" style="163" bestFit="1" customWidth="1"/>
    <col min="3845" max="3845" width="16" style="163" bestFit="1" customWidth="1"/>
    <col min="3846" max="3846" width="16" style="163" customWidth="1"/>
    <col min="3847" max="3847" width="13.7109375" style="163" customWidth="1"/>
    <col min="3848" max="3848" width="13.140625" style="163" bestFit="1" customWidth="1"/>
    <col min="3849" max="3849" width="14.28515625" style="163" customWidth="1"/>
    <col min="3850" max="4098" width="11.42578125" style="163"/>
    <col min="4099" max="4099" width="18" style="163" customWidth="1"/>
    <col min="4100" max="4100" width="40.85546875" style="163" bestFit="1" customWidth="1"/>
    <col min="4101" max="4101" width="16" style="163" bestFit="1" customWidth="1"/>
    <col min="4102" max="4102" width="16" style="163" customWidth="1"/>
    <col min="4103" max="4103" width="13.7109375" style="163" customWidth="1"/>
    <col min="4104" max="4104" width="13.140625" style="163" bestFit="1" customWidth="1"/>
    <col min="4105" max="4105" width="14.28515625" style="163" customWidth="1"/>
    <col min="4106" max="4354" width="11.42578125" style="163"/>
    <col min="4355" max="4355" width="18" style="163" customWidth="1"/>
    <col min="4356" max="4356" width="40.85546875" style="163" bestFit="1" customWidth="1"/>
    <col min="4357" max="4357" width="16" style="163" bestFit="1" customWidth="1"/>
    <col min="4358" max="4358" width="16" style="163" customWidth="1"/>
    <col min="4359" max="4359" width="13.7109375" style="163" customWidth="1"/>
    <col min="4360" max="4360" width="13.140625" style="163" bestFit="1" customWidth="1"/>
    <col min="4361" max="4361" width="14.28515625" style="163" customWidth="1"/>
    <col min="4362" max="4610" width="11.42578125" style="163"/>
    <col min="4611" max="4611" width="18" style="163" customWidth="1"/>
    <col min="4612" max="4612" width="40.85546875" style="163" bestFit="1" customWidth="1"/>
    <col min="4613" max="4613" width="16" style="163" bestFit="1" customWidth="1"/>
    <col min="4614" max="4614" width="16" style="163" customWidth="1"/>
    <col min="4615" max="4615" width="13.7109375" style="163" customWidth="1"/>
    <col min="4616" max="4616" width="13.140625" style="163" bestFit="1" customWidth="1"/>
    <col min="4617" max="4617" width="14.28515625" style="163" customWidth="1"/>
    <col min="4618" max="4866" width="11.42578125" style="163"/>
    <col min="4867" max="4867" width="18" style="163" customWidth="1"/>
    <col min="4868" max="4868" width="40.85546875" style="163" bestFit="1" customWidth="1"/>
    <col min="4869" max="4869" width="16" style="163" bestFit="1" customWidth="1"/>
    <col min="4870" max="4870" width="16" style="163" customWidth="1"/>
    <col min="4871" max="4871" width="13.7109375" style="163" customWidth="1"/>
    <col min="4872" max="4872" width="13.140625" style="163" bestFit="1" customWidth="1"/>
    <col min="4873" max="4873" width="14.28515625" style="163" customWidth="1"/>
    <col min="4874" max="5122" width="11.42578125" style="163"/>
    <col min="5123" max="5123" width="18" style="163" customWidth="1"/>
    <col min="5124" max="5124" width="40.85546875" style="163" bestFit="1" customWidth="1"/>
    <col min="5125" max="5125" width="16" style="163" bestFit="1" customWidth="1"/>
    <col min="5126" max="5126" width="16" style="163" customWidth="1"/>
    <col min="5127" max="5127" width="13.7109375" style="163" customWidth="1"/>
    <col min="5128" max="5128" width="13.140625" style="163" bestFit="1" customWidth="1"/>
    <col min="5129" max="5129" width="14.28515625" style="163" customWidth="1"/>
    <col min="5130" max="5378" width="11.42578125" style="163"/>
    <col min="5379" max="5379" width="18" style="163" customWidth="1"/>
    <col min="5380" max="5380" width="40.85546875" style="163" bestFit="1" customWidth="1"/>
    <col min="5381" max="5381" width="16" style="163" bestFit="1" customWidth="1"/>
    <col min="5382" max="5382" width="16" style="163" customWidth="1"/>
    <col min="5383" max="5383" width="13.7109375" style="163" customWidth="1"/>
    <col min="5384" max="5384" width="13.140625" style="163" bestFit="1" customWidth="1"/>
    <col min="5385" max="5385" width="14.28515625" style="163" customWidth="1"/>
    <col min="5386" max="5634" width="11.42578125" style="163"/>
    <col min="5635" max="5635" width="18" style="163" customWidth="1"/>
    <col min="5636" max="5636" width="40.85546875" style="163" bestFit="1" customWidth="1"/>
    <col min="5637" max="5637" width="16" style="163" bestFit="1" customWidth="1"/>
    <col min="5638" max="5638" width="16" style="163" customWidth="1"/>
    <col min="5639" max="5639" width="13.7109375" style="163" customWidth="1"/>
    <col min="5640" max="5640" width="13.140625" style="163" bestFit="1" customWidth="1"/>
    <col min="5641" max="5641" width="14.28515625" style="163" customWidth="1"/>
    <col min="5642" max="5890" width="11.42578125" style="163"/>
    <col min="5891" max="5891" width="18" style="163" customWidth="1"/>
    <col min="5892" max="5892" width="40.85546875" style="163" bestFit="1" customWidth="1"/>
    <col min="5893" max="5893" width="16" style="163" bestFit="1" customWidth="1"/>
    <col min="5894" max="5894" width="16" style="163" customWidth="1"/>
    <col min="5895" max="5895" width="13.7109375" style="163" customWidth="1"/>
    <col min="5896" max="5896" width="13.140625" style="163" bestFit="1" customWidth="1"/>
    <col min="5897" max="5897" width="14.28515625" style="163" customWidth="1"/>
    <col min="5898" max="6146" width="11.42578125" style="163"/>
    <col min="6147" max="6147" width="18" style="163" customWidth="1"/>
    <col min="6148" max="6148" width="40.85546875" style="163" bestFit="1" customWidth="1"/>
    <col min="6149" max="6149" width="16" style="163" bestFit="1" customWidth="1"/>
    <col min="6150" max="6150" width="16" style="163" customWidth="1"/>
    <col min="6151" max="6151" width="13.7109375" style="163" customWidth="1"/>
    <col min="6152" max="6152" width="13.140625" style="163" bestFit="1" customWidth="1"/>
    <col min="6153" max="6153" width="14.28515625" style="163" customWidth="1"/>
    <col min="6154" max="6402" width="11.42578125" style="163"/>
    <col min="6403" max="6403" width="18" style="163" customWidth="1"/>
    <col min="6404" max="6404" width="40.85546875" style="163" bestFit="1" customWidth="1"/>
    <col min="6405" max="6405" width="16" style="163" bestFit="1" customWidth="1"/>
    <col min="6406" max="6406" width="16" style="163" customWidth="1"/>
    <col min="6407" max="6407" width="13.7109375" style="163" customWidth="1"/>
    <col min="6408" max="6408" width="13.140625" style="163" bestFit="1" customWidth="1"/>
    <col min="6409" max="6409" width="14.28515625" style="163" customWidth="1"/>
    <col min="6410" max="6658" width="11.42578125" style="163"/>
    <col min="6659" max="6659" width="18" style="163" customWidth="1"/>
    <col min="6660" max="6660" width="40.85546875" style="163" bestFit="1" customWidth="1"/>
    <col min="6661" max="6661" width="16" style="163" bestFit="1" customWidth="1"/>
    <col min="6662" max="6662" width="16" style="163" customWidth="1"/>
    <col min="6663" max="6663" width="13.7109375" style="163" customWidth="1"/>
    <col min="6664" max="6664" width="13.140625" style="163" bestFit="1" customWidth="1"/>
    <col min="6665" max="6665" width="14.28515625" style="163" customWidth="1"/>
    <col min="6666" max="6914" width="11.42578125" style="163"/>
    <col min="6915" max="6915" width="18" style="163" customWidth="1"/>
    <col min="6916" max="6916" width="40.85546875" style="163" bestFit="1" customWidth="1"/>
    <col min="6917" max="6917" width="16" style="163" bestFit="1" customWidth="1"/>
    <col min="6918" max="6918" width="16" style="163" customWidth="1"/>
    <col min="6919" max="6919" width="13.7109375" style="163" customWidth="1"/>
    <col min="6920" max="6920" width="13.140625" style="163" bestFit="1" customWidth="1"/>
    <col min="6921" max="6921" width="14.28515625" style="163" customWidth="1"/>
    <col min="6922" max="7170" width="11.42578125" style="163"/>
    <col min="7171" max="7171" width="18" style="163" customWidth="1"/>
    <col min="7172" max="7172" width="40.85546875" style="163" bestFit="1" customWidth="1"/>
    <col min="7173" max="7173" width="16" style="163" bestFit="1" customWidth="1"/>
    <col min="7174" max="7174" width="16" style="163" customWidth="1"/>
    <col min="7175" max="7175" width="13.7109375" style="163" customWidth="1"/>
    <col min="7176" max="7176" width="13.140625" style="163" bestFit="1" customWidth="1"/>
    <col min="7177" max="7177" width="14.28515625" style="163" customWidth="1"/>
    <col min="7178" max="7426" width="11.42578125" style="163"/>
    <col min="7427" max="7427" width="18" style="163" customWidth="1"/>
    <col min="7428" max="7428" width="40.85546875" style="163" bestFit="1" customWidth="1"/>
    <col min="7429" max="7429" width="16" style="163" bestFit="1" customWidth="1"/>
    <col min="7430" max="7430" width="16" style="163" customWidth="1"/>
    <col min="7431" max="7431" width="13.7109375" style="163" customWidth="1"/>
    <col min="7432" max="7432" width="13.140625" style="163" bestFit="1" customWidth="1"/>
    <col min="7433" max="7433" width="14.28515625" style="163" customWidth="1"/>
    <col min="7434" max="7682" width="11.42578125" style="163"/>
    <col min="7683" max="7683" width="18" style="163" customWidth="1"/>
    <col min="7684" max="7684" width="40.85546875" style="163" bestFit="1" customWidth="1"/>
    <col min="7685" max="7685" width="16" style="163" bestFit="1" customWidth="1"/>
    <col min="7686" max="7686" width="16" style="163" customWidth="1"/>
    <col min="7687" max="7687" width="13.7109375" style="163" customWidth="1"/>
    <col min="7688" max="7688" width="13.140625" style="163" bestFit="1" customWidth="1"/>
    <col min="7689" max="7689" width="14.28515625" style="163" customWidth="1"/>
    <col min="7690" max="7938" width="11.42578125" style="163"/>
    <col min="7939" max="7939" width="18" style="163" customWidth="1"/>
    <col min="7940" max="7940" width="40.85546875" style="163" bestFit="1" customWidth="1"/>
    <col min="7941" max="7941" width="16" style="163" bestFit="1" customWidth="1"/>
    <col min="7942" max="7942" width="16" style="163" customWidth="1"/>
    <col min="7943" max="7943" width="13.7109375" style="163" customWidth="1"/>
    <col min="7944" max="7944" width="13.140625" style="163" bestFit="1" customWidth="1"/>
    <col min="7945" max="7945" width="14.28515625" style="163" customWidth="1"/>
    <col min="7946" max="8194" width="11.42578125" style="163"/>
    <col min="8195" max="8195" width="18" style="163" customWidth="1"/>
    <col min="8196" max="8196" width="40.85546875" style="163" bestFit="1" customWidth="1"/>
    <col min="8197" max="8197" width="16" style="163" bestFit="1" customWidth="1"/>
    <col min="8198" max="8198" width="16" style="163" customWidth="1"/>
    <col min="8199" max="8199" width="13.7109375" style="163" customWidth="1"/>
    <col min="8200" max="8200" width="13.140625" style="163" bestFit="1" customWidth="1"/>
    <col min="8201" max="8201" width="14.28515625" style="163" customWidth="1"/>
    <col min="8202" max="8450" width="11.42578125" style="163"/>
    <col min="8451" max="8451" width="18" style="163" customWidth="1"/>
    <col min="8452" max="8452" width="40.85546875" style="163" bestFit="1" customWidth="1"/>
    <col min="8453" max="8453" width="16" style="163" bestFit="1" customWidth="1"/>
    <col min="8454" max="8454" width="16" style="163" customWidth="1"/>
    <col min="8455" max="8455" width="13.7109375" style="163" customWidth="1"/>
    <col min="8456" max="8456" width="13.140625" style="163" bestFit="1" customWidth="1"/>
    <col min="8457" max="8457" width="14.28515625" style="163" customWidth="1"/>
    <col min="8458" max="8706" width="11.42578125" style="163"/>
    <col min="8707" max="8707" width="18" style="163" customWidth="1"/>
    <col min="8708" max="8708" width="40.85546875" style="163" bestFit="1" customWidth="1"/>
    <col min="8709" max="8709" width="16" style="163" bestFit="1" customWidth="1"/>
    <col min="8710" max="8710" width="16" style="163" customWidth="1"/>
    <col min="8711" max="8711" width="13.7109375" style="163" customWidth="1"/>
    <col min="8712" max="8712" width="13.140625" style="163" bestFit="1" customWidth="1"/>
    <col min="8713" max="8713" width="14.28515625" style="163" customWidth="1"/>
    <col min="8714" max="8962" width="11.42578125" style="163"/>
    <col min="8963" max="8963" width="18" style="163" customWidth="1"/>
    <col min="8964" max="8964" width="40.85546875" style="163" bestFit="1" customWidth="1"/>
    <col min="8965" max="8965" width="16" style="163" bestFit="1" customWidth="1"/>
    <col min="8966" max="8966" width="16" style="163" customWidth="1"/>
    <col min="8967" max="8967" width="13.7109375" style="163" customWidth="1"/>
    <col min="8968" max="8968" width="13.140625" style="163" bestFit="1" customWidth="1"/>
    <col min="8969" max="8969" width="14.28515625" style="163" customWidth="1"/>
    <col min="8970" max="9218" width="11.42578125" style="163"/>
    <col min="9219" max="9219" width="18" style="163" customWidth="1"/>
    <col min="9220" max="9220" width="40.85546875" style="163" bestFit="1" customWidth="1"/>
    <col min="9221" max="9221" width="16" style="163" bestFit="1" customWidth="1"/>
    <col min="9222" max="9222" width="16" style="163" customWidth="1"/>
    <col min="9223" max="9223" width="13.7109375" style="163" customWidth="1"/>
    <col min="9224" max="9224" width="13.140625" style="163" bestFit="1" customWidth="1"/>
    <col min="9225" max="9225" width="14.28515625" style="163" customWidth="1"/>
    <col min="9226" max="9474" width="11.42578125" style="163"/>
    <col min="9475" max="9475" width="18" style="163" customWidth="1"/>
    <col min="9476" max="9476" width="40.85546875" style="163" bestFit="1" customWidth="1"/>
    <col min="9477" max="9477" width="16" style="163" bestFit="1" customWidth="1"/>
    <col min="9478" max="9478" width="16" style="163" customWidth="1"/>
    <col min="9479" max="9479" width="13.7109375" style="163" customWidth="1"/>
    <col min="9480" max="9480" width="13.140625" style="163" bestFit="1" customWidth="1"/>
    <col min="9481" max="9481" width="14.28515625" style="163" customWidth="1"/>
    <col min="9482" max="9730" width="11.42578125" style="163"/>
    <col min="9731" max="9731" width="18" style="163" customWidth="1"/>
    <col min="9732" max="9732" width="40.85546875" style="163" bestFit="1" customWidth="1"/>
    <col min="9733" max="9733" width="16" style="163" bestFit="1" customWidth="1"/>
    <col min="9734" max="9734" width="16" style="163" customWidth="1"/>
    <col min="9735" max="9735" width="13.7109375" style="163" customWidth="1"/>
    <col min="9736" max="9736" width="13.140625" style="163" bestFit="1" customWidth="1"/>
    <col min="9737" max="9737" width="14.28515625" style="163" customWidth="1"/>
    <col min="9738" max="9986" width="11.42578125" style="163"/>
    <col min="9987" max="9987" width="18" style="163" customWidth="1"/>
    <col min="9988" max="9988" width="40.85546875" style="163" bestFit="1" customWidth="1"/>
    <col min="9989" max="9989" width="16" style="163" bestFit="1" customWidth="1"/>
    <col min="9990" max="9990" width="16" style="163" customWidth="1"/>
    <col min="9991" max="9991" width="13.7109375" style="163" customWidth="1"/>
    <col min="9992" max="9992" width="13.140625" style="163" bestFit="1" customWidth="1"/>
    <col min="9993" max="9993" width="14.28515625" style="163" customWidth="1"/>
    <col min="9994" max="10242" width="11.42578125" style="163"/>
    <col min="10243" max="10243" width="18" style="163" customWidth="1"/>
    <col min="10244" max="10244" width="40.85546875" style="163" bestFit="1" customWidth="1"/>
    <col min="10245" max="10245" width="16" style="163" bestFit="1" customWidth="1"/>
    <col min="10246" max="10246" width="16" style="163" customWidth="1"/>
    <col min="10247" max="10247" width="13.7109375" style="163" customWidth="1"/>
    <col min="10248" max="10248" width="13.140625" style="163" bestFit="1" customWidth="1"/>
    <col min="10249" max="10249" width="14.28515625" style="163" customWidth="1"/>
    <col min="10250" max="10498" width="11.42578125" style="163"/>
    <col min="10499" max="10499" width="18" style="163" customWidth="1"/>
    <col min="10500" max="10500" width="40.85546875" style="163" bestFit="1" customWidth="1"/>
    <col min="10501" max="10501" width="16" style="163" bestFit="1" customWidth="1"/>
    <col min="10502" max="10502" width="16" style="163" customWidth="1"/>
    <col min="10503" max="10503" width="13.7109375" style="163" customWidth="1"/>
    <col min="10504" max="10504" width="13.140625" style="163" bestFit="1" customWidth="1"/>
    <col min="10505" max="10505" width="14.28515625" style="163" customWidth="1"/>
    <col min="10506" max="10754" width="11.42578125" style="163"/>
    <col min="10755" max="10755" width="18" style="163" customWidth="1"/>
    <col min="10756" max="10756" width="40.85546875" style="163" bestFit="1" customWidth="1"/>
    <col min="10757" max="10757" width="16" style="163" bestFit="1" customWidth="1"/>
    <col min="10758" max="10758" width="16" style="163" customWidth="1"/>
    <col min="10759" max="10759" width="13.7109375" style="163" customWidth="1"/>
    <col min="10760" max="10760" width="13.140625" style="163" bestFit="1" customWidth="1"/>
    <col min="10761" max="10761" width="14.28515625" style="163" customWidth="1"/>
    <col min="10762" max="11010" width="11.42578125" style="163"/>
    <col min="11011" max="11011" width="18" style="163" customWidth="1"/>
    <col min="11012" max="11012" width="40.85546875" style="163" bestFit="1" customWidth="1"/>
    <col min="11013" max="11013" width="16" style="163" bestFit="1" customWidth="1"/>
    <col min="11014" max="11014" width="16" style="163" customWidth="1"/>
    <col min="11015" max="11015" width="13.7109375" style="163" customWidth="1"/>
    <col min="11016" max="11016" width="13.140625" style="163" bestFit="1" customWidth="1"/>
    <col min="11017" max="11017" width="14.28515625" style="163" customWidth="1"/>
    <col min="11018" max="11266" width="11.42578125" style="163"/>
    <col min="11267" max="11267" width="18" style="163" customWidth="1"/>
    <col min="11268" max="11268" width="40.85546875" style="163" bestFit="1" customWidth="1"/>
    <col min="11269" max="11269" width="16" style="163" bestFit="1" customWidth="1"/>
    <col min="11270" max="11270" width="16" style="163" customWidth="1"/>
    <col min="11271" max="11271" width="13.7109375" style="163" customWidth="1"/>
    <col min="11272" max="11272" width="13.140625" style="163" bestFit="1" customWidth="1"/>
    <col min="11273" max="11273" width="14.28515625" style="163" customWidth="1"/>
    <col min="11274" max="11522" width="11.42578125" style="163"/>
    <col min="11523" max="11523" width="18" style="163" customWidth="1"/>
    <col min="11524" max="11524" width="40.85546875" style="163" bestFit="1" customWidth="1"/>
    <col min="11525" max="11525" width="16" style="163" bestFit="1" customWidth="1"/>
    <col min="11526" max="11526" width="16" style="163" customWidth="1"/>
    <col min="11527" max="11527" width="13.7109375" style="163" customWidth="1"/>
    <col min="11528" max="11528" width="13.140625" style="163" bestFit="1" customWidth="1"/>
    <col min="11529" max="11529" width="14.28515625" style="163" customWidth="1"/>
    <col min="11530" max="11778" width="11.42578125" style="163"/>
    <col min="11779" max="11779" width="18" style="163" customWidth="1"/>
    <col min="11780" max="11780" width="40.85546875" style="163" bestFit="1" customWidth="1"/>
    <col min="11781" max="11781" width="16" style="163" bestFit="1" customWidth="1"/>
    <col min="11782" max="11782" width="16" style="163" customWidth="1"/>
    <col min="11783" max="11783" width="13.7109375" style="163" customWidth="1"/>
    <col min="11784" max="11784" width="13.140625" style="163" bestFit="1" customWidth="1"/>
    <col min="11785" max="11785" width="14.28515625" style="163" customWidth="1"/>
    <col min="11786" max="12034" width="11.42578125" style="163"/>
    <col min="12035" max="12035" width="18" style="163" customWidth="1"/>
    <col min="12036" max="12036" width="40.85546875" style="163" bestFit="1" customWidth="1"/>
    <col min="12037" max="12037" width="16" style="163" bestFit="1" customWidth="1"/>
    <col min="12038" max="12038" width="16" style="163" customWidth="1"/>
    <col min="12039" max="12039" width="13.7109375" style="163" customWidth="1"/>
    <col min="12040" max="12040" width="13.140625" style="163" bestFit="1" customWidth="1"/>
    <col min="12041" max="12041" width="14.28515625" style="163" customWidth="1"/>
    <col min="12042" max="12290" width="11.42578125" style="163"/>
    <col min="12291" max="12291" width="18" style="163" customWidth="1"/>
    <col min="12292" max="12292" width="40.85546875" style="163" bestFit="1" customWidth="1"/>
    <col min="12293" max="12293" width="16" style="163" bestFit="1" customWidth="1"/>
    <col min="12294" max="12294" width="16" style="163" customWidth="1"/>
    <col min="12295" max="12295" width="13.7109375" style="163" customWidth="1"/>
    <col min="12296" max="12296" width="13.140625" style="163" bestFit="1" customWidth="1"/>
    <col min="12297" max="12297" width="14.28515625" style="163" customWidth="1"/>
    <col min="12298" max="12546" width="11.42578125" style="163"/>
    <col min="12547" max="12547" width="18" style="163" customWidth="1"/>
    <col min="12548" max="12548" width="40.85546875" style="163" bestFit="1" customWidth="1"/>
    <col min="12549" max="12549" width="16" style="163" bestFit="1" customWidth="1"/>
    <col min="12550" max="12550" width="16" style="163" customWidth="1"/>
    <col min="12551" max="12551" width="13.7109375" style="163" customWidth="1"/>
    <col min="12552" max="12552" width="13.140625" style="163" bestFit="1" customWidth="1"/>
    <col min="12553" max="12553" width="14.28515625" style="163" customWidth="1"/>
    <col min="12554" max="12802" width="11.42578125" style="163"/>
    <col min="12803" max="12803" width="18" style="163" customWidth="1"/>
    <col min="12804" max="12804" width="40.85546875" style="163" bestFit="1" customWidth="1"/>
    <col min="12805" max="12805" width="16" style="163" bestFit="1" customWidth="1"/>
    <col min="12806" max="12806" width="16" style="163" customWidth="1"/>
    <col min="12807" max="12807" width="13.7109375" style="163" customWidth="1"/>
    <col min="12808" max="12808" width="13.140625" style="163" bestFit="1" customWidth="1"/>
    <col min="12809" max="12809" width="14.28515625" style="163" customWidth="1"/>
    <col min="12810" max="13058" width="11.42578125" style="163"/>
    <col min="13059" max="13059" width="18" style="163" customWidth="1"/>
    <col min="13060" max="13060" width="40.85546875" style="163" bestFit="1" customWidth="1"/>
    <col min="13061" max="13061" width="16" style="163" bestFit="1" customWidth="1"/>
    <col min="13062" max="13062" width="16" style="163" customWidth="1"/>
    <col min="13063" max="13063" width="13.7109375" style="163" customWidth="1"/>
    <col min="13064" max="13064" width="13.140625" style="163" bestFit="1" customWidth="1"/>
    <col min="13065" max="13065" width="14.28515625" style="163" customWidth="1"/>
    <col min="13066" max="13314" width="11.42578125" style="163"/>
    <col min="13315" max="13315" width="18" style="163" customWidth="1"/>
    <col min="13316" max="13316" width="40.85546875" style="163" bestFit="1" customWidth="1"/>
    <col min="13317" max="13317" width="16" style="163" bestFit="1" customWidth="1"/>
    <col min="13318" max="13318" width="16" style="163" customWidth="1"/>
    <col min="13319" max="13319" width="13.7109375" style="163" customWidth="1"/>
    <col min="13320" max="13320" width="13.140625" style="163" bestFit="1" customWidth="1"/>
    <col min="13321" max="13321" width="14.28515625" style="163" customWidth="1"/>
    <col min="13322" max="13570" width="11.42578125" style="163"/>
    <col min="13571" max="13571" width="18" style="163" customWidth="1"/>
    <col min="13572" max="13572" width="40.85546875" style="163" bestFit="1" customWidth="1"/>
    <col min="13573" max="13573" width="16" style="163" bestFit="1" customWidth="1"/>
    <col min="13574" max="13574" width="16" style="163" customWidth="1"/>
    <col min="13575" max="13575" width="13.7109375" style="163" customWidth="1"/>
    <col min="13576" max="13576" width="13.140625" style="163" bestFit="1" customWidth="1"/>
    <col min="13577" max="13577" width="14.28515625" style="163" customWidth="1"/>
    <col min="13578" max="13826" width="11.42578125" style="163"/>
    <col min="13827" max="13827" width="18" style="163" customWidth="1"/>
    <col min="13828" max="13828" width="40.85546875" style="163" bestFit="1" customWidth="1"/>
    <col min="13829" max="13829" width="16" style="163" bestFit="1" customWidth="1"/>
    <col min="13830" max="13830" width="16" style="163" customWidth="1"/>
    <col min="13831" max="13831" width="13.7109375" style="163" customWidth="1"/>
    <col min="13832" max="13832" width="13.140625" style="163" bestFit="1" customWidth="1"/>
    <col min="13833" max="13833" width="14.28515625" style="163" customWidth="1"/>
    <col min="13834" max="14082" width="11.42578125" style="163"/>
    <col min="14083" max="14083" width="18" style="163" customWidth="1"/>
    <col min="14084" max="14084" width="40.85546875" style="163" bestFit="1" customWidth="1"/>
    <col min="14085" max="14085" width="16" style="163" bestFit="1" customWidth="1"/>
    <col min="14086" max="14086" width="16" style="163" customWidth="1"/>
    <col min="14087" max="14087" width="13.7109375" style="163" customWidth="1"/>
    <col min="14088" max="14088" width="13.140625" style="163" bestFit="1" customWidth="1"/>
    <col min="14089" max="14089" width="14.28515625" style="163" customWidth="1"/>
    <col min="14090" max="14338" width="11.42578125" style="163"/>
    <col min="14339" max="14339" width="18" style="163" customWidth="1"/>
    <col min="14340" max="14340" width="40.85546875" style="163" bestFit="1" customWidth="1"/>
    <col min="14341" max="14341" width="16" style="163" bestFit="1" customWidth="1"/>
    <col min="14342" max="14342" width="16" style="163" customWidth="1"/>
    <col min="14343" max="14343" width="13.7109375" style="163" customWidth="1"/>
    <col min="14344" max="14344" width="13.140625" style="163" bestFit="1" customWidth="1"/>
    <col min="14345" max="14345" width="14.28515625" style="163" customWidth="1"/>
    <col min="14346" max="14594" width="11.42578125" style="163"/>
    <col min="14595" max="14595" width="18" style="163" customWidth="1"/>
    <col min="14596" max="14596" width="40.85546875" style="163" bestFit="1" customWidth="1"/>
    <col min="14597" max="14597" width="16" style="163" bestFit="1" customWidth="1"/>
    <col min="14598" max="14598" width="16" style="163" customWidth="1"/>
    <col min="14599" max="14599" width="13.7109375" style="163" customWidth="1"/>
    <col min="14600" max="14600" width="13.140625" style="163" bestFit="1" customWidth="1"/>
    <col min="14601" max="14601" width="14.28515625" style="163" customWidth="1"/>
    <col min="14602" max="14850" width="11.42578125" style="163"/>
    <col min="14851" max="14851" width="18" style="163" customWidth="1"/>
    <col min="14852" max="14852" width="40.85546875" style="163" bestFit="1" customWidth="1"/>
    <col min="14853" max="14853" width="16" style="163" bestFit="1" customWidth="1"/>
    <col min="14854" max="14854" width="16" style="163" customWidth="1"/>
    <col min="14855" max="14855" width="13.7109375" style="163" customWidth="1"/>
    <col min="14856" max="14856" width="13.140625" style="163" bestFit="1" customWidth="1"/>
    <col min="14857" max="14857" width="14.28515625" style="163" customWidth="1"/>
    <col min="14858" max="15106" width="11.42578125" style="163"/>
    <col min="15107" max="15107" width="18" style="163" customWidth="1"/>
    <col min="15108" max="15108" width="40.85546875" style="163" bestFit="1" customWidth="1"/>
    <col min="15109" max="15109" width="16" style="163" bestFit="1" customWidth="1"/>
    <col min="15110" max="15110" width="16" style="163" customWidth="1"/>
    <col min="15111" max="15111" width="13.7109375" style="163" customWidth="1"/>
    <col min="15112" max="15112" width="13.140625" style="163" bestFit="1" customWidth="1"/>
    <col min="15113" max="15113" width="14.28515625" style="163" customWidth="1"/>
    <col min="15114" max="15362" width="11.42578125" style="163"/>
    <col min="15363" max="15363" width="18" style="163" customWidth="1"/>
    <col min="15364" max="15364" width="40.85546875" style="163" bestFit="1" customWidth="1"/>
    <col min="15365" max="15365" width="16" style="163" bestFit="1" customWidth="1"/>
    <col min="15366" max="15366" width="16" style="163" customWidth="1"/>
    <col min="15367" max="15367" width="13.7109375" style="163" customWidth="1"/>
    <col min="15368" max="15368" width="13.140625" style="163" bestFit="1" customWidth="1"/>
    <col min="15369" max="15369" width="14.28515625" style="163" customWidth="1"/>
    <col min="15370" max="15618" width="11.42578125" style="163"/>
    <col min="15619" max="15619" width="18" style="163" customWidth="1"/>
    <col min="15620" max="15620" width="40.85546875" style="163" bestFit="1" customWidth="1"/>
    <col min="15621" max="15621" width="16" style="163" bestFit="1" customWidth="1"/>
    <col min="15622" max="15622" width="16" style="163" customWidth="1"/>
    <col min="15623" max="15623" width="13.7109375" style="163" customWidth="1"/>
    <col min="15624" max="15624" width="13.140625" style="163" bestFit="1" customWidth="1"/>
    <col min="15625" max="15625" width="14.28515625" style="163" customWidth="1"/>
    <col min="15626" max="15874" width="11.42578125" style="163"/>
    <col min="15875" max="15875" width="18" style="163" customWidth="1"/>
    <col min="15876" max="15876" width="40.85546875" style="163" bestFit="1" customWidth="1"/>
    <col min="15877" max="15877" width="16" style="163" bestFit="1" customWidth="1"/>
    <col min="15878" max="15878" width="16" style="163" customWidth="1"/>
    <col min="15879" max="15879" width="13.7109375" style="163" customWidth="1"/>
    <col min="15880" max="15880" width="13.140625" style="163" bestFit="1" customWidth="1"/>
    <col min="15881" max="15881" width="14.28515625" style="163" customWidth="1"/>
    <col min="15882" max="16130" width="11.42578125" style="163"/>
    <col min="16131" max="16131" width="18" style="163" customWidth="1"/>
    <col min="16132" max="16132" width="40.85546875" style="163" bestFit="1" customWidth="1"/>
    <col min="16133" max="16133" width="16" style="163" bestFit="1" customWidth="1"/>
    <col min="16134" max="16134" width="16" style="163" customWidth="1"/>
    <col min="16135" max="16135" width="13.7109375" style="163" customWidth="1"/>
    <col min="16136" max="16136" width="13.140625" style="163" bestFit="1" customWidth="1"/>
    <col min="16137" max="16137" width="14.28515625" style="163" customWidth="1"/>
    <col min="16138" max="16384" width="11.42578125" style="163"/>
  </cols>
  <sheetData>
    <row r="1" spans="1:9" x14ac:dyDescent="0.3">
      <c r="A1" s="158" t="s">
        <v>578</v>
      </c>
      <c r="B1" s="159"/>
    </row>
    <row r="2" spans="1:9" x14ac:dyDescent="0.3">
      <c r="A2" s="157" t="s">
        <v>579</v>
      </c>
      <c r="B2" s="159"/>
    </row>
    <row r="3" spans="1:9" x14ac:dyDescent="0.3">
      <c r="A3" s="164" t="s">
        <v>658</v>
      </c>
      <c r="B3" s="165" t="s">
        <v>580</v>
      </c>
    </row>
    <row r="5" spans="1:9" x14ac:dyDescent="0.3">
      <c r="A5" s="168" t="s">
        <v>0</v>
      </c>
      <c r="B5" s="165" t="s">
        <v>1</v>
      </c>
      <c r="C5" s="169" t="s">
        <v>2</v>
      </c>
      <c r="D5" s="188"/>
      <c r="E5" s="169"/>
      <c r="F5" s="74"/>
      <c r="G5" s="170"/>
    </row>
    <row r="6" spans="1:9" ht="12.75" x14ac:dyDescent="0.2">
      <c r="A6" s="171">
        <v>5098</v>
      </c>
      <c r="B6" s="165"/>
      <c r="C6" s="169"/>
      <c r="D6" s="188"/>
      <c r="E6" s="197" t="s">
        <v>3</v>
      </c>
      <c r="F6" s="197"/>
      <c r="G6" s="197"/>
      <c r="H6" s="197"/>
    </row>
    <row r="7" spans="1:9" s="176" customFormat="1" x14ac:dyDescent="0.3">
      <c r="A7" s="172" t="s">
        <v>4</v>
      </c>
      <c r="B7" s="173" t="s">
        <v>5</v>
      </c>
      <c r="C7" s="174" t="s">
        <v>6</v>
      </c>
      <c r="D7" s="189"/>
      <c r="E7" s="174" t="s">
        <v>7</v>
      </c>
      <c r="F7" s="186"/>
      <c r="G7" s="174" t="s">
        <v>8</v>
      </c>
      <c r="H7" s="161"/>
      <c r="I7" s="175"/>
    </row>
    <row r="8" spans="1:9" x14ac:dyDescent="0.3">
      <c r="A8" s="177">
        <v>42128</v>
      </c>
      <c r="B8" s="178">
        <v>84000538055261</v>
      </c>
      <c r="C8" s="179">
        <v>1186.06</v>
      </c>
      <c r="D8" s="190"/>
      <c r="E8" s="179"/>
      <c r="F8" s="187"/>
      <c r="G8" s="179">
        <v>11923.46</v>
      </c>
    </row>
    <row r="9" spans="1:9" x14ac:dyDescent="0.3">
      <c r="A9" s="177"/>
      <c r="B9" s="180" t="s">
        <v>13</v>
      </c>
      <c r="C9" s="179"/>
      <c r="D9" s="190"/>
      <c r="E9" s="179"/>
      <c r="F9" s="187"/>
      <c r="G9" s="179"/>
    </row>
    <row r="10" spans="1:9" x14ac:dyDescent="0.3">
      <c r="A10" s="177"/>
      <c r="B10" s="180" t="s">
        <v>581</v>
      </c>
      <c r="C10" s="179"/>
      <c r="D10" s="190"/>
      <c r="E10" s="179"/>
      <c r="F10" s="187"/>
      <c r="G10" s="179"/>
    </row>
    <row r="11" spans="1:9" x14ac:dyDescent="0.3">
      <c r="A11" s="177">
        <v>42129</v>
      </c>
      <c r="B11" s="178">
        <v>84000538055387</v>
      </c>
      <c r="C11" s="179">
        <v>1030.82</v>
      </c>
      <c r="D11" s="190">
        <v>4</v>
      </c>
      <c r="E11" s="179"/>
      <c r="F11" s="187"/>
      <c r="G11" s="179">
        <v>12954.28</v>
      </c>
      <c r="H11" s="161" t="s">
        <v>582</v>
      </c>
    </row>
    <row r="12" spans="1:9" x14ac:dyDescent="0.3">
      <c r="A12" s="177"/>
      <c r="B12" s="180" t="s">
        <v>13</v>
      </c>
      <c r="C12" s="179"/>
      <c r="D12" s="190"/>
      <c r="E12" s="179"/>
      <c r="F12" s="187"/>
      <c r="G12" s="179"/>
    </row>
    <row r="13" spans="1:9" x14ac:dyDescent="0.3">
      <c r="A13" s="177"/>
      <c r="B13" s="180" t="s">
        <v>583</v>
      </c>
      <c r="C13" s="179"/>
      <c r="D13" s="190"/>
      <c r="E13" s="179"/>
      <c r="F13" s="187"/>
      <c r="G13" s="179"/>
    </row>
    <row r="14" spans="1:9" x14ac:dyDescent="0.3">
      <c r="A14" s="177">
        <v>42129</v>
      </c>
      <c r="B14" s="178" t="s">
        <v>70</v>
      </c>
      <c r="C14" s="179">
        <v>383640</v>
      </c>
      <c r="D14" s="190">
        <v>3</v>
      </c>
      <c r="E14" s="179"/>
      <c r="F14" s="187"/>
      <c r="G14" s="179">
        <v>396594.28</v>
      </c>
    </row>
    <row r="15" spans="1:9" x14ac:dyDescent="0.3">
      <c r="A15" s="177"/>
      <c r="B15" s="180" t="s">
        <v>13</v>
      </c>
      <c r="C15" s="179"/>
      <c r="D15" s="190"/>
      <c r="E15" s="179"/>
      <c r="F15" s="187"/>
      <c r="G15" s="179"/>
    </row>
    <row r="16" spans="1:9" x14ac:dyDescent="0.3">
      <c r="A16" s="177"/>
      <c r="B16" s="180" t="s">
        <v>584</v>
      </c>
      <c r="C16" s="179"/>
      <c r="D16" s="190"/>
      <c r="E16" s="179"/>
      <c r="F16" s="187"/>
      <c r="G16" s="179"/>
    </row>
    <row r="17" spans="1:8" x14ac:dyDescent="0.3">
      <c r="A17" s="177">
        <v>42129</v>
      </c>
      <c r="B17" s="178">
        <v>84000538055345</v>
      </c>
      <c r="C17" s="179">
        <v>192053.49</v>
      </c>
      <c r="D17" s="190">
        <v>1</v>
      </c>
      <c r="E17" s="179"/>
      <c r="F17" s="187"/>
      <c r="G17" s="179">
        <v>588647.77</v>
      </c>
      <c r="H17" s="161" t="s">
        <v>585</v>
      </c>
    </row>
    <row r="18" spans="1:8" x14ac:dyDescent="0.3">
      <c r="A18" s="177"/>
      <c r="B18" s="180" t="s">
        <v>13</v>
      </c>
      <c r="C18" s="179"/>
      <c r="D18" s="190"/>
      <c r="E18" s="179"/>
      <c r="F18" s="187"/>
      <c r="G18" s="179"/>
    </row>
    <row r="19" spans="1:8" x14ac:dyDescent="0.3">
      <c r="A19" s="177"/>
      <c r="B19" s="180" t="s">
        <v>586</v>
      </c>
      <c r="C19" s="179"/>
      <c r="D19" s="190"/>
      <c r="E19" s="179"/>
      <c r="F19" s="187"/>
      <c r="G19" s="179"/>
    </row>
    <row r="20" spans="1:8" x14ac:dyDescent="0.3">
      <c r="A20" s="177">
        <v>42129</v>
      </c>
      <c r="B20" s="178">
        <v>84000538055429</v>
      </c>
      <c r="C20" s="179">
        <v>1000</v>
      </c>
      <c r="D20" s="190">
        <v>2</v>
      </c>
      <c r="E20" s="179"/>
      <c r="F20" s="187"/>
      <c r="G20" s="179">
        <v>589647.77</v>
      </c>
      <c r="H20" s="161" t="s">
        <v>587</v>
      </c>
    </row>
    <row r="21" spans="1:8" x14ac:dyDescent="0.3">
      <c r="A21" s="177"/>
      <c r="B21" s="180" t="s">
        <v>13</v>
      </c>
      <c r="C21" s="179"/>
      <c r="D21" s="190"/>
      <c r="E21" s="179"/>
      <c r="F21" s="187"/>
      <c r="G21" s="179"/>
    </row>
    <row r="22" spans="1:8" x14ac:dyDescent="0.3">
      <c r="A22" s="177"/>
      <c r="B22" s="180" t="s">
        <v>588</v>
      </c>
      <c r="C22" s="179"/>
      <c r="D22" s="190"/>
      <c r="E22" s="179"/>
      <c r="F22" s="187"/>
      <c r="G22" s="179"/>
    </row>
    <row r="23" spans="1:8" x14ac:dyDescent="0.3">
      <c r="A23" s="177">
        <v>42130</v>
      </c>
      <c r="B23" s="178" t="s">
        <v>589</v>
      </c>
      <c r="C23" s="179"/>
      <c r="D23" s="190"/>
      <c r="E23" s="179">
        <v>579000</v>
      </c>
      <c r="F23" s="187"/>
      <c r="G23" s="179">
        <v>10647.77</v>
      </c>
    </row>
    <row r="24" spans="1:8" x14ac:dyDescent="0.3">
      <c r="A24" s="177"/>
      <c r="B24" s="180" t="s">
        <v>30</v>
      </c>
      <c r="C24" s="179"/>
      <c r="D24" s="190"/>
      <c r="E24" s="179"/>
      <c r="F24" s="187"/>
      <c r="G24" s="179"/>
    </row>
    <row r="25" spans="1:8" x14ac:dyDescent="0.3">
      <c r="A25" s="177"/>
      <c r="B25" s="180" t="s">
        <v>590</v>
      </c>
      <c r="C25" s="179"/>
      <c r="D25" s="190"/>
      <c r="E25" s="179"/>
      <c r="F25" s="187"/>
      <c r="G25" s="179"/>
    </row>
    <row r="26" spans="1:8" x14ac:dyDescent="0.3">
      <c r="A26" s="177">
        <v>42130</v>
      </c>
      <c r="B26" s="178">
        <v>84000538055604</v>
      </c>
      <c r="C26" s="179">
        <v>40091.519999999997</v>
      </c>
      <c r="D26" s="190"/>
      <c r="E26" s="179"/>
      <c r="F26" s="187"/>
      <c r="G26" s="179">
        <v>50739.29</v>
      </c>
    </row>
    <row r="27" spans="1:8" x14ac:dyDescent="0.3">
      <c r="A27" s="177"/>
      <c r="B27" s="180" t="s">
        <v>13</v>
      </c>
      <c r="C27" s="179"/>
      <c r="D27" s="190"/>
      <c r="E27" s="179"/>
      <c r="F27" s="187"/>
      <c r="G27" s="179"/>
    </row>
    <row r="28" spans="1:8" x14ac:dyDescent="0.3">
      <c r="A28" s="177"/>
      <c r="B28" s="180" t="s">
        <v>591</v>
      </c>
      <c r="C28" s="179"/>
      <c r="D28" s="190"/>
      <c r="E28" s="179"/>
      <c r="F28" s="187"/>
      <c r="G28" s="179"/>
    </row>
    <row r="29" spans="1:8" x14ac:dyDescent="0.3">
      <c r="A29" s="177">
        <v>42130</v>
      </c>
      <c r="B29" s="178" t="s">
        <v>592</v>
      </c>
      <c r="C29" s="179"/>
      <c r="D29" s="190"/>
      <c r="E29" s="179">
        <v>40000</v>
      </c>
      <c r="F29" s="187"/>
      <c r="G29" s="179">
        <v>10739.29</v>
      </c>
    </row>
    <row r="30" spans="1:8" x14ac:dyDescent="0.3">
      <c r="A30" s="177"/>
      <c r="B30" s="180" t="s">
        <v>30</v>
      </c>
      <c r="C30" s="179"/>
      <c r="D30" s="190"/>
      <c r="E30" s="179"/>
      <c r="F30" s="187"/>
      <c r="G30" s="179"/>
    </row>
    <row r="31" spans="1:8" x14ac:dyDescent="0.3">
      <c r="A31" s="177"/>
      <c r="B31" s="180" t="s">
        <v>593</v>
      </c>
      <c r="C31" s="179"/>
      <c r="D31" s="190"/>
      <c r="E31" s="179"/>
      <c r="F31" s="187"/>
      <c r="G31" s="179"/>
    </row>
    <row r="32" spans="1:8" x14ac:dyDescent="0.3">
      <c r="A32" s="177">
        <v>42131</v>
      </c>
      <c r="B32" s="178">
        <v>84000538055873</v>
      </c>
      <c r="C32" s="179">
        <v>364900</v>
      </c>
      <c r="D32" s="190">
        <v>7</v>
      </c>
      <c r="E32" s="179"/>
      <c r="F32" s="187"/>
      <c r="G32" s="179">
        <v>375639.29</v>
      </c>
      <c r="H32" s="161" t="s">
        <v>594</v>
      </c>
    </row>
    <row r="33" spans="1:9" x14ac:dyDescent="0.3">
      <c r="A33" s="177"/>
      <c r="B33" s="180" t="s">
        <v>13</v>
      </c>
      <c r="C33" s="179"/>
      <c r="D33" s="190"/>
      <c r="E33" s="179"/>
      <c r="F33" s="187"/>
      <c r="G33" s="179"/>
    </row>
    <row r="34" spans="1:9" x14ac:dyDescent="0.3">
      <c r="A34" s="177"/>
      <c r="B34" s="180" t="s">
        <v>595</v>
      </c>
      <c r="C34" s="179"/>
      <c r="D34" s="190"/>
      <c r="E34" s="179"/>
      <c r="F34" s="187"/>
      <c r="G34" s="179"/>
    </row>
    <row r="35" spans="1:9" x14ac:dyDescent="0.3">
      <c r="A35" s="177">
        <v>42131</v>
      </c>
      <c r="B35" s="178">
        <v>84000538055907</v>
      </c>
      <c r="C35" s="179">
        <v>990.76</v>
      </c>
      <c r="D35" s="190">
        <v>6</v>
      </c>
      <c r="E35" s="179"/>
      <c r="F35" s="187"/>
      <c r="G35" s="179">
        <v>376630.05</v>
      </c>
      <c r="H35" s="161" t="s">
        <v>596</v>
      </c>
    </row>
    <row r="36" spans="1:9" x14ac:dyDescent="0.3">
      <c r="A36" s="177"/>
      <c r="B36" s="180" t="s">
        <v>13</v>
      </c>
      <c r="C36" s="179"/>
      <c r="D36" s="190"/>
      <c r="E36" s="179"/>
      <c r="F36" s="187"/>
      <c r="G36" s="179"/>
    </row>
    <row r="37" spans="1:9" x14ac:dyDescent="0.3">
      <c r="A37" s="177"/>
      <c r="B37" s="180" t="s">
        <v>597</v>
      </c>
      <c r="C37" s="179"/>
      <c r="D37" s="190"/>
      <c r="E37" s="179"/>
      <c r="F37" s="187"/>
      <c r="G37" s="179"/>
    </row>
    <row r="38" spans="1:9" x14ac:dyDescent="0.3">
      <c r="A38" s="177">
        <v>42131</v>
      </c>
      <c r="B38" s="178" t="s">
        <v>70</v>
      </c>
      <c r="C38" s="179">
        <v>542280</v>
      </c>
      <c r="D38" s="190">
        <v>10</v>
      </c>
      <c r="E38" s="179"/>
      <c r="F38" s="187"/>
      <c r="G38" s="179">
        <v>918910.05</v>
      </c>
    </row>
    <row r="39" spans="1:9" x14ac:dyDescent="0.3">
      <c r="A39" s="177"/>
      <c r="B39" s="180" t="s">
        <v>13</v>
      </c>
      <c r="C39" s="179"/>
      <c r="D39" s="190"/>
      <c r="E39" s="179"/>
      <c r="F39" s="187"/>
      <c r="G39" s="179"/>
    </row>
    <row r="40" spans="1:9" x14ac:dyDescent="0.3">
      <c r="A40" s="177"/>
      <c r="B40" s="180" t="s">
        <v>598</v>
      </c>
      <c r="C40" s="179"/>
      <c r="D40" s="190"/>
      <c r="E40" s="179"/>
      <c r="F40" s="187"/>
      <c r="G40" s="179"/>
    </row>
    <row r="41" spans="1:9" x14ac:dyDescent="0.3">
      <c r="A41" s="177">
        <v>42131</v>
      </c>
      <c r="B41" s="178">
        <v>84000538056009</v>
      </c>
      <c r="C41" s="179">
        <v>859.25</v>
      </c>
      <c r="D41" s="190">
        <v>5</v>
      </c>
      <c r="E41" s="179"/>
      <c r="F41" s="187"/>
      <c r="G41" s="179">
        <v>919769.3</v>
      </c>
      <c r="H41" s="161" t="s">
        <v>599</v>
      </c>
    </row>
    <row r="42" spans="1:9" x14ac:dyDescent="0.3">
      <c r="A42" s="177"/>
      <c r="B42" s="180" t="s">
        <v>13</v>
      </c>
      <c r="C42" s="179"/>
      <c r="D42" s="190"/>
      <c r="E42" s="179"/>
      <c r="F42" s="187"/>
      <c r="G42" s="179"/>
    </row>
    <row r="43" spans="1:9" x14ac:dyDescent="0.3">
      <c r="A43" s="177"/>
      <c r="B43" s="180" t="s">
        <v>600</v>
      </c>
      <c r="C43" s="179"/>
      <c r="D43" s="190"/>
      <c r="E43" s="179"/>
      <c r="F43" s="187"/>
      <c r="G43" s="179"/>
    </row>
    <row r="44" spans="1:9" x14ac:dyDescent="0.3">
      <c r="A44" s="177">
        <v>42131</v>
      </c>
      <c r="B44" s="178" t="s">
        <v>601</v>
      </c>
      <c r="C44" s="179"/>
      <c r="D44" s="190"/>
      <c r="E44" s="179">
        <v>225000</v>
      </c>
      <c r="F44" s="187"/>
      <c r="G44" s="179">
        <v>694769.3</v>
      </c>
    </row>
    <row r="45" spans="1:9" x14ac:dyDescent="0.3">
      <c r="A45" s="177"/>
      <c r="B45" s="180" t="s">
        <v>30</v>
      </c>
      <c r="C45" s="179"/>
      <c r="D45" s="190"/>
      <c r="E45" s="179"/>
      <c r="F45" s="187"/>
      <c r="G45" s="179"/>
    </row>
    <row r="46" spans="1:9" x14ac:dyDescent="0.3">
      <c r="A46" s="177"/>
      <c r="B46" s="180" t="s">
        <v>602</v>
      </c>
      <c r="C46" s="179"/>
      <c r="D46" s="190"/>
      <c r="E46" s="179"/>
      <c r="F46" s="187"/>
      <c r="G46" s="179"/>
    </row>
    <row r="47" spans="1:9" ht="11.25" x14ac:dyDescent="0.2">
      <c r="A47" s="177">
        <v>42132</v>
      </c>
      <c r="B47" s="178" t="s">
        <v>603</v>
      </c>
      <c r="C47" s="179"/>
      <c r="D47" s="190"/>
      <c r="E47" s="179">
        <v>654000</v>
      </c>
      <c r="F47" s="187"/>
      <c r="G47" s="179">
        <v>40769.300000000003</v>
      </c>
      <c r="H47" s="181"/>
      <c r="I47" s="163"/>
    </row>
    <row r="48" spans="1:9" ht="11.25" x14ac:dyDescent="0.2">
      <c r="A48" s="177"/>
      <c r="B48" s="180" t="s">
        <v>30</v>
      </c>
      <c r="C48" s="179"/>
      <c r="D48" s="190"/>
      <c r="E48" s="179"/>
      <c r="F48" s="187"/>
      <c r="G48" s="179"/>
      <c r="H48" s="181"/>
      <c r="I48" s="163"/>
    </row>
    <row r="49" spans="1:9" ht="11.25" x14ac:dyDescent="0.2">
      <c r="A49" s="177"/>
      <c r="B49" s="180" t="s">
        <v>604</v>
      </c>
      <c r="C49" s="179"/>
      <c r="D49" s="190"/>
      <c r="E49" s="179"/>
      <c r="F49" s="187"/>
      <c r="G49" s="179"/>
      <c r="H49" s="181"/>
      <c r="I49" s="163"/>
    </row>
    <row r="50" spans="1:9" ht="11.25" x14ac:dyDescent="0.2">
      <c r="A50" s="177">
        <v>42132</v>
      </c>
      <c r="B50" s="178">
        <v>84000538056131</v>
      </c>
      <c r="C50" s="179">
        <v>4000</v>
      </c>
      <c r="D50" s="190">
        <v>8</v>
      </c>
      <c r="E50" s="179"/>
      <c r="F50" s="187"/>
      <c r="G50" s="179">
        <v>44769.3</v>
      </c>
      <c r="H50" s="181"/>
      <c r="I50" s="163"/>
    </row>
    <row r="51" spans="1:9" ht="11.25" x14ac:dyDescent="0.2">
      <c r="A51" s="177"/>
      <c r="B51" s="180" t="s">
        <v>13</v>
      </c>
      <c r="C51" s="179"/>
      <c r="D51" s="190"/>
      <c r="E51" s="179"/>
      <c r="F51" s="187"/>
      <c r="G51" s="179"/>
      <c r="H51" s="181"/>
      <c r="I51" s="163"/>
    </row>
    <row r="52" spans="1:9" ht="11.25" x14ac:dyDescent="0.2">
      <c r="A52" s="177"/>
      <c r="B52" s="180" t="s">
        <v>605</v>
      </c>
      <c r="C52" s="179"/>
      <c r="D52" s="190"/>
      <c r="E52" s="179"/>
      <c r="F52" s="187"/>
      <c r="G52" s="179"/>
      <c r="H52" s="181"/>
      <c r="I52" s="163"/>
    </row>
    <row r="53" spans="1:9" ht="11.25" x14ac:dyDescent="0.2">
      <c r="A53" s="177">
        <v>42135</v>
      </c>
      <c r="B53" s="178" t="s">
        <v>606</v>
      </c>
      <c r="C53" s="179"/>
      <c r="D53" s="190"/>
      <c r="E53" s="179">
        <v>34500</v>
      </c>
      <c r="F53" s="187"/>
      <c r="G53" s="179">
        <v>10269.299999999999</v>
      </c>
      <c r="H53" s="181"/>
      <c r="I53" s="163"/>
    </row>
    <row r="54" spans="1:9" ht="11.25" x14ac:dyDescent="0.2">
      <c r="A54" s="177"/>
      <c r="B54" s="180" t="s">
        <v>30</v>
      </c>
      <c r="C54" s="179"/>
      <c r="D54" s="190"/>
      <c r="E54" s="179"/>
      <c r="F54" s="187"/>
      <c r="G54" s="179"/>
      <c r="H54" s="181"/>
      <c r="I54" s="163"/>
    </row>
    <row r="55" spans="1:9" ht="11.25" x14ac:dyDescent="0.2">
      <c r="A55" s="177"/>
      <c r="B55" s="180" t="s">
        <v>607</v>
      </c>
      <c r="C55" s="179"/>
      <c r="D55" s="190"/>
      <c r="E55" s="179"/>
      <c r="F55" s="187"/>
      <c r="G55" s="179"/>
      <c r="H55" s="181"/>
      <c r="I55" s="163"/>
    </row>
    <row r="56" spans="1:9" ht="11.25" x14ac:dyDescent="0.2">
      <c r="A56" s="177">
        <v>42135</v>
      </c>
      <c r="B56" s="178" t="s">
        <v>70</v>
      </c>
      <c r="C56" s="179">
        <v>319040</v>
      </c>
      <c r="D56" s="190">
        <v>9</v>
      </c>
      <c r="E56" s="179"/>
      <c r="F56" s="187"/>
      <c r="G56" s="179">
        <v>329309.3</v>
      </c>
      <c r="H56" s="181"/>
      <c r="I56" s="163"/>
    </row>
    <row r="57" spans="1:9" ht="11.25" x14ac:dyDescent="0.2">
      <c r="A57" s="177"/>
      <c r="B57" s="180" t="s">
        <v>13</v>
      </c>
      <c r="C57" s="179"/>
      <c r="D57" s="190"/>
      <c r="E57" s="179"/>
      <c r="F57" s="187"/>
      <c r="G57" s="179"/>
      <c r="H57" s="181"/>
      <c r="I57" s="163"/>
    </row>
    <row r="58" spans="1:9" ht="11.25" x14ac:dyDescent="0.2">
      <c r="A58" s="177"/>
      <c r="B58" s="180" t="s">
        <v>608</v>
      </c>
      <c r="C58" s="179"/>
      <c r="D58" s="190"/>
      <c r="E58" s="179"/>
      <c r="F58" s="187"/>
      <c r="G58" s="179"/>
      <c r="H58" s="181"/>
      <c r="I58" s="163"/>
    </row>
    <row r="59" spans="1:9" ht="11.25" x14ac:dyDescent="0.2">
      <c r="A59" s="177">
        <v>42135</v>
      </c>
      <c r="B59" s="178">
        <v>84000538056769</v>
      </c>
      <c r="C59" s="179">
        <v>119105.68</v>
      </c>
      <c r="D59" s="190"/>
      <c r="E59" s="179"/>
      <c r="F59" s="187"/>
      <c r="G59" s="179">
        <v>448414.98</v>
      </c>
      <c r="H59" s="181"/>
      <c r="I59" s="163"/>
    </row>
    <row r="60" spans="1:9" ht="11.25" x14ac:dyDescent="0.2">
      <c r="A60" s="177"/>
      <c r="B60" s="180" t="s">
        <v>13</v>
      </c>
      <c r="C60" s="179"/>
      <c r="D60" s="190"/>
      <c r="E60" s="179"/>
      <c r="F60" s="187"/>
      <c r="G60" s="179"/>
      <c r="H60" s="181"/>
      <c r="I60" s="163"/>
    </row>
    <row r="61" spans="1:9" ht="11.25" x14ac:dyDescent="0.2">
      <c r="A61" s="177"/>
      <c r="B61" s="180" t="s">
        <v>609</v>
      </c>
      <c r="C61" s="179"/>
      <c r="D61" s="190"/>
      <c r="E61" s="179"/>
      <c r="F61" s="187"/>
      <c r="G61" s="179"/>
      <c r="H61" s="181"/>
      <c r="I61" s="163"/>
    </row>
    <row r="62" spans="1:9" ht="11.25" x14ac:dyDescent="0.2">
      <c r="A62" s="177">
        <v>42135</v>
      </c>
      <c r="B62" s="178" t="s">
        <v>610</v>
      </c>
      <c r="C62" s="179"/>
      <c r="D62" s="190"/>
      <c r="E62" s="179">
        <v>438000</v>
      </c>
      <c r="F62" s="187"/>
      <c r="G62" s="179">
        <v>10414.98</v>
      </c>
      <c r="H62" s="181"/>
      <c r="I62" s="163"/>
    </row>
    <row r="63" spans="1:9" ht="11.25" x14ac:dyDescent="0.2">
      <c r="A63" s="177"/>
      <c r="B63" s="180" t="s">
        <v>30</v>
      </c>
      <c r="C63" s="179"/>
      <c r="D63" s="190"/>
      <c r="E63" s="179"/>
      <c r="F63" s="187"/>
      <c r="G63" s="179"/>
      <c r="H63" s="181"/>
      <c r="I63" s="163"/>
    </row>
    <row r="64" spans="1:9" ht="11.25" x14ac:dyDescent="0.2">
      <c r="A64" s="177"/>
      <c r="B64" s="180" t="s">
        <v>611</v>
      </c>
      <c r="C64" s="179"/>
      <c r="D64" s="190"/>
      <c r="E64" s="179"/>
      <c r="F64" s="187"/>
      <c r="G64" s="179"/>
      <c r="H64" s="181"/>
      <c r="I64" s="163"/>
    </row>
    <row r="65" spans="1:9" ht="11.25" x14ac:dyDescent="0.2">
      <c r="A65" s="177">
        <v>42136</v>
      </c>
      <c r="B65" s="178">
        <v>84000538057074</v>
      </c>
      <c r="C65" s="179">
        <v>48068.59</v>
      </c>
      <c r="D65" s="190"/>
      <c r="E65" s="179"/>
      <c r="F65" s="187"/>
      <c r="G65" s="179">
        <v>58483.57</v>
      </c>
      <c r="H65" s="181"/>
      <c r="I65" s="163"/>
    </row>
    <row r="66" spans="1:9" ht="11.25" x14ac:dyDescent="0.2">
      <c r="A66" s="177"/>
      <c r="B66" s="180" t="s">
        <v>13</v>
      </c>
      <c r="C66" s="179"/>
      <c r="D66" s="190"/>
      <c r="E66" s="179"/>
      <c r="F66" s="187"/>
      <c r="G66" s="179"/>
      <c r="H66" s="181"/>
      <c r="I66" s="163"/>
    </row>
    <row r="67" spans="1:9" ht="11.25" x14ac:dyDescent="0.2">
      <c r="A67" s="177"/>
      <c r="B67" s="180" t="s">
        <v>612</v>
      </c>
      <c r="C67" s="179"/>
      <c r="D67" s="190"/>
      <c r="E67" s="179"/>
      <c r="F67" s="187"/>
      <c r="G67" s="179"/>
      <c r="H67" s="181"/>
      <c r="I67" s="163"/>
    </row>
    <row r="68" spans="1:9" ht="11.25" x14ac:dyDescent="0.2">
      <c r="A68" s="177">
        <v>42137</v>
      </c>
      <c r="B68" s="178" t="s">
        <v>70</v>
      </c>
      <c r="C68" s="179">
        <v>148400</v>
      </c>
      <c r="D68" s="190">
        <v>12</v>
      </c>
      <c r="E68" s="179"/>
      <c r="F68" s="187"/>
      <c r="G68" s="179">
        <v>206883.57</v>
      </c>
      <c r="H68" s="181"/>
      <c r="I68" s="163"/>
    </row>
    <row r="69" spans="1:9" ht="11.25" x14ac:dyDescent="0.2">
      <c r="A69" s="177"/>
      <c r="B69" s="180" t="s">
        <v>13</v>
      </c>
      <c r="C69" s="179"/>
      <c r="D69" s="190"/>
      <c r="E69" s="179"/>
      <c r="F69" s="187"/>
      <c r="G69" s="179"/>
      <c r="H69" s="181"/>
      <c r="I69" s="163" t="s">
        <v>613</v>
      </c>
    </row>
    <row r="70" spans="1:9" ht="11.25" x14ac:dyDescent="0.2">
      <c r="A70" s="177"/>
      <c r="B70" s="180" t="s">
        <v>614</v>
      </c>
      <c r="C70" s="179"/>
      <c r="D70" s="190"/>
      <c r="E70" s="179"/>
      <c r="F70" s="187"/>
      <c r="G70" s="179"/>
      <c r="H70" s="181"/>
      <c r="I70" s="163"/>
    </row>
    <row r="71" spans="1:9" ht="11.25" x14ac:dyDescent="0.2">
      <c r="A71" s="177">
        <v>42137</v>
      </c>
      <c r="B71" s="178" t="s">
        <v>615</v>
      </c>
      <c r="C71" s="179"/>
      <c r="D71" s="190"/>
      <c r="E71" s="179">
        <v>196000</v>
      </c>
      <c r="F71" s="187"/>
      <c r="G71" s="179">
        <v>10883.57</v>
      </c>
      <c r="H71" s="181"/>
      <c r="I71" s="163"/>
    </row>
    <row r="72" spans="1:9" ht="11.25" x14ac:dyDescent="0.2">
      <c r="A72" s="177"/>
      <c r="B72" s="180" t="s">
        <v>30</v>
      </c>
      <c r="C72" s="179"/>
      <c r="D72" s="190"/>
      <c r="E72" s="179"/>
      <c r="F72" s="187"/>
      <c r="G72" s="179"/>
      <c r="H72" s="181"/>
      <c r="I72" s="163"/>
    </row>
    <row r="73" spans="1:9" ht="11.25" x14ac:dyDescent="0.2">
      <c r="A73" s="177"/>
      <c r="B73" s="180" t="s">
        <v>616</v>
      </c>
      <c r="C73" s="179"/>
      <c r="D73" s="190"/>
      <c r="E73" s="179"/>
      <c r="F73" s="187"/>
      <c r="G73" s="179"/>
      <c r="H73" s="181"/>
      <c r="I73" s="163"/>
    </row>
    <row r="74" spans="1:9" ht="11.25" x14ac:dyDescent="0.2">
      <c r="A74" s="177">
        <v>42138</v>
      </c>
      <c r="B74" s="178" t="s">
        <v>70</v>
      </c>
      <c r="C74" s="179">
        <v>120880</v>
      </c>
      <c r="D74" s="190">
        <v>11</v>
      </c>
      <c r="E74" s="179"/>
      <c r="F74" s="187"/>
      <c r="G74" s="179">
        <v>131763.57</v>
      </c>
      <c r="H74" s="181"/>
      <c r="I74" s="163"/>
    </row>
    <row r="75" spans="1:9" ht="11.25" x14ac:dyDescent="0.2">
      <c r="A75" s="177"/>
      <c r="B75" s="180" t="s">
        <v>13</v>
      </c>
      <c r="C75" s="179"/>
      <c r="D75" s="190"/>
      <c r="E75" s="179"/>
      <c r="F75" s="187"/>
      <c r="G75" s="179"/>
      <c r="H75" s="181"/>
      <c r="I75" s="163"/>
    </row>
    <row r="76" spans="1:9" ht="11.25" x14ac:dyDescent="0.2">
      <c r="A76" s="177"/>
      <c r="B76" s="180" t="s">
        <v>617</v>
      </c>
      <c r="C76" s="179"/>
      <c r="D76" s="190"/>
      <c r="E76" s="179"/>
      <c r="F76" s="187"/>
      <c r="G76" s="179"/>
      <c r="H76" s="181"/>
      <c r="I76" s="163"/>
    </row>
    <row r="77" spans="1:9" ht="11.25" x14ac:dyDescent="0.2">
      <c r="A77" s="177">
        <v>42138</v>
      </c>
      <c r="B77" s="178">
        <v>84000538057485</v>
      </c>
      <c r="C77" s="179">
        <v>67727.73</v>
      </c>
      <c r="D77" s="190"/>
      <c r="E77" s="179"/>
      <c r="F77" s="187"/>
      <c r="G77" s="179">
        <v>199491.3</v>
      </c>
      <c r="H77" s="181"/>
      <c r="I77" s="163"/>
    </row>
    <row r="78" spans="1:9" ht="11.25" x14ac:dyDescent="0.2">
      <c r="A78" s="177"/>
      <c r="B78" s="180" t="s">
        <v>13</v>
      </c>
      <c r="C78" s="179"/>
      <c r="D78" s="190"/>
      <c r="E78" s="179"/>
      <c r="F78" s="187"/>
      <c r="G78" s="179"/>
      <c r="H78" s="181"/>
      <c r="I78" s="163"/>
    </row>
    <row r="79" spans="1:9" ht="11.25" x14ac:dyDescent="0.2">
      <c r="A79" s="177"/>
      <c r="B79" s="180" t="s">
        <v>618</v>
      </c>
      <c r="C79" s="179"/>
      <c r="D79" s="190"/>
      <c r="E79" s="179"/>
      <c r="F79" s="187"/>
      <c r="G79" s="179"/>
      <c r="H79" s="181"/>
      <c r="I79" s="163"/>
    </row>
    <row r="80" spans="1:9" ht="11.25" x14ac:dyDescent="0.2">
      <c r="A80" s="177">
        <v>42138</v>
      </c>
      <c r="B80" s="178" t="s">
        <v>619</v>
      </c>
      <c r="C80" s="179"/>
      <c r="D80" s="190"/>
      <c r="E80" s="179">
        <v>189000</v>
      </c>
      <c r="F80" s="187"/>
      <c r="G80" s="179">
        <v>10491.3</v>
      </c>
      <c r="H80" s="181"/>
      <c r="I80" s="163"/>
    </row>
    <row r="81" spans="1:9" ht="11.25" x14ac:dyDescent="0.2">
      <c r="A81" s="177"/>
      <c r="B81" s="180" t="s">
        <v>30</v>
      </c>
      <c r="C81" s="179"/>
      <c r="D81" s="190"/>
      <c r="E81" s="179"/>
      <c r="F81" s="187"/>
      <c r="G81" s="179"/>
      <c r="H81" s="181"/>
      <c r="I81" s="163"/>
    </row>
    <row r="82" spans="1:9" ht="11.25" x14ac:dyDescent="0.2">
      <c r="A82" s="177"/>
      <c r="B82" s="180" t="s">
        <v>620</v>
      </c>
      <c r="C82" s="179"/>
      <c r="D82" s="190"/>
      <c r="E82" s="179"/>
      <c r="F82" s="187"/>
      <c r="G82" s="179"/>
      <c r="H82" s="181"/>
      <c r="I82" s="163"/>
    </row>
    <row r="83" spans="1:9" ht="11.25" x14ac:dyDescent="0.2">
      <c r="A83" s="177">
        <v>42139</v>
      </c>
      <c r="B83" s="178">
        <v>84000538057636</v>
      </c>
      <c r="C83" s="179">
        <v>15686.45</v>
      </c>
      <c r="D83" s="190">
        <v>14</v>
      </c>
      <c r="E83" s="179"/>
      <c r="F83" s="187"/>
      <c r="G83" s="179">
        <v>26177.75</v>
      </c>
      <c r="H83" s="181" t="s">
        <v>621</v>
      </c>
      <c r="I83" s="163"/>
    </row>
    <row r="84" spans="1:9" ht="11.25" x14ac:dyDescent="0.2">
      <c r="A84" s="177"/>
      <c r="B84" s="180" t="s">
        <v>13</v>
      </c>
      <c r="C84" s="179"/>
      <c r="D84" s="190"/>
      <c r="E84" s="179"/>
      <c r="F84" s="187"/>
      <c r="G84" s="179"/>
      <c r="H84" s="181"/>
      <c r="I84" s="163"/>
    </row>
    <row r="85" spans="1:9" ht="11.25" x14ac:dyDescent="0.2">
      <c r="A85" s="177"/>
      <c r="B85" s="180" t="s">
        <v>622</v>
      </c>
      <c r="C85" s="179"/>
      <c r="D85" s="190"/>
      <c r="E85" s="179"/>
      <c r="F85" s="187"/>
      <c r="G85" s="179"/>
      <c r="H85" s="181"/>
      <c r="I85" s="163"/>
    </row>
    <row r="86" spans="1:9" ht="11.25" x14ac:dyDescent="0.2">
      <c r="A86" s="177">
        <v>42139</v>
      </c>
      <c r="B86" s="178">
        <v>84000538057603</v>
      </c>
      <c r="C86" s="179">
        <v>26908.31</v>
      </c>
      <c r="D86" s="190">
        <v>13</v>
      </c>
      <c r="E86" s="179"/>
      <c r="F86" s="187"/>
      <c r="G86" s="179">
        <v>53086.06</v>
      </c>
      <c r="H86" s="181" t="s">
        <v>623</v>
      </c>
      <c r="I86" s="163"/>
    </row>
    <row r="87" spans="1:9" ht="11.25" x14ac:dyDescent="0.2">
      <c r="A87" s="177"/>
      <c r="B87" s="180" t="s">
        <v>13</v>
      </c>
      <c r="C87" s="179"/>
      <c r="D87" s="190"/>
      <c r="E87" s="179"/>
      <c r="F87" s="187"/>
      <c r="G87" s="179"/>
      <c r="H87" s="181"/>
      <c r="I87" s="163"/>
    </row>
    <row r="88" spans="1:9" ht="11.25" x14ac:dyDescent="0.2">
      <c r="A88" s="177"/>
      <c r="B88" s="180" t="s">
        <v>624</v>
      </c>
      <c r="C88" s="179"/>
      <c r="D88" s="190"/>
      <c r="E88" s="179"/>
      <c r="F88" s="187"/>
      <c r="G88" s="179"/>
      <c r="H88" s="181"/>
      <c r="I88" s="163"/>
    </row>
    <row r="89" spans="1:9" ht="11.25" x14ac:dyDescent="0.2">
      <c r="A89" s="177">
        <v>42142</v>
      </c>
      <c r="B89" s="178" t="s">
        <v>625</v>
      </c>
      <c r="C89" s="179"/>
      <c r="D89" s="190"/>
      <c r="E89" s="179">
        <v>43000</v>
      </c>
      <c r="F89" s="187"/>
      <c r="G89" s="179">
        <v>10086.06</v>
      </c>
      <c r="H89" s="163"/>
      <c r="I89" s="163"/>
    </row>
    <row r="90" spans="1:9" x14ac:dyDescent="0.3">
      <c r="A90" s="177"/>
      <c r="B90" s="180" t="s">
        <v>30</v>
      </c>
      <c r="C90" s="179"/>
      <c r="D90" s="190"/>
      <c r="E90" s="179"/>
      <c r="F90" s="187"/>
      <c r="G90" s="179"/>
    </row>
    <row r="91" spans="1:9" x14ac:dyDescent="0.3">
      <c r="A91" s="177"/>
      <c r="B91" s="180" t="s">
        <v>626</v>
      </c>
      <c r="C91" s="179"/>
      <c r="D91" s="190"/>
      <c r="E91" s="179"/>
      <c r="F91" s="187"/>
      <c r="G91" s="179"/>
    </row>
    <row r="92" spans="1:9" x14ac:dyDescent="0.3">
      <c r="A92" s="177">
        <v>42142</v>
      </c>
      <c r="B92" s="178">
        <v>84000538058044</v>
      </c>
      <c r="C92" s="179">
        <v>88355.48</v>
      </c>
      <c r="D92" s="190">
        <v>15</v>
      </c>
      <c r="E92" s="179"/>
      <c r="F92" s="187"/>
      <c r="G92" s="179">
        <v>98441.54</v>
      </c>
      <c r="H92" s="161" t="s">
        <v>627</v>
      </c>
    </row>
    <row r="93" spans="1:9" x14ac:dyDescent="0.3">
      <c r="A93" s="177"/>
      <c r="B93" s="180" t="s">
        <v>13</v>
      </c>
      <c r="C93" s="179"/>
      <c r="D93" s="190"/>
      <c r="E93" s="179"/>
      <c r="F93" s="187"/>
      <c r="G93" s="179"/>
    </row>
    <row r="94" spans="1:9" x14ac:dyDescent="0.3">
      <c r="A94" s="177"/>
      <c r="B94" s="180" t="s">
        <v>628</v>
      </c>
      <c r="C94" s="179"/>
      <c r="D94" s="190"/>
      <c r="E94" s="179"/>
      <c r="F94" s="187"/>
      <c r="G94" s="179"/>
    </row>
    <row r="95" spans="1:9" x14ac:dyDescent="0.3">
      <c r="A95" s="177">
        <v>42142</v>
      </c>
      <c r="B95" s="178" t="s">
        <v>629</v>
      </c>
      <c r="C95" s="179"/>
      <c r="D95" s="190"/>
      <c r="E95" s="179">
        <v>88000</v>
      </c>
      <c r="F95" s="187"/>
      <c r="G95" s="179">
        <v>10441.540000000001</v>
      </c>
    </row>
    <row r="96" spans="1:9" x14ac:dyDescent="0.3">
      <c r="A96" s="177"/>
      <c r="B96" s="180" t="s">
        <v>30</v>
      </c>
      <c r="C96" s="179"/>
      <c r="D96" s="190"/>
      <c r="E96" s="179"/>
      <c r="F96" s="187"/>
      <c r="G96" s="179"/>
    </row>
    <row r="97" spans="1:8" x14ac:dyDescent="0.3">
      <c r="A97" s="177"/>
      <c r="B97" s="180" t="s">
        <v>630</v>
      </c>
      <c r="C97" s="179"/>
      <c r="D97" s="190"/>
      <c r="E97" s="179"/>
      <c r="F97" s="187"/>
      <c r="G97" s="179"/>
    </row>
    <row r="98" spans="1:8" ht="11.25" x14ac:dyDescent="0.2">
      <c r="A98" s="182">
        <v>42143</v>
      </c>
      <c r="B98" s="56">
        <v>84000538058371</v>
      </c>
      <c r="C98" s="57">
        <v>81375</v>
      </c>
      <c r="D98" s="78"/>
      <c r="E98" s="57"/>
      <c r="F98" s="79"/>
      <c r="G98" s="57">
        <v>91816.54</v>
      </c>
      <c r="H98" s="183"/>
    </row>
    <row r="99" spans="1:8" ht="11.25" x14ac:dyDescent="0.2">
      <c r="A99" s="182"/>
      <c r="B99" s="59" t="s">
        <v>13</v>
      </c>
      <c r="C99" s="57"/>
      <c r="D99" s="78"/>
      <c r="E99" s="57"/>
      <c r="F99" s="79"/>
      <c r="G99" s="57"/>
      <c r="H99" s="183"/>
    </row>
    <row r="100" spans="1:8" ht="11.25" x14ac:dyDescent="0.2">
      <c r="A100" s="182"/>
      <c r="B100" s="59" t="s">
        <v>631</v>
      </c>
      <c r="C100" s="57"/>
      <c r="D100" s="78"/>
      <c r="E100" s="57"/>
      <c r="F100" s="79"/>
      <c r="G100" s="57"/>
      <c r="H100" s="183"/>
    </row>
    <row r="101" spans="1:8" ht="11.25" x14ac:dyDescent="0.2">
      <c r="A101" s="182">
        <v>42144</v>
      </c>
      <c r="B101" s="56" t="s">
        <v>632</v>
      </c>
      <c r="C101" s="57"/>
      <c r="D101" s="78"/>
      <c r="E101" s="57">
        <v>81500</v>
      </c>
      <c r="F101" s="79"/>
      <c r="G101" s="57">
        <v>10316.540000000001</v>
      </c>
      <c r="H101" s="183"/>
    </row>
    <row r="102" spans="1:8" ht="11.25" x14ac:dyDescent="0.2">
      <c r="A102" s="182"/>
      <c r="B102" s="59" t="s">
        <v>30</v>
      </c>
      <c r="C102" s="57"/>
      <c r="D102" s="78"/>
      <c r="E102" s="57"/>
      <c r="F102" s="79"/>
      <c r="G102" s="57"/>
      <c r="H102" s="183"/>
    </row>
    <row r="103" spans="1:8" ht="11.25" x14ac:dyDescent="0.2">
      <c r="A103" s="182"/>
      <c r="B103" s="59" t="s">
        <v>633</v>
      </c>
      <c r="C103" s="57"/>
      <c r="D103" s="78"/>
      <c r="E103" s="57"/>
      <c r="F103" s="79"/>
      <c r="G103" s="57"/>
      <c r="H103" s="183"/>
    </row>
    <row r="104" spans="1:8" ht="11.25" x14ac:dyDescent="0.2">
      <c r="A104" s="182">
        <v>42144</v>
      </c>
      <c r="B104" s="56">
        <v>84000538058574</v>
      </c>
      <c r="C104" s="57">
        <v>34283.25</v>
      </c>
      <c r="D104" s="78">
        <v>17</v>
      </c>
      <c r="E104" s="57"/>
      <c r="F104" s="79"/>
      <c r="G104" s="57">
        <v>44599.79</v>
      </c>
      <c r="H104" s="183" t="s">
        <v>634</v>
      </c>
    </row>
    <row r="105" spans="1:8" ht="11.25" x14ac:dyDescent="0.2">
      <c r="A105" s="182"/>
      <c r="B105" s="59" t="s">
        <v>13</v>
      </c>
      <c r="C105" s="57"/>
      <c r="D105" s="78"/>
      <c r="E105" s="57"/>
      <c r="F105" s="79"/>
      <c r="G105" s="57"/>
      <c r="H105" s="183"/>
    </row>
    <row r="106" spans="1:8" ht="11.25" x14ac:dyDescent="0.2">
      <c r="A106" s="182"/>
      <c r="B106" s="59" t="s">
        <v>635</v>
      </c>
      <c r="C106" s="57"/>
      <c r="D106" s="78"/>
      <c r="E106" s="57"/>
      <c r="F106" s="79"/>
      <c r="G106" s="57"/>
      <c r="H106" s="183"/>
    </row>
    <row r="107" spans="1:8" ht="11.25" x14ac:dyDescent="0.2">
      <c r="A107" s="182">
        <v>42144</v>
      </c>
      <c r="B107" s="56">
        <v>245</v>
      </c>
      <c r="C107" s="57">
        <v>718232.42</v>
      </c>
      <c r="D107" s="78">
        <v>19</v>
      </c>
      <c r="E107" s="57"/>
      <c r="F107" s="79"/>
      <c r="G107" s="57">
        <v>762832.21</v>
      </c>
      <c r="H107" s="183"/>
    </row>
    <row r="108" spans="1:8" ht="11.25" x14ac:dyDescent="0.2">
      <c r="A108" s="182"/>
      <c r="B108" s="59" t="s">
        <v>13</v>
      </c>
      <c r="C108" s="57"/>
      <c r="D108" s="78"/>
      <c r="E108" s="57"/>
      <c r="F108" s="79"/>
      <c r="G108" s="57"/>
      <c r="H108" s="183"/>
    </row>
    <row r="109" spans="1:8" ht="11.25" x14ac:dyDescent="0.2">
      <c r="A109" s="182"/>
      <c r="B109" s="59" t="s">
        <v>636</v>
      </c>
      <c r="C109" s="57"/>
      <c r="D109" s="78"/>
      <c r="E109" s="57"/>
      <c r="F109" s="79"/>
      <c r="G109" s="57"/>
      <c r="H109" s="183"/>
    </row>
    <row r="110" spans="1:8" ht="11.25" x14ac:dyDescent="0.2">
      <c r="A110" s="182">
        <v>42144</v>
      </c>
      <c r="B110" s="56" t="s">
        <v>637</v>
      </c>
      <c r="C110" s="57">
        <v>2211.9899999999998</v>
      </c>
      <c r="D110" s="78"/>
      <c r="E110" s="57"/>
      <c r="F110" s="79"/>
      <c r="G110" s="57">
        <v>765044.2</v>
      </c>
      <c r="H110" s="183"/>
    </row>
    <row r="111" spans="1:8" ht="11.25" x14ac:dyDescent="0.2">
      <c r="A111" s="182"/>
      <c r="B111" s="59" t="s">
        <v>13</v>
      </c>
      <c r="C111" s="57"/>
      <c r="D111" s="78"/>
      <c r="E111" s="57"/>
      <c r="F111" s="79"/>
      <c r="G111" s="57"/>
      <c r="H111" s="183"/>
    </row>
    <row r="112" spans="1:8" ht="11.25" x14ac:dyDescent="0.2">
      <c r="A112" s="182"/>
      <c r="B112" s="59" t="s">
        <v>638</v>
      </c>
      <c r="C112" s="57"/>
      <c r="D112" s="78"/>
      <c r="E112" s="57"/>
      <c r="F112" s="79"/>
      <c r="G112" s="57"/>
      <c r="H112" s="183"/>
    </row>
    <row r="113" spans="1:8" ht="11.25" x14ac:dyDescent="0.2">
      <c r="A113" s="182">
        <v>42144</v>
      </c>
      <c r="B113" s="56" t="s">
        <v>70</v>
      </c>
      <c r="C113" s="57">
        <v>52560</v>
      </c>
      <c r="D113" s="78">
        <v>16</v>
      </c>
      <c r="E113" s="57"/>
      <c r="F113" s="79"/>
      <c r="G113" s="57">
        <v>817604.2</v>
      </c>
      <c r="H113" s="183"/>
    </row>
    <row r="114" spans="1:8" ht="11.25" x14ac:dyDescent="0.2">
      <c r="A114" s="182"/>
      <c r="B114" s="59" t="s">
        <v>13</v>
      </c>
      <c r="C114" s="57"/>
      <c r="D114" s="78"/>
      <c r="E114" s="57"/>
      <c r="F114" s="79"/>
      <c r="G114" s="57"/>
      <c r="H114" s="183"/>
    </row>
    <row r="115" spans="1:8" ht="11.25" x14ac:dyDescent="0.2">
      <c r="A115" s="182"/>
      <c r="B115" s="59" t="s">
        <v>639</v>
      </c>
      <c r="C115" s="57"/>
      <c r="D115" s="78"/>
      <c r="E115" s="57"/>
      <c r="F115" s="79"/>
      <c r="G115" s="57"/>
      <c r="H115" s="183"/>
    </row>
    <row r="116" spans="1:8" x14ac:dyDescent="0.3">
      <c r="A116" s="182">
        <v>42145</v>
      </c>
      <c r="B116" s="56" t="s">
        <v>640</v>
      </c>
      <c r="C116" s="57"/>
      <c r="D116" s="78"/>
      <c r="E116" s="57">
        <v>807000</v>
      </c>
      <c r="F116" s="79"/>
      <c r="G116" s="57">
        <v>10604.2</v>
      </c>
    </row>
    <row r="117" spans="1:8" x14ac:dyDescent="0.3">
      <c r="A117" s="182"/>
      <c r="B117" s="59" t="s">
        <v>30</v>
      </c>
      <c r="C117" s="57"/>
      <c r="D117" s="78"/>
      <c r="E117" s="57"/>
      <c r="F117" s="79"/>
      <c r="G117" s="57"/>
    </row>
    <row r="118" spans="1:8" x14ac:dyDescent="0.3">
      <c r="A118" s="182"/>
      <c r="B118" s="59" t="s">
        <v>641</v>
      </c>
      <c r="C118" s="57"/>
      <c r="D118" s="78"/>
      <c r="E118" s="57"/>
      <c r="F118" s="79"/>
      <c r="G118" s="57"/>
    </row>
    <row r="119" spans="1:8" x14ac:dyDescent="0.3">
      <c r="A119" s="182">
        <v>42145</v>
      </c>
      <c r="B119" s="56" t="s">
        <v>70</v>
      </c>
      <c r="C119" s="57">
        <v>179240</v>
      </c>
      <c r="D119" s="78">
        <v>18</v>
      </c>
      <c r="E119" s="57"/>
      <c r="F119" s="79"/>
      <c r="G119" s="57">
        <v>189844.2</v>
      </c>
    </row>
    <row r="120" spans="1:8" x14ac:dyDescent="0.3">
      <c r="A120" s="182"/>
      <c r="B120" s="59" t="s">
        <v>13</v>
      </c>
      <c r="C120" s="57"/>
      <c r="D120" s="78"/>
      <c r="E120" s="57"/>
      <c r="F120" s="79"/>
      <c r="G120" s="57"/>
    </row>
    <row r="121" spans="1:8" x14ac:dyDescent="0.3">
      <c r="A121" s="182"/>
      <c r="B121" s="59" t="s">
        <v>642</v>
      </c>
      <c r="C121" s="57"/>
      <c r="D121" s="78"/>
      <c r="E121" s="57"/>
      <c r="F121" s="79"/>
      <c r="G121" s="57"/>
    </row>
    <row r="122" spans="1:8" x14ac:dyDescent="0.3">
      <c r="A122" s="182">
        <v>42145</v>
      </c>
      <c r="B122" s="56" t="s">
        <v>643</v>
      </c>
      <c r="C122" s="57"/>
      <c r="D122" s="78"/>
      <c r="E122" s="57">
        <v>179000</v>
      </c>
      <c r="F122" s="79"/>
      <c r="G122" s="57">
        <v>10844.2</v>
      </c>
    </row>
    <row r="123" spans="1:8" x14ac:dyDescent="0.3">
      <c r="A123" s="182"/>
      <c r="B123" s="59" t="s">
        <v>30</v>
      </c>
      <c r="C123" s="57"/>
      <c r="D123" s="78"/>
      <c r="E123" s="57"/>
      <c r="F123" s="79"/>
      <c r="G123" s="57"/>
    </row>
    <row r="124" spans="1:8" x14ac:dyDescent="0.3">
      <c r="A124" s="182"/>
      <c r="B124" s="59" t="s">
        <v>644</v>
      </c>
      <c r="C124" s="57"/>
      <c r="D124" s="78"/>
      <c r="E124" s="57"/>
      <c r="F124" s="79"/>
      <c r="G124" s="57"/>
    </row>
    <row r="125" spans="1:8" x14ac:dyDescent="0.3">
      <c r="A125" s="182">
        <v>42150</v>
      </c>
      <c r="B125" s="56">
        <v>84000538059554</v>
      </c>
      <c r="C125" s="57">
        <v>90000</v>
      </c>
      <c r="D125" s="78"/>
      <c r="E125" s="57"/>
      <c r="F125" s="79"/>
      <c r="G125" s="57">
        <v>100844.2</v>
      </c>
    </row>
    <row r="126" spans="1:8" x14ac:dyDescent="0.3">
      <c r="A126" s="182"/>
      <c r="B126" s="59" t="s">
        <v>13</v>
      </c>
      <c r="C126" s="57"/>
      <c r="D126" s="78"/>
      <c r="E126" s="57"/>
      <c r="F126" s="79"/>
      <c r="G126" s="57"/>
    </row>
    <row r="127" spans="1:8" x14ac:dyDescent="0.3">
      <c r="A127" s="182"/>
      <c r="B127" s="59" t="s">
        <v>645</v>
      </c>
      <c r="C127" s="57"/>
      <c r="D127" s="78"/>
      <c r="E127" s="57"/>
      <c r="F127" s="79"/>
      <c r="G127" s="57"/>
    </row>
    <row r="128" spans="1:8" x14ac:dyDescent="0.3">
      <c r="A128" s="182">
        <v>42150</v>
      </c>
      <c r="B128" s="56" t="s">
        <v>70</v>
      </c>
      <c r="C128" s="57">
        <v>85040</v>
      </c>
      <c r="D128" s="78">
        <v>20</v>
      </c>
      <c r="E128" s="57"/>
      <c r="F128" s="79"/>
      <c r="G128" s="57">
        <v>185884.2</v>
      </c>
      <c r="H128" s="161" t="s">
        <v>646</v>
      </c>
    </row>
    <row r="129" spans="1:7" x14ac:dyDescent="0.3">
      <c r="A129" s="182"/>
      <c r="B129" s="59" t="s">
        <v>13</v>
      </c>
      <c r="C129" s="57"/>
      <c r="D129" s="78"/>
      <c r="E129" s="57"/>
      <c r="F129" s="79"/>
      <c r="G129" s="57"/>
    </row>
    <row r="130" spans="1:7" x14ac:dyDescent="0.3">
      <c r="A130" s="182"/>
      <c r="B130" s="59" t="s">
        <v>647</v>
      </c>
      <c r="C130" s="57"/>
      <c r="D130" s="78"/>
      <c r="E130" s="57"/>
      <c r="F130" s="79"/>
      <c r="G130" s="57"/>
    </row>
    <row r="131" spans="1:7" x14ac:dyDescent="0.3">
      <c r="A131" s="182">
        <v>42150</v>
      </c>
      <c r="B131" s="56" t="s">
        <v>648</v>
      </c>
      <c r="C131" s="57">
        <v>1577.91</v>
      </c>
      <c r="D131" s="78"/>
      <c r="E131" s="57"/>
      <c r="F131" s="79"/>
      <c r="G131" s="57">
        <v>187462.11</v>
      </c>
    </row>
    <row r="132" spans="1:7" x14ac:dyDescent="0.3">
      <c r="A132" s="182"/>
      <c r="B132" s="59" t="s">
        <v>13</v>
      </c>
      <c r="C132" s="57"/>
      <c r="D132" s="78"/>
      <c r="E132" s="57"/>
      <c r="F132" s="79"/>
      <c r="G132" s="57"/>
    </row>
    <row r="133" spans="1:7" x14ac:dyDescent="0.3">
      <c r="A133" s="182"/>
      <c r="B133" s="59" t="s">
        <v>649</v>
      </c>
      <c r="C133" s="57"/>
      <c r="D133" s="78"/>
      <c r="E133" s="57"/>
      <c r="F133" s="79"/>
      <c r="G133" s="57"/>
    </row>
    <row r="134" spans="1:7" x14ac:dyDescent="0.3">
      <c r="A134" s="182">
        <v>42151</v>
      </c>
      <c r="B134" s="56">
        <v>84000538059818</v>
      </c>
      <c r="C134" s="57">
        <v>610.98</v>
      </c>
      <c r="D134" s="78"/>
      <c r="E134" s="57"/>
      <c r="F134" s="79"/>
      <c r="G134" s="57">
        <v>188073.09</v>
      </c>
    </row>
    <row r="135" spans="1:7" x14ac:dyDescent="0.3">
      <c r="A135" s="182"/>
      <c r="B135" s="59" t="s">
        <v>13</v>
      </c>
      <c r="C135" s="57"/>
      <c r="D135" s="78"/>
      <c r="E135" s="57"/>
      <c r="F135" s="79"/>
      <c r="G135" s="57"/>
    </row>
    <row r="136" spans="1:7" x14ac:dyDescent="0.3">
      <c r="A136" s="182"/>
      <c r="B136" s="59" t="s">
        <v>650</v>
      </c>
      <c r="C136" s="57"/>
      <c r="D136" s="78"/>
      <c r="E136" s="57"/>
      <c r="F136" s="79"/>
      <c r="G136" s="57"/>
    </row>
    <row r="137" spans="1:7" x14ac:dyDescent="0.3">
      <c r="A137" s="182">
        <v>42151</v>
      </c>
      <c r="B137" s="56" t="s">
        <v>70</v>
      </c>
      <c r="C137" s="57">
        <v>226080</v>
      </c>
      <c r="D137" s="78"/>
      <c r="E137" s="57"/>
      <c r="F137" s="79"/>
      <c r="G137" s="57">
        <v>414153.09</v>
      </c>
    </row>
    <row r="138" spans="1:7" x14ac:dyDescent="0.3">
      <c r="A138" s="182"/>
      <c r="B138" s="59" t="s">
        <v>13</v>
      </c>
      <c r="C138" s="57"/>
      <c r="D138" s="78"/>
      <c r="E138" s="57"/>
      <c r="F138" s="79"/>
      <c r="G138" s="57"/>
    </row>
    <row r="139" spans="1:7" x14ac:dyDescent="0.3">
      <c r="A139" s="182"/>
      <c r="B139" s="59" t="s">
        <v>651</v>
      </c>
      <c r="C139" s="57"/>
      <c r="D139" s="78"/>
      <c r="E139" s="57"/>
      <c r="F139" s="79"/>
      <c r="G139" s="57"/>
    </row>
    <row r="140" spans="1:7" x14ac:dyDescent="0.3">
      <c r="A140" s="182">
        <v>42151</v>
      </c>
      <c r="B140" s="56" t="s">
        <v>652</v>
      </c>
      <c r="C140" s="57"/>
      <c r="D140" s="78"/>
      <c r="E140" s="57">
        <v>404000</v>
      </c>
      <c r="F140" s="79"/>
      <c r="G140" s="57">
        <v>10153.09</v>
      </c>
    </row>
    <row r="141" spans="1:7" x14ac:dyDescent="0.3">
      <c r="A141" s="182"/>
      <c r="B141" s="59" t="s">
        <v>30</v>
      </c>
      <c r="C141" s="57"/>
      <c r="D141" s="78"/>
      <c r="E141" s="57"/>
      <c r="F141" s="79"/>
      <c r="G141" s="57"/>
    </row>
    <row r="142" spans="1:7" x14ac:dyDescent="0.3">
      <c r="A142" s="182"/>
      <c r="B142" s="59" t="s">
        <v>653</v>
      </c>
      <c r="C142" s="57"/>
      <c r="D142" s="78"/>
      <c r="E142" s="57"/>
      <c r="F142" s="79"/>
      <c r="G142" s="57"/>
    </row>
    <row r="143" spans="1:7" x14ac:dyDescent="0.3">
      <c r="A143" s="182">
        <v>42153</v>
      </c>
      <c r="B143" s="184" t="s">
        <v>654</v>
      </c>
      <c r="C143" s="57"/>
      <c r="D143" s="78"/>
      <c r="E143" s="185">
        <v>50</v>
      </c>
      <c r="F143" s="79"/>
      <c r="G143" s="57">
        <v>10103.09</v>
      </c>
    </row>
    <row r="144" spans="1:7" x14ac:dyDescent="0.3">
      <c r="A144" s="182"/>
      <c r="B144" s="37" t="s">
        <v>655</v>
      </c>
      <c r="C144" s="57"/>
      <c r="D144" s="78"/>
      <c r="E144" s="57"/>
      <c r="F144" s="79"/>
      <c r="G144" s="57"/>
    </row>
    <row r="145" spans="1:7" x14ac:dyDescent="0.3">
      <c r="A145" s="182"/>
      <c r="B145" s="37" t="s">
        <v>656</v>
      </c>
      <c r="C145" s="57"/>
      <c r="D145" s="78"/>
      <c r="E145" s="57"/>
      <c r="F145" s="79"/>
      <c r="G145" s="57"/>
    </row>
    <row r="146" spans="1:7" x14ac:dyDescent="0.3">
      <c r="A146" s="182">
        <v>42153</v>
      </c>
      <c r="B146" s="184" t="s">
        <v>657</v>
      </c>
      <c r="C146" s="57"/>
      <c r="D146" s="78"/>
      <c r="E146" s="185">
        <v>8</v>
      </c>
      <c r="F146" s="79"/>
      <c r="G146" s="57">
        <v>10095.09</v>
      </c>
    </row>
    <row r="147" spans="1:7" x14ac:dyDescent="0.3">
      <c r="A147" s="182"/>
      <c r="B147" s="37" t="s">
        <v>655</v>
      </c>
      <c r="C147" s="57"/>
      <c r="D147" s="78"/>
      <c r="E147" s="57"/>
      <c r="F147" s="79"/>
      <c r="G147" s="57"/>
    </row>
    <row r="148" spans="1:7" x14ac:dyDescent="0.3">
      <c r="A148" s="182"/>
      <c r="B148" s="37" t="s">
        <v>656</v>
      </c>
      <c r="C148" s="57"/>
      <c r="D148" s="78"/>
      <c r="E148" s="57"/>
      <c r="F148" s="79"/>
      <c r="G148" s="57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3"/>
  <sheetViews>
    <sheetView topLeftCell="A70" workbookViewId="0">
      <selection activeCell="B102" sqref="B102"/>
    </sheetView>
  </sheetViews>
  <sheetFormatPr baseColWidth="10" defaultRowHeight="12.75" x14ac:dyDescent="0.25"/>
  <cols>
    <col min="1" max="1" width="8.7109375" style="207" bestFit="1" customWidth="1"/>
    <col min="2" max="2" width="32.5703125" style="167" bestFit="1" customWidth="1"/>
    <col min="3" max="3" width="10.140625" style="35" bestFit="1" customWidth="1"/>
    <col min="4" max="4" width="2.7109375" style="83" bestFit="1" customWidth="1"/>
    <col min="5" max="5" width="9.85546875" style="35" bestFit="1" customWidth="1"/>
    <col min="6" max="6" width="2.7109375" style="84" bestFit="1" customWidth="1"/>
    <col min="7" max="7" width="9.85546875" style="160" bestFit="1" customWidth="1"/>
    <col min="8" max="8" width="9.85546875" style="195" bestFit="1" customWidth="1"/>
    <col min="9" max="9" width="14.28515625" style="162" customWidth="1"/>
    <col min="10" max="13" width="11.42578125" style="196"/>
    <col min="14" max="14" width="2.28515625" style="196" bestFit="1" customWidth="1"/>
    <col min="15" max="258" width="11.42578125" style="196"/>
    <col min="259" max="259" width="18" style="196" customWidth="1"/>
    <col min="260" max="260" width="40.85546875" style="196" bestFit="1" customWidth="1"/>
    <col min="261" max="261" width="16" style="196" bestFit="1" customWidth="1"/>
    <col min="262" max="262" width="16" style="196" customWidth="1"/>
    <col min="263" max="263" width="13.7109375" style="196" customWidth="1"/>
    <col min="264" max="264" width="13.140625" style="196" bestFit="1" customWidth="1"/>
    <col min="265" max="265" width="14.28515625" style="196" customWidth="1"/>
    <col min="266" max="514" width="11.42578125" style="196"/>
    <col min="515" max="515" width="18" style="196" customWidth="1"/>
    <col min="516" max="516" width="40.85546875" style="196" bestFit="1" customWidth="1"/>
    <col min="517" max="517" width="16" style="196" bestFit="1" customWidth="1"/>
    <col min="518" max="518" width="16" style="196" customWidth="1"/>
    <col min="519" max="519" width="13.7109375" style="196" customWidth="1"/>
    <col min="520" max="520" width="13.140625" style="196" bestFit="1" customWidth="1"/>
    <col min="521" max="521" width="14.28515625" style="196" customWidth="1"/>
    <col min="522" max="770" width="11.42578125" style="196"/>
    <col min="771" max="771" width="18" style="196" customWidth="1"/>
    <col min="772" max="772" width="40.85546875" style="196" bestFit="1" customWidth="1"/>
    <col min="773" max="773" width="16" style="196" bestFit="1" customWidth="1"/>
    <col min="774" max="774" width="16" style="196" customWidth="1"/>
    <col min="775" max="775" width="13.7109375" style="196" customWidth="1"/>
    <col min="776" max="776" width="13.140625" style="196" bestFit="1" customWidth="1"/>
    <col min="777" max="777" width="14.28515625" style="196" customWidth="1"/>
    <col min="778" max="1026" width="11.42578125" style="196"/>
    <col min="1027" max="1027" width="18" style="196" customWidth="1"/>
    <col min="1028" max="1028" width="40.85546875" style="196" bestFit="1" customWidth="1"/>
    <col min="1029" max="1029" width="16" style="196" bestFit="1" customWidth="1"/>
    <col min="1030" max="1030" width="16" style="196" customWidth="1"/>
    <col min="1031" max="1031" width="13.7109375" style="196" customWidth="1"/>
    <col min="1032" max="1032" width="13.140625" style="196" bestFit="1" customWidth="1"/>
    <col min="1033" max="1033" width="14.28515625" style="196" customWidth="1"/>
    <col min="1034" max="1282" width="11.42578125" style="196"/>
    <col min="1283" max="1283" width="18" style="196" customWidth="1"/>
    <col min="1284" max="1284" width="40.85546875" style="196" bestFit="1" customWidth="1"/>
    <col min="1285" max="1285" width="16" style="196" bestFit="1" customWidth="1"/>
    <col min="1286" max="1286" width="16" style="196" customWidth="1"/>
    <col min="1287" max="1287" width="13.7109375" style="196" customWidth="1"/>
    <col min="1288" max="1288" width="13.140625" style="196" bestFit="1" customWidth="1"/>
    <col min="1289" max="1289" width="14.28515625" style="196" customWidth="1"/>
    <col min="1290" max="1538" width="11.42578125" style="196"/>
    <col min="1539" max="1539" width="18" style="196" customWidth="1"/>
    <col min="1540" max="1540" width="40.85546875" style="196" bestFit="1" customWidth="1"/>
    <col min="1541" max="1541" width="16" style="196" bestFit="1" customWidth="1"/>
    <col min="1542" max="1542" width="16" style="196" customWidth="1"/>
    <col min="1543" max="1543" width="13.7109375" style="196" customWidth="1"/>
    <col min="1544" max="1544" width="13.140625" style="196" bestFit="1" customWidth="1"/>
    <col min="1545" max="1545" width="14.28515625" style="196" customWidth="1"/>
    <col min="1546" max="1794" width="11.42578125" style="196"/>
    <col min="1795" max="1795" width="18" style="196" customWidth="1"/>
    <col min="1796" max="1796" width="40.85546875" style="196" bestFit="1" customWidth="1"/>
    <col min="1797" max="1797" width="16" style="196" bestFit="1" customWidth="1"/>
    <col min="1798" max="1798" width="16" style="196" customWidth="1"/>
    <col min="1799" max="1799" width="13.7109375" style="196" customWidth="1"/>
    <col min="1800" max="1800" width="13.140625" style="196" bestFit="1" customWidth="1"/>
    <col min="1801" max="1801" width="14.28515625" style="196" customWidth="1"/>
    <col min="1802" max="2050" width="11.42578125" style="196"/>
    <col min="2051" max="2051" width="18" style="196" customWidth="1"/>
    <col min="2052" max="2052" width="40.85546875" style="196" bestFit="1" customWidth="1"/>
    <col min="2053" max="2053" width="16" style="196" bestFit="1" customWidth="1"/>
    <col min="2054" max="2054" width="16" style="196" customWidth="1"/>
    <col min="2055" max="2055" width="13.7109375" style="196" customWidth="1"/>
    <col min="2056" max="2056" width="13.140625" style="196" bestFit="1" customWidth="1"/>
    <col min="2057" max="2057" width="14.28515625" style="196" customWidth="1"/>
    <col min="2058" max="2306" width="11.42578125" style="196"/>
    <col min="2307" max="2307" width="18" style="196" customWidth="1"/>
    <col min="2308" max="2308" width="40.85546875" style="196" bestFit="1" customWidth="1"/>
    <col min="2309" max="2309" width="16" style="196" bestFit="1" customWidth="1"/>
    <col min="2310" max="2310" width="16" style="196" customWidth="1"/>
    <col min="2311" max="2311" width="13.7109375" style="196" customWidth="1"/>
    <col min="2312" max="2312" width="13.140625" style="196" bestFit="1" customWidth="1"/>
    <col min="2313" max="2313" width="14.28515625" style="196" customWidth="1"/>
    <col min="2314" max="2562" width="11.42578125" style="196"/>
    <col min="2563" max="2563" width="18" style="196" customWidth="1"/>
    <col min="2564" max="2564" width="40.85546875" style="196" bestFit="1" customWidth="1"/>
    <col min="2565" max="2565" width="16" style="196" bestFit="1" customWidth="1"/>
    <col min="2566" max="2566" width="16" style="196" customWidth="1"/>
    <col min="2567" max="2567" width="13.7109375" style="196" customWidth="1"/>
    <col min="2568" max="2568" width="13.140625" style="196" bestFit="1" customWidth="1"/>
    <col min="2569" max="2569" width="14.28515625" style="196" customWidth="1"/>
    <col min="2570" max="2818" width="11.42578125" style="196"/>
    <col min="2819" max="2819" width="18" style="196" customWidth="1"/>
    <col min="2820" max="2820" width="40.85546875" style="196" bestFit="1" customWidth="1"/>
    <col min="2821" max="2821" width="16" style="196" bestFit="1" customWidth="1"/>
    <col min="2822" max="2822" width="16" style="196" customWidth="1"/>
    <col min="2823" max="2823" width="13.7109375" style="196" customWidth="1"/>
    <col min="2824" max="2824" width="13.140625" style="196" bestFit="1" customWidth="1"/>
    <col min="2825" max="2825" width="14.28515625" style="196" customWidth="1"/>
    <col min="2826" max="3074" width="11.42578125" style="196"/>
    <col min="3075" max="3075" width="18" style="196" customWidth="1"/>
    <col min="3076" max="3076" width="40.85546875" style="196" bestFit="1" customWidth="1"/>
    <col min="3077" max="3077" width="16" style="196" bestFit="1" customWidth="1"/>
    <col min="3078" max="3078" width="16" style="196" customWidth="1"/>
    <col min="3079" max="3079" width="13.7109375" style="196" customWidth="1"/>
    <col min="3080" max="3080" width="13.140625" style="196" bestFit="1" customWidth="1"/>
    <col min="3081" max="3081" width="14.28515625" style="196" customWidth="1"/>
    <col min="3082" max="3330" width="11.42578125" style="196"/>
    <col min="3331" max="3331" width="18" style="196" customWidth="1"/>
    <col min="3332" max="3332" width="40.85546875" style="196" bestFit="1" customWidth="1"/>
    <col min="3333" max="3333" width="16" style="196" bestFit="1" customWidth="1"/>
    <col min="3334" max="3334" width="16" style="196" customWidth="1"/>
    <col min="3335" max="3335" width="13.7109375" style="196" customWidth="1"/>
    <col min="3336" max="3336" width="13.140625" style="196" bestFit="1" customWidth="1"/>
    <col min="3337" max="3337" width="14.28515625" style="196" customWidth="1"/>
    <col min="3338" max="3586" width="11.42578125" style="196"/>
    <col min="3587" max="3587" width="18" style="196" customWidth="1"/>
    <col min="3588" max="3588" width="40.85546875" style="196" bestFit="1" customWidth="1"/>
    <col min="3589" max="3589" width="16" style="196" bestFit="1" customWidth="1"/>
    <col min="3590" max="3590" width="16" style="196" customWidth="1"/>
    <col min="3591" max="3591" width="13.7109375" style="196" customWidth="1"/>
    <col min="3592" max="3592" width="13.140625" style="196" bestFit="1" customWidth="1"/>
    <col min="3593" max="3593" width="14.28515625" style="196" customWidth="1"/>
    <col min="3594" max="3842" width="11.42578125" style="196"/>
    <col min="3843" max="3843" width="18" style="196" customWidth="1"/>
    <col min="3844" max="3844" width="40.85546875" style="196" bestFit="1" customWidth="1"/>
    <col min="3845" max="3845" width="16" style="196" bestFit="1" customWidth="1"/>
    <col min="3846" max="3846" width="16" style="196" customWidth="1"/>
    <col min="3847" max="3847" width="13.7109375" style="196" customWidth="1"/>
    <col min="3848" max="3848" width="13.140625" style="196" bestFit="1" customWidth="1"/>
    <col min="3849" max="3849" width="14.28515625" style="196" customWidth="1"/>
    <col min="3850" max="4098" width="11.42578125" style="196"/>
    <col min="4099" max="4099" width="18" style="196" customWidth="1"/>
    <col min="4100" max="4100" width="40.85546875" style="196" bestFit="1" customWidth="1"/>
    <col min="4101" max="4101" width="16" style="196" bestFit="1" customWidth="1"/>
    <col min="4102" max="4102" width="16" style="196" customWidth="1"/>
    <col min="4103" max="4103" width="13.7109375" style="196" customWidth="1"/>
    <col min="4104" max="4104" width="13.140625" style="196" bestFit="1" customWidth="1"/>
    <col min="4105" max="4105" width="14.28515625" style="196" customWidth="1"/>
    <col min="4106" max="4354" width="11.42578125" style="196"/>
    <col min="4355" max="4355" width="18" style="196" customWidth="1"/>
    <col min="4356" max="4356" width="40.85546875" style="196" bestFit="1" customWidth="1"/>
    <col min="4357" max="4357" width="16" style="196" bestFit="1" customWidth="1"/>
    <col min="4358" max="4358" width="16" style="196" customWidth="1"/>
    <col min="4359" max="4359" width="13.7109375" style="196" customWidth="1"/>
    <col min="4360" max="4360" width="13.140625" style="196" bestFit="1" customWidth="1"/>
    <col min="4361" max="4361" width="14.28515625" style="196" customWidth="1"/>
    <col min="4362" max="4610" width="11.42578125" style="196"/>
    <col min="4611" max="4611" width="18" style="196" customWidth="1"/>
    <col min="4612" max="4612" width="40.85546875" style="196" bestFit="1" customWidth="1"/>
    <col min="4613" max="4613" width="16" style="196" bestFit="1" customWidth="1"/>
    <col min="4614" max="4614" width="16" style="196" customWidth="1"/>
    <col min="4615" max="4615" width="13.7109375" style="196" customWidth="1"/>
    <col min="4616" max="4616" width="13.140625" style="196" bestFit="1" customWidth="1"/>
    <col min="4617" max="4617" width="14.28515625" style="196" customWidth="1"/>
    <col min="4618" max="4866" width="11.42578125" style="196"/>
    <col min="4867" max="4867" width="18" style="196" customWidth="1"/>
    <col min="4868" max="4868" width="40.85546875" style="196" bestFit="1" customWidth="1"/>
    <col min="4869" max="4869" width="16" style="196" bestFit="1" customWidth="1"/>
    <col min="4870" max="4870" width="16" style="196" customWidth="1"/>
    <col min="4871" max="4871" width="13.7109375" style="196" customWidth="1"/>
    <col min="4872" max="4872" width="13.140625" style="196" bestFit="1" customWidth="1"/>
    <col min="4873" max="4873" width="14.28515625" style="196" customWidth="1"/>
    <col min="4874" max="5122" width="11.42578125" style="196"/>
    <col min="5123" max="5123" width="18" style="196" customWidth="1"/>
    <col min="5124" max="5124" width="40.85546875" style="196" bestFit="1" customWidth="1"/>
    <col min="5125" max="5125" width="16" style="196" bestFit="1" customWidth="1"/>
    <col min="5126" max="5126" width="16" style="196" customWidth="1"/>
    <col min="5127" max="5127" width="13.7109375" style="196" customWidth="1"/>
    <col min="5128" max="5128" width="13.140625" style="196" bestFit="1" customWidth="1"/>
    <col min="5129" max="5129" width="14.28515625" style="196" customWidth="1"/>
    <col min="5130" max="5378" width="11.42578125" style="196"/>
    <col min="5379" max="5379" width="18" style="196" customWidth="1"/>
    <col min="5380" max="5380" width="40.85546875" style="196" bestFit="1" customWidth="1"/>
    <col min="5381" max="5381" width="16" style="196" bestFit="1" customWidth="1"/>
    <col min="5382" max="5382" width="16" style="196" customWidth="1"/>
    <col min="5383" max="5383" width="13.7109375" style="196" customWidth="1"/>
    <col min="5384" max="5384" width="13.140625" style="196" bestFit="1" customWidth="1"/>
    <col min="5385" max="5385" width="14.28515625" style="196" customWidth="1"/>
    <col min="5386" max="5634" width="11.42578125" style="196"/>
    <col min="5635" max="5635" width="18" style="196" customWidth="1"/>
    <col min="5636" max="5636" width="40.85546875" style="196" bestFit="1" customWidth="1"/>
    <col min="5637" max="5637" width="16" style="196" bestFit="1" customWidth="1"/>
    <col min="5638" max="5638" width="16" style="196" customWidth="1"/>
    <col min="5639" max="5639" width="13.7109375" style="196" customWidth="1"/>
    <col min="5640" max="5640" width="13.140625" style="196" bestFit="1" customWidth="1"/>
    <col min="5641" max="5641" width="14.28515625" style="196" customWidth="1"/>
    <col min="5642" max="5890" width="11.42578125" style="196"/>
    <col min="5891" max="5891" width="18" style="196" customWidth="1"/>
    <col min="5892" max="5892" width="40.85546875" style="196" bestFit="1" customWidth="1"/>
    <col min="5893" max="5893" width="16" style="196" bestFit="1" customWidth="1"/>
    <col min="5894" max="5894" width="16" style="196" customWidth="1"/>
    <col min="5895" max="5895" width="13.7109375" style="196" customWidth="1"/>
    <col min="5896" max="5896" width="13.140625" style="196" bestFit="1" customWidth="1"/>
    <col min="5897" max="5897" width="14.28515625" style="196" customWidth="1"/>
    <col min="5898" max="6146" width="11.42578125" style="196"/>
    <col min="6147" max="6147" width="18" style="196" customWidth="1"/>
    <col min="6148" max="6148" width="40.85546875" style="196" bestFit="1" customWidth="1"/>
    <col min="6149" max="6149" width="16" style="196" bestFit="1" customWidth="1"/>
    <col min="6150" max="6150" width="16" style="196" customWidth="1"/>
    <col min="6151" max="6151" width="13.7109375" style="196" customWidth="1"/>
    <col min="6152" max="6152" width="13.140625" style="196" bestFit="1" customWidth="1"/>
    <col min="6153" max="6153" width="14.28515625" style="196" customWidth="1"/>
    <col min="6154" max="6402" width="11.42578125" style="196"/>
    <col min="6403" max="6403" width="18" style="196" customWidth="1"/>
    <col min="6404" max="6404" width="40.85546875" style="196" bestFit="1" customWidth="1"/>
    <col min="6405" max="6405" width="16" style="196" bestFit="1" customWidth="1"/>
    <col min="6406" max="6406" width="16" style="196" customWidth="1"/>
    <col min="6407" max="6407" width="13.7109375" style="196" customWidth="1"/>
    <col min="6408" max="6408" width="13.140625" style="196" bestFit="1" customWidth="1"/>
    <col min="6409" max="6409" width="14.28515625" style="196" customWidth="1"/>
    <col min="6410" max="6658" width="11.42578125" style="196"/>
    <col min="6659" max="6659" width="18" style="196" customWidth="1"/>
    <col min="6660" max="6660" width="40.85546875" style="196" bestFit="1" customWidth="1"/>
    <col min="6661" max="6661" width="16" style="196" bestFit="1" customWidth="1"/>
    <col min="6662" max="6662" width="16" style="196" customWidth="1"/>
    <col min="6663" max="6663" width="13.7109375" style="196" customWidth="1"/>
    <col min="6664" max="6664" width="13.140625" style="196" bestFit="1" customWidth="1"/>
    <col min="6665" max="6665" width="14.28515625" style="196" customWidth="1"/>
    <col min="6666" max="6914" width="11.42578125" style="196"/>
    <col min="6915" max="6915" width="18" style="196" customWidth="1"/>
    <col min="6916" max="6916" width="40.85546875" style="196" bestFit="1" customWidth="1"/>
    <col min="6917" max="6917" width="16" style="196" bestFit="1" customWidth="1"/>
    <col min="6918" max="6918" width="16" style="196" customWidth="1"/>
    <col min="6919" max="6919" width="13.7109375" style="196" customWidth="1"/>
    <col min="6920" max="6920" width="13.140625" style="196" bestFit="1" customWidth="1"/>
    <col min="6921" max="6921" width="14.28515625" style="196" customWidth="1"/>
    <col min="6922" max="7170" width="11.42578125" style="196"/>
    <col min="7171" max="7171" width="18" style="196" customWidth="1"/>
    <col min="7172" max="7172" width="40.85546875" style="196" bestFit="1" customWidth="1"/>
    <col min="7173" max="7173" width="16" style="196" bestFit="1" customWidth="1"/>
    <col min="7174" max="7174" width="16" style="196" customWidth="1"/>
    <col min="7175" max="7175" width="13.7109375" style="196" customWidth="1"/>
    <col min="7176" max="7176" width="13.140625" style="196" bestFit="1" customWidth="1"/>
    <col min="7177" max="7177" width="14.28515625" style="196" customWidth="1"/>
    <col min="7178" max="7426" width="11.42578125" style="196"/>
    <col min="7427" max="7427" width="18" style="196" customWidth="1"/>
    <col min="7428" max="7428" width="40.85546875" style="196" bestFit="1" customWidth="1"/>
    <col min="7429" max="7429" width="16" style="196" bestFit="1" customWidth="1"/>
    <col min="7430" max="7430" width="16" style="196" customWidth="1"/>
    <col min="7431" max="7431" width="13.7109375" style="196" customWidth="1"/>
    <col min="7432" max="7432" width="13.140625" style="196" bestFit="1" customWidth="1"/>
    <col min="7433" max="7433" width="14.28515625" style="196" customWidth="1"/>
    <col min="7434" max="7682" width="11.42578125" style="196"/>
    <col min="7683" max="7683" width="18" style="196" customWidth="1"/>
    <col min="7684" max="7684" width="40.85546875" style="196" bestFit="1" customWidth="1"/>
    <col min="7685" max="7685" width="16" style="196" bestFit="1" customWidth="1"/>
    <col min="7686" max="7686" width="16" style="196" customWidth="1"/>
    <col min="7687" max="7687" width="13.7109375" style="196" customWidth="1"/>
    <col min="7688" max="7688" width="13.140625" style="196" bestFit="1" customWidth="1"/>
    <col min="7689" max="7689" width="14.28515625" style="196" customWidth="1"/>
    <col min="7690" max="7938" width="11.42578125" style="196"/>
    <col min="7939" max="7939" width="18" style="196" customWidth="1"/>
    <col min="7940" max="7940" width="40.85546875" style="196" bestFit="1" customWidth="1"/>
    <col min="7941" max="7941" width="16" style="196" bestFit="1" customWidth="1"/>
    <col min="7942" max="7942" width="16" style="196" customWidth="1"/>
    <col min="7943" max="7943" width="13.7109375" style="196" customWidth="1"/>
    <col min="7944" max="7944" width="13.140625" style="196" bestFit="1" customWidth="1"/>
    <col min="7945" max="7945" width="14.28515625" style="196" customWidth="1"/>
    <col min="7946" max="8194" width="11.42578125" style="196"/>
    <col min="8195" max="8195" width="18" style="196" customWidth="1"/>
    <col min="8196" max="8196" width="40.85546875" style="196" bestFit="1" customWidth="1"/>
    <col min="8197" max="8197" width="16" style="196" bestFit="1" customWidth="1"/>
    <col min="8198" max="8198" width="16" style="196" customWidth="1"/>
    <col min="8199" max="8199" width="13.7109375" style="196" customWidth="1"/>
    <col min="8200" max="8200" width="13.140625" style="196" bestFit="1" customWidth="1"/>
    <col min="8201" max="8201" width="14.28515625" style="196" customWidth="1"/>
    <col min="8202" max="8450" width="11.42578125" style="196"/>
    <col min="8451" max="8451" width="18" style="196" customWidth="1"/>
    <col min="8452" max="8452" width="40.85546875" style="196" bestFit="1" customWidth="1"/>
    <col min="8453" max="8453" width="16" style="196" bestFit="1" customWidth="1"/>
    <col min="8454" max="8454" width="16" style="196" customWidth="1"/>
    <col min="8455" max="8455" width="13.7109375" style="196" customWidth="1"/>
    <col min="8456" max="8456" width="13.140625" style="196" bestFit="1" customWidth="1"/>
    <col min="8457" max="8457" width="14.28515625" style="196" customWidth="1"/>
    <col min="8458" max="8706" width="11.42578125" style="196"/>
    <col min="8707" max="8707" width="18" style="196" customWidth="1"/>
    <col min="8708" max="8708" width="40.85546875" style="196" bestFit="1" customWidth="1"/>
    <col min="8709" max="8709" width="16" style="196" bestFit="1" customWidth="1"/>
    <col min="8710" max="8710" width="16" style="196" customWidth="1"/>
    <col min="8711" max="8711" width="13.7109375" style="196" customWidth="1"/>
    <col min="8712" max="8712" width="13.140625" style="196" bestFit="1" customWidth="1"/>
    <col min="8713" max="8713" width="14.28515625" style="196" customWidth="1"/>
    <col min="8714" max="8962" width="11.42578125" style="196"/>
    <col min="8963" max="8963" width="18" style="196" customWidth="1"/>
    <col min="8964" max="8964" width="40.85546875" style="196" bestFit="1" customWidth="1"/>
    <col min="8965" max="8965" width="16" style="196" bestFit="1" customWidth="1"/>
    <col min="8966" max="8966" width="16" style="196" customWidth="1"/>
    <col min="8967" max="8967" width="13.7109375" style="196" customWidth="1"/>
    <col min="8968" max="8968" width="13.140625" style="196" bestFit="1" customWidth="1"/>
    <col min="8969" max="8969" width="14.28515625" style="196" customWidth="1"/>
    <col min="8970" max="9218" width="11.42578125" style="196"/>
    <col min="9219" max="9219" width="18" style="196" customWidth="1"/>
    <col min="9220" max="9220" width="40.85546875" style="196" bestFit="1" customWidth="1"/>
    <col min="9221" max="9221" width="16" style="196" bestFit="1" customWidth="1"/>
    <col min="9222" max="9222" width="16" style="196" customWidth="1"/>
    <col min="9223" max="9223" width="13.7109375" style="196" customWidth="1"/>
    <col min="9224" max="9224" width="13.140625" style="196" bestFit="1" customWidth="1"/>
    <col min="9225" max="9225" width="14.28515625" style="196" customWidth="1"/>
    <col min="9226" max="9474" width="11.42578125" style="196"/>
    <col min="9475" max="9475" width="18" style="196" customWidth="1"/>
    <col min="9476" max="9476" width="40.85546875" style="196" bestFit="1" customWidth="1"/>
    <col min="9477" max="9477" width="16" style="196" bestFit="1" customWidth="1"/>
    <col min="9478" max="9478" width="16" style="196" customWidth="1"/>
    <col min="9479" max="9479" width="13.7109375" style="196" customWidth="1"/>
    <col min="9480" max="9480" width="13.140625" style="196" bestFit="1" customWidth="1"/>
    <col min="9481" max="9481" width="14.28515625" style="196" customWidth="1"/>
    <col min="9482" max="9730" width="11.42578125" style="196"/>
    <col min="9731" max="9731" width="18" style="196" customWidth="1"/>
    <col min="9732" max="9732" width="40.85546875" style="196" bestFit="1" customWidth="1"/>
    <col min="9733" max="9733" width="16" style="196" bestFit="1" customWidth="1"/>
    <col min="9734" max="9734" width="16" style="196" customWidth="1"/>
    <col min="9735" max="9735" width="13.7109375" style="196" customWidth="1"/>
    <col min="9736" max="9736" width="13.140625" style="196" bestFit="1" customWidth="1"/>
    <col min="9737" max="9737" width="14.28515625" style="196" customWidth="1"/>
    <col min="9738" max="9986" width="11.42578125" style="196"/>
    <col min="9987" max="9987" width="18" style="196" customWidth="1"/>
    <col min="9988" max="9988" width="40.85546875" style="196" bestFit="1" customWidth="1"/>
    <col min="9989" max="9989" width="16" style="196" bestFit="1" customWidth="1"/>
    <col min="9990" max="9990" width="16" style="196" customWidth="1"/>
    <col min="9991" max="9991" width="13.7109375" style="196" customWidth="1"/>
    <col min="9992" max="9992" width="13.140625" style="196" bestFit="1" customWidth="1"/>
    <col min="9993" max="9993" width="14.28515625" style="196" customWidth="1"/>
    <col min="9994" max="10242" width="11.42578125" style="196"/>
    <col min="10243" max="10243" width="18" style="196" customWidth="1"/>
    <col min="10244" max="10244" width="40.85546875" style="196" bestFit="1" customWidth="1"/>
    <col min="10245" max="10245" width="16" style="196" bestFit="1" customWidth="1"/>
    <col min="10246" max="10246" width="16" style="196" customWidth="1"/>
    <col min="10247" max="10247" width="13.7109375" style="196" customWidth="1"/>
    <col min="10248" max="10248" width="13.140625" style="196" bestFit="1" customWidth="1"/>
    <col min="10249" max="10249" width="14.28515625" style="196" customWidth="1"/>
    <col min="10250" max="10498" width="11.42578125" style="196"/>
    <col min="10499" max="10499" width="18" style="196" customWidth="1"/>
    <col min="10500" max="10500" width="40.85546875" style="196" bestFit="1" customWidth="1"/>
    <col min="10501" max="10501" width="16" style="196" bestFit="1" customWidth="1"/>
    <col min="10502" max="10502" width="16" style="196" customWidth="1"/>
    <col min="10503" max="10503" width="13.7109375" style="196" customWidth="1"/>
    <col min="10504" max="10504" width="13.140625" style="196" bestFit="1" customWidth="1"/>
    <col min="10505" max="10505" width="14.28515625" style="196" customWidth="1"/>
    <col min="10506" max="10754" width="11.42578125" style="196"/>
    <col min="10755" max="10755" width="18" style="196" customWidth="1"/>
    <col min="10756" max="10756" width="40.85546875" style="196" bestFit="1" customWidth="1"/>
    <col min="10757" max="10757" width="16" style="196" bestFit="1" customWidth="1"/>
    <col min="10758" max="10758" width="16" style="196" customWidth="1"/>
    <col min="10759" max="10759" width="13.7109375" style="196" customWidth="1"/>
    <col min="10760" max="10760" width="13.140625" style="196" bestFit="1" customWidth="1"/>
    <col min="10761" max="10761" width="14.28515625" style="196" customWidth="1"/>
    <col min="10762" max="11010" width="11.42578125" style="196"/>
    <col min="11011" max="11011" width="18" style="196" customWidth="1"/>
    <col min="11012" max="11012" width="40.85546875" style="196" bestFit="1" customWidth="1"/>
    <col min="11013" max="11013" width="16" style="196" bestFit="1" customWidth="1"/>
    <col min="11014" max="11014" width="16" style="196" customWidth="1"/>
    <col min="11015" max="11015" width="13.7109375" style="196" customWidth="1"/>
    <col min="11016" max="11016" width="13.140625" style="196" bestFit="1" customWidth="1"/>
    <col min="11017" max="11017" width="14.28515625" style="196" customWidth="1"/>
    <col min="11018" max="11266" width="11.42578125" style="196"/>
    <col min="11267" max="11267" width="18" style="196" customWidth="1"/>
    <col min="11268" max="11268" width="40.85546875" style="196" bestFit="1" customWidth="1"/>
    <col min="11269" max="11269" width="16" style="196" bestFit="1" customWidth="1"/>
    <col min="11270" max="11270" width="16" style="196" customWidth="1"/>
    <col min="11271" max="11271" width="13.7109375" style="196" customWidth="1"/>
    <col min="11272" max="11272" width="13.140625" style="196" bestFit="1" customWidth="1"/>
    <col min="11273" max="11273" width="14.28515625" style="196" customWidth="1"/>
    <col min="11274" max="11522" width="11.42578125" style="196"/>
    <col min="11523" max="11523" width="18" style="196" customWidth="1"/>
    <col min="11524" max="11524" width="40.85546875" style="196" bestFit="1" customWidth="1"/>
    <col min="11525" max="11525" width="16" style="196" bestFit="1" customWidth="1"/>
    <col min="11526" max="11526" width="16" style="196" customWidth="1"/>
    <col min="11527" max="11527" width="13.7109375" style="196" customWidth="1"/>
    <col min="11528" max="11528" width="13.140625" style="196" bestFit="1" customWidth="1"/>
    <col min="11529" max="11529" width="14.28515625" style="196" customWidth="1"/>
    <col min="11530" max="11778" width="11.42578125" style="196"/>
    <col min="11779" max="11779" width="18" style="196" customWidth="1"/>
    <col min="11780" max="11780" width="40.85546875" style="196" bestFit="1" customWidth="1"/>
    <col min="11781" max="11781" width="16" style="196" bestFit="1" customWidth="1"/>
    <col min="11782" max="11782" width="16" style="196" customWidth="1"/>
    <col min="11783" max="11783" width="13.7109375" style="196" customWidth="1"/>
    <col min="11784" max="11784" width="13.140625" style="196" bestFit="1" customWidth="1"/>
    <col min="11785" max="11785" width="14.28515625" style="196" customWidth="1"/>
    <col min="11786" max="12034" width="11.42578125" style="196"/>
    <col min="12035" max="12035" width="18" style="196" customWidth="1"/>
    <col min="12036" max="12036" width="40.85546875" style="196" bestFit="1" customWidth="1"/>
    <col min="12037" max="12037" width="16" style="196" bestFit="1" customWidth="1"/>
    <col min="12038" max="12038" width="16" style="196" customWidth="1"/>
    <col min="12039" max="12039" width="13.7109375" style="196" customWidth="1"/>
    <col min="12040" max="12040" width="13.140625" style="196" bestFit="1" customWidth="1"/>
    <col min="12041" max="12041" width="14.28515625" style="196" customWidth="1"/>
    <col min="12042" max="12290" width="11.42578125" style="196"/>
    <col min="12291" max="12291" width="18" style="196" customWidth="1"/>
    <col min="12292" max="12292" width="40.85546875" style="196" bestFit="1" customWidth="1"/>
    <col min="12293" max="12293" width="16" style="196" bestFit="1" customWidth="1"/>
    <col min="12294" max="12294" width="16" style="196" customWidth="1"/>
    <col min="12295" max="12295" width="13.7109375" style="196" customWidth="1"/>
    <col min="12296" max="12296" width="13.140625" style="196" bestFit="1" customWidth="1"/>
    <col min="12297" max="12297" width="14.28515625" style="196" customWidth="1"/>
    <col min="12298" max="12546" width="11.42578125" style="196"/>
    <col min="12547" max="12547" width="18" style="196" customWidth="1"/>
    <col min="12548" max="12548" width="40.85546875" style="196" bestFit="1" customWidth="1"/>
    <col min="12549" max="12549" width="16" style="196" bestFit="1" customWidth="1"/>
    <col min="12550" max="12550" width="16" style="196" customWidth="1"/>
    <col min="12551" max="12551" width="13.7109375" style="196" customWidth="1"/>
    <col min="12552" max="12552" width="13.140625" style="196" bestFit="1" customWidth="1"/>
    <col min="12553" max="12553" width="14.28515625" style="196" customWidth="1"/>
    <col min="12554" max="12802" width="11.42578125" style="196"/>
    <col min="12803" max="12803" width="18" style="196" customWidth="1"/>
    <col min="12804" max="12804" width="40.85546875" style="196" bestFit="1" customWidth="1"/>
    <col min="12805" max="12805" width="16" style="196" bestFit="1" customWidth="1"/>
    <col min="12806" max="12806" width="16" style="196" customWidth="1"/>
    <col min="12807" max="12807" width="13.7109375" style="196" customWidth="1"/>
    <col min="12808" max="12808" width="13.140625" style="196" bestFit="1" customWidth="1"/>
    <col min="12809" max="12809" width="14.28515625" style="196" customWidth="1"/>
    <col min="12810" max="13058" width="11.42578125" style="196"/>
    <col min="13059" max="13059" width="18" style="196" customWidth="1"/>
    <col min="13060" max="13060" width="40.85546875" style="196" bestFit="1" customWidth="1"/>
    <col min="13061" max="13061" width="16" style="196" bestFit="1" customWidth="1"/>
    <col min="13062" max="13062" width="16" style="196" customWidth="1"/>
    <col min="13063" max="13063" width="13.7109375" style="196" customWidth="1"/>
    <col min="13064" max="13064" width="13.140625" style="196" bestFit="1" customWidth="1"/>
    <col min="13065" max="13065" width="14.28515625" style="196" customWidth="1"/>
    <col min="13066" max="13314" width="11.42578125" style="196"/>
    <col min="13315" max="13315" width="18" style="196" customWidth="1"/>
    <col min="13316" max="13316" width="40.85546875" style="196" bestFit="1" customWidth="1"/>
    <col min="13317" max="13317" width="16" style="196" bestFit="1" customWidth="1"/>
    <col min="13318" max="13318" width="16" style="196" customWidth="1"/>
    <col min="13319" max="13319" width="13.7109375" style="196" customWidth="1"/>
    <col min="13320" max="13320" width="13.140625" style="196" bestFit="1" customWidth="1"/>
    <col min="13321" max="13321" width="14.28515625" style="196" customWidth="1"/>
    <col min="13322" max="13570" width="11.42578125" style="196"/>
    <col min="13571" max="13571" width="18" style="196" customWidth="1"/>
    <col min="13572" max="13572" width="40.85546875" style="196" bestFit="1" customWidth="1"/>
    <col min="13573" max="13573" width="16" style="196" bestFit="1" customWidth="1"/>
    <col min="13574" max="13574" width="16" style="196" customWidth="1"/>
    <col min="13575" max="13575" width="13.7109375" style="196" customWidth="1"/>
    <col min="13576" max="13576" width="13.140625" style="196" bestFit="1" customWidth="1"/>
    <col min="13577" max="13577" width="14.28515625" style="196" customWidth="1"/>
    <col min="13578" max="13826" width="11.42578125" style="196"/>
    <col min="13827" max="13827" width="18" style="196" customWidth="1"/>
    <col min="13828" max="13828" width="40.85546875" style="196" bestFit="1" customWidth="1"/>
    <col min="13829" max="13829" width="16" style="196" bestFit="1" customWidth="1"/>
    <col min="13830" max="13830" width="16" style="196" customWidth="1"/>
    <col min="13831" max="13831" width="13.7109375" style="196" customWidth="1"/>
    <col min="13832" max="13832" width="13.140625" style="196" bestFit="1" customWidth="1"/>
    <col min="13833" max="13833" width="14.28515625" style="196" customWidth="1"/>
    <col min="13834" max="14082" width="11.42578125" style="196"/>
    <col min="14083" max="14083" width="18" style="196" customWidth="1"/>
    <col min="14084" max="14084" width="40.85546875" style="196" bestFit="1" customWidth="1"/>
    <col min="14085" max="14085" width="16" style="196" bestFit="1" customWidth="1"/>
    <col min="14086" max="14086" width="16" style="196" customWidth="1"/>
    <col min="14087" max="14087" width="13.7109375" style="196" customWidth="1"/>
    <col min="14088" max="14088" width="13.140625" style="196" bestFit="1" customWidth="1"/>
    <col min="14089" max="14089" width="14.28515625" style="196" customWidth="1"/>
    <col min="14090" max="14338" width="11.42578125" style="196"/>
    <col min="14339" max="14339" width="18" style="196" customWidth="1"/>
    <col min="14340" max="14340" width="40.85546875" style="196" bestFit="1" customWidth="1"/>
    <col min="14341" max="14341" width="16" style="196" bestFit="1" customWidth="1"/>
    <col min="14342" max="14342" width="16" style="196" customWidth="1"/>
    <col min="14343" max="14343" width="13.7109375" style="196" customWidth="1"/>
    <col min="14344" max="14344" width="13.140625" style="196" bestFit="1" customWidth="1"/>
    <col min="14345" max="14345" width="14.28515625" style="196" customWidth="1"/>
    <col min="14346" max="14594" width="11.42578125" style="196"/>
    <col min="14595" max="14595" width="18" style="196" customWidth="1"/>
    <col min="14596" max="14596" width="40.85546875" style="196" bestFit="1" customWidth="1"/>
    <col min="14597" max="14597" width="16" style="196" bestFit="1" customWidth="1"/>
    <col min="14598" max="14598" width="16" style="196" customWidth="1"/>
    <col min="14599" max="14599" width="13.7109375" style="196" customWidth="1"/>
    <col min="14600" max="14600" width="13.140625" style="196" bestFit="1" customWidth="1"/>
    <col min="14601" max="14601" width="14.28515625" style="196" customWidth="1"/>
    <col min="14602" max="14850" width="11.42578125" style="196"/>
    <col min="14851" max="14851" width="18" style="196" customWidth="1"/>
    <col min="14852" max="14852" width="40.85546875" style="196" bestFit="1" customWidth="1"/>
    <col min="14853" max="14853" width="16" style="196" bestFit="1" customWidth="1"/>
    <col min="14854" max="14854" width="16" style="196" customWidth="1"/>
    <col min="14855" max="14855" width="13.7109375" style="196" customWidth="1"/>
    <col min="14856" max="14856" width="13.140625" style="196" bestFit="1" customWidth="1"/>
    <col min="14857" max="14857" width="14.28515625" style="196" customWidth="1"/>
    <col min="14858" max="15106" width="11.42578125" style="196"/>
    <col min="15107" max="15107" width="18" style="196" customWidth="1"/>
    <col min="15108" max="15108" width="40.85546875" style="196" bestFit="1" customWidth="1"/>
    <col min="15109" max="15109" width="16" style="196" bestFit="1" customWidth="1"/>
    <col min="15110" max="15110" width="16" style="196" customWidth="1"/>
    <col min="15111" max="15111" width="13.7109375" style="196" customWidth="1"/>
    <col min="15112" max="15112" width="13.140625" style="196" bestFit="1" customWidth="1"/>
    <col min="15113" max="15113" width="14.28515625" style="196" customWidth="1"/>
    <col min="15114" max="15362" width="11.42578125" style="196"/>
    <col min="15363" max="15363" width="18" style="196" customWidth="1"/>
    <col min="15364" max="15364" width="40.85546875" style="196" bestFit="1" customWidth="1"/>
    <col min="15365" max="15365" width="16" style="196" bestFit="1" customWidth="1"/>
    <col min="15366" max="15366" width="16" style="196" customWidth="1"/>
    <col min="15367" max="15367" width="13.7109375" style="196" customWidth="1"/>
    <col min="15368" max="15368" width="13.140625" style="196" bestFit="1" customWidth="1"/>
    <col min="15369" max="15369" width="14.28515625" style="196" customWidth="1"/>
    <col min="15370" max="15618" width="11.42578125" style="196"/>
    <col min="15619" max="15619" width="18" style="196" customWidth="1"/>
    <col min="15620" max="15620" width="40.85546875" style="196" bestFit="1" customWidth="1"/>
    <col min="15621" max="15621" width="16" style="196" bestFit="1" customWidth="1"/>
    <col min="15622" max="15622" width="16" style="196" customWidth="1"/>
    <col min="15623" max="15623" width="13.7109375" style="196" customWidth="1"/>
    <col min="15624" max="15624" width="13.140625" style="196" bestFit="1" customWidth="1"/>
    <col min="15625" max="15625" width="14.28515625" style="196" customWidth="1"/>
    <col min="15626" max="15874" width="11.42578125" style="196"/>
    <col min="15875" max="15875" width="18" style="196" customWidth="1"/>
    <col min="15876" max="15876" width="40.85546875" style="196" bestFit="1" customWidth="1"/>
    <col min="15877" max="15877" width="16" style="196" bestFit="1" customWidth="1"/>
    <col min="15878" max="15878" width="16" style="196" customWidth="1"/>
    <col min="15879" max="15879" width="13.7109375" style="196" customWidth="1"/>
    <col min="15880" max="15880" width="13.140625" style="196" bestFit="1" customWidth="1"/>
    <col min="15881" max="15881" width="14.28515625" style="196" customWidth="1"/>
    <col min="15882" max="16130" width="11.42578125" style="196"/>
    <col min="16131" max="16131" width="18" style="196" customWidth="1"/>
    <col min="16132" max="16132" width="40.85546875" style="196" bestFit="1" customWidth="1"/>
    <col min="16133" max="16133" width="16" style="196" bestFit="1" customWidth="1"/>
    <col min="16134" max="16134" width="16" style="196" customWidth="1"/>
    <col min="16135" max="16135" width="13.7109375" style="196" customWidth="1"/>
    <col min="16136" max="16136" width="13.140625" style="196" bestFit="1" customWidth="1"/>
    <col min="16137" max="16137" width="14.28515625" style="196" customWidth="1"/>
    <col min="16138" max="16384" width="11.42578125" style="196"/>
  </cols>
  <sheetData>
    <row r="2" spans="1:9" ht="13.5" x14ac:dyDescent="0.25">
      <c r="A2" s="168" t="s">
        <v>0</v>
      </c>
      <c r="B2" s="165" t="s">
        <v>1</v>
      </c>
      <c r="C2" s="169" t="s">
        <v>2</v>
      </c>
      <c r="D2" s="188"/>
      <c r="E2" s="169"/>
      <c r="F2" s="74"/>
      <c r="G2" s="170"/>
    </row>
    <row r="3" spans="1:9" x14ac:dyDescent="0.2">
      <c r="A3" s="171">
        <v>5098</v>
      </c>
      <c r="B3" s="165"/>
      <c r="C3" s="169"/>
      <c r="D3" s="188"/>
      <c r="E3" s="197"/>
      <c r="F3" s="74"/>
      <c r="G3" s="197"/>
      <c r="H3" s="198"/>
    </row>
    <row r="4" spans="1:9" s="176" customFormat="1" ht="13.5" x14ac:dyDescent="0.3">
      <c r="A4" s="199" t="s">
        <v>4</v>
      </c>
      <c r="B4" s="173" t="s">
        <v>5</v>
      </c>
      <c r="C4" s="200" t="s">
        <v>6</v>
      </c>
      <c r="D4" s="189"/>
      <c r="E4" s="200" t="s">
        <v>7</v>
      </c>
      <c r="F4" s="186"/>
      <c r="G4" s="200" t="s">
        <v>8</v>
      </c>
      <c r="H4" s="195"/>
      <c r="I4" s="175"/>
    </row>
    <row r="5" spans="1:9" x14ac:dyDescent="0.2">
      <c r="A5" s="201">
        <v>42156</v>
      </c>
      <c r="B5" s="178" t="s">
        <v>70</v>
      </c>
      <c r="C5" s="179">
        <v>342120</v>
      </c>
      <c r="D5" s="190">
        <v>3</v>
      </c>
      <c r="E5" s="179"/>
      <c r="F5" s="187"/>
      <c r="G5" s="179">
        <v>352215.09</v>
      </c>
      <c r="H5" s="202"/>
    </row>
    <row r="6" spans="1:9" x14ac:dyDescent="0.2">
      <c r="A6" s="201"/>
      <c r="B6" s="203" t="s">
        <v>13</v>
      </c>
      <c r="C6" s="179"/>
      <c r="D6" s="190"/>
      <c r="E6" s="179"/>
      <c r="F6" s="187"/>
      <c r="G6" s="179"/>
      <c r="H6" s="202"/>
    </row>
    <row r="7" spans="1:9" x14ac:dyDescent="0.2">
      <c r="A7" s="201"/>
      <c r="B7" s="203" t="s">
        <v>659</v>
      </c>
      <c r="C7" s="179"/>
      <c r="D7" s="190"/>
      <c r="E7" s="179"/>
      <c r="F7" s="187"/>
      <c r="G7" s="179"/>
      <c r="H7" s="202"/>
    </row>
    <row r="8" spans="1:9" x14ac:dyDescent="0.2">
      <c r="A8" s="201">
        <v>42156</v>
      </c>
      <c r="B8" s="178">
        <v>84000538060521</v>
      </c>
      <c r="C8" s="179">
        <v>757.63</v>
      </c>
      <c r="D8" s="190" t="s">
        <v>482</v>
      </c>
      <c r="E8" s="179"/>
      <c r="F8" s="187"/>
      <c r="G8" s="179">
        <v>352972.72</v>
      </c>
      <c r="H8" s="202"/>
    </row>
    <row r="9" spans="1:9" x14ac:dyDescent="0.2">
      <c r="A9" s="201"/>
      <c r="B9" s="203" t="s">
        <v>13</v>
      </c>
      <c r="C9" s="179"/>
      <c r="D9" s="190"/>
      <c r="E9" s="179"/>
      <c r="F9" s="187"/>
      <c r="G9" s="179"/>
      <c r="H9" s="202"/>
    </row>
    <row r="10" spans="1:9" x14ac:dyDescent="0.2">
      <c r="A10" s="201"/>
      <c r="B10" s="203" t="s">
        <v>660</v>
      </c>
      <c r="C10" s="179"/>
      <c r="D10" s="190"/>
      <c r="E10" s="179"/>
      <c r="F10" s="187"/>
      <c r="G10" s="179"/>
      <c r="H10" s="202"/>
    </row>
    <row r="11" spans="1:9" x14ac:dyDescent="0.2">
      <c r="A11" s="201">
        <v>42156</v>
      </c>
      <c r="B11" s="178" t="s">
        <v>661</v>
      </c>
      <c r="C11" s="179"/>
      <c r="D11" s="190"/>
      <c r="E11" s="179">
        <v>342000</v>
      </c>
      <c r="F11" s="187">
        <v>1</v>
      </c>
      <c r="G11" s="179">
        <v>10972.72</v>
      </c>
      <c r="H11" s="202"/>
    </row>
    <row r="12" spans="1:9" x14ac:dyDescent="0.2">
      <c r="A12" s="201"/>
      <c r="B12" s="203" t="s">
        <v>30</v>
      </c>
      <c r="C12" s="179"/>
      <c r="D12" s="190"/>
      <c r="E12" s="179"/>
      <c r="F12" s="187"/>
      <c r="G12" s="179"/>
      <c r="H12" s="202"/>
    </row>
    <row r="13" spans="1:9" x14ac:dyDescent="0.2">
      <c r="A13" s="201"/>
      <c r="B13" s="203" t="s">
        <v>662</v>
      </c>
      <c r="C13" s="179"/>
      <c r="D13" s="190"/>
      <c r="E13" s="179"/>
      <c r="F13" s="187"/>
      <c r="G13" s="179"/>
      <c r="H13" s="202"/>
    </row>
    <row r="14" spans="1:9" x14ac:dyDescent="0.2">
      <c r="A14" s="201">
        <v>42157</v>
      </c>
      <c r="B14" s="178" t="s">
        <v>70</v>
      </c>
      <c r="C14" s="179">
        <v>86960</v>
      </c>
      <c r="D14" s="190">
        <v>2</v>
      </c>
      <c r="E14" s="179"/>
      <c r="F14" s="187"/>
      <c r="G14" s="179">
        <v>97932.72</v>
      </c>
      <c r="H14" s="202"/>
    </row>
    <row r="15" spans="1:9" x14ac:dyDescent="0.2">
      <c r="A15" s="201"/>
      <c r="B15" s="203" t="s">
        <v>13</v>
      </c>
      <c r="C15" s="179"/>
      <c r="D15" s="190"/>
      <c r="E15" s="179"/>
      <c r="F15" s="187"/>
      <c r="G15" s="179"/>
      <c r="H15" s="202"/>
    </row>
    <row r="16" spans="1:9" x14ac:dyDescent="0.2">
      <c r="A16" s="201"/>
      <c r="B16" s="203" t="s">
        <v>663</v>
      </c>
      <c r="C16" s="179"/>
      <c r="D16" s="190"/>
      <c r="E16" s="179"/>
      <c r="F16" s="187"/>
      <c r="G16" s="179"/>
      <c r="H16" s="202"/>
    </row>
    <row r="17" spans="1:8" x14ac:dyDescent="0.2">
      <c r="A17" s="201">
        <v>42157</v>
      </c>
      <c r="B17" s="178">
        <v>84000538061065</v>
      </c>
      <c r="C17" s="179">
        <v>163391.72</v>
      </c>
      <c r="D17" s="190">
        <v>1</v>
      </c>
      <c r="E17" s="179"/>
      <c r="F17" s="187"/>
      <c r="G17" s="179">
        <v>261324.44</v>
      </c>
      <c r="H17" s="202" t="s">
        <v>664</v>
      </c>
    </row>
    <row r="18" spans="1:8" x14ac:dyDescent="0.2">
      <c r="A18" s="201"/>
      <c r="B18" s="203" t="s">
        <v>13</v>
      </c>
      <c r="C18" s="179"/>
      <c r="D18" s="190"/>
      <c r="E18" s="179"/>
      <c r="F18" s="187"/>
      <c r="G18" s="179"/>
      <c r="H18" s="202"/>
    </row>
    <row r="19" spans="1:8" x14ac:dyDescent="0.2">
      <c r="A19" s="201"/>
      <c r="B19" s="203" t="s">
        <v>665</v>
      </c>
      <c r="C19" s="179"/>
      <c r="D19" s="190"/>
      <c r="E19" s="179"/>
      <c r="F19" s="187"/>
      <c r="G19" s="179"/>
      <c r="H19" s="202"/>
    </row>
    <row r="20" spans="1:8" x14ac:dyDescent="0.2">
      <c r="A20" s="201">
        <v>42157</v>
      </c>
      <c r="B20" s="178" t="s">
        <v>666</v>
      </c>
      <c r="C20" s="179"/>
      <c r="D20" s="190"/>
      <c r="E20" s="179">
        <v>251000</v>
      </c>
      <c r="F20" s="187">
        <v>2</v>
      </c>
      <c r="G20" s="179">
        <v>10324.44</v>
      </c>
      <c r="H20" s="202"/>
    </row>
    <row r="21" spans="1:8" x14ac:dyDescent="0.2">
      <c r="A21" s="201"/>
      <c r="B21" s="203" t="s">
        <v>30</v>
      </c>
      <c r="C21" s="179"/>
      <c r="D21" s="190"/>
      <c r="E21" s="179"/>
      <c r="F21" s="187"/>
      <c r="G21" s="179"/>
      <c r="H21" s="202"/>
    </row>
    <row r="22" spans="1:8" x14ac:dyDescent="0.2">
      <c r="A22" s="201"/>
      <c r="B22" s="203" t="s">
        <v>667</v>
      </c>
      <c r="C22" s="179"/>
      <c r="D22" s="190"/>
      <c r="E22" s="179"/>
      <c r="F22" s="187"/>
      <c r="G22" s="179"/>
      <c r="H22" s="202"/>
    </row>
    <row r="23" spans="1:8" x14ac:dyDescent="0.25">
      <c r="A23" s="201">
        <v>42158</v>
      </c>
      <c r="B23" s="178">
        <v>84000538061379</v>
      </c>
      <c r="C23" s="179">
        <v>61347.46</v>
      </c>
      <c r="D23" s="190">
        <v>5</v>
      </c>
      <c r="E23" s="179"/>
      <c r="F23" s="187"/>
      <c r="G23" s="179">
        <v>71671.899999999994</v>
      </c>
      <c r="H23" s="195" t="s">
        <v>668</v>
      </c>
    </row>
    <row r="24" spans="1:8" x14ac:dyDescent="0.25">
      <c r="A24" s="201"/>
      <c r="B24" s="203" t="s">
        <v>13</v>
      </c>
      <c r="C24" s="179"/>
      <c r="D24" s="190"/>
      <c r="E24" s="179"/>
      <c r="F24" s="187"/>
      <c r="G24" s="179"/>
    </row>
    <row r="25" spans="1:8" x14ac:dyDescent="0.25">
      <c r="A25" s="201"/>
      <c r="B25" s="203" t="s">
        <v>669</v>
      </c>
      <c r="C25" s="179"/>
      <c r="D25" s="190"/>
      <c r="E25" s="179"/>
      <c r="F25" s="187"/>
      <c r="G25" s="179"/>
    </row>
    <row r="26" spans="1:8" x14ac:dyDescent="0.25">
      <c r="A26" s="201">
        <v>42158</v>
      </c>
      <c r="B26" s="178">
        <v>84000538061197</v>
      </c>
      <c r="C26" s="179">
        <v>88000</v>
      </c>
      <c r="D26" s="190">
        <v>36</v>
      </c>
      <c r="E26" s="179"/>
      <c r="F26" s="187"/>
      <c r="G26" s="179">
        <v>159671.9</v>
      </c>
    </row>
    <row r="27" spans="1:8" x14ac:dyDescent="0.25">
      <c r="A27" s="201"/>
      <c r="B27" s="203" t="s">
        <v>13</v>
      </c>
      <c r="C27" s="179"/>
      <c r="D27" s="190"/>
      <c r="E27" s="179"/>
      <c r="F27" s="187"/>
      <c r="G27" s="179"/>
    </row>
    <row r="28" spans="1:8" x14ac:dyDescent="0.25">
      <c r="A28" s="201"/>
      <c r="B28" s="203" t="s">
        <v>670</v>
      </c>
      <c r="C28" s="179"/>
      <c r="D28" s="190"/>
      <c r="E28" s="179"/>
      <c r="F28" s="187"/>
      <c r="G28" s="179"/>
    </row>
    <row r="29" spans="1:8" x14ac:dyDescent="0.25">
      <c r="A29" s="201">
        <v>42158</v>
      </c>
      <c r="B29" s="178" t="s">
        <v>70</v>
      </c>
      <c r="C29" s="179">
        <v>390400</v>
      </c>
      <c r="D29" s="190">
        <v>4</v>
      </c>
      <c r="E29" s="179"/>
      <c r="F29" s="187"/>
      <c r="G29" s="179">
        <v>550071.9</v>
      </c>
    </row>
    <row r="30" spans="1:8" x14ac:dyDescent="0.25">
      <c r="A30" s="201"/>
      <c r="B30" s="203" t="s">
        <v>13</v>
      </c>
      <c r="C30" s="179"/>
      <c r="D30" s="190"/>
      <c r="E30" s="179"/>
      <c r="F30" s="187"/>
      <c r="G30" s="179"/>
    </row>
    <row r="31" spans="1:8" x14ac:dyDescent="0.25">
      <c r="A31" s="201"/>
      <c r="B31" s="203" t="s">
        <v>671</v>
      </c>
      <c r="C31" s="179"/>
      <c r="D31" s="190"/>
      <c r="E31" s="179"/>
      <c r="F31" s="187"/>
      <c r="G31" s="179"/>
    </row>
    <row r="32" spans="1:8" x14ac:dyDescent="0.25">
      <c r="A32" s="201">
        <v>42159</v>
      </c>
      <c r="B32" s="178" t="s">
        <v>672</v>
      </c>
      <c r="C32" s="179"/>
      <c r="D32" s="190"/>
      <c r="E32" s="179">
        <v>540000</v>
      </c>
      <c r="F32" s="187">
        <v>3</v>
      </c>
      <c r="G32" s="179">
        <v>10071.9</v>
      </c>
    </row>
    <row r="33" spans="1:8" x14ac:dyDescent="0.25">
      <c r="A33" s="201"/>
      <c r="B33" s="203" t="s">
        <v>30</v>
      </c>
      <c r="C33" s="179"/>
      <c r="D33" s="190"/>
      <c r="E33" s="179"/>
      <c r="F33" s="187"/>
      <c r="G33" s="179"/>
    </row>
    <row r="34" spans="1:8" x14ac:dyDescent="0.25">
      <c r="A34" s="201"/>
      <c r="B34" s="203" t="s">
        <v>673</v>
      </c>
      <c r="C34" s="179"/>
      <c r="D34" s="190"/>
      <c r="E34" s="179"/>
      <c r="F34" s="187"/>
      <c r="G34" s="179"/>
    </row>
    <row r="35" spans="1:8" x14ac:dyDescent="0.2">
      <c r="A35" s="201">
        <v>42160</v>
      </c>
      <c r="B35" s="178">
        <v>84000538061965</v>
      </c>
      <c r="C35" s="179">
        <v>54773.62</v>
      </c>
      <c r="D35" s="190">
        <v>6</v>
      </c>
      <c r="E35" s="179"/>
      <c r="F35" s="187"/>
      <c r="G35" s="179">
        <v>64845.52</v>
      </c>
      <c r="H35" s="202" t="s">
        <v>674</v>
      </c>
    </row>
    <row r="36" spans="1:8" x14ac:dyDescent="0.2">
      <c r="A36" s="201"/>
      <c r="B36" s="203" t="s">
        <v>13</v>
      </c>
      <c r="C36" s="179"/>
      <c r="D36" s="190"/>
      <c r="E36" s="179"/>
      <c r="F36" s="187"/>
      <c r="G36" s="179"/>
      <c r="H36" s="202"/>
    </row>
    <row r="37" spans="1:8" x14ac:dyDescent="0.2">
      <c r="A37" s="201"/>
      <c r="B37" s="203" t="s">
        <v>675</v>
      </c>
      <c r="C37" s="179"/>
      <c r="D37" s="190"/>
      <c r="E37" s="179"/>
      <c r="F37" s="187"/>
      <c r="G37" s="179"/>
      <c r="H37" s="202"/>
    </row>
    <row r="38" spans="1:8" x14ac:dyDescent="0.2">
      <c r="A38" s="201">
        <v>42160</v>
      </c>
      <c r="B38" s="178" t="s">
        <v>676</v>
      </c>
      <c r="C38" s="179"/>
      <c r="D38" s="190"/>
      <c r="E38" s="179">
        <v>54000</v>
      </c>
      <c r="F38" s="187">
        <v>5</v>
      </c>
      <c r="G38" s="179">
        <v>10845.52</v>
      </c>
      <c r="H38" s="202"/>
    </row>
    <row r="39" spans="1:8" x14ac:dyDescent="0.2">
      <c r="A39" s="201"/>
      <c r="B39" s="203" t="s">
        <v>30</v>
      </c>
      <c r="C39" s="179"/>
      <c r="D39" s="190"/>
      <c r="E39" s="179"/>
      <c r="F39" s="187"/>
      <c r="G39" s="179"/>
      <c r="H39" s="202"/>
    </row>
    <row r="40" spans="1:8" x14ac:dyDescent="0.2">
      <c r="A40" s="201"/>
      <c r="B40" s="203" t="s">
        <v>677</v>
      </c>
      <c r="C40" s="179"/>
      <c r="D40" s="190"/>
      <c r="E40" s="179"/>
      <c r="F40" s="187"/>
      <c r="G40" s="179"/>
      <c r="H40" s="202"/>
    </row>
    <row r="41" spans="1:8" x14ac:dyDescent="0.2">
      <c r="A41" s="201">
        <v>42163</v>
      </c>
      <c r="B41" s="178">
        <v>84000538062240</v>
      </c>
      <c r="C41" s="179">
        <v>106800</v>
      </c>
      <c r="D41" s="190">
        <v>8</v>
      </c>
      <c r="E41" s="179"/>
      <c r="F41" s="187"/>
      <c r="G41" s="179">
        <v>117645.52</v>
      </c>
      <c r="H41" s="202" t="s">
        <v>678</v>
      </c>
    </row>
    <row r="42" spans="1:8" x14ac:dyDescent="0.2">
      <c r="A42" s="201"/>
      <c r="B42" s="203" t="s">
        <v>13</v>
      </c>
      <c r="C42" s="179"/>
      <c r="D42" s="190"/>
      <c r="E42" s="179"/>
      <c r="F42" s="187"/>
      <c r="G42" s="179"/>
      <c r="H42" s="202"/>
    </row>
    <row r="43" spans="1:8" x14ac:dyDescent="0.2">
      <c r="A43" s="201"/>
      <c r="B43" s="203" t="s">
        <v>679</v>
      </c>
      <c r="C43" s="179"/>
      <c r="D43" s="190"/>
      <c r="E43" s="179"/>
      <c r="F43" s="187"/>
      <c r="G43" s="179"/>
      <c r="H43" s="202"/>
    </row>
    <row r="44" spans="1:8" x14ac:dyDescent="0.2">
      <c r="A44" s="201">
        <v>42163</v>
      </c>
      <c r="B44" s="178" t="s">
        <v>680</v>
      </c>
      <c r="C44" s="179"/>
      <c r="D44" s="190"/>
      <c r="E44" s="179">
        <v>107000</v>
      </c>
      <c r="F44" s="187">
        <v>4</v>
      </c>
      <c r="G44" s="179">
        <v>10645.52</v>
      </c>
      <c r="H44" s="202"/>
    </row>
    <row r="45" spans="1:8" x14ac:dyDescent="0.2">
      <c r="A45" s="201"/>
      <c r="B45" s="203" t="s">
        <v>30</v>
      </c>
      <c r="C45" s="179"/>
      <c r="D45" s="190"/>
      <c r="E45" s="179"/>
      <c r="F45" s="187"/>
      <c r="G45" s="179"/>
      <c r="H45" s="202"/>
    </row>
    <row r="46" spans="1:8" x14ac:dyDescent="0.2">
      <c r="A46" s="201"/>
      <c r="B46" s="203" t="s">
        <v>681</v>
      </c>
      <c r="C46" s="179"/>
      <c r="D46" s="190"/>
      <c r="E46" s="179"/>
      <c r="F46" s="187"/>
      <c r="G46" s="179"/>
      <c r="H46" s="202"/>
    </row>
    <row r="47" spans="1:8" x14ac:dyDescent="0.2">
      <c r="A47" s="201">
        <v>42164</v>
      </c>
      <c r="B47" s="178">
        <v>84000538062533</v>
      </c>
      <c r="C47" s="179">
        <v>96800</v>
      </c>
      <c r="D47" s="190">
        <v>9</v>
      </c>
      <c r="E47" s="179"/>
      <c r="F47" s="187"/>
      <c r="G47" s="179">
        <v>107445.52</v>
      </c>
      <c r="H47" s="202" t="s">
        <v>682</v>
      </c>
    </row>
    <row r="48" spans="1:8" x14ac:dyDescent="0.2">
      <c r="A48" s="201"/>
      <c r="B48" s="203" t="s">
        <v>13</v>
      </c>
      <c r="C48" s="179"/>
      <c r="D48" s="190"/>
      <c r="E48" s="179"/>
      <c r="F48" s="187"/>
      <c r="G48" s="179"/>
      <c r="H48" s="202"/>
    </row>
    <row r="49" spans="1:8" x14ac:dyDescent="0.2">
      <c r="A49" s="201"/>
      <c r="B49" s="203" t="s">
        <v>683</v>
      </c>
      <c r="C49" s="179"/>
      <c r="D49" s="190"/>
      <c r="E49" s="179"/>
      <c r="F49" s="187"/>
      <c r="G49" s="179"/>
      <c r="H49" s="202"/>
    </row>
    <row r="50" spans="1:8" x14ac:dyDescent="0.2">
      <c r="A50" s="201">
        <v>42164</v>
      </c>
      <c r="B50" s="178" t="s">
        <v>684</v>
      </c>
      <c r="C50" s="179"/>
      <c r="D50" s="190"/>
      <c r="E50" s="179">
        <v>100000</v>
      </c>
      <c r="F50" s="187">
        <v>6</v>
      </c>
      <c r="G50" s="179">
        <v>7445.52</v>
      </c>
      <c r="H50" s="202"/>
    </row>
    <row r="51" spans="1:8" x14ac:dyDescent="0.2">
      <c r="A51" s="201"/>
      <c r="B51" s="203" t="s">
        <v>30</v>
      </c>
      <c r="C51" s="179"/>
      <c r="D51" s="190"/>
      <c r="E51" s="179"/>
      <c r="F51" s="187"/>
      <c r="G51" s="179"/>
      <c r="H51" s="202"/>
    </row>
    <row r="52" spans="1:8" x14ac:dyDescent="0.2">
      <c r="A52" s="201"/>
      <c r="B52" s="203" t="s">
        <v>685</v>
      </c>
      <c r="C52" s="179"/>
      <c r="D52" s="190"/>
      <c r="E52" s="179"/>
      <c r="F52" s="187"/>
      <c r="G52" s="179"/>
      <c r="H52" s="202"/>
    </row>
    <row r="53" spans="1:8" x14ac:dyDescent="0.2">
      <c r="A53" s="201">
        <v>42165</v>
      </c>
      <c r="B53" s="178">
        <v>84000538062704</v>
      </c>
      <c r="C53" s="179">
        <v>83920</v>
      </c>
      <c r="D53" s="190">
        <v>7</v>
      </c>
      <c r="E53" s="179"/>
      <c r="F53" s="187"/>
      <c r="G53" s="179">
        <v>91365.52</v>
      </c>
      <c r="H53" s="202" t="s">
        <v>686</v>
      </c>
    </row>
    <row r="54" spans="1:8" x14ac:dyDescent="0.2">
      <c r="A54" s="201"/>
      <c r="B54" s="203" t="s">
        <v>13</v>
      </c>
      <c r="C54" s="179"/>
      <c r="D54" s="190"/>
      <c r="E54" s="179"/>
      <c r="F54" s="187"/>
      <c r="G54" s="179"/>
      <c r="H54" s="202"/>
    </row>
    <row r="55" spans="1:8" x14ac:dyDescent="0.2">
      <c r="A55" s="201"/>
      <c r="B55" s="203" t="s">
        <v>687</v>
      </c>
      <c r="C55" s="179"/>
      <c r="D55" s="190"/>
      <c r="E55" s="179"/>
      <c r="F55" s="187"/>
      <c r="G55" s="179"/>
      <c r="H55" s="202"/>
    </row>
    <row r="56" spans="1:8" x14ac:dyDescent="0.2">
      <c r="A56" s="201">
        <v>42165</v>
      </c>
      <c r="B56" s="178">
        <v>325</v>
      </c>
      <c r="C56" s="179">
        <v>675728.8</v>
      </c>
      <c r="D56" s="190"/>
      <c r="E56" s="179"/>
      <c r="F56" s="187"/>
      <c r="G56" s="179">
        <v>767094.32</v>
      </c>
      <c r="H56" s="202"/>
    </row>
    <row r="57" spans="1:8" x14ac:dyDescent="0.2">
      <c r="A57" s="201"/>
      <c r="B57" s="203" t="s">
        <v>13</v>
      </c>
      <c r="C57" s="179"/>
      <c r="D57" s="190"/>
      <c r="E57" s="179"/>
      <c r="F57" s="187"/>
      <c r="G57" s="179"/>
      <c r="H57" s="202"/>
    </row>
    <row r="58" spans="1:8" x14ac:dyDescent="0.2">
      <c r="A58" s="201"/>
      <c r="B58" s="203" t="s">
        <v>688</v>
      </c>
      <c r="C58" s="179"/>
      <c r="D58" s="190"/>
      <c r="E58" s="179"/>
      <c r="F58" s="187"/>
      <c r="G58" s="179"/>
      <c r="H58" s="202"/>
    </row>
    <row r="59" spans="1:8" x14ac:dyDescent="0.2">
      <c r="A59" s="201">
        <v>42165</v>
      </c>
      <c r="B59" s="178" t="s">
        <v>70</v>
      </c>
      <c r="C59" s="179">
        <v>39200</v>
      </c>
      <c r="D59" s="190"/>
      <c r="E59" s="179"/>
      <c r="F59" s="187"/>
      <c r="G59" s="179">
        <v>806294.32</v>
      </c>
      <c r="H59" s="202"/>
    </row>
    <row r="60" spans="1:8" x14ac:dyDescent="0.2">
      <c r="A60" s="201"/>
      <c r="B60" s="203" t="s">
        <v>13</v>
      </c>
      <c r="C60" s="179"/>
      <c r="D60" s="190"/>
      <c r="E60" s="179"/>
      <c r="F60" s="187"/>
      <c r="G60" s="179"/>
      <c r="H60" s="202"/>
    </row>
    <row r="61" spans="1:8" x14ac:dyDescent="0.2">
      <c r="A61" s="201"/>
      <c r="B61" s="203" t="s">
        <v>689</v>
      </c>
      <c r="C61" s="179"/>
      <c r="D61" s="190"/>
      <c r="E61" s="179"/>
      <c r="F61" s="187"/>
      <c r="G61" s="179"/>
      <c r="H61" s="202"/>
    </row>
    <row r="62" spans="1:8" x14ac:dyDescent="0.2">
      <c r="A62" s="201">
        <v>42165</v>
      </c>
      <c r="B62" s="178" t="s">
        <v>690</v>
      </c>
      <c r="C62" s="179"/>
      <c r="D62" s="190"/>
      <c r="E62" s="179">
        <v>796000</v>
      </c>
      <c r="F62" s="187">
        <v>7</v>
      </c>
      <c r="G62" s="179">
        <v>10294.32</v>
      </c>
      <c r="H62" s="202"/>
    </row>
    <row r="63" spans="1:8" x14ac:dyDescent="0.2">
      <c r="A63" s="201"/>
      <c r="B63" s="203" t="s">
        <v>30</v>
      </c>
      <c r="C63" s="179"/>
      <c r="D63" s="190"/>
      <c r="E63" s="179"/>
      <c r="F63" s="187"/>
      <c r="G63" s="179"/>
      <c r="H63" s="202"/>
    </row>
    <row r="64" spans="1:8" x14ac:dyDescent="0.2">
      <c r="A64" s="201"/>
      <c r="B64" s="203" t="s">
        <v>691</v>
      </c>
      <c r="C64" s="179"/>
      <c r="D64" s="190"/>
      <c r="E64" s="179"/>
      <c r="F64" s="187"/>
      <c r="G64" s="179"/>
      <c r="H64" s="202"/>
    </row>
    <row r="65" spans="1:8" x14ac:dyDescent="0.25">
      <c r="A65" s="201">
        <v>42167</v>
      </c>
      <c r="B65" s="178">
        <v>84000538063302</v>
      </c>
      <c r="C65" s="192">
        <v>1189.8599999999999</v>
      </c>
      <c r="D65" s="193">
        <v>10</v>
      </c>
      <c r="E65" s="204"/>
      <c r="F65" s="194"/>
      <c r="G65" s="192">
        <v>11484.18</v>
      </c>
      <c r="H65" s="195" t="s">
        <v>692</v>
      </c>
    </row>
    <row r="66" spans="1:8" x14ac:dyDescent="0.25">
      <c r="A66" s="201"/>
      <c r="B66" s="203" t="s">
        <v>13</v>
      </c>
      <c r="C66" s="192"/>
      <c r="D66" s="193"/>
      <c r="E66" s="204"/>
      <c r="F66" s="194"/>
      <c r="G66" s="192"/>
    </row>
    <row r="67" spans="1:8" x14ac:dyDescent="0.25">
      <c r="A67" s="201"/>
      <c r="B67" s="203" t="s">
        <v>693</v>
      </c>
      <c r="C67" s="192"/>
      <c r="D67" s="193"/>
      <c r="E67" s="204"/>
      <c r="F67" s="194"/>
      <c r="G67" s="192"/>
    </row>
    <row r="68" spans="1:8" x14ac:dyDescent="0.25">
      <c r="A68" s="201">
        <v>42170</v>
      </c>
      <c r="B68" s="178">
        <v>84000538063421</v>
      </c>
      <c r="C68" s="192">
        <v>187326.07</v>
      </c>
      <c r="D68" s="193">
        <v>11</v>
      </c>
      <c r="E68" s="204"/>
      <c r="F68" s="194"/>
      <c r="G68" s="192">
        <v>198810.25</v>
      </c>
      <c r="H68" s="195" t="s">
        <v>694</v>
      </c>
    </row>
    <row r="69" spans="1:8" x14ac:dyDescent="0.25">
      <c r="A69" s="201"/>
      <c r="B69" s="203" t="s">
        <v>13</v>
      </c>
      <c r="C69" s="192"/>
      <c r="D69" s="193"/>
      <c r="E69" s="204"/>
      <c r="F69" s="194"/>
      <c r="G69" s="192"/>
    </row>
    <row r="70" spans="1:8" x14ac:dyDescent="0.25">
      <c r="A70" s="201"/>
      <c r="B70" s="203" t="s">
        <v>695</v>
      </c>
      <c r="C70" s="192"/>
      <c r="D70" s="193"/>
      <c r="E70" s="204"/>
      <c r="F70" s="194"/>
      <c r="G70" s="192"/>
    </row>
    <row r="71" spans="1:8" x14ac:dyDescent="0.25">
      <c r="A71" s="201">
        <v>42170</v>
      </c>
      <c r="B71" s="178" t="s">
        <v>70</v>
      </c>
      <c r="C71" s="192">
        <v>346120</v>
      </c>
      <c r="D71" s="193">
        <v>12</v>
      </c>
      <c r="E71" s="204"/>
      <c r="F71" s="194"/>
      <c r="G71" s="192">
        <v>544930.25</v>
      </c>
    </row>
    <row r="72" spans="1:8" x14ac:dyDescent="0.25">
      <c r="A72" s="201"/>
      <c r="B72" s="203" t="s">
        <v>13</v>
      </c>
      <c r="C72" s="192"/>
      <c r="D72" s="193"/>
      <c r="E72" s="204"/>
      <c r="F72" s="194"/>
      <c r="G72" s="192"/>
    </row>
    <row r="73" spans="1:8" x14ac:dyDescent="0.25">
      <c r="A73" s="201"/>
      <c r="B73" s="203" t="s">
        <v>696</v>
      </c>
      <c r="C73" s="192"/>
      <c r="D73" s="193"/>
      <c r="E73" s="204"/>
      <c r="F73" s="194"/>
      <c r="G73" s="192"/>
    </row>
    <row r="74" spans="1:8" x14ac:dyDescent="0.25">
      <c r="A74" s="201">
        <v>42170</v>
      </c>
      <c r="B74" s="178" t="s">
        <v>697</v>
      </c>
      <c r="C74" s="204"/>
      <c r="D74" s="193"/>
      <c r="E74" s="192">
        <v>534000</v>
      </c>
      <c r="F74" s="194">
        <v>8</v>
      </c>
      <c r="G74" s="192">
        <v>10930.25</v>
      </c>
    </row>
    <row r="75" spans="1:8" x14ac:dyDescent="0.25">
      <c r="A75" s="201"/>
      <c r="B75" s="203" t="s">
        <v>30</v>
      </c>
      <c r="C75" s="204"/>
      <c r="D75" s="193"/>
      <c r="E75" s="192"/>
      <c r="F75" s="194"/>
      <c r="G75" s="192"/>
    </row>
    <row r="76" spans="1:8" x14ac:dyDescent="0.25">
      <c r="A76" s="201"/>
      <c r="B76" s="203" t="s">
        <v>698</v>
      </c>
      <c r="C76" s="204"/>
      <c r="D76" s="193"/>
      <c r="E76" s="192"/>
      <c r="F76" s="194"/>
      <c r="G76" s="192"/>
    </row>
    <row r="77" spans="1:8" x14ac:dyDescent="0.25">
      <c r="A77" s="201">
        <v>42171</v>
      </c>
      <c r="B77" s="178" t="s">
        <v>70</v>
      </c>
      <c r="C77" s="179">
        <v>621280</v>
      </c>
      <c r="D77" s="190">
        <v>13</v>
      </c>
      <c r="E77" s="179"/>
      <c r="F77" s="187"/>
      <c r="G77" s="179">
        <v>632210.25</v>
      </c>
    </row>
    <row r="78" spans="1:8" x14ac:dyDescent="0.25">
      <c r="A78" s="201"/>
      <c r="B78" s="203" t="s">
        <v>13</v>
      </c>
      <c r="C78" s="179"/>
      <c r="D78" s="190"/>
      <c r="E78" s="179"/>
      <c r="F78" s="187"/>
      <c r="G78" s="179"/>
    </row>
    <row r="79" spans="1:8" x14ac:dyDescent="0.25">
      <c r="A79" s="201"/>
      <c r="B79" s="203" t="s">
        <v>699</v>
      </c>
      <c r="C79" s="179"/>
      <c r="D79" s="190"/>
      <c r="E79" s="179"/>
      <c r="F79" s="187"/>
      <c r="G79" s="179"/>
    </row>
    <row r="80" spans="1:8" x14ac:dyDescent="0.25">
      <c r="A80" s="201">
        <v>42171</v>
      </c>
      <c r="B80" s="178" t="s">
        <v>700</v>
      </c>
      <c r="C80" s="179"/>
      <c r="D80" s="190"/>
      <c r="E80" s="179">
        <v>622000</v>
      </c>
      <c r="F80" s="187">
        <v>9</v>
      </c>
      <c r="G80" s="179">
        <v>10210.25</v>
      </c>
    </row>
    <row r="81" spans="1:8" x14ac:dyDescent="0.25">
      <c r="A81" s="201"/>
      <c r="B81" s="203" t="s">
        <v>30</v>
      </c>
      <c r="C81" s="179"/>
      <c r="D81" s="190"/>
      <c r="E81" s="179"/>
      <c r="F81" s="187"/>
      <c r="G81" s="179"/>
    </row>
    <row r="82" spans="1:8" x14ac:dyDescent="0.25">
      <c r="A82" s="201"/>
      <c r="B82" s="203" t="s">
        <v>701</v>
      </c>
      <c r="C82" s="179"/>
      <c r="D82" s="190"/>
      <c r="E82" s="179"/>
      <c r="F82" s="187"/>
      <c r="G82" s="179"/>
    </row>
    <row r="83" spans="1:8" x14ac:dyDescent="0.25">
      <c r="A83" s="201">
        <v>42172</v>
      </c>
      <c r="B83" s="178">
        <v>84000538064058</v>
      </c>
      <c r="C83" s="179">
        <v>113604.94</v>
      </c>
      <c r="D83" s="190">
        <v>40</v>
      </c>
      <c r="E83" s="179"/>
      <c r="F83" s="187"/>
      <c r="G83" s="179">
        <v>123815.19</v>
      </c>
    </row>
    <row r="84" spans="1:8" x14ac:dyDescent="0.25">
      <c r="A84" s="201"/>
      <c r="B84" s="203" t="s">
        <v>13</v>
      </c>
      <c r="C84" s="179"/>
      <c r="D84" s="190"/>
      <c r="E84" s="179"/>
      <c r="F84" s="187"/>
      <c r="G84" s="179"/>
    </row>
    <row r="85" spans="1:8" x14ac:dyDescent="0.25">
      <c r="A85" s="201"/>
      <c r="B85" s="203" t="s">
        <v>702</v>
      </c>
      <c r="C85" s="179"/>
      <c r="D85" s="190"/>
      <c r="E85" s="179"/>
      <c r="F85" s="187"/>
      <c r="G85" s="179"/>
    </row>
    <row r="86" spans="1:8" x14ac:dyDescent="0.25">
      <c r="A86" s="201">
        <v>42173</v>
      </c>
      <c r="B86" s="178">
        <v>84000538064209</v>
      </c>
      <c r="C86" s="179">
        <v>17696.740000000002</v>
      </c>
      <c r="D86" s="190">
        <v>16</v>
      </c>
      <c r="E86" s="179"/>
      <c r="F86" s="187"/>
      <c r="G86" s="179">
        <v>141511.93</v>
      </c>
      <c r="H86" s="195" t="s">
        <v>703</v>
      </c>
    </row>
    <row r="87" spans="1:8" x14ac:dyDescent="0.25">
      <c r="A87" s="201"/>
      <c r="B87" s="203" t="s">
        <v>13</v>
      </c>
      <c r="C87" s="179"/>
      <c r="D87" s="190"/>
      <c r="E87" s="179"/>
      <c r="F87" s="187"/>
      <c r="G87" s="179"/>
    </row>
    <row r="88" spans="1:8" x14ac:dyDescent="0.25">
      <c r="A88" s="201"/>
      <c r="B88" s="203" t="s">
        <v>704</v>
      </c>
      <c r="C88" s="179"/>
      <c r="D88" s="190"/>
      <c r="E88" s="179"/>
      <c r="F88" s="187"/>
      <c r="G88" s="179"/>
    </row>
    <row r="89" spans="1:8" x14ac:dyDescent="0.25">
      <c r="A89" s="201">
        <v>42173</v>
      </c>
      <c r="B89" s="178">
        <v>84000538064161</v>
      </c>
      <c r="C89" s="179">
        <v>40880</v>
      </c>
      <c r="D89" s="190">
        <v>14</v>
      </c>
      <c r="E89" s="179"/>
      <c r="F89" s="187"/>
      <c r="G89" s="179">
        <v>182391.93</v>
      </c>
      <c r="H89" s="195" t="s">
        <v>705</v>
      </c>
    </row>
    <row r="90" spans="1:8" x14ac:dyDescent="0.25">
      <c r="A90" s="201"/>
      <c r="B90" s="203" t="s">
        <v>13</v>
      </c>
      <c r="C90" s="179"/>
      <c r="D90" s="190"/>
      <c r="E90" s="179"/>
      <c r="F90" s="187"/>
      <c r="G90" s="179"/>
    </row>
    <row r="91" spans="1:8" x14ac:dyDescent="0.25">
      <c r="A91" s="201"/>
      <c r="B91" s="203" t="s">
        <v>706</v>
      </c>
      <c r="C91" s="179"/>
      <c r="D91" s="190"/>
      <c r="E91" s="179"/>
      <c r="F91" s="187"/>
      <c r="G91" s="179"/>
    </row>
    <row r="92" spans="1:8" x14ac:dyDescent="0.25">
      <c r="A92" s="201">
        <v>42173</v>
      </c>
      <c r="B92" s="178">
        <v>84000538064323</v>
      </c>
      <c r="C92" s="179">
        <v>65057.58</v>
      </c>
      <c r="D92" s="190">
        <v>15</v>
      </c>
      <c r="E92" s="179"/>
      <c r="F92" s="187"/>
      <c r="G92" s="179">
        <v>247449.51</v>
      </c>
      <c r="H92" s="195" t="s">
        <v>707</v>
      </c>
    </row>
    <row r="93" spans="1:8" x14ac:dyDescent="0.25">
      <c r="A93" s="201"/>
      <c r="B93" s="203" t="s">
        <v>13</v>
      </c>
      <c r="C93" s="179"/>
      <c r="D93" s="190"/>
      <c r="E93" s="179"/>
      <c r="F93" s="187"/>
      <c r="G93" s="179"/>
    </row>
    <row r="94" spans="1:8" x14ac:dyDescent="0.25">
      <c r="A94" s="201"/>
      <c r="B94" s="203" t="s">
        <v>708</v>
      </c>
      <c r="C94" s="179"/>
      <c r="D94" s="190"/>
      <c r="E94" s="179"/>
      <c r="F94" s="187"/>
      <c r="G94" s="179"/>
    </row>
    <row r="95" spans="1:8" x14ac:dyDescent="0.25">
      <c r="A95" s="201">
        <v>42173</v>
      </c>
      <c r="B95" s="178">
        <v>84000538064223</v>
      </c>
      <c r="C95" s="179">
        <v>37.82</v>
      </c>
      <c r="D95" s="190">
        <v>17</v>
      </c>
      <c r="E95" s="179"/>
      <c r="F95" s="187"/>
      <c r="G95" s="179">
        <v>247487.33</v>
      </c>
      <c r="H95" s="195" t="s">
        <v>709</v>
      </c>
    </row>
    <row r="96" spans="1:8" x14ac:dyDescent="0.25">
      <c r="A96" s="201"/>
      <c r="B96" s="203" t="s">
        <v>13</v>
      </c>
      <c r="C96" s="179"/>
      <c r="D96" s="190"/>
      <c r="E96" s="179"/>
      <c r="F96" s="187"/>
      <c r="G96" s="179"/>
    </row>
    <row r="97" spans="1:14" x14ac:dyDescent="0.25">
      <c r="A97" s="201"/>
      <c r="B97" s="203" t="s">
        <v>710</v>
      </c>
      <c r="C97" s="179"/>
      <c r="D97" s="190"/>
      <c r="E97" s="179"/>
      <c r="F97" s="187"/>
      <c r="G97" s="179"/>
      <c r="N97" s="196" t="s">
        <v>501</v>
      </c>
    </row>
    <row r="98" spans="1:14" x14ac:dyDescent="0.25">
      <c r="A98" s="201">
        <v>42177</v>
      </c>
      <c r="B98" s="178" t="s">
        <v>711</v>
      </c>
      <c r="C98" s="179"/>
      <c r="D98" s="190"/>
      <c r="E98" s="179">
        <v>237000</v>
      </c>
      <c r="F98" s="187">
        <v>11</v>
      </c>
      <c r="G98" s="179">
        <v>10487.33</v>
      </c>
    </row>
    <row r="99" spans="1:14" x14ac:dyDescent="0.25">
      <c r="A99" s="201"/>
      <c r="B99" s="203" t="s">
        <v>30</v>
      </c>
      <c r="C99" s="179"/>
      <c r="D99" s="190"/>
      <c r="E99" s="179"/>
      <c r="F99" s="187"/>
      <c r="G99" s="179"/>
    </row>
    <row r="100" spans="1:14" x14ac:dyDescent="0.25">
      <c r="A100" s="201"/>
      <c r="B100" s="203" t="s">
        <v>712</v>
      </c>
      <c r="C100" s="179"/>
      <c r="D100" s="190"/>
      <c r="E100" s="179"/>
      <c r="F100" s="187"/>
      <c r="G100" s="179"/>
    </row>
    <row r="101" spans="1:14" x14ac:dyDescent="0.25">
      <c r="A101" s="201">
        <v>42178</v>
      </c>
      <c r="B101" s="178">
        <v>84000538065073</v>
      </c>
      <c r="C101" s="179">
        <v>78910</v>
      </c>
      <c r="D101" s="190">
        <v>18</v>
      </c>
      <c r="E101" s="179"/>
      <c r="F101" s="187"/>
      <c r="G101" s="179">
        <v>89397.33</v>
      </c>
      <c r="H101" s="195" t="s">
        <v>713</v>
      </c>
    </row>
    <row r="102" spans="1:14" x14ac:dyDescent="0.25">
      <c r="A102" s="201"/>
      <c r="B102" s="203" t="s">
        <v>13</v>
      </c>
      <c r="C102" s="179"/>
      <c r="D102" s="190"/>
      <c r="E102" s="179"/>
      <c r="F102" s="187"/>
      <c r="G102" s="179"/>
    </row>
    <row r="103" spans="1:14" x14ac:dyDescent="0.25">
      <c r="A103" s="201"/>
      <c r="B103" s="203" t="s">
        <v>714</v>
      </c>
      <c r="C103" s="179"/>
      <c r="D103" s="190"/>
      <c r="E103" s="179"/>
      <c r="F103" s="187"/>
      <c r="G103" s="179"/>
    </row>
    <row r="104" spans="1:14" x14ac:dyDescent="0.25">
      <c r="A104" s="201">
        <v>42178</v>
      </c>
      <c r="B104" s="178">
        <v>84000538065140</v>
      </c>
      <c r="C104" s="179">
        <v>1369</v>
      </c>
      <c r="D104" s="190">
        <v>19</v>
      </c>
      <c r="E104" s="179"/>
      <c r="F104" s="187"/>
      <c r="G104" s="179">
        <v>90766.33</v>
      </c>
      <c r="H104" s="195" t="s">
        <v>715</v>
      </c>
    </row>
    <row r="105" spans="1:14" x14ac:dyDescent="0.25">
      <c r="A105" s="201"/>
      <c r="B105" s="203" t="s">
        <v>13</v>
      </c>
      <c r="C105" s="179"/>
      <c r="D105" s="190"/>
      <c r="E105" s="179"/>
      <c r="F105" s="187"/>
      <c r="G105" s="179"/>
    </row>
    <row r="106" spans="1:14" x14ac:dyDescent="0.25">
      <c r="A106" s="201"/>
      <c r="B106" s="203" t="s">
        <v>716</v>
      </c>
      <c r="C106" s="179"/>
      <c r="D106" s="190"/>
      <c r="E106" s="179"/>
      <c r="F106" s="187"/>
      <c r="G106" s="179"/>
    </row>
    <row r="107" spans="1:14" x14ac:dyDescent="0.25">
      <c r="A107" s="201">
        <v>42178</v>
      </c>
      <c r="B107" s="178" t="s">
        <v>717</v>
      </c>
      <c r="C107" s="179">
        <v>3000</v>
      </c>
      <c r="D107" s="190"/>
      <c r="E107" s="179"/>
      <c r="F107" s="187"/>
      <c r="G107" s="179">
        <v>93766.33</v>
      </c>
    </row>
    <row r="108" spans="1:14" x14ac:dyDescent="0.25">
      <c r="A108" s="201"/>
      <c r="B108" s="203" t="s">
        <v>13</v>
      </c>
      <c r="C108" s="179"/>
      <c r="D108" s="190"/>
      <c r="E108" s="179"/>
      <c r="F108" s="187"/>
      <c r="G108" s="179"/>
    </row>
    <row r="109" spans="1:14" x14ac:dyDescent="0.25">
      <c r="A109" s="201"/>
      <c r="B109" s="203" t="s">
        <v>718</v>
      </c>
      <c r="C109" s="179"/>
      <c r="D109" s="190"/>
      <c r="E109" s="179"/>
      <c r="F109" s="187"/>
      <c r="G109" s="179"/>
    </row>
    <row r="110" spans="1:14" x14ac:dyDescent="0.25">
      <c r="A110" s="201">
        <v>42178</v>
      </c>
      <c r="B110" s="178" t="s">
        <v>719</v>
      </c>
      <c r="C110" s="179"/>
      <c r="D110" s="190"/>
      <c r="E110" s="179">
        <v>83500</v>
      </c>
      <c r="F110" s="187">
        <v>10</v>
      </c>
      <c r="G110" s="179">
        <v>10266.33</v>
      </c>
    </row>
    <row r="111" spans="1:14" x14ac:dyDescent="0.25">
      <c r="A111" s="201"/>
      <c r="B111" s="203" t="s">
        <v>30</v>
      </c>
      <c r="C111" s="179"/>
      <c r="D111" s="190"/>
      <c r="E111" s="179"/>
      <c r="F111" s="187"/>
      <c r="G111" s="179"/>
    </row>
    <row r="112" spans="1:14" x14ac:dyDescent="0.25">
      <c r="A112" s="201"/>
      <c r="B112" s="203" t="s">
        <v>720</v>
      </c>
      <c r="C112" s="179"/>
      <c r="D112" s="190"/>
      <c r="E112" s="179"/>
      <c r="F112" s="187"/>
      <c r="G112" s="179"/>
    </row>
    <row r="113" spans="1:8" x14ac:dyDescent="0.25">
      <c r="A113" s="201">
        <v>42179</v>
      </c>
      <c r="B113" s="178">
        <v>84000538065415</v>
      </c>
      <c r="C113" s="192">
        <v>13000</v>
      </c>
      <c r="D113" s="193">
        <v>20</v>
      </c>
      <c r="E113" s="204"/>
      <c r="F113" s="194"/>
      <c r="G113" s="192">
        <v>23266.33</v>
      </c>
      <c r="H113" s="195" t="s">
        <v>721</v>
      </c>
    </row>
    <row r="114" spans="1:8" x14ac:dyDescent="0.25">
      <c r="A114" s="201"/>
      <c r="B114" s="203" t="s">
        <v>13</v>
      </c>
      <c r="C114" s="192"/>
      <c r="D114" s="193"/>
      <c r="E114" s="204"/>
      <c r="F114" s="194"/>
      <c r="G114" s="192"/>
    </row>
    <row r="115" spans="1:8" x14ac:dyDescent="0.25">
      <c r="A115" s="201"/>
      <c r="B115" s="203" t="s">
        <v>722</v>
      </c>
      <c r="C115" s="192"/>
      <c r="D115" s="193"/>
      <c r="E115" s="204"/>
      <c r="F115" s="194"/>
      <c r="G115" s="192"/>
    </row>
    <row r="116" spans="1:8" x14ac:dyDescent="0.25">
      <c r="A116" s="201">
        <v>42179</v>
      </c>
      <c r="B116" s="178">
        <v>84000538065406</v>
      </c>
      <c r="C116" s="192">
        <v>6056.6</v>
      </c>
      <c r="D116" s="193">
        <v>21</v>
      </c>
      <c r="E116" s="204"/>
      <c r="F116" s="194"/>
      <c r="G116" s="192">
        <v>29322.93</v>
      </c>
      <c r="H116" s="195" t="s">
        <v>723</v>
      </c>
    </row>
    <row r="117" spans="1:8" x14ac:dyDescent="0.25">
      <c r="A117" s="201"/>
      <c r="B117" s="203" t="s">
        <v>13</v>
      </c>
      <c r="C117" s="192"/>
      <c r="D117" s="193"/>
      <c r="E117" s="204"/>
      <c r="F117" s="194"/>
      <c r="G117" s="192"/>
    </row>
    <row r="118" spans="1:8" x14ac:dyDescent="0.25">
      <c r="A118" s="201"/>
      <c r="B118" s="203" t="s">
        <v>724</v>
      </c>
      <c r="C118" s="192"/>
      <c r="D118" s="193"/>
      <c r="E118" s="204"/>
      <c r="F118" s="194"/>
      <c r="G118" s="192"/>
    </row>
    <row r="119" spans="1:8" x14ac:dyDescent="0.25">
      <c r="A119" s="201">
        <v>42180</v>
      </c>
      <c r="B119" s="178">
        <v>84000538065706</v>
      </c>
      <c r="C119" s="192">
        <v>5000</v>
      </c>
      <c r="D119" s="193">
        <v>23</v>
      </c>
      <c r="E119" s="204"/>
      <c r="F119" s="194"/>
      <c r="G119" s="192">
        <v>34322.93</v>
      </c>
      <c r="H119" s="195" t="s">
        <v>725</v>
      </c>
    </row>
    <row r="120" spans="1:8" x14ac:dyDescent="0.25">
      <c r="A120" s="201"/>
      <c r="B120" s="203" t="s">
        <v>13</v>
      </c>
      <c r="C120" s="192"/>
      <c r="D120" s="193"/>
      <c r="E120" s="204"/>
      <c r="F120" s="194"/>
      <c r="G120" s="192"/>
    </row>
    <row r="121" spans="1:8" x14ac:dyDescent="0.25">
      <c r="A121" s="201"/>
      <c r="B121" s="203" t="s">
        <v>726</v>
      </c>
      <c r="C121" s="192"/>
      <c r="D121" s="193"/>
      <c r="E121" s="204"/>
      <c r="F121" s="194"/>
      <c r="G121" s="192"/>
    </row>
    <row r="122" spans="1:8" x14ac:dyDescent="0.25">
      <c r="A122" s="201">
        <v>42180</v>
      </c>
      <c r="B122" s="178">
        <v>84000538065526</v>
      </c>
      <c r="C122" s="192">
        <v>6957.06</v>
      </c>
      <c r="D122" s="193">
        <v>27</v>
      </c>
      <c r="E122" s="204"/>
      <c r="F122" s="194"/>
      <c r="G122" s="192">
        <v>41279.99</v>
      </c>
      <c r="H122" s="195" t="s">
        <v>727</v>
      </c>
    </row>
    <row r="123" spans="1:8" x14ac:dyDescent="0.25">
      <c r="A123" s="201"/>
      <c r="B123" s="203" t="s">
        <v>13</v>
      </c>
      <c r="C123" s="192"/>
      <c r="D123" s="193"/>
      <c r="E123" s="204"/>
      <c r="F123" s="194"/>
      <c r="G123" s="192"/>
    </row>
    <row r="124" spans="1:8" x14ac:dyDescent="0.25">
      <c r="A124" s="201"/>
      <c r="B124" s="203" t="s">
        <v>728</v>
      </c>
      <c r="C124" s="192"/>
      <c r="D124" s="193"/>
      <c r="E124" s="204"/>
      <c r="F124" s="194"/>
      <c r="G124" s="192"/>
    </row>
    <row r="125" spans="1:8" x14ac:dyDescent="0.25">
      <c r="A125" s="201">
        <v>42180</v>
      </c>
      <c r="B125" s="178">
        <v>84000538065783</v>
      </c>
      <c r="C125" s="192">
        <v>5000</v>
      </c>
      <c r="D125" s="193">
        <v>26</v>
      </c>
      <c r="E125" s="204"/>
      <c r="F125" s="194"/>
      <c r="G125" s="192">
        <v>46279.99</v>
      </c>
    </row>
    <row r="126" spans="1:8" x14ac:dyDescent="0.25">
      <c r="A126" s="201"/>
      <c r="B126" s="203" t="s">
        <v>13</v>
      </c>
      <c r="C126" s="192"/>
      <c r="D126" s="193"/>
      <c r="E126" s="204"/>
      <c r="F126" s="194"/>
      <c r="G126" s="192"/>
    </row>
    <row r="127" spans="1:8" x14ac:dyDescent="0.25">
      <c r="A127" s="201"/>
      <c r="B127" s="203" t="s">
        <v>729</v>
      </c>
      <c r="C127" s="192"/>
      <c r="D127" s="193"/>
      <c r="E127" s="204"/>
      <c r="F127" s="194"/>
      <c r="G127" s="192"/>
    </row>
    <row r="128" spans="1:8" x14ac:dyDescent="0.25">
      <c r="A128" s="201">
        <v>42180</v>
      </c>
      <c r="B128" s="178">
        <v>84000538065714</v>
      </c>
      <c r="C128" s="192">
        <v>3000</v>
      </c>
      <c r="D128" s="193">
        <v>22</v>
      </c>
      <c r="E128" s="204"/>
      <c r="F128" s="194"/>
      <c r="G128" s="192">
        <v>49279.99</v>
      </c>
    </row>
    <row r="129" spans="1:7" x14ac:dyDescent="0.25">
      <c r="A129" s="201"/>
      <c r="B129" s="203" t="s">
        <v>13</v>
      </c>
      <c r="C129" s="192"/>
      <c r="D129" s="193"/>
      <c r="E129" s="204"/>
      <c r="F129" s="194"/>
      <c r="G129" s="192"/>
    </row>
    <row r="130" spans="1:7" x14ac:dyDescent="0.25">
      <c r="A130" s="201"/>
      <c r="B130" s="203" t="s">
        <v>730</v>
      </c>
      <c r="C130" s="192"/>
      <c r="D130" s="193"/>
      <c r="E130" s="204"/>
      <c r="F130" s="194"/>
      <c r="G130" s="192"/>
    </row>
    <row r="131" spans="1:7" x14ac:dyDescent="0.25">
      <c r="A131" s="201">
        <v>42180</v>
      </c>
      <c r="B131" s="178">
        <v>84000538065606</v>
      </c>
      <c r="C131" s="192">
        <v>20000</v>
      </c>
      <c r="D131" s="193">
        <v>25</v>
      </c>
      <c r="E131" s="204"/>
      <c r="F131" s="194"/>
      <c r="G131" s="192">
        <v>69279.990000000005</v>
      </c>
    </row>
    <row r="132" spans="1:7" x14ac:dyDescent="0.25">
      <c r="A132" s="201"/>
      <c r="B132" s="203" t="s">
        <v>13</v>
      </c>
      <c r="C132" s="192"/>
      <c r="D132" s="193"/>
      <c r="E132" s="204"/>
      <c r="F132" s="194"/>
      <c r="G132" s="192"/>
    </row>
    <row r="133" spans="1:7" x14ac:dyDescent="0.25">
      <c r="A133" s="201"/>
      <c r="B133" s="203" t="s">
        <v>731</v>
      </c>
      <c r="C133" s="192"/>
      <c r="D133" s="193"/>
      <c r="E133" s="204"/>
      <c r="F133" s="194"/>
      <c r="G133" s="192"/>
    </row>
    <row r="134" spans="1:7" x14ac:dyDescent="0.25">
      <c r="A134" s="201">
        <v>42180</v>
      </c>
      <c r="B134" s="178">
        <v>84000538065753</v>
      </c>
      <c r="C134" s="192">
        <v>89198.01</v>
      </c>
      <c r="D134" s="193">
        <v>41</v>
      </c>
      <c r="E134" s="204"/>
      <c r="F134" s="194"/>
      <c r="G134" s="192">
        <v>158478</v>
      </c>
    </row>
    <row r="135" spans="1:7" x14ac:dyDescent="0.25">
      <c r="A135" s="201"/>
      <c r="B135" s="203" t="s">
        <v>13</v>
      </c>
      <c r="C135" s="192"/>
      <c r="D135" s="193"/>
      <c r="E135" s="204"/>
      <c r="F135" s="194"/>
      <c r="G135" s="192"/>
    </row>
    <row r="136" spans="1:7" x14ac:dyDescent="0.25">
      <c r="A136" s="201"/>
      <c r="B136" s="203" t="s">
        <v>732</v>
      </c>
      <c r="C136" s="192"/>
      <c r="D136" s="193"/>
      <c r="E136" s="204"/>
      <c r="F136" s="194"/>
      <c r="G136" s="192"/>
    </row>
    <row r="137" spans="1:7" x14ac:dyDescent="0.25">
      <c r="A137" s="201">
        <v>42180</v>
      </c>
      <c r="B137" s="178">
        <v>84000538065585</v>
      </c>
      <c r="C137" s="192">
        <v>7000</v>
      </c>
      <c r="D137" s="193">
        <v>24</v>
      </c>
      <c r="E137" s="204"/>
      <c r="F137" s="194"/>
      <c r="G137" s="192">
        <v>165478</v>
      </c>
    </row>
    <row r="138" spans="1:7" x14ac:dyDescent="0.25">
      <c r="A138" s="201"/>
      <c r="B138" s="203" t="s">
        <v>13</v>
      </c>
      <c r="C138" s="192"/>
      <c r="D138" s="193"/>
      <c r="E138" s="204"/>
      <c r="F138" s="194"/>
      <c r="G138" s="192"/>
    </row>
    <row r="139" spans="1:7" x14ac:dyDescent="0.25">
      <c r="A139" s="201"/>
      <c r="B139" s="203" t="s">
        <v>733</v>
      </c>
      <c r="C139" s="192"/>
      <c r="D139" s="193"/>
      <c r="E139" s="204"/>
      <c r="F139" s="194"/>
      <c r="G139" s="192"/>
    </row>
    <row r="140" spans="1:7" x14ac:dyDescent="0.25">
      <c r="A140" s="201">
        <v>42181</v>
      </c>
      <c r="B140" s="178" t="s">
        <v>734</v>
      </c>
      <c r="C140" s="204"/>
      <c r="D140" s="193"/>
      <c r="E140" s="192">
        <v>155000</v>
      </c>
      <c r="F140" s="194">
        <v>13</v>
      </c>
      <c r="G140" s="192">
        <v>10478</v>
      </c>
    </row>
    <row r="141" spans="1:7" x14ac:dyDescent="0.25">
      <c r="A141" s="201"/>
      <c r="B141" s="203" t="s">
        <v>30</v>
      </c>
      <c r="C141" s="204"/>
      <c r="D141" s="193"/>
      <c r="E141" s="192"/>
      <c r="F141" s="194"/>
      <c r="G141" s="192"/>
    </row>
    <row r="142" spans="1:7" x14ac:dyDescent="0.25">
      <c r="A142" s="201"/>
      <c r="B142" s="203" t="s">
        <v>735</v>
      </c>
      <c r="C142" s="204"/>
      <c r="D142" s="193"/>
      <c r="E142" s="192"/>
      <c r="F142" s="194"/>
      <c r="G142" s="192"/>
    </row>
    <row r="143" spans="1:7" x14ac:dyDescent="0.25">
      <c r="A143" s="201">
        <v>42181</v>
      </c>
      <c r="B143" s="178">
        <v>84000538066064</v>
      </c>
      <c r="C143" s="192">
        <v>200000</v>
      </c>
      <c r="D143" s="193">
        <v>39</v>
      </c>
      <c r="E143" s="204"/>
      <c r="F143" s="194"/>
      <c r="G143" s="192">
        <v>210478</v>
      </c>
    </row>
    <row r="144" spans="1:7" x14ac:dyDescent="0.25">
      <c r="A144" s="201"/>
      <c r="B144" s="203" t="s">
        <v>13</v>
      </c>
      <c r="C144" s="192"/>
      <c r="D144" s="193"/>
      <c r="E144" s="204"/>
      <c r="F144" s="194"/>
      <c r="G144" s="192"/>
    </row>
    <row r="145" spans="1:8" x14ac:dyDescent="0.25">
      <c r="A145" s="201"/>
      <c r="B145" s="203" t="s">
        <v>736</v>
      </c>
      <c r="C145" s="192"/>
      <c r="D145" s="193"/>
      <c r="E145" s="204"/>
      <c r="F145" s="194"/>
      <c r="G145" s="192"/>
    </row>
    <row r="146" spans="1:8" x14ac:dyDescent="0.25">
      <c r="A146" s="201">
        <v>42181</v>
      </c>
      <c r="B146" s="178" t="s">
        <v>737</v>
      </c>
      <c r="C146" s="192">
        <v>36161.440000000002</v>
      </c>
      <c r="D146" s="193"/>
      <c r="E146" s="204"/>
      <c r="F146" s="194"/>
      <c r="G146" s="192">
        <v>246639.44</v>
      </c>
    </row>
    <row r="147" spans="1:8" x14ac:dyDescent="0.25">
      <c r="A147" s="201"/>
      <c r="B147" s="203" t="s">
        <v>13</v>
      </c>
      <c r="C147" s="192"/>
      <c r="D147" s="193"/>
      <c r="E147" s="204"/>
      <c r="F147" s="194"/>
      <c r="G147" s="192"/>
    </row>
    <row r="148" spans="1:8" x14ac:dyDescent="0.25">
      <c r="A148" s="201"/>
      <c r="B148" s="203" t="s">
        <v>738</v>
      </c>
      <c r="C148" s="192"/>
      <c r="D148" s="193"/>
      <c r="E148" s="204"/>
      <c r="F148" s="194"/>
      <c r="G148" s="192"/>
    </row>
    <row r="149" spans="1:8" x14ac:dyDescent="0.25">
      <c r="A149" s="201">
        <v>42181</v>
      </c>
      <c r="B149" s="178">
        <v>84000538065865</v>
      </c>
      <c r="C149" s="192">
        <v>2847.6</v>
      </c>
      <c r="D149" s="193">
        <v>33</v>
      </c>
      <c r="E149" s="204"/>
      <c r="F149" s="194"/>
      <c r="G149" s="192">
        <v>249487.04</v>
      </c>
      <c r="H149" s="195" t="s">
        <v>739</v>
      </c>
    </row>
    <row r="150" spans="1:8" x14ac:dyDescent="0.25">
      <c r="A150" s="201"/>
      <c r="B150" s="203" t="s">
        <v>13</v>
      </c>
      <c r="C150" s="192"/>
      <c r="D150" s="193"/>
      <c r="E150" s="204"/>
      <c r="F150" s="194"/>
      <c r="G150" s="192"/>
    </row>
    <row r="151" spans="1:8" x14ac:dyDescent="0.25">
      <c r="A151" s="201"/>
      <c r="B151" s="203" t="s">
        <v>740</v>
      </c>
      <c r="C151" s="192"/>
      <c r="D151" s="193"/>
      <c r="E151" s="204"/>
      <c r="F151" s="194"/>
      <c r="G151" s="192"/>
    </row>
    <row r="152" spans="1:8" x14ac:dyDescent="0.25">
      <c r="A152" s="201">
        <v>42181</v>
      </c>
      <c r="B152" s="178">
        <v>84000538066048</v>
      </c>
      <c r="C152" s="192">
        <v>23000</v>
      </c>
      <c r="D152" s="193">
        <v>29</v>
      </c>
      <c r="E152" s="204"/>
      <c r="F152" s="194"/>
      <c r="G152" s="192">
        <v>272487.03999999998</v>
      </c>
      <c r="H152" s="195" t="s">
        <v>741</v>
      </c>
    </row>
    <row r="153" spans="1:8" x14ac:dyDescent="0.25">
      <c r="A153" s="201"/>
      <c r="B153" s="203" t="s">
        <v>13</v>
      </c>
      <c r="C153" s="192"/>
      <c r="D153" s="193"/>
      <c r="E153" s="204"/>
      <c r="F153" s="194"/>
      <c r="G153" s="192"/>
    </row>
    <row r="154" spans="1:8" x14ac:dyDescent="0.25">
      <c r="A154" s="201"/>
      <c r="B154" s="203" t="s">
        <v>742</v>
      </c>
      <c r="C154" s="192"/>
      <c r="D154" s="193"/>
      <c r="E154" s="204"/>
      <c r="F154" s="194"/>
      <c r="G154" s="192"/>
    </row>
    <row r="155" spans="1:8" x14ac:dyDescent="0.2">
      <c r="A155" s="201">
        <v>42181</v>
      </c>
      <c r="B155" s="178">
        <v>84000538066017</v>
      </c>
      <c r="C155" s="192">
        <v>2955.08</v>
      </c>
      <c r="D155" s="193">
        <v>30</v>
      </c>
      <c r="E155" s="204"/>
      <c r="F155" s="194"/>
      <c r="G155" s="192">
        <v>275442.12</v>
      </c>
      <c r="H155" s="202" t="s">
        <v>743</v>
      </c>
    </row>
    <row r="156" spans="1:8" x14ac:dyDescent="0.2">
      <c r="A156" s="201"/>
      <c r="B156" s="203" t="s">
        <v>13</v>
      </c>
      <c r="C156" s="192"/>
      <c r="D156" s="193"/>
      <c r="E156" s="204"/>
      <c r="F156" s="194"/>
      <c r="G156" s="192"/>
      <c r="H156" s="202"/>
    </row>
    <row r="157" spans="1:8" x14ac:dyDescent="0.2">
      <c r="A157" s="201"/>
      <c r="B157" s="203" t="s">
        <v>744</v>
      </c>
      <c r="C157" s="192"/>
      <c r="D157" s="193"/>
      <c r="E157" s="204"/>
      <c r="F157" s="194"/>
      <c r="G157" s="192"/>
      <c r="H157" s="202"/>
    </row>
    <row r="158" spans="1:8" x14ac:dyDescent="0.2">
      <c r="A158" s="201">
        <v>42181</v>
      </c>
      <c r="B158" s="178">
        <v>84000538065883</v>
      </c>
      <c r="C158" s="192">
        <v>5000</v>
      </c>
      <c r="D158" s="193">
        <v>28</v>
      </c>
      <c r="E158" s="204"/>
      <c r="F158" s="194"/>
      <c r="G158" s="192">
        <v>280442.12</v>
      </c>
      <c r="H158" s="202" t="s">
        <v>745</v>
      </c>
    </row>
    <row r="159" spans="1:8" x14ac:dyDescent="0.2">
      <c r="A159" s="201"/>
      <c r="B159" s="203" t="s">
        <v>13</v>
      </c>
      <c r="C159" s="192"/>
      <c r="D159" s="193"/>
      <c r="E159" s="204"/>
      <c r="F159" s="194"/>
      <c r="G159" s="192"/>
      <c r="H159" s="202"/>
    </row>
    <row r="160" spans="1:8" x14ac:dyDescent="0.2">
      <c r="A160" s="201"/>
      <c r="B160" s="203" t="s">
        <v>746</v>
      </c>
      <c r="C160" s="192"/>
      <c r="D160" s="193"/>
      <c r="E160" s="204"/>
      <c r="F160" s="194"/>
      <c r="G160" s="192"/>
      <c r="H160" s="202"/>
    </row>
    <row r="161" spans="1:8" x14ac:dyDescent="0.2">
      <c r="A161" s="201">
        <v>42181</v>
      </c>
      <c r="B161" s="178" t="s">
        <v>747</v>
      </c>
      <c r="C161" s="204"/>
      <c r="D161" s="193"/>
      <c r="E161" s="192">
        <v>270000</v>
      </c>
      <c r="F161" s="194">
        <v>12</v>
      </c>
      <c r="G161" s="192">
        <v>10442.120000000001</v>
      </c>
      <c r="H161" s="202"/>
    </row>
    <row r="162" spans="1:8" x14ac:dyDescent="0.2">
      <c r="A162" s="201"/>
      <c r="B162" s="203" t="s">
        <v>30</v>
      </c>
      <c r="C162" s="204"/>
      <c r="D162" s="193"/>
      <c r="E162" s="192"/>
      <c r="F162" s="194"/>
      <c r="G162" s="192"/>
      <c r="H162" s="202"/>
    </row>
    <row r="163" spans="1:8" x14ac:dyDescent="0.2">
      <c r="A163" s="201"/>
      <c r="B163" s="203" t="s">
        <v>748</v>
      </c>
      <c r="C163" s="204"/>
      <c r="D163" s="193"/>
      <c r="E163" s="192"/>
      <c r="F163" s="194"/>
      <c r="G163" s="192"/>
      <c r="H163" s="202"/>
    </row>
    <row r="164" spans="1:8" x14ac:dyDescent="0.2">
      <c r="A164" s="201">
        <v>42184</v>
      </c>
      <c r="B164" s="178">
        <v>84000538066325</v>
      </c>
      <c r="C164" s="192">
        <v>18428.11</v>
      </c>
      <c r="D164" s="193">
        <v>32</v>
      </c>
      <c r="E164" s="204"/>
      <c r="F164" s="194"/>
      <c r="G164" s="192">
        <v>28870.23</v>
      </c>
      <c r="H164" s="202" t="s">
        <v>749</v>
      </c>
    </row>
    <row r="165" spans="1:8" x14ac:dyDescent="0.2">
      <c r="A165" s="201"/>
      <c r="B165" s="203" t="s">
        <v>13</v>
      </c>
      <c r="C165" s="192"/>
      <c r="D165" s="193"/>
      <c r="E165" s="204"/>
      <c r="F165" s="194"/>
      <c r="G165" s="192"/>
      <c r="H165" s="202"/>
    </row>
    <row r="166" spans="1:8" x14ac:dyDescent="0.2">
      <c r="A166" s="201"/>
      <c r="B166" s="203" t="s">
        <v>750</v>
      </c>
      <c r="C166" s="192"/>
      <c r="D166" s="193"/>
      <c r="E166" s="204"/>
      <c r="F166" s="194"/>
      <c r="G166" s="192"/>
      <c r="H166" s="202"/>
    </row>
    <row r="167" spans="1:8" x14ac:dyDescent="0.2">
      <c r="A167" s="201">
        <v>42184</v>
      </c>
      <c r="B167" s="178">
        <v>84000538066117</v>
      </c>
      <c r="C167" s="192">
        <v>25998</v>
      </c>
      <c r="D167" s="193">
        <v>31</v>
      </c>
      <c r="E167" s="204"/>
      <c r="F167" s="194"/>
      <c r="G167" s="192">
        <v>54868.23</v>
      </c>
      <c r="H167" s="202" t="s">
        <v>751</v>
      </c>
    </row>
    <row r="168" spans="1:8" x14ac:dyDescent="0.2">
      <c r="A168" s="201"/>
      <c r="B168" s="203" t="s">
        <v>13</v>
      </c>
      <c r="C168" s="192"/>
      <c r="D168" s="193"/>
      <c r="E168" s="204"/>
      <c r="F168" s="194"/>
      <c r="G168" s="192"/>
      <c r="H168" s="202"/>
    </row>
    <row r="169" spans="1:8" x14ac:dyDescent="0.2">
      <c r="A169" s="201"/>
      <c r="B169" s="203" t="s">
        <v>752</v>
      </c>
      <c r="C169" s="192"/>
      <c r="D169" s="193"/>
      <c r="E169" s="204"/>
      <c r="F169" s="194"/>
      <c r="G169" s="192"/>
      <c r="H169" s="202"/>
    </row>
    <row r="170" spans="1:8" x14ac:dyDescent="0.2">
      <c r="A170" s="201">
        <v>42184</v>
      </c>
      <c r="B170" s="178" t="s">
        <v>70</v>
      </c>
      <c r="C170" s="192">
        <v>601160</v>
      </c>
      <c r="D170" s="193">
        <v>34</v>
      </c>
      <c r="E170" s="204"/>
      <c r="F170" s="194"/>
      <c r="G170" s="192">
        <v>656028.23</v>
      </c>
      <c r="H170" s="202"/>
    </row>
    <row r="171" spans="1:8" x14ac:dyDescent="0.2">
      <c r="A171" s="201"/>
      <c r="B171" s="203" t="s">
        <v>753</v>
      </c>
      <c r="C171" s="179"/>
      <c r="D171" s="190"/>
      <c r="E171" s="179"/>
      <c r="F171" s="187"/>
      <c r="G171" s="179"/>
      <c r="H171" s="202"/>
    </row>
    <row r="172" spans="1:8" x14ac:dyDescent="0.2">
      <c r="A172" s="201"/>
      <c r="B172" s="203" t="s">
        <v>754</v>
      </c>
      <c r="C172" s="179"/>
      <c r="D172" s="190"/>
      <c r="E172" s="179"/>
      <c r="F172" s="187"/>
      <c r="G172" s="179"/>
      <c r="H172" s="202"/>
    </row>
    <row r="173" spans="1:8" x14ac:dyDescent="0.2">
      <c r="A173" s="201">
        <v>42184</v>
      </c>
      <c r="B173" s="178">
        <v>84000538066131</v>
      </c>
      <c r="C173" s="179">
        <v>217500</v>
      </c>
      <c r="D173" s="190">
        <v>38</v>
      </c>
      <c r="E173" s="179"/>
      <c r="F173" s="187"/>
      <c r="G173" s="179">
        <v>873528.23</v>
      </c>
      <c r="H173" s="202"/>
    </row>
    <row r="174" spans="1:8" x14ac:dyDescent="0.2">
      <c r="A174" s="201"/>
      <c r="B174" s="203" t="s">
        <v>13</v>
      </c>
      <c r="C174" s="179"/>
      <c r="D174" s="190"/>
      <c r="E174" s="179"/>
      <c r="F174" s="187"/>
      <c r="G174" s="179"/>
      <c r="H174" s="202"/>
    </row>
    <row r="175" spans="1:8" x14ac:dyDescent="0.2">
      <c r="A175" s="201"/>
      <c r="B175" s="203" t="s">
        <v>755</v>
      </c>
      <c r="C175" s="179"/>
      <c r="D175" s="190"/>
      <c r="E175" s="179"/>
      <c r="F175" s="187"/>
      <c r="G175" s="179"/>
      <c r="H175" s="202"/>
    </row>
    <row r="176" spans="1:8" x14ac:dyDescent="0.2">
      <c r="A176" s="201">
        <v>42184</v>
      </c>
      <c r="B176" s="178" t="s">
        <v>756</v>
      </c>
      <c r="C176" s="179"/>
      <c r="D176" s="190"/>
      <c r="E176" s="179">
        <v>863000</v>
      </c>
      <c r="F176" s="187">
        <v>14</v>
      </c>
      <c r="G176" s="179">
        <v>10528.23</v>
      </c>
      <c r="H176" s="202"/>
    </row>
    <row r="177" spans="1:8" x14ac:dyDescent="0.2">
      <c r="A177" s="201"/>
      <c r="B177" s="203" t="s">
        <v>30</v>
      </c>
      <c r="C177" s="179"/>
      <c r="D177" s="190"/>
      <c r="E177" s="179"/>
      <c r="F177" s="187"/>
      <c r="G177" s="179"/>
      <c r="H177" s="202"/>
    </row>
    <row r="178" spans="1:8" x14ac:dyDescent="0.2">
      <c r="A178" s="201"/>
      <c r="B178" s="203" t="s">
        <v>757</v>
      </c>
      <c r="C178" s="179"/>
      <c r="D178" s="190"/>
      <c r="E178" s="179"/>
      <c r="F178" s="187"/>
      <c r="G178" s="179"/>
      <c r="H178" s="202"/>
    </row>
    <row r="179" spans="1:8" x14ac:dyDescent="0.25">
      <c r="A179" s="201">
        <v>42185</v>
      </c>
      <c r="B179" s="205" t="s">
        <v>758</v>
      </c>
      <c r="C179" s="179"/>
      <c r="D179" s="190"/>
      <c r="E179" s="179">
        <v>50</v>
      </c>
      <c r="F179" s="187">
        <v>15</v>
      </c>
      <c r="G179" s="179">
        <v>10478.23</v>
      </c>
    </row>
    <row r="180" spans="1:8" x14ac:dyDescent="0.25">
      <c r="A180" s="201"/>
      <c r="B180" s="206" t="s">
        <v>759</v>
      </c>
      <c r="C180" s="179"/>
      <c r="D180" s="190"/>
      <c r="E180" s="179"/>
      <c r="F180" s="187"/>
      <c r="G180" s="179"/>
    </row>
    <row r="181" spans="1:8" x14ac:dyDescent="0.25">
      <c r="A181" s="201"/>
      <c r="B181" s="206" t="s">
        <v>760</v>
      </c>
      <c r="C181" s="179"/>
      <c r="D181" s="190"/>
      <c r="E181" s="179"/>
      <c r="F181" s="187"/>
      <c r="G181" s="179"/>
    </row>
    <row r="182" spans="1:8" x14ac:dyDescent="0.25">
      <c r="A182" s="201">
        <v>42185</v>
      </c>
      <c r="B182" s="205" t="s">
        <v>761</v>
      </c>
      <c r="C182" s="179"/>
      <c r="D182" s="190"/>
      <c r="E182" s="179">
        <v>8</v>
      </c>
      <c r="F182" s="187">
        <v>15</v>
      </c>
      <c r="G182" s="179">
        <v>10470.23</v>
      </c>
    </row>
    <row r="183" spans="1:8" x14ac:dyDescent="0.25">
      <c r="A183" s="201"/>
      <c r="B183" s="206" t="s">
        <v>759</v>
      </c>
      <c r="C183" s="179"/>
      <c r="D183" s="190"/>
      <c r="E183" s="179"/>
      <c r="F183" s="187"/>
      <c r="G183" s="179"/>
    </row>
    <row r="184" spans="1:8" x14ac:dyDescent="0.25">
      <c r="A184" s="201"/>
      <c r="B184" s="206" t="s">
        <v>760</v>
      </c>
      <c r="C184" s="179"/>
      <c r="D184" s="190"/>
      <c r="E184" s="179"/>
      <c r="F184" s="187"/>
      <c r="G184" s="179"/>
    </row>
    <row r="185" spans="1:8" x14ac:dyDescent="0.25">
      <c r="A185" s="201">
        <v>42185</v>
      </c>
      <c r="B185" s="205">
        <v>84000538066551</v>
      </c>
      <c r="C185" s="179">
        <v>96733.35</v>
      </c>
      <c r="D185" s="190">
        <v>37</v>
      </c>
      <c r="E185" s="179"/>
      <c r="F185" s="187"/>
      <c r="G185" s="179">
        <v>107203.58</v>
      </c>
    </row>
    <row r="186" spans="1:8" x14ac:dyDescent="0.25">
      <c r="A186" s="201"/>
      <c r="B186" s="206" t="s">
        <v>215</v>
      </c>
      <c r="C186" s="179"/>
      <c r="D186" s="190"/>
      <c r="E186" s="179"/>
      <c r="F186" s="187"/>
      <c r="G186" s="179"/>
    </row>
    <row r="187" spans="1:8" x14ac:dyDescent="0.25">
      <c r="A187" s="201"/>
      <c r="B187" s="206" t="s">
        <v>762</v>
      </c>
      <c r="C187" s="179"/>
      <c r="D187" s="190"/>
      <c r="E187" s="179"/>
      <c r="F187" s="187"/>
      <c r="G187" s="179"/>
    </row>
    <row r="188" spans="1:8" x14ac:dyDescent="0.25">
      <c r="A188" s="201">
        <v>42185</v>
      </c>
      <c r="B188" s="205" t="s">
        <v>763</v>
      </c>
      <c r="C188" s="179">
        <v>11600</v>
      </c>
      <c r="D188" s="190">
        <v>35</v>
      </c>
      <c r="E188" s="179"/>
      <c r="F188" s="187"/>
      <c r="G188" s="179">
        <v>118803.58</v>
      </c>
    </row>
    <row r="189" spans="1:8" x14ac:dyDescent="0.25">
      <c r="A189" s="201"/>
      <c r="B189" s="206" t="s">
        <v>215</v>
      </c>
      <c r="C189" s="179"/>
      <c r="D189" s="190"/>
      <c r="E189" s="179"/>
      <c r="F189" s="187"/>
      <c r="G189" s="179"/>
    </row>
    <row r="190" spans="1:8" x14ac:dyDescent="0.25">
      <c r="A190" s="201"/>
      <c r="B190" s="206" t="s">
        <v>764</v>
      </c>
      <c r="C190" s="179"/>
      <c r="D190" s="190"/>
      <c r="E190" s="179"/>
      <c r="F190" s="187"/>
      <c r="G190" s="179"/>
    </row>
    <row r="191" spans="1:8" x14ac:dyDescent="0.25">
      <c r="A191" s="201">
        <v>42185</v>
      </c>
      <c r="B191" s="205" t="s">
        <v>765</v>
      </c>
      <c r="C191" s="179"/>
      <c r="D191" s="190"/>
      <c r="E191" s="179">
        <v>108000</v>
      </c>
      <c r="F191" s="187">
        <v>16</v>
      </c>
      <c r="G191" s="179">
        <v>10803.58</v>
      </c>
    </row>
    <row r="192" spans="1:8" x14ac:dyDescent="0.25">
      <c r="A192" s="201"/>
      <c r="B192" s="206" t="s">
        <v>30</v>
      </c>
      <c r="C192" s="179"/>
      <c r="D192" s="190"/>
      <c r="E192" s="179"/>
      <c r="F192" s="187"/>
      <c r="G192" s="179"/>
    </row>
    <row r="193" spans="1:7" x14ac:dyDescent="0.25">
      <c r="A193" s="201"/>
      <c r="B193" s="206" t="s">
        <v>766</v>
      </c>
      <c r="C193" s="179"/>
      <c r="D193" s="190"/>
      <c r="E193" s="179"/>
      <c r="F193" s="187"/>
      <c r="G193" s="179"/>
    </row>
  </sheetData>
  <autoFilter ref="A4:G193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7"/>
  <sheetViews>
    <sheetView topLeftCell="A284" workbookViewId="0">
      <selection activeCell="B317" sqref="B317"/>
    </sheetView>
  </sheetViews>
  <sheetFormatPr baseColWidth="10" defaultRowHeight="11.25" x14ac:dyDescent="0.2"/>
  <cols>
    <col min="1" max="1" width="9" style="215" bestFit="1" customWidth="1"/>
    <col min="2" max="2" width="30.28515625" style="216" bestFit="1" customWidth="1"/>
    <col min="3" max="3" width="9.5703125" style="208" bestFit="1" customWidth="1"/>
    <col min="4" max="4" width="3.5703125" style="241" bestFit="1" customWidth="1"/>
    <col min="5" max="5" width="9.5703125" style="208" bestFit="1" customWidth="1"/>
    <col min="6" max="6" width="2.7109375" style="237" bestFit="1" customWidth="1"/>
    <col min="7" max="7" width="12.42578125" style="209" bestFit="1" customWidth="1"/>
    <col min="8" max="8" width="16.85546875" style="210" bestFit="1" customWidth="1"/>
    <col min="9" max="9" width="14.28515625" style="211" customWidth="1"/>
    <col min="10" max="11" width="11.5703125" style="212" bestFit="1" customWidth="1"/>
    <col min="12" max="258" width="11.42578125" style="212"/>
    <col min="259" max="259" width="23.140625" style="212" bestFit="1" customWidth="1"/>
    <col min="260" max="260" width="40.5703125" style="212" bestFit="1" customWidth="1"/>
    <col min="261" max="261" width="16" style="212" bestFit="1" customWidth="1"/>
    <col min="262" max="262" width="13.5703125" style="212" bestFit="1" customWidth="1"/>
    <col min="263" max="263" width="12.42578125" style="212" bestFit="1" customWidth="1"/>
    <col min="264" max="264" width="20.85546875" style="212" bestFit="1" customWidth="1"/>
    <col min="265" max="265" width="14.28515625" style="212" customWidth="1"/>
    <col min="266" max="267" width="11.5703125" style="212" bestFit="1" customWidth="1"/>
    <col min="268" max="514" width="11.42578125" style="212"/>
    <col min="515" max="515" width="23.140625" style="212" bestFit="1" customWidth="1"/>
    <col min="516" max="516" width="40.5703125" style="212" bestFit="1" customWidth="1"/>
    <col min="517" max="517" width="16" style="212" bestFit="1" customWidth="1"/>
    <col min="518" max="518" width="13.5703125" style="212" bestFit="1" customWidth="1"/>
    <col min="519" max="519" width="12.42578125" style="212" bestFit="1" customWidth="1"/>
    <col min="520" max="520" width="20.85546875" style="212" bestFit="1" customWidth="1"/>
    <col min="521" max="521" width="14.28515625" style="212" customWidth="1"/>
    <col min="522" max="523" width="11.5703125" style="212" bestFit="1" customWidth="1"/>
    <col min="524" max="770" width="11.42578125" style="212"/>
    <col min="771" max="771" width="23.140625" style="212" bestFit="1" customWidth="1"/>
    <col min="772" max="772" width="40.5703125" style="212" bestFit="1" customWidth="1"/>
    <col min="773" max="773" width="16" style="212" bestFit="1" customWidth="1"/>
    <col min="774" max="774" width="13.5703125" style="212" bestFit="1" customWidth="1"/>
    <col min="775" max="775" width="12.42578125" style="212" bestFit="1" customWidth="1"/>
    <col min="776" max="776" width="20.85546875" style="212" bestFit="1" customWidth="1"/>
    <col min="777" max="777" width="14.28515625" style="212" customWidth="1"/>
    <col min="778" max="779" width="11.5703125" style="212" bestFit="1" customWidth="1"/>
    <col min="780" max="1026" width="11.42578125" style="212"/>
    <col min="1027" max="1027" width="23.140625" style="212" bestFit="1" customWidth="1"/>
    <col min="1028" max="1028" width="40.5703125" style="212" bestFit="1" customWidth="1"/>
    <col min="1029" max="1029" width="16" style="212" bestFit="1" customWidth="1"/>
    <col min="1030" max="1030" width="13.5703125" style="212" bestFit="1" customWidth="1"/>
    <col min="1031" max="1031" width="12.42578125" style="212" bestFit="1" customWidth="1"/>
    <col min="1032" max="1032" width="20.85546875" style="212" bestFit="1" customWidth="1"/>
    <col min="1033" max="1033" width="14.28515625" style="212" customWidth="1"/>
    <col min="1034" max="1035" width="11.5703125" style="212" bestFit="1" customWidth="1"/>
    <col min="1036" max="1282" width="11.42578125" style="212"/>
    <col min="1283" max="1283" width="23.140625" style="212" bestFit="1" customWidth="1"/>
    <col min="1284" max="1284" width="40.5703125" style="212" bestFit="1" customWidth="1"/>
    <col min="1285" max="1285" width="16" style="212" bestFit="1" customWidth="1"/>
    <col min="1286" max="1286" width="13.5703125" style="212" bestFit="1" customWidth="1"/>
    <col min="1287" max="1287" width="12.42578125" style="212" bestFit="1" customWidth="1"/>
    <col min="1288" max="1288" width="20.85546875" style="212" bestFit="1" customWidth="1"/>
    <col min="1289" max="1289" width="14.28515625" style="212" customWidth="1"/>
    <col min="1290" max="1291" width="11.5703125" style="212" bestFit="1" customWidth="1"/>
    <col min="1292" max="1538" width="11.42578125" style="212"/>
    <col min="1539" max="1539" width="23.140625" style="212" bestFit="1" customWidth="1"/>
    <col min="1540" max="1540" width="40.5703125" style="212" bestFit="1" customWidth="1"/>
    <col min="1541" max="1541" width="16" style="212" bestFit="1" customWidth="1"/>
    <col min="1542" max="1542" width="13.5703125" style="212" bestFit="1" customWidth="1"/>
    <col min="1543" max="1543" width="12.42578125" style="212" bestFit="1" customWidth="1"/>
    <col min="1544" max="1544" width="20.85546875" style="212" bestFit="1" customWidth="1"/>
    <col min="1545" max="1545" width="14.28515625" style="212" customWidth="1"/>
    <col min="1546" max="1547" width="11.5703125" style="212" bestFit="1" customWidth="1"/>
    <col min="1548" max="1794" width="11.42578125" style="212"/>
    <col min="1795" max="1795" width="23.140625" style="212" bestFit="1" customWidth="1"/>
    <col min="1796" max="1796" width="40.5703125" style="212" bestFit="1" customWidth="1"/>
    <col min="1797" max="1797" width="16" style="212" bestFit="1" customWidth="1"/>
    <col min="1798" max="1798" width="13.5703125" style="212" bestFit="1" customWidth="1"/>
    <col min="1799" max="1799" width="12.42578125" style="212" bestFit="1" customWidth="1"/>
    <col min="1800" max="1800" width="20.85546875" style="212" bestFit="1" customWidth="1"/>
    <col min="1801" max="1801" width="14.28515625" style="212" customWidth="1"/>
    <col min="1802" max="1803" width="11.5703125" style="212" bestFit="1" customWidth="1"/>
    <col min="1804" max="2050" width="11.42578125" style="212"/>
    <col min="2051" max="2051" width="23.140625" style="212" bestFit="1" customWidth="1"/>
    <col min="2052" max="2052" width="40.5703125" style="212" bestFit="1" customWidth="1"/>
    <col min="2053" max="2053" width="16" style="212" bestFit="1" customWidth="1"/>
    <col min="2054" max="2054" width="13.5703125" style="212" bestFit="1" customWidth="1"/>
    <col min="2055" max="2055" width="12.42578125" style="212" bestFit="1" customWidth="1"/>
    <col min="2056" max="2056" width="20.85546875" style="212" bestFit="1" customWidth="1"/>
    <col min="2057" max="2057" width="14.28515625" style="212" customWidth="1"/>
    <col min="2058" max="2059" width="11.5703125" style="212" bestFit="1" customWidth="1"/>
    <col min="2060" max="2306" width="11.42578125" style="212"/>
    <col min="2307" max="2307" width="23.140625" style="212" bestFit="1" customWidth="1"/>
    <col min="2308" max="2308" width="40.5703125" style="212" bestFit="1" customWidth="1"/>
    <col min="2309" max="2309" width="16" style="212" bestFit="1" customWidth="1"/>
    <col min="2310" max="2310" width="13.5703125" style="212" bestFit="1" customWidth="1"/>
    <col min="2311" max="2311" width="12.42578125" style="212" bestFit="1" customWidth="1"/>
    <col min="2312" max="2312" width="20.85546875" style="212" bestFit="1" customWidth="1"/>
    <col min="2313" max="2313" width="14.28515625" style="212" customWidth="1"/>
    <col min="2314" max="2315" width="11.5703125" style="212" bestFit="1" customWidth="1"/>
    <col min="2316" max="2562" width="11.42578125" style="212"/>
    <col min="2563" max="2563" width="23.140625" style="212" bestFit="1" customWidth="1"/>
    <col min="2564" max="2564" width="40.5703125" style="212" bestFit="1" customWidth="1"/>
    <col min="2565" max="2565" width="16" style="212" bestFit="1" customWidth="1"/>
    <col min="2566" max="2566" width="13.5703125" style="212" bestFit="1" customWidth="1"/>
    <col min="2567" max="2567" width="12.42578125" style="212" bestFit="1" customWidth="1"/>
    <col min="2568" max="2568" width="20.85546875" style="212" bestFit="1" customWidth="1"/>
    <col min="2569" max="2569" width="14.28515625" style="212" customWidth="1"/>
    <col min="2570" max="2571" width="11.5703125" style="212" bestFit="1" customWidth="1"/>
    <col min="2572" max="2818" width="11.42578125" style="212"/>
    <col min="2819" max="2819" width="23.140625" style="212" bestFit="1" customWidth="1"/>
    <col min="2820" max="2820" width="40.5703125" style="212" bestFit="1" customWidth="1"/>
    <col min="2821" max="2821" width="16" style="212" bestFit="1" customWidth="1"/>
    <col min="2822" max="2822" width="13.5703125" style="212" bestFit="1" customWidth="1"/>
    <col min="2823" max="2823" width="12.42578125" style="212" bestFit="1" customWidth="1"/>
    <col min="2824" max="2824" width="20.85546875" style="212" bestFit="1" customWidth="1"/>
    <col min="2825" max="2825" width="14.28515625" style="212" customWidth="1"/>
    <col min="2826" max="2827" width="11.5703125" style="212" bestFit="1" customWidth="1"/>
    <col min="2828" max="3074" width="11.42578125" style="212"/>
    <col min="3075" max="3075" width="23.140625" style="212" bestFit="1" customWidth="1"/>
    <col min="3076" max="3076" width="40.5703125" style="212" bestFit="1" customWidth="1"/>
    <col min="3077" max="3077" width="16" style="212" bestFit="1" customWidth="1"/>
    <col min="3078" max="3078" width="13.5703125" style="212" bestFit="1" customWidth="1"/>
    <col min="3079" max="3079" width="12.42578125" style="212" bestFit="1" customWidth="1"/>
    <col min="3080" max="3080" width="20.85546875" style="212" bestFit="1" customWidth="1"/>
    <col min="3081" max="3081" width="14.28515625" style="212" customWidth="1"/>
    <col min="3082" max="3083" width="11.5703125" style="212" bestFit="1" customWidth="1"/>
    <col min="3084" max="3330" width="11.42578125" style="212"/>
    <col min="3331" max="3331" width="23.140625" style="212" bestFit="1" customWidth="1"/>
    <col min="3332" max="3332" width="40.5703125" style="212" bestFit="1" customWidth="1"/>
    <col min="3333" max="3333" width="16" style="212" bestFit="1" customWidth="1"/>
    <col min="3334" max="3334" width="13.5703125" style="212" bestFit="1" customWidth="1"/>
    <col min="3335" max="3335" width="12.42578125" style="212" bestFit="1" customWidth="1"/>
    <col min="3336" max="3336" width="20.85546875" style="212" bestFit="1" customWidth="1"/>
    <col min="3337" max="3337" width="14.28515625" style="212" customWidth="1"/>
    <col min="3338" max="3339" width="11.5703125" style="212" bestFit="1" customWidth="1"/>
    <col min="3340" max="3586" width="11.42578125" style="212"/>
    <col min="3587" max="3587" width="23.140625" style="212" bestFit="1" customWidth="1"/>
    <col min="3588" max="3588" width="40.5703125" style="212" bestFit="1" customWidth="1"/>
    <col min="3589" max="3589" width="16" style="212" bestFit="1" customWidth="1"/>
    <col min="3590" max="3590" width="13.5703125" style="212" bestFit="1" customWidth="1"/>
    <col min="3591" max="3591" width="12.42578125" style="212" bestFit="1" customWidth="1"/>
    <col min="3592" max="3592" width="20.85546875" style="212" bestFit="1" customWidth="1"/>
    <col min="3593" max="3593" width="14.28515625" style="212" customWidth="1"/>
    <col min="3594" max="3595" width="11.5703125" style="212" bestFit="1" customWidth="1"/>
    <col min="3596" max="3842" width="11.42578125" style="212"/>
    <col min="3843" max="3843" width="23.140625" style="212" bestFit="1" customWidth="1"/>
    <col min="3844" max="3844" width="40.5703125" style="212" bestFit="1" customWidth="1"/>
    <col min="3845" max="3845" width="16" style="212" bestFit="1" customWidth="1"/>
    <col min="3846" max="3846" width="13.5703125" style="212" bestFit="1" customWidth="1"/>
    <col min="3847" max="3847" width="12.42578125" style="212" bestFit="1" customWidth="1"/>
    <col min="3848" max="3848" width="20.85546875" style="212" bestFit="1" customWidth="1"/>
    <col min="3849" max="3849" width="14.28515625" style="212" customWidth="1"/>
    <col min="3850" max="3851" width="11.5703125" style="212" bestFit="1" customWidth="1"/>
    <col min="3852" max="4098" width="11.42578125" style="212"/>
    <col min="4099" max="4099" width="23.140625" style="212" bestFit="1" customWidth="1"/>
    <col min="4100" max="4100" width="40.5703125" style="212" bestFit="1" customWidth="1"/>
    <col min="4101" max="4101" width="16" style="212" bestFit="1" customWidth="1"/>
    <col min="4102" max="4102" width="13.5703125" style="212" bestFit="1" customWidth="1"/>
    <col min="4103" max="4103" width="12.42578125" style="212" bestFit="1" customWidth="1"/>
    <col min="4104" max="4104" width="20.85546875" style="212" bestFit="1" customWidth="1"/>
    <col min="4105" max="4105" width="14.28515625" style="212" customWidth="1"/>
    <col min="4106" max="4107" width="11.5703125" style="212" bestFit="1" customWidth="1"/>
    <col min="4108" max="4354" width="11.42578125" style="212"/>
    <col min="4355" max="4355" width="23.140625" style="212" bestFit="1" customWidth="1"/>
    <col min="4356" max="4356" width="40.5703125" style="212" bestFit="1" customWidth="1"/>
    <col min="4357" max="4357" width="16" style="212" bestFit="1" customWidth="1"/>
    <col min="4358" max="4358" width="13.5703125" style="212" bestFit="1" customWidth="1"/>
    <col min="4359" max="4359" width="12.42578125" style="212" bestFit="1" customWidth="1"/>
    <col min="4360" max="4360" width="20.85546875" style="212" bestFit="1" customWidth="1"/>
    <col min="4361" max="4361" width="14.28515625" style="212" customWidth="1"/>
    <col min="4362" max="4363" width="11.5703125" style="212" bestFit="1" customWidth="1"/>
    <col min="4364" max="4610" width="11.42578125" style="212"/>
    <col min="4611" max="4611" width="23.140625" style="212" bestFit="1" customWidth="1"/>
    <col min="4612" max="4612" width="40.5703125" style="212" bestFit="1" customWidth="1"/>
    <col min="4613" max="4613" width="16" style="212" bestFit="1" customWidth="1"/>
    <col min="4614" max="4614" width="13.5703125" style="212" bestFit="1" customWidth="1"/>
    <col min="4615" max="4615" width="12.42578125" style="212" bestFit="1" customWidth="1"/>
    <col min="4616" max="4616" width="20.85546875" style="212" bestFit="1" customWidth="1"/>
    <col min="4617" max="4617" width="14.28515625" style="212" customWidth="1"/>
    <col min="4618" max="4619" width="11.5703125" style="212" bestFit="1" customWidth="1"/>
    <col min="4620" max="4866" width="11.42578125" style="212"/>
    <col min="4867" max="4867" width="23.140625" style="212" bestFit="1" customWidth="1"/>
    <col min="4868" max="4868" width="40.5703125" style="212" bestFit="1" customWidth="1"/>
    <col min="4869" max="4869" width="16" style="212" bestFit="1" customWidth="1"/>
    <col min="4870" max="4870" width="13.5703125" style="212" bestFit="1" customWidth="1"/>
    <col min="4871" max="4871" width="12.42578125" style="212" bestFit="1" customWidth="1"/>
    <col min="4872" max="4872" width="20.85546875" style="212" bestFit="1" customWidth="1"/>
    <col min="4873" max="4873" width="14.28515625" style="212" customWidth="1"/>
    <col min="4874" max="4875" width="11.5703125" style="212" bestFit="1" customWidth="1"/>
    <col min="4876" max="5122" width="11.42578125" style="212"/>
    <col min="5123" max="5123" width="23.140625" style="212" bestFit="1" customWidth="1"/>
    <col min="5124" max="5124" width="40.5703125" style="212" bestFit="1" customWidth="1"/>
    <col min="5125" max="5125" width="16" style="212" bestFit="1" customWidth="1"/>
    <col min="5126" max="5126" width="13.5703125" style="212" bestFit="1" customWidth="1"/>
    <col min="5127" max="5127" width="12.42578125" style="212" bestFit="1" customWidth="1"/>
    <col min="5128" max="5128" width="20.85546875" style="212" bestFit="1" customWidth="1"/>
    <col min="5129" max="5129" width="14.28515625" style="212" customWidth="1"/>
    <col min="5130" max="5131" width="11.5703125" style="212" bestFit="1" customWidth="1"/>
    <col min="5132" max="5378" width="11.42578125" style="212"/>
    <col min="5379" max="5379" width="23.140625" style="212" bestFit="1" customWidth="1"/>
    <col min="5380" max="5380" width="40.5703125" style="212" bestFit="1" customWidth="1"/>
    <col min="5381" max="5381" width="16" style="212" bestFit="1" customWidth="1"/>
    <col min="5382" max="5382" width="13.5703125" style="212" bestFit="1" customWidth="1"/>
    <col min="5383" max="5383" width="12.42578125" style="212" bestFit="1" customWidth="1"/>
    <col min="5384" max="5384" width="20.85546875" style="212" bestFit="1" customWidth="1"/>
    <col min="5385" max="5385" width="14.28515625" style="212" customWidth="1"/>
    <col min="5386" max="5387" width="11.5703125" style="212" bestFit="1" customWidth="1"/>
    <col min="5388" max="5634" width="11.42578125" style="212"/>
    <col min="5635" max="5635" width="23.140625" style="212" bestFit="1" customWidth="1"/>
    <col min="5636" max="5636" width="40.5703125" style="212" bestFit="1" customWidth="1"/>
    <col min="5637" max="5637" width="16" style="212" bestFit="1" customWidth="1"/>
    <col min="5638" max="5638" width="13.5703125" style="212" bestFit="1" customWidth="1"/>
    <col min="5639" max="5639" width="12.42578125" style="212" bestFit="1" customWidth="1"/>
    <col min="5640" max="5640" width="20.85546875" style="212" bestFit="1" customWidth="1"/>
    <col min="5641" max="5641" width="14.28515625" style="212" customWidth="1"/>
    <col min="5642" max="5643" width="11.5703125" style="212" bestFit="1" customWidth="1"/>
    <col min="5644" max="5890" width="11.42578125" style="212"/>
    <col min="5891" max="5891" width="23.140625" style="212" bestFit="1" customWidth="1"/>
    <col min="5892" max="5892" width="40.5703125" style="212" bestFit="1" customWidth="1"/>
    <col min="5893" max="5893" width="16" style="212" bestFit="1" customWidth="1"/>
    <col min="5894" max="5894" width="13.5703125" style="212" bestFit="1" customWidth="1"/>
    <col min="5895" max="5895" width="12.42578125" style="212" bestFit="1" customWidth="1"/>
    <col min="5896" max="5896" width="20.85546875" style="212" bestFit="1" customWidth="1"/>
    <col min="5897" max="5897" width="14.28515625" style="212" customWidth="1"/>
    <col min="5898" max="5899" width="11.5703125" style="212" bestFit="1" customWidth="1"/>
    <col min="5900" max="6146" width="11.42578125" style="212"/>
    <col min="6147" max="6147" width="23.140625" style="212" bestFit="1" customWidth="1"/>
    <col min="6148" max="6148" width="40.5703125" style="212" bestFit="1" customWidth="1"/>
    <col min="6149" max="6149" width="16" style="212" bestFit="1" customWidth="1"/>
    <col min="6150" max="6150" width="13.5703125" style="212" bestFit="1" customWidth="1"/>
    <col min="6151" max="6151" width="12.42578125" style="212" bestFit="1" customWidth="1"/>
    <col min="6152" max="6152" width="20.85546875" style="212" bestFit="1" customWidth="1"/>
    <col min="6153" max="6153" width="14.28515625" style="212" customWidth="1"/>
    <col min="6154" max="6155" width="11.5703125" style="212" bestFit="1" customWidth="1"/>
    <col min="6156" max="6402" width="11.42578125" style="212"/>
    <col min="6403" max="6403" width="23.140625" style="212" bestFit="1" customWidth="1"/>
    <col min="6404" max="6404" width="40.5703125" style="212" bestFit="1" customWidth="1"/>
    <col min="6405" max="6405" width="16" style="212" bestFit="1" customWidth="1"/>
    <col min="6406" max="6406" width="13.5703125" style="212" bestFit="1" customWidth="1"/>
    <col min="6407" max="6407" width="12.42578125" style="212" bestFit="1" customWidth="1"/>
    <col min="6408" max="6408" width="20.85546875" style="212" bestFit="1" customWidth="1"/>
    <col min="6409" max="6409" width="14.28515625" style="212" customWidth="1"/>
    <col min="6410" max="6411" width="11.5703125" style="212" bestFit="1" customWidth="1"/>
    <col min="6412" max="6658" width="11.42578125" style="212"/>
    <col min="6659" max="6659" width="23.140625" style="212" bestFit="1" customWidth="1"/>
    <col min="6660" max="6660" width="40.5703125" style="212" bestFit="1" customWidth="1"/>
    <col min="6661" max="6661" width="16" style="212" bestFit="1" customWidth="1"/>
    <col min="6662" max="6662" width="13.5703125" style="212" bestFit="1" customWidth="1"/>
    <col min="6663" max="6663" width="12.42578125" style="212" bestFit="1" customWidth="1"/>
    <col min="6664" max="6664" width="20.85546875" style="212" bestFit="1" customWidth="1"/>
    <col min="6665" max="6665" width="14.28515625" style="212" customWidth="1"/>
    <col min="6666" max="6667" width="11.5703125" style="212" bestFit="1" customWidth="1"/>
    <col min="6668" max="6914" width="11.42578125" style="212"/>
    <col min="6915" max="6915" width="23.140625" style="212" bestFit="1" customWidth="1"/>
    <col min="6916" max="6916" width="40.5703125" style="212" bestFit="1" customWidth="1"/>
    <col min="6917" max="6917" width="16" style="212" bestFit="1" customWidth="1"/>
    <col min="6918" max="6918" width="13.5703125" style="212" bestFit="1" customWidth="1"/>
    <col min="6919" max="6919" width="12.42578125" style="212" bestFit="1" customWidth="1"/>
    <col min="6920" max="6920" width="20.85546875" style="212" bestFit="1" customWidth="1"/>
    <col min="6921" max="6921" width="14.28515625" style="212" customWidth="1"/>
    <col min="6922" max="6923" width="11.5703125" style="212" bestFit="1" customWidth="1"/>
    <col min="6924" max="7170" width="11.42578125" style="212"/>
    <col min="7171" max="7171" width="23.140625" style="212" bestFit="1" customWidth="1"/>
    <col min="7172" max="7172" width="40.5703125" style="212" bestFit="1" customWidth="1"/>
    <col min="7173" max="7173" width="16" style="212" bestFit="1" customWidth="1"/>
    <col min="7174" max="7174" width="13.5703125" style="212" bestFit="1" customWidth="1"/>
    <col min="7175" max="7175" width="12.42578125" style="212" bestFit="1" customWidth="1"/>
    <col min="7176" max="7176" width="20.85546875" style="212" bestFit="1" customWidth="1"/>
    <col min="7177" max="7177" width="14.28515625" style="212" customWidth="1"/>
    <col min="7178" max="7179" width="11.5703125" style="212" bestFit="1" customWidth="1"/>
    <col min="7180" max="7426" width="11.42578125" style="212"/>
    <col min="7427" max="7427" width="23.140625" style="212" bestFit="1" customWidth="1"/>
    <col min="7428" max="7428" width="40.5703125" style="212" bestFit="1" customWidth="1"/>
    <col min="7429" max="7429" width="16" style="212" bestFit="1" customWidth="1"/>
    <col min="7430" max="7430" width="13.5703125" style="212" bestFit="1" customWidth="1"/>
    <col min="7431" max="7431" width="12.42578125" style="212" bestFit="1" customWidth="1"/>
    <col min="7432" max="7432" width="20.85546875" style="212" bestFit="1" customWidth="1"/>
    <col min="7433" max="7433" width="14.28515625" style="212" customWidth="1"/>
    <col min="7434" max="7435" width="11.5703125" style="212" bestFit="1" customWidth="1"/>
    <col min="7436" max="7682" width="11.42578125" style="212"/>
    <col min="7683" max="7683" width="23.140625" style="212" bestFit="1" customWidth="1"/>
    <col min="7684" max="7684" width="40.5703125" style="212" bestFit="1" customWidth="1"/>
    <col min="7685" max="7685" width="16" style="212" bestFit="1" customWidth="1"/>
    <col min="7686" max="7686" width="13.5703125" style="212" bestFit="1" customWidth="1"/>
    <col min="7687" max="7687" width="12.42578125" style="212" bestFit="1" customWidth="1"/>
    <col min="7688" max="7688" width="20.85546875" style="212" bestFit="1" customWidth="1"/>
    <col min="7689" max="7689" width="14.28515625" style="212" customWidth="1"/>
    <col min="7690" max="7691" width="11.5703125" style="212" bestFit="1" customWidth="1"/>
    <col min="7692" max="7938" width="11.42578125" style="212"/>
    <col min="7939" max="7939" width="23.140625" style="212" bestFit="1" customWidth="1"/>
    <col min="7940" max="7940" width="40.5703125" style="212" bestFit="1" customWidth="1"/>
    <col min="7941" max="7941" width="16" style="212" bestFit="1" customWidth="1"/>
    <col min="7942" max="7942" width="13.5703125" style="212" bestFit="1" customWidth="1"/>
    <col min="7943" max="7943" width="12.42578125" style="212" bestFit="1" customWidth="1"/>
    <col min="7944" max="7944" width="20.85546875" style="212" bestFit="1" customWidth="1"/>
    <col min="7945" max="7945" width="14.28515625" style="212" customWidth="1"/>
    <col min="7946" max="7947" width="11.5703125" style="212" bestFit="1" customWidth="1"/>
    <col min="7948" max="8194" width="11.42578125" style="212"/>
    <col min="8195" max="8195" width="23.140625" style="212" bestFit="1" customWidth="1"/>
    <col min="8196" max="8196" width="40.5703125" style="212" bestFit="1" customWidth="1"/>
    <col min="8197" max="8197" width="16" style="212" bestFit="1" customWidth="1"/>
    <col min="8198" max="8198" width="13.5703125" style="212" bestFit="1" customWidth="1"/>
    <col min="8199" max="8199" width="12.42578125" style="212" bestFit="1" customWidth="1"/>
    <col min="8200" max="8200" width="20.85546875" style="212" bestFit="1" customWidth="1"/>
    <col min="8201" max="8201" width="14.28515625" style="212" customWidth="1"/>
    <col min="8202" max="8203" width="11.5703125" style="212" bestFit="1" customWidth="1"/>
    <col min="8204" max="8450" width="11.42578125" style="212"/>
    <col min="8451" max="8451" width="23.140625" style="212" bestFit="1" customWidth="1"/>
    <col min="8452" max="8452" width="40.5703125" style="212" bestFit="1" customWidth="1"/>
    <col min="8453" max="8453" width="16" style="212" bestFit="1" customWidth="1"/>
    <col min="8454" max="8454" width="13.5703125" style="212" bestFit="1" customWidth="1"/>
    <col min="8455" max="8455" width="12.42578125" style="212" bestFit="1" customWidth="1"/>
    <col min="8456" max="8456" width="20.85546875" style="212" bestFit="1" customWidth="1"/>
    <col min="8457" max="8457" width="14.28515625" style="212" customWidth="1"/>
    <col min="8458" max="8459" width="11.5703125" style="212" bestFit="1" customWidth="1"/>
    <col min="8460" max="8706" width="11.42578125" style="212"/>
    <col min="8707" max="8707" width="23.140625" style="212" bestFit="1" customWidth="1"/>
    <col min="8708" max="8708" width="40.5703125" style="212" bestFit="1" customWidth="1"/>
    <col min="8709" max="8709" width="16" style="212" bestFit="1" customWidth="1"/>
    <col min="8710" max="8710" width="13.5703125" style="212" bestFit="1" customWidth="1"/>
    <col min="8711" max="8711" width="12.42578125" style="212" bestFit="1" customWidth="1"/>
    <col min="8712" max="8712" width="20.85546875" style="212" bestFit="1" customWidth="1"/>
    <col min="8713" max="8713" width="14.28515625" style="212" customWidth="1"/>
    <col min="8714" max="8715" width="11.5703125" style="212" bestFit="1" customWidth="1"/>
    <col min="8716" max="8962" width="11.42578125" style="212"/>
    <col min="8963" max="8963" width="23.140625" style="212" bestFit="1" customWidth="1"/>
    <col min="8964" max="8964" width="40.5703125" style="212" bestFit="1" customWidth="1"/>
    <col min="8965" max="8965" width="16" style="212" bestFit="1" customWidth="1"/>
    <col min="8966" max="8966" width="13.5703125" style="212" bestFit="1" customWidth="1"/>
    <col min="8967" max="8967" width="12.42578125" style="212" bestFit="1" customWidth="1"/>
    <col min="8968" max="8968" width="20.85546875" style="212" bestFit="1" customWidth="1"/>
    <col min="8969" max="8969" width="14.28515625" style="212" customWidth="1"/>
    <col min="8970" max="8971" width="11.5703125" style="212" bestFit="1" customWidth="1"/>
    <col min="8972" max="9218" width="11.42578125" style="212"/>
    <col min="9219" max="9219" width="23.140625" style="212" bestFit="1" customWidth="1"/>
    <col min="9220" max="9220" width="40.5703125" style="212" bestFit="1" customWidth="1"/>
    <col min="9221" max="9221" width="16" style="212" bestFit="1" customWidth="1"/>
    <col min="9222" max="9222" width="13.5703125" style="212" bestFit="1" customWidth="1"/>
    <col min="9223" max="9223" width="12.42578125" style="212" bestFit="1" customWidth="1"/>
    <col min="9224" max="9224" width="20.85546875" style="212" bestFit="1" customWidth="1"/>
    <col min="9225" max="9225" width="14.28515625" style="212" customWidth="1"/>
    <col min="9226" max="9227" width="11.5703125" style="212" bestFit="1" customWidth="1"/>
    <col min="9228" max="9474" width="11.42578125" style="212"/>
    <col min="9475" max="9475" width="23.140625" style="212" bestFit="1" customWidth="1"/>
    <col min="9476" max="9476" width="40.5703125" style="212" bestFit="1" customWidth="1"/>
    <col min="9477" max="9477" width="16" style="212" bestFit="1" customWidth="1"/>
    <col min="9478" max="9478" width="13.5703125" style="212" bestFit="1" customWidth="1"/>
    <col min="9479" max="9479" width="12.42578125" style="212" bestFit="1" customWidth="1"/>
    <col min="9480" max="9480" width="20.85546875" style="212" bestFit="1" customWidth="1"/>
    <col min="9481" max="9481" width="14.28515625" style="212" customWidth="1"/>
    <col min="9482" max="9483" width="11.5703125" style="212" bestFit="1" customWidth="1"/>
    <col min="9484" max="9730" width="11.42578125" style="212"/>
    <col min="9731" max="9731" width="23.140625" style="212" bestFit="1" customWidth="1"/>
    <col min="9732" max="9732" width="40.5703125" style="212" bestFit="1" customWidth="1"/>
    <col min="9733" max="9733" width="16" style="212" bestFit="1" customWidth="1"/>
    <col min="9734" max="9734" width="13.5703125" style="212" bestFit="1" customWidth="1"/>
    <col min="9735" max="9735" width="12.42578125" style="212" bestFit="1" customWidth="1"/>
    <col min="9736" max="9736" width="20.85546875" style="212" bestFit="1" customWidth="1"/>
    <col min="9737" max="9737" width="14.28515625" style="212" customWidth="1"/>
    <col min="9738" max="9739" width="11.5703125" style="212" bestFit="1" customWidth="1"/>
    <col min="9740" max="9986" width="11.42578125" style="212"/>
    <col min="9987" max="9987" width="23.140625" style="212" bestFit="1" customWidth="1"/>
    <col min="9988" max="9988" width="40.5703125" style="212" bestFit="1" customWidth="1"/>
    <col min="9989" max="9989" width="16" style="212" bestFit="1" customWidth="1"/>
    <col min="9990" max="9990" width="13.5703125" style="212" bestFit="1" customWidth="1"/>
    <col min="9991" max="9991" width="12.42578125" style="212" bestFit="1" customWidth="1"/>
    <col min="9992" max="9992" width="20.85546875" style="212" bestFit="1" customWidth="1"/>
    <col min="9993" max="9993" width="14.28515625" style="212" customWidth="1"/>
    <col min="9994" max="9995" width="11.5703125" style="212" bestFit="1" customWidth="1"/>
    <col min="9996" max="10242" width="11.42578125" style="212"/>
    <col min="10243" max="10243" width="23.140625" style="212" bestFit="1" customWidth="1"/>
    <col min="10244" max="10244" width="40.5703125" style="212" bestFit="1" customWidth="1"/>
    <col min="10245" max="10245" width="16" style="212" bestFit="1" customWidth="1"/>
    <col min="10246" max="10246" width="13.5703125" style="212" bestFit="1" customWidth="1"/>
    <col min="10247" max="10247" width="12.42578125" style="212" bestFit="1" customWidth="1"/>
    <col min="10248" max="10248" width="20.85546875" style="212" bestFit="1" customWidth="1"/>
    <col min="10249" max="10249" width="14.28515625" style="212" customWidth="1"/>
    <col min="10250" max="10251" width="11.5703125" style="212" bestFit="1" customWidth="1"/>
    <col min="10252" max="10498" width="11.42578125" style="212"/>
    <col min="10499" max="10499" width="23.140625" style="212" bestFit="1" customWidth="1"/>
    <col min="10500" max="10500" width="40.5703125" style="212" bestFit="1" customWidth="1"/>
    <col min="10501" max="10501" width="16" style="212" bestFit="1" customWidth="1"/>
    <col min="10502" max="10502" width="13.5703125" style="212" bestFit="1" customWidth="1"/>
    <col min="10503" max="10503" width="12.42578125" style="212" bestFit="1" customWidth="1"/>
    <col min="10504" max="10504" width="20.85546875" style="212" bestFit="1" customWidth="1"/>
    <col min="10505" max="10505" width="14.28515625" style="212" customWidth="1"/>
    <col min="10506" max="10507" width="11.5703125" style="212" bestFit="1" customWidth="1"/>
    <col min="10508" max="10754" width="11.42578125" style="212"/>
    <col min="10755" max="10755" width="23.140625" style="212" bestFit="1" customWidth="1"/>
    <col min="10756" max="10756" width="40.5703125" style="212" bestFit="1" customWidth="1"/>
    <col min="10757" max="10757" width="16" style="212" bestFit="1" customWidth="1"/>
    <col min="10758" max="10758" width="13.5703125" style="212" bestFit="1" customWidth="1"/>
    <col min="10759" max="10759" width="12.42578125" style="212" bestFit="1" customWidth="1"/>
    <col min="10760" max="10760" width="20.85546875" style="212" bestFit="1" customWidth="1"/>
    <col min="10761" max="10761" width="14.28515625" style="212" customWidth="1"/>
    <col min="10762" max="10763" width="11.5703125" style="212" bestFit="1" customWidth="1"/>
    <col min="10764" max="11010" width="11.42578125" style="212"/>
    <col min="11011" max="11011" width="23.140625" style="212" bestFit="1" customWidth="1"/>
    <col min="11012" max="11012" width="40.5703125" style="212" bestFit="1" customWidth="1"/>
    <col min="11013" max="11013" width="16" style="212" bestFit="1" customWidth="1"/>
    <col min="11014" max="11014" width="13.5703125" style="212" bestFit="1" customWidth="1"/>
    <col min="11015" max="11015" width="12.42578125" style="212" bestFit="1" customWidth="1"/>
    <col min="11016" max="11016" width="20.85546875" style="212" bestFit="1" customWidth="1"/>
    <col min="11017" max="11017" width="14.28515625" style="212" customWidth="1"/>
    <col min="11018" max="11019" width="11.5703125" style="212" bestFit="1" customWidth="1"/>
    <col min="11020" max="11266" width="11.42578125" style="212"/>
    <col min="11267" max="11267" width="23.140625" style="212" bestFit="1" customWidth="1"/>
    <col min="11268" max="11268" width="40.5703125" style="212" bestFit="1" customWidth="1"/>
    <col min="11269" max="11269" width="16" style="212" bestFit="1" customWidth="1"/>
    <col min="11270" max="11270" width="13.5703125" style="212" bestFit="1" customWidth="1"/>
    <col min="11271" max="11271" width="12.42578125" style="212" bestFit="1" customWidth="1"/>
    <col min="11272" max="11272" width="20.85546875" style="212" bestFit="1" customWidth="1"/>
    <col min="11273" max="11273" width="14.28515625" style="212" customWidth="1"/>
    <col min="11274" max="11275" width="11.5703125" style="212" bestFit="1" customWidth="1"/>
    <col min="11276" max="11522" width="11.42578125" style="212"/>
    <col min="11523" max="11523" width="23.140625" style="212" bestFit="1" customWidth="1"/>
    <col min="11524" max="11524" width="40.5703125" style="212" bestFit="1" customWidth="1"/>
    <col min="11525" max="11525" width="16" style="212" bestFit="1" customWidth="1"/>
    <col min="11526" max="11526" width="13.5703125" style="212" bestFit="1" customWidth="1"/>
    <col min="11527" max="11527" width="12.42578125" style="212" bestFit="1" customWidth="1"/>
    <col min="11528" max="11528" width="20.85546875" style="212" bestFit="1" customWidth="1"/>
    <col min="11529" max="11529" width="14.28515625" style="212" customWidth="1"/>
    <col min="11530" max="11531" width="11.5703125" style="212" bestFit="1" customWidth="1"/>
    <col min="11532" max="11778" width="11.42578125" style="212"/>
    <col min="11779" max="11779" width="23.140625" style="212" bestFit="1" customWidth="1"/>
    <col min="11780" max="11780" width="40.5703125" style="212" bestFit="1" customWidth="1"/>
    <col min="11781" max="11781" width="16" style="212" bestFit="1" customWidth="1"/>
    <col min="11782" max="11782" width="13.5703125" style="212" bestFit="1" customWidth="1"/>
    <col min="11783" max="11783" width="12.42578125" style="212" bestFit="1" customWidth="1"/>
    <col min="11784" max="11784" width="20.85546875" style="212" bestFit="1" customWidth="1"/>
    <col min="11785" max="11785" width="14.28515625" style="212" customWidth="1"/>
    <col min="11786" max="11787" width="11.5703125" style="212" bestFit="1" customWidth="1"/>
    <col min="11788" max="12034" width="11.42578125" style="212"/>
    <col min="12035" max="12035" width="23.140625" style="212" bestFit="1" customWidth="1"/>
    <col min="12036" max="12036" width="40.5703125" style="212" bestFit="1" customWidth="1"/>
    <col min="12037" max="12037" width="16" style="212" bestFit="1" customWidth="1"/>
    <col min="12038" max="12038" width="13.5703125" style="212" bestFit="1" customWidth="1"/>
    <col min="12039" max="12039" width="12.42578125" style="212" bestFit="1" customWidth="1"/>
    <col min="12040" max="12040" width="20.85546875" style="212" bestFit="1" customWidth="1"/>
    <col min="12041" max="12041" width="14.28515625" style="212" customWidth="1"/>
    <col min="12042" max="12043" width="11.5703125" style="212" bestFit="1" customWidth="1"/>
    <col min="12044" max="12290" width="11.42578125" style="212"/>
    <col min="12291" max="12291" width="23.140625" style="212" bestFit="1" customWidth="1"/>
    <col min="12292" max="12292" width="40.5703125" style="212" bestFit="1" customWidth="1"/>
    <col min="12293" max="12293" width="16" style="212" bestFit="1" customWidth="1"/>
    <col min="12294" max="12294" width="13.5703125" style="212" bestFit="1" customWidth="1"/>
    <col min="12295" max="12295" width="12.42578125" style="212" bestFit="1" customWidth="1"/>
    <col min="12296" max="12296" width="20.85546875" style="212" bestFit="1" customWidth="1"/>
    <col min="12297" max="12297" width="14.28515625" style="212" customWidth="1"/>
    <col min="12298" max="12299" width="11.5703125" style="212" bestFit="1" customWidth="1"/>
    <col min="12300" max="12546" width="11.42578125" style="212"/>
    <col min="12547" max="12547" width="23.140625" style="212" bestFit="1" customWidth="1"/>
    <col min="12548" max="12548" width="40.5703125" style="212" bestFit="1" customWidth="1"/>
    <col min="12549" max="12549" width="16" style="212" bestFit="1" customWidth="1"/>
    <col min="12550" max="12550" width="13.5703125" style="212" bestFit="1" customWidth="1"/>
    <col min="12551" max="12551" width="12.42578125" style="212" bestFit="1" customWidth="1"/>
    <col min="12552" max="12552" width="20.85546875" style="212" bestFit="1" customWidth="1"/>
    <col min="12553" max="12553" width="14.28515625" style="212" customWidth="1"/>
    <col min="12554" max="12555" width="11.5703125" style="212" bestFit="1" customWidth="1"/>
    <col min="12556" max="12802" width="11.42578125" style="212"/>
    <col min="12803" max="12803" width="23.140625" style="212" bestFit="1" customWidth="1"/>
    <col min="12804" max="12804" width="40.5703125" style="212" bestFit="1" customWidth="1"/>
    <col min="12805" max="12805" width="16" style="212" bestFit="1" customWidth="1"/>
    <col min="12806" max="12806" width="13.5703125" style="212" bestFit="1" customWidth="1"/>
    <col min="12807" max="12807" width="12.42578125" style="212" bestFit="1" customWidth="1"/>
    <col min="12808" max="12808" width="20.85546875" style="212" bestFit="1" customWidth="1"/>
    <col min="12809" max="12809" width="14.28515625" style="212" customWidth="1"/>
    <col min="12810" max="12811" width="11.5703125" style="212" bestFit="1" customWidth="1"/>
    <col min="12812" max="13058" width="11.42578125" style="212"/>
    <col min="13059" max="13059" width="23.140625" style="212" bestFit="1" customWidth="1"/>
    <col min="13060" max="13060" width="40.5703125" style="212" bestFit="1" customWidth="1"/>
    <col min="13061" max="13061" width="16" style="212" bestFit="1" customWidth="1"/>
    <col min="13062" max="13062" width="13.5703125" style="212" bestFit="1" customWidth="1"/>
    <col min="13063" max="13063" width="12.42578125" style="212" bestFit="1" customWidth="1"/>
    <col min="13064" max="13064" width="20.85546875" style="212" bestFit="1" customWidth="1"/>
    <col min="13065" max="13065" width="14.28515625" style="212" customWidth="1"/>
    <col min="13066" max="13067" width="11.5703125" style="212" bestFit="1" customWidth="1"/>
    <col min="13068" max="13314" width="11.42578125" style="212"/>
    <col min="13315" max="13315" width="23.140625" style="212" bestFit="1" customWidth="1"/>
    <col min="13316" max="13316" width="40.5703125" style="212" bestFit="1" customWidth="1"/>
    <col min="13317" max="13317" width="16" style="212" bestFit="1" customWidth="1"/>
    <col min="13318" max="13318" width="13.5703125" style="212" bestFit="1" customWidth="1"/>
    <col min="13319" max="13319" width="12.42578125" style="212" bestFit="1" customWidth="1"/>
    <col min="13320" max="13320" width="20.85546875" style="212" bestFit="1" customWidth="1"/>
    <col min="13321" max="13321" width="14.28515625" style="212" customWidth="1"/>
    <col min="13322" max="13323" width="11.5703125" style="212" bestFit="1" customWidth="1"/>
    <col min="13324" max="13570" width="11.42578125" style="212"/>
    <col min="13571" max="13571" width="23.140625" style="212" bestFit="1" customWidth="1"/>
    <col min="13572" max="13572" width="40.5703125" style="212" bestFit="1" customWidth="1"/>
    <col min="13573" max="13573" width="16" style="212" bestFit="1" customWidth="1"/>
    <col min="13574" max="13574" width="13.5703125" style="212" bestFit="1" customWidth="1"/>
    <col min="13575" max="13575" width="12.42578125" style="212" bestFit="1" customWidth="1"/>
    <col min="13576" max="13576" width="20.85546875" style="212" bestFit="1" customWidth="1"/>
    <col min="13577" max="13577" width="14.28515625" style="212" customWidth="1"/>
    <col min="13578" max="13579" width="11.5703125" style="212" bestFit="1" customWidth="1"/>
    <col min="13580" max="13826" width="11.42578125" style="212"/>
    <col min="13827" max="13827" width="23.140625" style="212" bestFit="1" customWidth="1"/>
    <col min="13828" max="13828" width="40.5703125" style="212" bestFit="1" customWidth="1"/>
    <col min="13829" max="13829" width="16" style="212" bestFit="1" customWidth="1"/>
    <col min="13830" max="13830" width="13.5703125" style="212" bestFit="1" customWidth="1"/>
    <col min="13831" max="13831" width="12.42578125" style="212" bestFit="1" customWidth="1"/>
    <col min="13832" max="13832" width="20.85546875" style="212" bestFit="1" customWidth="1"/>
    <col min="13833" max="13833" width="14.28515625" style="212" customWidth="1"/>
    <col min="13834" max="13835" width="11.5703125" style="212" bestFit="1" customWidth="1"/>
    <col min="13836" max="14082" width="11.42578125" style="212"/>
    <col min="14083" max="14083" width="23.140625" style="212" bestFit="1" customWidth="1"/>
    <col min="14084" max="14084" width="40.5703125" style="212" bestFit="1" customWidth="1"/>
    <col min="14085" max="14085" width="16" style="212" bestFit="1" customWidth="1"/>
    <col min="14086" max="14086" width="13.5703125" style="212" bestFit="1" customWidth="1"/>
    <col min="14087" max="14087" width="12.42578125" style="212" bestFit="1" customWidth="1"/>
    <col min="14088" max="14088" width="20.85546875" style="212" bestFit="1" customWidth="1"/>
    <col min="14089" max="14089" width="14.28515625" style="212" customWidth="1"/>
    <col min="14090" max="14091" width="11.5703125" style="212" bestFit="1" customWidth="1"/>
    <col min="14092" max="14338" width="11.42578125" style="212"/>
    <col min="14339" max="14339" width="23.140625" style="212" bestFit="1" customWidth="1"/>
    <col min="14340" max="14340" width="40.5703125" style="212" bestFit="1" customWidth="1"/>
    <col min="14341" max="14341" width="16" style="212" bestFit="1" customWidth="1"/>
    <col min="14342" max="14342" width="13.5703125" style="212" bestFit="1" customWidth="1"/>
    <col min="14343" max="14343" width="12.42578125" style="212" bestFit="1" customWidth="1"/>
    <col min="14344" max="14344" width="20.85546875" style="212" bestFit="1" customWidth="1"/>
    <col min="14345" max="14345" width="14.28515625" style="212" customWidth="1"/>
    <col min="14346" max="14347" width="11.5703125" style="212" bestFit="1" customWidth="1"/>
    <col min="14348" max="14594" width="11.42578125" style="212"/>
    <col min="14595" max="14595" width="23.140625" style="212" bestFit="1" customWidth="1"/>
    <col min="14596" max="14596" width="40.5703125" style="212" bestFit="1" customWidth="1"/>
    <col min="14597" max="14597" width="16" style="212" bestFit="1" customWidth="1"/>
    <col min="14598" max="14598" width="13.5703125" style="212" bestFit="1" customWidth="1"/>
    <col min="14599" max="14599" width="12.42578125" style="212" bestFit="1" customWidth="1"/>
    <col min="14600" max="14600" width="20.85546875" style="212" bestFit="1" customWidth="1"/>
    <col min="14601" max="14601" width="14.28515625" style="212" customWidth="1"/>
    <col min="14602" max="14603" width="11.5703125" style="212" bestFit="1" customWidth="1"/>
    <col min="14604" max="14850" width="11.42578125" style="212"/>
    <col min="14851" max="14851" width="23.140625" style="212" bestFit="1" customWidth="1"/>
    <col min="14852" max="14852" width="40.5703125" style="212" bestFit="1" customWidth="1"/>
    <col min="14853" max="14853" width="16" style="212" bestFit="1" customWidth="1"/>
    <col min="14854" max="14854" width="13.5703125" style="212" bestFit="1" customWidth="1"/>
    <col min="14855" max="14855" width="12.42578125" style="212" bestFit="1" customWidth="1"/>
    <col min="14856" max="14856" width="20.85546875" style="212" bestFit="1" customWidth="1"/>
    <col min="14857" max="14857" width="14.28515625" style="212" customWidth="1"/>
    <col min="14858" max="14859" width="11.5703125" style="212" bestFit="1" customWidth="1"/>
    <col min="14860" max="15106" width="11.42578125" style="212"/>
    <col min="15107" max="15107" width="23.140625" style="212" bestFit="1" customWidth="1"/>
    <col min="15108" max="15108" width="40.5703125" style="212" bestFit="1" customWidth="1"/>
    <col min="15109" max="15109" width="16" style="212" bestFit="1" customWidth="1"/>
    <col min="15110" max="15110" width="13.5703125" style="212" bestFit="1" customWidth="1"/>
    <col min="15111" max="15111" width="12.42578125" style="212" bestFit="1" customWidth="1"/>
    <col min="15112" max="15112" width="20.85546875" style="212" bestFit="1" customWidth="1"/>
    <col min="15113" max="15113" width="14.28515625" style="212" customWidth="1"/>
    <col min="15114" max="15115" width="11.5703125" style="212" bestFit="1" customWidth="1"/>
    <col min="15116" max="15362" width="11.42578125" style="212"/>
    <col min="15363" max="15363" width="23.140625" style="212" bestFit="1" customWidth="1"/>
    <col min="15364" max="15364" width="40.5703125" style="212" bestFit="1" customWidth="1"/>
    <col min="15365" max="15365" width="16" style="212" bestFit="1" customWidth="1"/>
    <col min="15366" max="15366" width="13.5703125" style="212" bestFit="1" customWidth="1"/>
    <col min="15367" max="15367" width="12.42578125" style="212" bestFit="1" customWidth="1"/>
    <col min="15368" max="15368" width="20.85546875" style="212" bestFit="1" customWidth="1"/>
    <col min="15369" max="15369" width="14.28515625" style="212" customWidth="1"/>
    <col min="15370" max="15371" width="11.5703125" style="212" bestFit="1" customWidth="1"/>
    <col min="15372" max="15618" width="11.42578125" style="212"/>
    <col min="15619" max="15619" width="23.140625" style="212" bestFit="1" customWidth="1"/>
    <col min="15620" max="15620" width="40.5703125" style="212" bestFit="1" customWidth="1"/>
    <col min="15621" max="15621" width="16" style="212" bestFit="1" customWidth="1"/>
    <col min="15622" max="15622" width="13.5703125" style="212" bestFit="1" customWidth="1"/>
    <col min="15623" max="15623" width="12.42578125" style="212" bestFit="1" customWidth="1"/>
    <col min="15624" max="15624" width="20.85546875" style="212" bestFit="1" customWidth="1"/>
    <col min="15625" max="15625" width="14.28515625" style="212" customWidth="1"/>
    <col min="15626" max="15627" width="11.5703125" style="212" bestFit="1" customWidth="1"/>
    <col min="15628" max="15874" width="11.42578125" style="212"/>
    <col min="15875" max="15875" width="23.140625" style="212" bestFit="1" customWidth="1"/>
    <col min="15876" max="15876" width="40.5703125" style="212" bestFit="1" customWidth="1"/>
    <col min="15877" max="15877" width="16" style="212" bestFit="1" customWidth="1"/>
    <col min="15878" max="15878" width="13.5703125" style="212" bestFit="1" customWidth="1"/>
    <col min="15879" max="15879" width="12.42578125" style="212" bestFit="1" customWidth="1"/>
    <col min="15880" max="15880" width="20.85546875" style="212" bestFit="1" customWidth="1"/>
    <col min="15881" max="15881" width="14.28515625" style="212" customWidth="1"/>
    <col min="15882" max="15883" width="11.5703125" style="212" bestFit="1" customWidth="1"/>
    <col min="15884" max="16130" width="11.42578125" style="212"/>
    <col min="16131" max="16131" width="23.140625" style="212" bestFit="1" customWidth="1"/>
    <col min="16132" max="16132" width="40.5703125" style="212" bestFit="1" customWidth="1"/>
    <col min="16133" max="16133" width="16" style="212" bestFit="1" customWidth="1"/>
    <col min="16134" max="16134" width="13.5703125" style="212" bestFit="1" customWidth="1"/>
    <col min="16135" max="16135" width="12.42578125" style="212" bestFit="1" customWidth="1"/>
    <col min="16136" max="16136" width="20.85546875" style="212" bestFit="1" customWidth="1"/>
    <col min="16137" max="16137" width="14.28515625" style="212" customWidth="1"/>
    <col min="16138" max="16139" width="11.5703125" style="212" bestFit="1" customWidth="1"/>
    <col min="16140" max="16384" width="11.42578125" style="212"/>
  </cols>
  <sheetData>
    <row r="1" spans="1:11" x14ac:dyDescent="0.2">
      <c r="A1" s="213"/>
      <c r="B1" s="214"/>
    </row>
    <row r="3" spans="1:11" ht="13.5" x14ac:dyDescent="0.2">
      <c r="A3" s="217" t="s">
        <v>0</v>
      </c>
      <c r="B3" s="214" t="s">
        <v>1</v>
      </c>
      <c r="C3" s="218" t="s">
        <v>2</v>
      </c>
      <c r="D3" s="242"/>
      <c r="E3" s="218"/>
      <c r="F3" s="238"/>
      <c r="G3" s="219"/>
    </row>
    <row r="4" spans="1:11" ht="12.75" x14ac:dyDescent="0.2">
      <c r="A4" s="220">
        <v>5098</v>
      </c>
      <c r="B4" s="214"/>
      <c r="C4" s="218"/>
      <c r="D4" s="242"/>
      <c r="E4" s="219"/>
      <c r="F4" s="238"/>
      <c r="G4" s="219"/>
      <c r="H4" s="221"/>
    </row>
    <row r="5" spans="1:11" s="225" customFormat="1" ht="13.5" x14ac:dyDescent="0.3">
      <c r="A5" s="222" t="s">
        <v>4</v>
      </c>
      <c r="B5" s="223" t="s">
        <v>5</v>
      </c>
      <c r="C5" s="224" t="s">
        <v>6</v>
      </c>
      <c r="D5" s="243"/>
      <c r="E5" s="224" t="s">
        <v>7</v>
      </c>
      <c r="F5" s="239"/>
      <c r="G5" s="224" t="s">
        <v>8</v>
      </c>
      <c r="H5" s="210"/>
      <c r="I5" s="224"/>
      <c r="J5" s="224"/>
      <c r="K5" s="224"/>
    </row>
    <row r="6" spans="1:11" x14ac:dyDescent="0.2">
      <c r="A6" s="226">
        <v>42186</v>
      </c>
      <c r="B6" s="227">
        <v>84000538067154</v>
      </c>
      <c r="C6" s="228">
        <v>7772.2</v>
      </c>
      <c r="D6" s="244" t="s">
        <v>482</v>
      </c>
      <c r="E6" s="228"/>
      <c r="F6" s="240"/>
      <c r="G6" s="228">
        <v>18575.78</v>
      </c>
      <c r="H6" s="229"/>
      <c r="I6" s="228"/>
      <c r="J6" s="228"/>
      <c r="K6" s="228"/>
    </row>
    <row r="7" spans="1:11" x14ac:dyDescent="0.2">
      <c r="A7" s="226"/>
      <c r="B7" s="230" t="s">
        <v>13</v>
      </c>
      <c r="C7" s="228"/>
      <c r="D7" s="244"/>
      <c r="E7" s="228"/>
      <c r="F7" s="240"/>
      <c r="G7" s="228"/>
      <c r="H7" s="229"/>
      <c r="I7" s="228"/>
      <c r="J7" s="228"/>
      <c r="K7" s="228"/>
    </row>
    <row r="8" spans="1:11" x14ac:dyDescent="0.2">
      <c r="A8" s="226"/>
      <c r="B8" s="230" t="s">
        <v>767</v>
      </c>
      <c r="C8" s="228"/>
      <c r="D8" s="244"/>
      <c r="E8" s="228"/>
      <c r="F8" s="240"/>
      <c r="G8" s="228"/>
      <c r="H8" s="229"/>
      <c r="I8" s="228"/>
      <c r="J8" s="228"/>
      <c r="K8" s="228"/>
    </row>
    <row r="9" spans="1:11" x14ac:dyDescent="0.2">
      <c r="A9" s="226">
        <v>42186</v>
      </c>
      <c r="B9" s="227" t="s">
        <v>70</v>
      </c>
      <c r="C9" s="228">
        <v>376720</v>
      </c>
      <c r="D9" s="244">
        <v>2</v>
      </c>
      <c r="E9" s="228"/>
      <c r="F9" s="240"/>
      <c r="G9" s="228">
        <v>395295.78</v>
      </c>
      <c r="H9" s="229" t="s">
        <v>646</v>
      </c>
      <c r="I9" s="228"/>
      <c r="J9" s="228"/>
      <c r="K9" s="228"/>
    </row>
    <row r="10" spans="1:11" x14ac:dyDescent="0.2">
      <c r="A10" s="226"/>
      <c r="B10" s="230" t="s">
        <v>753</v>
      </c>
      <c r="C10" s="228"/>
      <c r="D10" s="244"/>
      <c r="E10" s="228"/>
      <c r="F10" s="240"/>
      <c r="G10" s="228"/>
      <c r="H10" s="229"/>
      <c r="I10" s="228"/>
      <c r="J10" s="228"/>
      <c r="K10" s="228"/>
    </row>
    <row r="11" spans="1:11" x14ac:dyDescent="0.2">
      <c r="A11" s="226"/>
      <c r="B11" s="230" t="s">
        <v>768</v>
      </c>
      <c r="C11" s="228"/>
      <c r="D11" s="244"/>
      <c r="E11" s="228"/>
      <c r="F11" s="240"/>
      <c r="G11" s="228"/>
      <c r="H11" s="229"/>
      <c r="I11" s="228"/>
      <c r="J11" s="228"/>
      <c r="K11" s="228"/>
    </row>
    <row r="12" spans="1:11" x14ac:dyDescent="0.2">
      <c r="A12" s="226">
        <v>42186</v>
      </c>
      <c r="B12" s="227">
        <v>84000538067133</v>
      </c>
      <c r="C12" s="245">
        <v>3789.73</v>
      </c>
      <c r="D12" s="244" t="s">
        <v>485</v>
      </c>
      <c r="E12" s="228"/>
      <c r="F12" s="240"/>
      <c r="G12" s="228">
        <v>399085.51</v>
      </c>
      <c r="H12" s="229"/>
      <c r="I12" s="228"/>
      <c r="J12" s="228"/>
      <c r="K12" s="228"/>
    </row>
    <row r="13" spans="1:11" x14ac:dyDescent="0.2">
      <c r="A13" s="226"/>
      <c r="B13" s="230" t="s">
        <v>13</v>
      </c>
      <c r="C13" s="228"/>
      <c r="D13" s="244"/>
      <c r="E13" s="228"/>
      <c r="F13" s="240"/>
      <c r="G13" s="228"/>
      <c r="H13" s="229"/>
      <c r="I13" s="228"/>
      <c r="J13" s="228"/>
      <c r="K13" s="228"/>
    </row>
    <row r="14" spans="1:11" x14ac:dyDescent="0.2">
      <c r="A14" s="226"/>
      <c r="B14" s="230" t="s">
        <v>769</v>
      </c>
      <c r="C14" s="228"/>
      <c r="D14" s="244"/>
      <c r="E14" s="228"/>
      <c r="F14" s="240"/>
      <c r="G14" s="228"/>
      <c r="H14" s="229"/>
      <c r="I14" s="228"/>
      <c r="J14" s="228"/>
      <c r="K14" s="228"/>
    </row>
    <row r="15" spans="1:11" x14ac:dyDescent="0.2">
      <c r="A15" s="226">
        <v>42187</v>
      </c>
      <c r="B15" s="227" t="s">
        <v>770</v>
      </c>
      <c r="C15" s="228"/>
      <c r="D15" s="244"/>
      <c r="E15" s="228">
        <v>389000</v>
      </c>
      <c r="F15" s="240">
        <v>1</v>
      </c>
      <c r="G15" s="228">
        <v>10085.51</v>
      </c>
      <c r="I15" s="228"/>
      <c r="J15" s="228"/>
      <c r="K15" s="228"/>
    </row>
    <row r="16" spans="1:11" x14ac:dyDescent="0.2">
      <c r="A16" s="226"/>
      <c r="B16" s="230" t="s">
        <v>30</v>
      </c>
      <c r="C16" s="228"/>
      <c r="D16" s="244"/>
      <c r="E16" s="228"/>
      <c r="F16" s="240"/>
      <c r="G16" s="228"/>
      <c r="I16" s="228"/>
      <c r="J16" s="228"/>
      <c r="K16" s="228"/>
    </row>
    <row r="17" spans="1:11" x14ac:dyDescent="0.2">
      <c r="A17" s="226"/>
      <c r="B17" s="230" t="s">
        <v>771</v>
      </c>
      <c r="C17" s="228"/>
      <c r="D17" s="244"/>
      <c r="E17" s="228"/>
      <c r="F17" s="240"/>
      <c r="G17" s="228"/>
      <c r="I17" s="228"/>
      <c r="J17" s="228"/>
      <c r="K17" s="228"/>
    </row>
    <row r="18" spans="1:11" x14ac:dyDescent="0.2">
      <c r="A18" s="226">
        <v>42187</v>
      </c>
      <c r="B18" s="227">
        <v>84000538067331</v>
      </c>
      <c r="C18" s="228">
        <v>1999</v>
      </c>
      <c r="D18" s="244">
        <v>1</v>
      </c>
      <c r="E18" s="228"/>
      <c r="F18" s="240"/>
      <c r="G18" s="228">
        <v>12084.51</v>
      </c>
      <c r="I18" s="228"/>
      <c r="J18" s="228"/>
      <c r="K18" s="228"/>
    </row>
    <row r="19" spans="1:11" x14ac:dyDescent="0.2">
      <c r="A19" s="226"/>
      <c r="B19" s="230" t="s">
        <v>13</v>
      </c>
      <c r="C19" s="228"/>
      <c r="D19" s="244"/>
      <c r="E19" s="228"/>
      <c r="F19" s="240"/>
      <c r="G19" s="228"/>
      <c r="I19" s="228"/>
      <c r="J19" s="228"/>
      <c r="K19" s="228"/>
    </row>
    <row r="20" spans="1:11" x14ac:dyDescent="0.2">
      <c r="A20" s="226"/>
      <c r="B20" s="230" t="s">
        <v>772</v>
      </c>
      <c r="C20" s="228"/>
      <c r="D20" s="244"/>
      <c r="E20" s="228"/>
      <c r="F20" s="240"/>
      <c r="G20" s="228"/>
      <c r="I20" s="228"/>
      <c r="J20" s="228"/>
      <c r="K20" s="228"/>
    </row>
    <row r="21" spans="1:11" x14ac:dyDescent="0.2">
      <c r="A21" s="226">
        <v>42187</v>
      </c>
      <c r="B21" s="227">
        <v>84000538067317</v>
      </c>
      <c r="C21" s="245">
        <v>45000</v>
      </c>
      <c r="D21" s="244">
        <v>3</v>
      </c>
      <c r="E21" s="228"/>
      <c r="F21" s="240"/>
      <c r="G21" s="228">
        <v>57084.51</v>
      </c>
      <c r="I21" s="228"/>
      <c r="J21" s="228"/>
      <c r="K21" s="228"/>
    </row>
    <row r="22" spans="1:11" x14ac:dyDescent="0.2">
      <c r="A22" s="226"/>
      <c r="B22" s="230" t="s">
        <v>13</v>
      </c>
      <c r="C22" s="228"/>
      <c r="D22" s="244"/>
      <c r="E22" s="228"/>
      <c r="F22" s="240"/>
      <c r="G22" s="228"/>
      <c r="I22" s="228"/>
      <c r="J22" s="228"/>
      <c r="K22" s="228"/>
    </row>
    <row r="23" spans="1:11" x14ac:dyDescent="0.2">
      <c r="A23" s="226"/>
      <c r="B23" s="230" t="s">
        <v>773</v>
      </c>
      <c r="C23" s="228"/>
      <c r="D23" s="244"/>
      <c r="E23" s="228"/>
      <c r="F23" s="240"/>
      <c r="G23" s="228"/>
      <c r="I23" s="228"/>
      <c r="J23" s="228"/>
      <c r="K23" s="228"/>
    </row>
    <row r="24" spans="1:11" x14ac:dyDescent="0.2">
      <c r="A24" s="226">
        <v>42188</v>
      </c>
      <c r="B24" s="227" t="s">
        <v>774</v>
      </c>
      <c r="C24" s="228"/>
      <c r="D24" s="244"/>
      <c r="E24" s="228">
        <v>47000</v>
      </c>
      <c r="F24" s="240">
        <v>3</v>
      </c>
      <c r="G24" s="228">
        <v>10084.51</v>
      </c>
      <c r="I24" s="228"/>
      <c r="J24" s="228"/>
      <c r="K24" s="228"/>
    </row>
    <row r="25" spans="1:11" x14ac:dyDescent="0.2">
      <c r="A25" s="226"/>
      <c r="B25" s="230" t="s">
        <v>30</v>
      </c>
      <c r="C25" s="228"/>
      <c r="D25" s="244"/>
      <c r="E25" s="228"/>
      <c r="F25" s="240"/>
      <c r="G25" s="228"/>
      <c r="I25" s="228"/>
      <c r="J25" s="228"/>
      <c r="K25" s="228"/>
    </row>
    <row r="26" spans="1:11" x14ac:dyDescent="0.2">
      <c r="A26" s="226"/>
      <c r="B26" s="230" t="s">
        <v>775</v>
      </c>
      <c r="C26" s="228"/>
      <c r="D26" s="244"/>
      <c r="E26" s="228"/>
      <c r="F26" s="240"/>
      <c r="G26" s="228"/>
      <c r="I26" s="228"/>
      <c r="J26" s="228"/>
      <c r="K26" s="228"/>
    </row>
    <row r="27" spans="1:11" x14ac:dyDescent="0.2">
      <c r="A27" s="226">
        <v>42188</v>
      </c>
      <c r="B27" s="227" t="s">
        <v>776</v>
      </c>
      <c r="C27" s="228">
        <v>6000</v>
      </c>
      <c r="D27" s="244">
        <v>9</v>
      </c>
      <c r="E27" s="228"/>
      <c r="F27" s="240"/>
      <c r="G27" s="228">
        <v>16084.51</v>
      </c>
      <c r="H27" s="210" t="s">
        <v>777</v>
      </c>
      <c r="I27" s="228"/>
      <c r="J27" s="228"/>
      <c r="K27" s="228"/>
    </row>
    <row r="28" spans="1:11" x14ac:dyDescent="0.2">
      <c r="A28" s="226"/>
      <c r="B28" s="230" t="s">
        <v>13</v>
      </c>
      <c r="C28" s="228"/>
      <c r="D28" s="244"/>
      <c r="E28" s="228"/>
      <c r="F28" s="240"/>
      <c r="G28" s="228"/>
      <c r="I28" s="228"/>
      <c r="J28" s="228"/>
      <c r="K28" s="228"/>
    </row>
    <row r="29" spans="1:11" x14ac:dyDescent="0.2">
      <c r="A29" s="226"/>
      <c r="B29" s="230" t="s">
        <v>778</v>
      </c>
      <c r="C29" s="228"/>
      <c r="D29" s="244"/>
      <c r="E29" s="228"/>
      <c r="F29" s="240"/>
      <c r="G29" s="228"/>
      <c r="I29" s="228"/>
      <c r="J29" s="228"/>
      <c r="K29" s="228"/>
    </row>
    <row r="30" spans="1:11" x14ac:dyDescent="0.2">
      <c r="A30" s="226">
        <v>42188</v>
      </c>
      <c r="B30" s="227">
        <v>84000538067606</v>
      </c>
      <c r="C30" s="245">
        <v>94691.08</v>
      </c>
      <c r="D30" s="244">
        <v>8</v>
      </c>
      <c r="E30" s="228"/>
      <c r="F30" s="240"/>
      <c r="G30" s="228">
        <v>110775.59</v>
      </c>
      <c r="I30" s="228"/>
      <c r="J30" s="228"/>
      <c r="K30" s="228"/>
    </row>
    <row r="31" spans="1:11" x14ac:dyDescent="0.2">
      <c r="A31" s="226"/>
      <c r="B31" s="230" t="s">
        <v>13</v>
      </c>
      <c r="C31" s="228"/>
      <c r="D31" s="244"/>
      <c r="E31" s="228"/>
      <c r="F31" s="240"/>
      <c r="G31" s="228"/>
      <c r="I31" s="228"/>
      <c r="J31" s="228"/>
      <c r="K31" s="228"/>
    </row>
    <row r="32" spans="1:11" x14ac:dyDescent="0.2">
      <c r="A32" s="226"/>
      <c r="B32" s="230" t="s">
        <v>779</v>
      </c>
      <c r="C32" s="228"/>
      <c r="D32" s="244"/>
      <c r="E32" s="228"/>
      <c r="F32" s="240"/>
      <c r="G32" s="228"/>
      <c r="I32" s="228"/>
      <c r="J32" s="228"/>
      <c r="K32" s="228"/>
    </row>
    <row r="33" spans="1:11" x14ac:dyDescent="0.2">
      <c r="A33" s="226">
        <v>42188</v>
      </c>
      <c r="B33" s="227">
        <v>84000538067470</v>
      </c>
      <c r="C33" s="228">
        <v>538.26</v>
      </c>
      <c r="D33" s="244">
        <v>5</v>
      </c>
      <c r="E33" s="228"/>
      <c r="F33" s="240"/>
      <c r="G33" s="228">
        <v>111313.85</v>
      </c>
      <c r="H33" s="210" t="s">
        <v>780</v>
      </c>
      <c r="I33" s="228"/>
      <c r="J33" s="228"/>
      <c r="K33" s="228"/>
    </row>
    <row r="34" spans="1:11" x14ac:dyDescent="0.2">
      <c r="A34" s="226"/>
      <c r="B34" s="230" t="s">
        <v>13</v>
      </c>
      <c r="C34" s="228"/>
      <c r="D34" s="244"/>
      <c r="E34" s="228"/>
      <c r="F34" s="240"/>
      <c r="G34" s="228"/>
      <c r="I34" s="228"/>
      <c r="J34" s="228"/>
      <c r="K34" s="228"/>
    </row>
    <row r="35" spans="1:11" x14ac:dyDescent="0.2">
      <c r="A35" s="226"/>
      <c r="B35" s="230" t="s">
        <v>781</v>
      </c>
      <c r="C35" s="228"/>
      <c r="D35" s="244"/>
      <c r="E35" s="228"/>
      <c r="F35" s="240"/>
      <c r="G35" s="228"/>
      <c r="I35" s="228"/>
      <c r="J35" s="228"/>
      <c r="K35" s="228"/>
    </row>
    <row r="36" spans="1:11" x14ac:dyDescent="0.2">
      <c r="A36" s="226">
        <v>42188</v>
      </c>
      <c r="B36" s="227">
        <v>84000538067444</v>
      </c>
      <c r="C36" s="228">
        <v>8000</v>
      </c>
      <c r="D36" s="244">
        <v>4</v>
      </c>
      <c r="E36" s="228"/>
      <c r="F36" s="240"/>
      <c r="G36" s="228">
        <v>119313.85</v>
      </c>
      <c r="H36" s="210" t="s">
        <v>782</v>
      </c>
      <c r="I36" s="228"/>
      <c r="J36" s="228"/>
      <c r="K36" s="228"/>
    </row>
    <row r="37" spans="1:11" x14ac:dyDescent="0.2">
      <c r="A37" s="226"/>
      <c r="B37" s="230" t="s">
        <v>13</v>
      </c>
      <c r="C37" s="228"/>
      <c r="D37" s="244"/>
      <c r="E37" s="228"/>
      <c r="F37" s="240"/>
      <c r="G37" s="228"/>
      <c r="I37" s="228"/>
      <c r="J37" s="228"/>
      <c r="K37" s="228"/>
    </row>
    <row r="38" spans="1:11" x14ac:dyDescent="0.2">
      <c r="A38" s="226"/>
      <c r="B38" s="230" t="s">
        <v>783</v>
      </c>
      <c r="C38" s="228"/>
      <c r="D38" s="244"/>
      <c r="E38" s="228"/>
      <c r="F38" s="240"/>
      <c r="G38" s="228"/>
      <c r="I38" s="228"/>
      <c r="J38" s="228"/>
      <c r="K38" s="228"/>
    </row>
    <row r="39" spans="1:11" x14ac:dyDescent="0.2">
      <c r="A39" s="226">
        <v>42188</v>
      </c>
      <c r="B39" s="227">
        <v>84000538067596</v>
      </c>
      <c r="C39" s="245">
        <v>1996.67</v>
      </c>
      <c r="D39" s="244">
        <v>7</v>
      </c>
      <c r="E39" s="228"/>
      <c r="F39" s="240"/>
      <c r="G39" s="228">
        <v>121310.52</v>
      </c>
      <c r="I39" s="228"/>
      <c r="J39" s="228"/>
      <c r="K39" s="228"/>
    </row>
    <row r="40" spans="1:11" x14ac:dyDescent="0.2">
      <c r="A40" s="226"/>
      <c r="B40" s="230" t="s">
        <v>13</v>
      </c>
      <c r="C40" s="228"/>
      <c r="D40" s="244"/>
      <c r="E40" s="228"/>
      <c r="F40" s="240"/>
      <c r="G40" s="228"/>
      <c r="I40" s="228"/>
      <c r="J40" s="228"/>
      <c r="K40" s="228"/>
    </row>
    <row r="41" spans="1:11" x14ac:dyDescent="0.2">
      <c r="A41" s="226"/>
      <c r="B41" s="230" t="s">
        <v>784</v>
      </c>
      <c r="C41" s="228"/>
      <c r="D41" s="244"/>
      <c r="E41" s="228"/>
      <c r="F41" s="240"/>
      <c r="G41" s="228"/>
      <c r="I41" s="228"/>
      <c r="J41" s="228"/>
      <c r="K41" s="228"/>
    </row>
    <row r="42" spans="1:11" x14ac:dyDescent="0.2">
      <c r="A42" s="226">
        <v>42188</v>
      </c>
      <c r="B42" s="227">
        <v>84000538067680</v>
      </c>
      <c r="C42" s="245">
        <v>8000</v>
      </c>
      <c r="D42" s="244">
        <v>6</v>
      </c>
      <c r="E42" s="228"/>
      <c r="F42" s="240"/>
      <c r="G42" s="228">
        <v>129310.52</v>
      </c>
      <c r="I42" s="228"/>
      <c r="J42" s="228"/>
      <c r="K42" s="228"/>
    </row>
    <row r="43" spans="1:11" x14ac:dyDescent="0.2">
      <c r="A43" s="226"/>
      <c r="B43" s="230" t="s">
        <v>13</v>
      </c>
      <c r="C43" s="228"/>
      <c r="D43" s="244"/>
      <c r="E43" s="228"/>
      <c r="F43" s="240"/>
      <c r="G43" s="228"/>
      <c r="I43" s="228"/>
      <c r="J43" s="228"/>
      <c r="K43" s="228"/>
    </row>
    <row r="44" spans="1:11" x14ac:dyDescent="0.2">
      <c r="A44" s="226"/>
      <c r="B44" s="230" t="s">
        <v>785</v>
      </c>
      <c r="C44" s="228"/>
      <c r="D44" s="244"/>
      <c r="E44" s="228"/>
      <c r="F44" s="240"/>
      <c r="G44" s="228"/>
      <c r="I44" s="228"/>
      <c r="J44" s="228"/>
      <c r="K44" s="228"/>
    </row>
    <row r="45" spans="1:11" x14ac:dyDescent="0.2">
      <c r="A45" s="226">
        <v>42188</v>
      </c>
      <c r="B45" s="227" t="s">
        <v>786</v>
      </c>
      <c r="C45" s="228"/>
      <c r="D45" s="244"/>
      <c r="E45" s="228">
        <v>119000</v>
      </c>
      <c r="F45" s="240">
        <v>2</v>
      </c>
      <c r="G45" s="228">
        <v>10310.52</v>
      </c>
      <c r="I45" s="228"/>
      <c r="J45" s="228"/>
      <c r="K45" s="228"/>
    </row>
    <row r="46" spans="1:11" x14ac:dyDescent="0.2">
      <c r="A46" s="226"/>
      <c r="B46" s="230" t="s">
        <v>30</v>
      </c>
      <c r="C46" s="228"/>
      <c r="D46" s="244"/>
      <c r="E46" s="228"/>
      <c r="F46" s="240"/>
      <c r="G46" s="228"/>
      <c r="I46" s="228"/>
      <c r="J46" s="228"/>
      <c r="K46" s="228"/>
    </row>
    <row r="47" spans="1:11" x14ac:dyDescent="0.2">
      <c r="A47" s="226"/>
      <c r="B47" s="230" t="s">
        <v>787</v>
      </c>
      <c r="C47" s="228"/>
      <c r="D47" s="244"/>
      <c r="E47" s="228"/>
      <c r="F47" s="240"/>
      <c r="G47" s="228"/>
      <c r="I47" s="228"/>
      <c r="J47" s="228"/>
      <c r="K47" s="228"/>
    </row>
    <row r="48" spans="1:11" x14ac:dyDescent="0.2">
      <c r="A48" s="226">
        <v>42191</v>
      </c>
      <c r="B48" s="227">
        <v>84000538067886</v>
      </c>
      <c r="C48" s="228">
        <v>47383.26</v>
      </c>
      <c r="D48" s="244">
        <v>10</v>
      </c>
      <c r="E48" s="228"/>
      <c r="F48" s="240"/>
      <c r="G48" s="228">
        <v>57693.78</v>
      </c>
      <c r="H48" s="210" t="s">
        <v>788</v>
      </c>
      <c r="I48" s="228"/>
      <c r="J48" s="228"/>
      <c r="K48" s="228"/>
    </row>
    <row r="49" spans="1:11" x14ac:dyDescent="0.2">
      <c r="A49" s="226"/>
      <c r="B49" s="230" t="s">
        <v>13</v>
      </c>
      <c r="C49" s="228"/>
      <c r="D49" s="244"/>
      <c r="E49" s="228"/>
      <c r="F49" s="240"/>
      <c r="G49" s="228"/>
      <c r="I49" s="228"/>
      <c r="J49" s="228"/>
      <c r="K49" s="228"/>
    </row>
    <row r="50" spans="1:11" x14ac:dyDescent="0.2">
      <c r="A50" s="226"/>
      <c r="B50" s="230" t="s">
        <v>789</v>
      </c>
      <c r="C50" s="228"/>
      <c r="D50" s="244"/>
      <c r="E50" s="228"/>
      <c r="F50" s="240"/>
      <c r="G50" s="228"/>
      <c r="I50" s="228"/>
      <c r="J50" s="228"/>
      <c r="K50" s="228"/>
    </row>
    <row r="51" spans="1:11" x14ac:dyDescent="0.2">
      <c r="A51" s="226">
        <v>42191</v>
      </c>
      <c r="B51" s="227">
        <v>84000538068040</v>
      </c>
      <c r="C51" s="228">
        <v>9000</v>
      </c>
      <c r="D51" s="244">
        <v>12</v>
      </c>
      <c r="E51" s="228"/>
      <c r="F51" s="240"/>
      <c r="G51" s="228">
        <v>66693.78</v>
      </c>
      <c r="H51" s="210" t="s">
        <v>790</v>
      </c>
      <c r="I51" s="228"/>
      <c r="J51" s="228"/>
      <c r="K51" s="228"/>
    </row>
    <row r="52" spans="1:11" x14ac:dyDescent="0.2">
      <c r="A52" s="226"/>
      <c r="B52" s="230" t="s">
        <v>13</v>
      </c>
      <c r="C52" s="228"/>
      <c r="D52" s="244"/>
      <c r="E52" s="228"/>
      <c r="F52" s="240"/>
      <c r="G52" s="228"/>
      <c r="I52" s="228"/>
      <c r="J52" s="228"/>
      <c r="K52" s="228"/>
    </row>
    <row r="53" spans="1:11" x14ac:dyDescent="0.2">
      <c r="A53" s="226"/>
      <c r="B53" s="230" t="s">
        <v>791</v>
      </c>
      <c r="C53" s="228"/>
      <c r="D53" s="244"/>
      <c r="E53" s="228"/>
      <c r="F53" s="240"/>
      <c r="G53" s="228"/>
      <c r="I53" s="228"/>
      <c r="J53" s="228"/>
      <c r="K53" s="228"/>
    </row>
    <row r="54" spans="1:11" x14ac:dyDescent="0.2">
      <c r="A54" s="226">
        <v>42191</v>
      </c>
      <c r="B54" s="227">
        <v>84000538068059</v>
      </c>
      <c r="C54" s="228">
        <v>7000</v>
      </c>
      <c r="D54" s="244">
        <v>13</v>
      </c>
      <c r="E54" s="228"/>
      <c r="F54" s="240"/>
      <c r="G54" s="228">
        <v>73693.78</v>
      </c>
      <c r="H54" s="210" t="s">
        <v>792</v>
      </c>
      <c r="I54" s="228"/>
      <c r="J54" s="228"/>
      <c r="K54" s="228"/>
    </row>
    <row r="55" spans="1:11" x14ac:dyDescent="0.2">
      <c r="A55" s="226"/>
      <c r="B55" s="230" t="s">
        <v>13</v>
      </c>
      <c r="C55" s="228"/>
      <c r="D55" s="244"/>
      <c r="E55" s="228"/>
      <c r="F55" s="240"/>
      <c r="G55" s="228"/>
      <c r="I55" s="228"/>
      <c r="J55" s="228"/>
      <c r="K55" s="228"/>
    </row>
    <row r="56" spans="1:11" x14ac:dyDescent="0.2">
      <c r="A56" s="226"/>
      <c r="B56" s="230" t="s">
        <v>793</v>
      </c>
      <c r="C56" s="228"/>
      <c r="D56" s="244"/>
      <c r="E56" s="228"/>
      <c r="F56" s="240"/>
      <c r="G56" s="228"/>
      <c r="I56" s="228"/>
      <c r="J56" s="228"/>
      <c r="K56" s="228"/>
    </row>
    <row r="57" spans="1:11" x14ac:dyDescent="0.2">
      <c r="A57" s="226">
        <v>42191</v>
      </c>
      <c r="B57" s="227" t="s">
        <v>70</v>
      </c>
      <c r="C57" s="228">
        <v>385040</v>
      </c>
      <c r="D57" s="244">
        <v>15</v>
      </c>
      <c r="E57" s="228"/>
      <c r="F57" s="240"/>
      <c r="G57" s="228">
        <v>458733.78</v>
      </c>
      <c r="H57" s="210" t="s">
        <v>794</v>
      </c>
      <c r="I57" s="228"/>
      <c r="J57" s="228"/>
      <c r="K57" s="228"/>
    </row>
    <row r="58" spans="1:11" x14ac:dyDescent="0.2">
      <c r="A58" s="226"/>
      <c r="B58" s="230" t="s">
        <v>795</v>
      </c>
      <c r="C58" s="228"/>
      <c r="D58" s="244"/>
      <c r="E58" s="228"/>
      <c r="F58" s="240"/>
      <c r="G58" s="228"/>
      <c r="I58" s="228"/>
      <c r="J58" s="228"/>
      <c r="K58" s="228"/>
    </row>
    <row r="59" spans="1:11" x14ac:dyDescent="0.2">
      <c r="A59" s="226"/>
      <c r="B59" s="230" t="s">
        <v>796</v>
      </c>
      <c r="C59" s="228"/>
      <c r="D59" s="244"/>
      <c r="E59" s="228"/>
      <c r="F59" s="240"/>
      <c r="G59" s="228"/>
      <c r="I59" s="228"/>
      <c r="J59" s="228"/>
      <c r="K59" s="228"/>
    </row>
    <row r="60" spans="1:11" x14ac:dyDescent="0.2">
      <c r="A60" s="226">
        <v>42191</v>
      </c>
      <c r="B60" s="247" t="s">
        <v>797</v>
      </c>
      <c r="C60" s="245">
        <v>11981.18</v>
      </c>
      <c r="D60" s="244"/>
      <c r="E60" s="228"/>
      <c r="F60" s="240"/>
      <c r="G60" s="228">
        <v>470714.96</v>
      </c>
      <c r="I60" s="228"/>
      <c r="J60" s="228"/>
      <c r="K60" s="228"/>
    </row>
    <row r="61" spans="1:11" x14ac:dyDescent="0.2">
      <c r="A61" s="226"/>
      <c r="B61" s="230" t="s">
        <v>13</v>
      </c>
      <c r="C61" s="228"/>
      <c r="D61" s="244"/>
      <c r="E61" s="228"/>
      <c r="F61" s="240"/>
      <c r="G61" s="228"/>
      <c r="I61" s="228"/>
      <c r="J61" s="228"/>
      <c r="K61" s="228"/>
    </row>
    <row r="62" spans="1:11" x14ac:dyDescent="0.2">
      <c r="A62" s="226"/>
      <c r="B62" s="230" t="s">
        <v>798</v>
      </c>
      <c r="C62" s="228"/>
      <c r="D62" s="244"/>
      <c r="E62" s="228"/>
      <c r="F62" s="240"/>
      <c r="G62" s="228"/>
      <c r="I62" s="228"/>
      <c r="J62" s="228"/>
      <c r="K62" s="228"/>
    </row>
    <row r="63" spans="1:11" x14ac:dyDescent="0.2">
      <c r="A63" s="226">
        <v>42191</v>
      </c>
      <c r="B63" s="227">
        <v>84000538067979</v>
      </c>
      <c r="C63" s="228">
        <v>1700</v>
      </c>
      <c r="D63" s="244">
        <v>11</v>
      </c>
      <c r="E63" s="228"/>
      <c r="F63" s="240"/>
      <c r="G63" s="228">
        <v>472414.96</v>
      </c>
      <c r="H63" s="210" t="s">
        <v>799</v>
      </c>
      <c r="I63" s="228"/>
      <c r="J63" s="228"/>
      <c r="K63" s="228"/>
    </row>
    <row r="64" spans="1:11" x14ac:dyDescent="0.2">
      <c r="A64" s="226"/>
      <c r="B64" s="230" t="s">
        <v>13</v>
      </c>
      <c r="C64" s="228"/>
      <c r="D64" s="244"/>
      <c r="E64" s="228"/>
      <c r="F64" s="240"/>
      <c r="G64" s="228"/>
      <c r="I64" s="228"/>
      <c r="J64" s="228"/>
      <c r="K64" s="228"/>
    </row>
    <row r="65" spans="1:11" x14ac:dyDescent="0.2">
      <c r="A65" s="226"/>
      <c r="B65" s="230" t="s">
        <v>800</v>
      </c>
      <c r="C65" s="228"/>
      <c r="D65" s="244"/>
      <c r="E65" s="228"/>
      <c r="F65" s="240"/>
      <c r="G65" s="228"/>
      <c r="I65" s="228"/>
      <c r="J65" s="228"/>
      <c r="K65" s="228"/>
    </row>
    <row r="66" spans="1:11" x14ac:dyDescent="0.2">
      <c r="A66" s="226">
        <v>42191</v>
      </c>
      <c r="B66" s="227">
        <v>84000538067823</v>
      </c>
      <c r="C66" s="228">
        <v>913.18</v>
      </c>
      <c r="D66" s="244">
        <v>14</v>
      </c>
      <c r="E66" s="228"/>
      <c r="F66" s="240"/>
      <c r="G66" s="228">
        <v>473328.14</v>
      </c>
      <c r="I66" s="228"/>
      <c r="J66" s="228"/>
      <c r="K66" s="228"/>
    </row>
    <row r="67" spans="1:11" x14ac:dyDescent="0.2">
      <c r="A67" s="226"/>
      <c r="B67" s="230" t="s">
        <v>13</v>
      </c>
      <c r="C67" s="228"/>
      <c r="D67" s="244"/>
      <c r="E67" s="228"/>
      <c r="F67" s="240"/>
      <c r="G67" s="228"/>
      <c r="I67" s="228"/>
      <c r="J67" s="228"/>
      <c r="K67" s="228"/>
    </row>
    <row r="68" spans="1:11" x14ac:dyDescent="0.2">
      <c r="A68" s="226"/>
      <c r="B68" s="230" t="s">
        <v>801</v>
      </c>
      <c r="C68" s="228"/>
      <c r="D68" s="244"/>
      <c r="E68" s="228"/>
      <c r="F68" s="240"/>
      <c r="G68" s="228"/>
      <c r="I68" s="228"/>
      <c r="J68" s="228"/>
      <c r="K68" s="228"/>
    </row>
    <row r="69" spans="1:11" x14ac:dyDescent="0.2">
      <c r="A69" s="226">
        <v>42192</v>
      </c>
      <c r="B69" s="227" t="s">
        <v>802</v>
      </c>
      <c r="C69" s="228"/>
      <c r="D69" s="244"/>
      <c r="E69" s="228">
        <v>463000</v>
      </c>
      <c r="F69" s="240">
        <v>5</v>
      </c>
      <c r="G69" s="228">
        <v>10328.14</v>
      </c>
      <c r="I69" s="228"/>
      <c r="J69" s="228"/>
      <c r="K69" s="228"/>
    </row>
    <row r="70" spans="1:11" x14ac:dyDescent="0.2">
      <c r="A70" s="226"/>
      <c r="B70" s="230" t="s">
        <v>30</v>
      </c>
      <c r="C70" s="228"/>
      <c r="D70" s="244"/>
      <c r="E70" s="228"/>
      <c r="F70" s="240"/>
      <c r="G70" s="228"/>
      <c r="I70" s="228"/>
      <c r="J70" s="228"/>
      <c r="K70" s="228"/>
    </row>
    <row r="71" spans="1:11" x14ac:dyDescent="0.2">
      <c r="A71" s="226"/>
      <c r="B71" s="230" t="s">
        <v>803</v>
      </c>
      <c r="C71" s="228"/>
      <c r="D71" s="244"/>
      <c r="E71" s="228"/>
      <c r="F71" s="240"/>
      <c r="G71" s="228"/>
      <c r="I71" s="228"/>
      <c r="J71" s="228"/>
      <c r="K71" s="228"/>
    </row>
    <row r="72" spans="1:11" x14ac:dyDescent="0.2">
      <c r="A72" s="226">
        <v>42192</v>
      </c>
      <c r="B72" s="227">
        <v>84000538068258</v>
      </c>
      <c r="C72" s="245">
        <v>5999.83</v>
      </c>
      <c r="D72" s="244">
        <v>16</v>
      </c>
      <c r="E72" s="228"/>
      <c r="F72" s="240"/>
      <c r="G72" s="228">
        <v>16327.97</v>
      </c>
      <c r="I72" s="228"/>
      <c r="J72" s="228"/>
      <c r="K72" s="228"/>
    </row>
    <row r="73" spans="1:11" x14ac:dyDescent="0.2">
      <c r="A73" s="226"/>
      <c r="B73" s="230" t="s">
        <v>13</v>
      </c>
      <c r="C73" s="228"/>
      <c r="D73" s="244"/>
      <c r="E73" s="228"/>
      <c r="F73" s="240"/>
      <c r="G73" s="228"/>
      <c r="I73" s="228"/>
      <c r="J73" s="228"/>
      <c r="K73" s="228"/>
    </row>
    <row r="74" spans="1:11" x14ac:dyDescent="0.2">
      <c r="A74" s="226"/>
      <c r="B74" s="230" t="s">
        <v>804</v>
      </c>
      <c r="C74" s="228"/>
      <c r="D74" s="244"/>
      <c r="E74" s="228"/>
      <c r="F74" s="240"/>
      <c r="G74" s="228"/>
      <c r="I74" s="228"/>
      <c r="J74" s="228"/>
      <c r="K74" s="228"/>
    </row>
    <row r="75" spans="1:11" x14ac:dyDescent="0.2">
      <c r="A75" s="226">
        <v>42192</v>
      </c>
      <c r="B75" s="227">
        <v>84000538068273</v>
      </c>
      <c r="C75" s="228">
        <v>242100</v>
      </c>
      <c r="D75" s="244">
        <v>31</v>
      </c>
      <c r="E75" s="228"/>
      <c r="F75" s="240"/>
      <c r="G75" s="228">
        <v>258427.97</v>
      </c>
      <c r="H75" s="210" t="s">
        <v>805</v>
      </c>
      <c r="I75" s="228"/>
      <c r="J75" s="228"/>
      <c r="K75" s="228"/>
    </row>
    <row r="76" spans="1:11" x14ac:dyDescent="0.2">
      <c r="A76" s="226"/>
      <c r="B76" s="230" t="s">
        <v>13</v>
      </c>
      <c r="C76" s="228"/>
      <c r="D76" s="244"/>
      <c r="E76" s="228"/>
      <c r="F76" s="240"/>
      <c r="G76" s="228"/>
      <c r="I76" s="228"/>
      <c r="J76" s="228"/>
      <c r="K76" s="228"/>
    </row>
    <row r="77" spans="1:11" x14ac:dyDescent="0.2">
      <c r="A77" s="226"/>
      <c r="B77" s="230" t="s">
        <v>806</v>
      </c>
      <c r="C77" s="228"/>
      <c r="D77" s="244"/>
      <c r="E77" s="228"/>
      <c r="F77" s="240"/>
      <c r="G77" s="228"/>
      <c r="I77" s="228"/>
      <c r="J77" s="228"/>
      <c r="K77" s="228"/>
    </row>
    <row r="78" spans="1:11" x14ac:dyDescent="0.2">
      <c r="A78" s="226">
        <v>42192</v>
      </c>
      <c r="B78" s="227">
        <v>84000538068409</v>
      </c>
      <c r="C78" s="228">
        <v>7000</v>
      </c>
      <c r="D78" s="244">
        <v>18</v>
      </c>
      <c r="E78" s="228"/>
      <c r="F78" s="240"/>
      <c r="G78" s="228">
        <v>265427.96999999997</v>
      </c>
      <c r="H78" s="210" t="s">
        <v>807</v>
      </c>
      <c r="I78" s="228"/>
      <c r="J78" s="228"/>
      <c r="K78" s="228"/>
    </row>
    <row r="79" spans="1:11" x14ac:dyDescent="0.2">
      <c r="A79" s="226"/>
      <c r="B79" s="230" t="s">
        <v>13</v>
      </c>
      <c r="C79" s="228"/>
      <c r="D79" s="244"/>
      <c r="E79" s="228"/>
      <c r="F79" s="240"/>
      <c r="G79" s="228"/>
      <c r="I79" s="228"/>
      <c r="J79" s="228"/>
      <c r="K79" s="228"/>
    </row>
    <row r="80" spans="1:11" x14ac:dyDescent="0.2">
      <c r="A80" s="226"/>
      <c r="B80" s="230" t="s">
        <v>808</v>
      </c>
      <c r="C80" s="228"/>
      <c r="D80" s="244"/>
      <c r="E80" s="228"/>
      <c r="F80" s="240"/>
      <c r="G80" s="228"/>
      <c r="I80" s="228"/>
      <c r="J80" s="228"/>
      <c r="K80" s="228"/>
    </row>
    <row r="81" spans="1:11" x14ac:dyDescent="0.2">
      <c r="A81" s="226">
        <v>42192</v>
      </c>
      <c r="B81" s="227" t="s">
        <v>809</v>
      </c>
      <c r="C81" s="228"/>
      <c r="D81" s="244"/>
      <c r="E81" s="228">
        <v>255000</v>
      </c>
      <c r="F81" s="240">
        <v>4</v>
      </c>
      <c r="G81" s="228">
        <v>10427.969999999999</v>
      </c>
      <c r="I81" s="228"/>
      <c r="J81" s="228"/>
      <c r="K81" s="228"/>
    </row>
    <row r="82" spans="1:11" x14ac:dyDescent="0.2">
      <c r="A82" s="226"/>
      <c r="B82" s="230" t="s">
        <v>30</v>
      </c>
      <c r="C82" s="228"/>
      <c r="D82" s="244"/>
      <c r="E82" s="228"/>
      <c r="F82" s="240"/>
      <c r="G82" s="228"/>
      <c r="I82" s="228"/>
      <c r="J82" s="228"/>
      <c r="K82" s="228"/>
    </row>
    <row r="83" spans="1:11" x14ac:dyDescent="0.2">
      <c r="A83" s="226"/>
      <c r="B83" s="230" t="s">
        <v>810</v>
      </c>
      <c r="C83" s="228"/>
      <c r="D83" s="244"/>
      <c r="E83" s="228"/>
      <c r="F83" s="240"/>
      <c r="G83" s="228"/>
      <c r="I83" s="228"/>
      <c r="J83" s="228"/>
      <c r="K83" s="228"/>
    </row>
    <row r="84" spans="1:11" x14ac:dyDescent="0.2">
      <c r="A84" s="226">
        <v>42193</v>
      </c>
      <c r="B84" s="227">
        <v>84000538068539</v>
      </c>
      <c r="C84" s="228">
        <v>30000</v>
      </c>
      <c r="D84" s="244">
        <v>17</v>
      </c>
      <c r="E84" s="228"/>
      <c r="F84" s="240"/>
      <c r="G84" s="228">
        <v>40427.97</v>
      </c>
      <c r="H84" s="210" t="s">
        <v>811</v>
      </c>
      <c r="I84" s="228"/>
      <c r="J84" s="228"/>
      <c r="K84" s="228"/>
    </row>
    <row r="85" spans="1:11" x14ac:dyDescent="0.2">
      <c r="A85" s="226"/>
      <c r="B85" s="230" t="s">
        <v>13</v>
      </c>
      <c r="C85" s="228"/>
      <c r="D85" s="244"/>
      <c r="E85" s="228"/>
      <c r="F85" s="240"/>
      <c r="G85" s="228"/>
      <c r="H85" s="210" t="s">
        <v>812</v>
      </c>
      <c r="I85" s="228"/>
      <c r="J85" s="228"/>
      <c r="K85" s="228"/>
    </row>
    <row r="86" spans="1:11" x14ac:dyDescent="0.2">
      <c r="A86" s="226"/>
      <c r="B86" s="230" t="s">
        <v>813</v>
      </c>
      <c r="C86" s="228"/>
      <c r="D86" s="244"/>
      <c r="E86" s="228"/>
      <c r="F86" s="240"/>
      <c r="G86" s="228"/>
      <c r="I86" s="228"/>
      <c r="J86" s="228"/>
      <c r="K86" s="228"/>
    </row>
    <row r="87" spans="1:11" x14ac:dyDescent="0.2">
      <c r="A87" s="226">
        <v>42193</v>
      </c>
      <c r="B87" s="247" t="s">
        <v>814</v>
      </c>
      <c r="C87" s="245">
        <v>4500</v>
      </c>
      <c r="D87" s="244"/>
      <c r="E87" s="228"/>
      <c r="F87" s="240"/>
      <c r="G87" s="228">
        <v>44927.97</v>
      </c>
      <c r="I87" s="228"/>
      <c r="J87" s="228"/>
      <c r="K87" s="228"/>
    </row>
    <row r="88" spans="1:11" x14ac:dyDescent="0.2">
      <c r="A88" s="226"/>
      <c r="B88" s="230" t="s">
        <v>13</v>
      </c>
      <c r="C88" s="228"/>
      <c r="D88" s="244"/>
      <c r="E88" s="228"/>
      <c r="F88" s="240"/>
      <c r="G88" s="228"/>
      <c r="I88" s="228"/>
      <c r="J88" s="228"/>
      <c r="K88" s="228"/>
    </row>
    <row r="89" spans="1:11" x14ac:dyDescent="0.2">
      <c r="A89" s="226"/>
      <c r="B89" s="230" t="s">
        <v>815</v>
      </c>
      <c r="C89" s="228"/>
      <c r="D89" s="244"/>
      <c r="E89" s="228"/>
      <c r="F89" s="240"/>
      <c r="G89" s="228"/>
      <c r="I89" s="228"/>
      <c r="J89" s="228"/>
      <c r="K89" s="228"/>
    </row>
    <row r="90" spans="1:11" x14ac:dyDescent="0.2">
      <c r="A90" s="226">
        <v>42194</v>
      </c>
      <c r="B90" s="227" t="s">
        <v>816</v>
      </c>
      <c r="C90" s="228"/>
      <c r="D90" s="244"/>
      <c r="E90" s="228">
        <v>34500</v>
      </c>
      <c r="F90" s="240">
        <v>6</v>
      </c>
      <c r="G90" s="228">
        <v>10427.969999999999</v>
      </c>
      <c r="H90" s="229"/>
      <c r="I90" s="228"/>
      <c r="J90" s="228"/>
      <c r="K90" s="228"/>
    </row>
    <row r="91" spans="1:11" x14ac:dyDescent="0.2">
      <c r="A91" s="226"/>
      <c r="B91" s="230" t="s">
        <v>30</v>
      </c>
      <c r="C91" s="228"/>
      <c r="D91" s="244"/>
      <c r="E91" s="228"/>
      <c r="F91" s="240"/>
      <c r="G91" s="228"/>
      <c r="H91" s="229"/>
      <c r="I91" s="228"/>
      <c r="J91" s="228"/>
      <c r="K91" s="228"/>
    </row>
    <row r="92" spans="1:11" x14ac:dyDescent="0.2">
      <c r="A92" s="226"/>
      <c r="B92" s="230" t="s">
        <v>817</v>
      </c>
      <c r="C92" s="228"/>
      <c r="D92" s="244"/>
      <c r="E92" s="228"/>
      <c r="F92" s="240"/>
      <c r="G92" s="228"/>
      <c r="H92" s="229"/>
      <c r="I92" s="228"/>
      <c r="J92" s="228"/>
      <c r="K92" s="228"/>
    </row>
    <row r="93" spans="1:11" x14ac:dyDescent="0.2">
      <c r="A93" s="226">
        <v>42194</v>
      </c>
      <c r="B93" s="247" t="s">
        <v>818</v>
      </c>
      <c r="C93" s="245">
        <v>5000</v>
      </c>
      <c r="D93" s="244"/>
      <c r="E93" s="228"/>
      <c r="F93" s="240"/>
      <c r="G93" s="228">
        <v>15427.97</v>
      </c>
      <c r="H93" s="229"/>
      <c r="I93" s="228"/>
      <c r="J93" s="228"/>
      <c r="K93" s="228"/>
    </row>
    <row r="94" spans="1:11" x14ac:dyDescent="0.2">
      <c r="A94" s="226"/>
      <c r="B94" s="230" t="s">
        <v>13</v>
      </c>
      <c r="C94" s="228"/>
      <c r="D94" s="244"/>
      <c r="E94" s="228"/>
      <c r="F94" s="240"/>
      <c r="G94" s="228"/>
      <c r="H94" s="229"/>
      <c r="I94" s="228"/>
      <c r="J94" s="228"/>
      <c r="K94" s="228"/>
    </row>
    <row r="95" spans="1:11" x14ac:dyDescent="0.2">
      <c r="A95" s="226"/>
      <c r="B95" s="230" t="s">
        <v>819</v>
      </c>
      <c r="C95" s="228"/>
      <c r="D95" s="244"/>
      <c r="E95" s="228"/>
      <c r="F95" s="240"/>
      <c r="G95" s="228"/>
      <c r="H95" s="229"/>
      <c r="I95" s="228"/>
      <c r="J95" s="228"/>
      <c r="K95" s="228"/>
    </row>
    <row r="96" spans="1:11" x14ac:dyDescent="0.2">
      <c r="A96" s="226">
        <v>42194</v>
      </c>
      <c r="B96" s="227">
        <v>84000538069014</v>
      </c>
      <c r="C96" s="228">
        <v>10459.969999999999</v>
      </c>
      <c r="D96" s="244">
        <v>21</v>
      </c>
      <c r="E96" s="228"/>
      <c r="F96" s="240"/>
      <c r="G96" s="228">
        <v>25887.94</v>
      </c>
      <c r="H96" s="229" t="s">
        <v>820</v>
      </c>
      <c r="I96" s="228"/>
      <c r="J96" s="228"/>
      <c r="K96" s="228"/>
    </row>
    <row r="97" spans="1:11" x14ac:dyDescent="0.2">
      <c r="A97" s="226"/>
      <c r="B97" s="230" t="s">
        <v>13</v>
      </c>
      <c r="C97" s="228"/>
      <c r="D97" s="244"/>
      <c r="E97" s="228"/>
      <c r="F97" s="240"/>
      <c r="G97" s="228"/>
      <c r="H97" s="229"/>
      <c r="I97" s="228"/>
      <c r="J97" s="228"/>
      <c r="K97" s="228"/>
    </row>
    <row r="98" spans="1:11" x14ac:dyDescent="0.2">
      <c r="A98" s="226"/>
      <c r="B98" s="230" t="s">
        <v>821</v>
      </c>
      <c r="C98" s="228"/>
      <c r="D98" s="244"/>
      <c r="E98" s="228"/>
      <c r="F98" s="240"/>
      <c r="G98" s="228"/>
      <c r="H98" s="229"/>
      <c r="I98" s="228"/>
      <c r="J98" s="228"/>
      <c r="K98" s="228"/>
    </row>
    <row r="99" spans="1:11" x14ac:dyDescent="0.2">
      <c r="A99" s="226">
        <v>42194</v>
      </c>
      <c r="B99" s="227">
        <v>84000538068958</v>
      </c>
      <c r="C99" s="228">
        <v>10000</v>
      </c>
      <c r="D99" s="244">
        <v>20</v>
      </c>
      <c r="E99" s="228"/>
      <c r="F99" s="240"/>
      <c r="G99" s="228">
        <v>35887.94</v>
      </c>
      <c r="H99" s="229"/>
      <c r="I99" s="228"/>
      <c r="J99" s="228"/>
      <c r="K99" s="228"/>
    </row>
    <row r="100" spans="1:11" x14ac:dyDescent="0.2">
      <c r="A100" s="226"/>
      <c r="B100" s="230" t="s">
        <v>13</v>
      </c>
      <c r="C100" s="228"/>
      <c r="D100" s="244"/>
      <c r="E100" s="228"/>
      <c r="F100" s="240"/>
      <c r="G100" s="228"/>
      <c r="H100" s="229"/>
      <c r="I100" s="228"/>
      <c r="J100" s="228"/>
      <c r="K100" s="228"/>
    </row>
    <row r="101" spans="1:11" x14ac:dyDescent="0.2">
      <c r="A101" s="226"/>
      <c r="B101" s="230" t="s">
        <v>822</v>
      </c>
      <c r="C101" s="228"/>
      <c r="D101" s="244"/>
      <c r="E101" s="228"/>
      <c r="F101" s="240"/>
      <c r="G101" s="228"/>
      <c r="H101" s="229"/>
      <c r="I101" s="228"/>
      <c r="J101" s="228"/>
      <c r="K101" s="228"/>
    </row>
    <row r="102" spans="1:11" x14ac:dyDescent="0.2">
      <c r="A102" s="226">
        <v>42194</v>
      </c>
      <c r="B102" s="227">
        <v>84000538069098</v>
      </c>
      <c r="C102" s="228">
        <v>55832.7</v>
      </c>
      <c r="D102" s="244">
        <v>25</v>
      </c>
      <c r="E102" s="228"/>
      <c r="F102" s="240"/>
      <c r="G102" s="228">
        <v>91720.639999999999</v>
      </c>
      <c r="H102" s="229" t="s">
        <v>823</v>
      </c>
      <c r="I102" s="228"/>
      <c r="J102" s="228"/>
      <c r="K102" s="228"/>
    </row>
    <row r="103" spans="1:11" x14ac:dyDescent="0.2">
      <c r="A103" s="226"/>
      <c r="B103" s="230" t="s">
        <v>13</v>
      </c>
      <c r="C103" s="228"/>
      <c r="D103" s="244"/>
      <c r="E103" s="228"/>
      <c r="F103" s="240"/>
      <c r="G103" s="228"/>
      <c r="H103" s="229"/>
      <c r="I103" s="228"/>
      <c r="J103" s="228"/>
      <c r="K103" s="228"/>
    </row>
    <row r="104" spans="1:11" x14ac:dyDescent="0.2">
      <c r="A104" s="226"/>
      <c r="B104" s="230" t="s">
        <v>824</v>
      </c>
      <c r="C104" s="228"/>
      <c r="D104" s="244"/>
      <c r="E104" s="228"/>
      <c r="F104" s="240"/>
      <c r="G104" s="228"/>
      <c r="H104" s="229"/>
      <c r="I104" s="228"/>
      <c r="J104" s="228"/>
      <c r="K104" s="228"/>
    </row>
    <row r="105" spans="1:11" x14ac:dyDescent="0.2">
      <c r="A105" s="226">
        <v>42194</v>
      </c>
      <c r="B105" s="227">
        <v>84000538068918</v>
      </c>
      <c r="C105" s="228">
        <v>56773.37</v>
      </c>
      <c r="D105" s="244">
        <v>19</v>
      </c>
      <c r="E105" s="228"/>
      <c r="F105" s="240"/>
      <c r="G105" s="228">
        <v>148494.01</v>
      </c>
      <c r="H105" s="229"/>
      <c r="I105" s="228"/>
      <c r="J105" s="228"/>
      <c r="K105" s="228"/>
    </row>
    <row r="106" spans="1:11" x14ac:dyDescent="0.2">
      <c r="A106" s="226"/>
      <c r="B106" s="230" t="s">
        <v>13</v>
      </c>
      <c r="C106" s="228"/>
      <c r="D106" s="244"/>
      <c r="E106" s="228"/>
      <c r="F106" s="240"/>
      <c r="G106" s="228"/>
      <c r="H106" s="229"/>
      <c r="I106" s="228"/>
      <c r="J106" s="228"/>
      <c r="K106" s="228"/>
    </row>
    <row r="107" spans="1:11" x14ac:dyDescent="0.2">
      <c r="A107" s="226"/>
      <c r="B107" s="230" t="s">
        <v>825</v>
      </c>
      <c r="C107" s="228"/>
      <c r="D107" s="244"/>
      <c r="E107" s="228"/>
      <c r="F107" s="240"/>
      <c r="G107" s="228"/>
      <c r="H107" s="229"/>
      <c r="I107" s="228"/>
      <c r="J107" s="228"/>
      <c r="K107" s="228"/>
    </row>
    <row r="108" spans="1:11" x14ac:dyDescent="0.2">
      <c r="A108" s="226">
        <v>42195</v>
      </c>
      <c r="B108" s="227" t="s">
        <v>826</v>
      </c>
      <c r="C108" s="228"/>
      <c r="D108" s="244"/>
      <c r="E108" s="228">
        <v>138000</v>
      </c>
      <c r="F108" s="240">
        <v>7</v>
      </c>
      <c r="G108" s="228">
        <v>10494.01</v>
      </c>
      <c r="H108" s="229"/>
      <c r="I108" s="228"/>
      <c r="J108" s="228"/>
      <c r="K108" s="228"/>
    </row>
    <row r="109" spans="1:11" x14ac:dyDescent="0.2">
      <c r="A109" s="226"/>
      <c r="B109" s="230" t="s">
        <v>30</v>
      </c>
      <c r="C109" s="228"/>
      <c r="D109" s="244"/>
      <c r="E109" s="228"/>
      <c r="F109" s="240"/>
      <c r="G109" s="228"/>
      <c r="H109" s="229"/>
      <c r="I109" s="228"/>
      <c r="J109" s="228"/>
      <c r="K109" s="228"/>
    </row>
    <row r="110" spans="1:11" x14ac:dyDescent="0.2">
      <c r="A110" s="226"/>
      <c r="B110" s="230" t="s">
        <v>827</v>
      </c>
      <c r="C110" s="228"/>
      <c r="D110" s="244"/>
      <c r="E110" s="228"/>
      <c r="F110" s="240"/>
      <c r="G110" s="228"/>
      <c r="H110" s="229"/>
      <c r="I110" s="228"/>
      <c r="J110" s="228"/>
      <c r="K110" s="228"/>
    </row>
    <row r="111" spans="1:11" x14ac:dyDescent="0.2">
      <c r="A111" s="226">
        <v>42195</v>
      </c>
      <c r="B111" s="227">
        <v>84000538069183</v>
      </c>
      <c r="C111" s="228">
        <v>11383.26</v>
      </c>
      <c r="D111" s="244">
        <v>23</v>
      </c>
      <c r="E111" s="228"/>
      <c r="F111" s="240"/>
      <c r="G111" s="228">
        <v>21877.27</v>
      </c>
      <c r="H111" s="229" t="s">
        <v>828</v>
      </c>
      <c r="I111" s="228"/>
      <c r="J111" s="228"/>
      <c r="K111" s="228"/>
    </row>
    <row r="112" spans="1:11" x14ac:dyDescent="0.2">
      <c r="A112" s="226"/>
      <c r="B112" s="230" t="s">
        <v>13</v>
      </c>
      <c r="C112" s="228"/>
      <c r="D112" s="244"/>
      <c r="E112" s="228"/>
      <c r="F112" s="240"/>
      <c r="G112" s="228"/>
      <c r="H112" s="229"/>
      <c r="I112" s="228"/>
      <c r="J112" s="228"/>
      <c r="K112" s="228"/>
    </row>
    <row r="113" spans="1:11" x14ac:dyDescent="0.2">
      <c r="A113" s="226"/>
      <c r="B113" s="230" t="s">
        <v>829</v>
      </c>
      <c r="C113" s="228"/>
      <c r="D113" s="244"/>
      <c r="E113" s="228"/>
      <c r="F113" s="240"/>
      <c r="G113" s="228"/>
      <c r="H113" s="229"/>
      <c r="I113" s="228"/>
      <c r="J113" s="228"/>
      <c r="K113" s="228"/>
    </row>
    <row r="114" spans="1:11" x14ac:dyDescent="0.2">
      <c r="A114" s="226">
        <v>42195</v>
      </c>
      <c r="B114" s="227">
        <v>84000538069185</v>
      </c>
      <c r="C114" s="228">
        <v>3500</v>
      </c>
      <c r="D114" s="244">
        <v>22</v>
      </c>
      <c r="E114" s="228"/>
      <c r="F114" s="240"/>
      <c r="G114" s="228">
        <v>25377.27</v>
      </c>
      <c r="H114" s="229" t="s">
        <v>830</v>
      </c>
      <c r="I114" s="228"/>
      <c r="J114" s="228"/>
      <c r="K114" s="228"/>
    </row>
    <row r="115" spans="1:11" x14ac:dyDescent="0.2">
      <c r="A115" s="226"/>
      <c r="B115" s="230" t="s">
        <v>13</v>
      </c>
      <c r="C115" s="228"/>
      <c r="D115" s="244"/>
      <c r="E115" s="228"/>
      <c r="F115" s="240"/>
      <c r="G115" s="228"/>
      <c r="H115" s="229" t="s">
        <v>831</v>
      </c>
      <c r="I115" s="228"/>
      <c r="J115" s="228"/>
      <c r="K115" s="228"/>
    </row>
    <row r="116" spans="1:11" x14ac:dyDescent="0.2">
      <c r="A116" s="226"/>
      <c r="B116" s="230" t="s">
        <v>832</v>
      </c>
      <c r="C116" s="228"/>
      <c r="D116" s="244"/>
      <c r="E116" s="228"/>
      <c r="F116" s="240"/>
      <c r="G116" s="228"/>
      <c r="H116" s="229"/>
      <c r="I116" s="228"/>
      <c r="J116" s="228"/>
      <c r="K116" s="228"/>
    </row>
    <row r="117" spans="1:11" x14ac:dyDescent="0.2">
      <c r="A117" s="226">
        <v>42195</v>
      </c>
      <c r="B117" s="227">
        <v>84000538069246</v>
      </c>
      <c r="C117" s="228">
        <v>30200</v>
      </c>
      <c r="D117" s="244">
        <v>24</v>
      </c>
      <c r="E117" s="228"/>
      <c r="F117" s="240"/>
      <c r="G117" s="228">
        <v>55577.27</v>
      </c>
      <c r="H117" s="229" t="s">
        <v>833</v>
      </c>
      <c r="I117" s="228"/>
      <c r="J117" s="228"/>
      <c r="K117" s="228"/>
    </row>
    <row r="118" spans="1:11" x14ac:dyDescent="0.2">
      <c r="A118" s="226"/>
      <c r="B118" s="230" t="s">
        <v>13</v>
      </c>
      <c r="C118" s="228"/>
      <c r="D118" s="244"/>
      <c r="E118" s="228"/>
      <c r="F118" s="240"/>
      <c r="G118" s="228"/>
      <c r="H118" s="229"/>
      <c r="I118" s="228"/>
      <c r="J118" s="228"/>
      <c r="K118" s="228"/>
    </row>
    <row r="119" spans="1:11" x14ac:dyDescent="0.2">
      <c r="A119" s="226"/>
      <c r="B119" s="230" t="s">
        <v>834</v>
      </c>
      <c r="C119" s="228"/>
      <c r="D119" s="244"/>
      <c r="E119" s="228"/>
      <c r="F119" s="240"/>
      <c r="G119" s="228"/>
      <c r="H119" s="229"/>
      <c r="I119" s="228"/>
      <c r="J119" s="228"/>
      <c r="K119" s="228"/>
    </row>
    <row r="120" spans="1:11" x14ac:dyDescent="0.2">
      <c r="A120" s="226">
        <v>42198</v>
      </c>
      <c r="B120" s="227" t="s">
        <v>835</v>
      </c>
      <c r="C120" s="231"/>
      <c r="D120" s="244"/>
      <c r="E120" s="231">
        <v>45500</v>
      </c>
      <c r="F120" s="240">
        <v>9</v>
      </c>
      <c r="G120" s="231">
        <v>10077.27</v>
      </c>
      <c r="I120" s="231"/>
      <c r="J120" s="228"/>
      <c r="K120" s="231"/>
    </row>
    <row r="121" spans="1:11" x14ac:dyDescent="0.2">
      <c r="A121" s="226"/>
      <c r="B121" s="230" t="s">
        <v>30</v>
      </c>
      <c r="C121" s="231"/>
      <c r="D121" s="244"/>
      <c r="E121" s="231"/>
      <c r="F121" s="240"/>
      <c r="G121" s="231"/>
      <c r="I121" s="231"/>
      <c r="J121" s="228"/>
      <c r="K121" s="231"/>
    </row>
    <row r="122" spans="1:11" x14ac:dyDescent="0.2">
      <c r="A122" s="226"/>
      <c r="B122" s="230" t="s">
        <v>836</v>
      </c>
      <c r="C122" s="231"/>
      <c r="D122" s="244"/>
      <c r="E122" s="231"/>
      <c r="F122" s="240"/>
      <c r="G122" s="231"/>
      <c r="I122" s="231"/>
      <c r="J122" s="228"/>
      <c r="K122" s="231"/>
    </row>
    <row r="123" spans="1:11" x14ac:dyDescent="0.2">
      <c r="A123" s="226">
        <v>42198</v>
      </c>
      <c r="B123" s="247" t="s">
        <v>837</v>
      </c>
      <c r="C123" s="246">
        <v>181890.31</v>
      </c>
      <c r="D123" s="244"/>
      <c r="E123" s="231"/>
      <c r="F123" s="240"/>
      <c r="G123" s="231">
        <v>191967.58</v>
      </c>
      <c r="I123" s="231"/>
      <c r="J123" s="228"/>
      <c r="K123" s="231"/>
    </row>
    <row r="124" spans="1:11" x14ac:dyDescent="0.2">
      <c r="A124" s="226"/>
      <c r="B124" s="230" t="s">
        <v>13</v>
      </c>
      <c r="C124" s="231"/>
      <c r="D124" s="244"/>
      <c r="E124" s="231"/>
      <c r="F124" s="240"/>
      <c r="G124" s="231"/>
      <c r="I124" s="231"/>
      <c r="J124" s="228"/>
      <c r="K124" s="231"/>
    </row>
    <row r="125" spans="1:11" x14ac:dyDescent="0.2">
      <c r="A125" s="226"/>
      <c r="B125" s="230" t="s">
        <v>838</v>
      </c>
      <c r="C125" s="231"/>
      <c r="D125" s="244"/>
      <c r="E125" s="231"/>
      <c r="F125" s="240"/>
      <c r="G125" s="231"/>
      <c r="I125" s="231"/>
      <c r="J125" s="228"/>
      <c r="K125" s="231"/>
    </row>
    <row r="126" spans="1:11" x14ac:dyDescent="0.2">
      <c r="A126" s="226">
        <v>42198</v>
      </c>
      <c r="B126" s="247" t="s">
        <v>839</v>
      </c>
      <c r="C126" s="246">
        <v>1753.78</v>
      </c>
      <c r="D126" s="244"/>
      <c r="E126" s="231"/>
      <c r="F126" s="240"/>
      <c r="G126" s="231">
        <v>193721.36</v>
      </c>
      <c r="I126" s="231"/>
      <c r="J126" s="228"/>
      <c r="K126" s="231"/>
    </row>
    <row r="127" spans="1:11" x14ac:dyDescent="0.2">
      <c r="A127" s="226"/>
      <c r="B127" s="230" t="s">
        <v>13</v>
      </c>
      <c r="C127" s="231"/>
      <c r="D127" s="244"/>
      <c r="E127" s="231"/>
      <c r="F127" s="240"/>
      <c r="G127" s="231"/>
      <c r="I127" s="231"/>
      <c r="J127" s="228"/>
      <c r="K127" s="231"/>
    </row>
    <row r="128" spans="1:11" x14ac:dyDescent="0.2">
      <c r="A128" s="226"/>
      <c r="B128" s="230" t="s">
        <v>840</v>
      </c>
      <c r="C128" s="231"/>
      <c r="D128" s="244"/>
      <c r="E128" s="231"/>
      <c r="F128" s="240"/>
      <c r="G128" s="231"/>
      <c r="I128" s="231"/>
      <c r="J128" s="228"/>
      <c r="K128" s="231"/>
    </row>
    <row r="129" spans="1:11" x14ac:dyDescent="0.2">
      <c r="A129" s="226">
        <v>42198</v>
      </c>
      <c r="B129" s="227">
        <v>84000538069735</v>
      </c>
      <c r="C129" s="231">
        <v>188900</v>
      </c>
      <c r="D129" s="244">
        <v>29</v>
      </c>
      <c r="E129" s="231"/>
      <c r="F129" s="240"/>
      <c r="G129" s="231">
        <v>382621.36</v>
      </c>
      <c r="I129" s="231"/>
      <c r="J129" s="228"/>
      <c r="K129" s="231"/>
    </row>
    <row r="130" spans="1:11" x14ac:dyDescent="0.2">
      <c r="A130" s="226"/>
      <c r="B130" s="230" t="s">
        <v>13</v>
      </c>
      <c r="C130" s="231"/>
      <c r="D130" s="244"/>
      <c r="E130" s="231"/>
      <c r="F130" s="240"/>
      <c r="G130" s="231"/>
      <c r="I130" s="231"/>
      <c r="J130" s="228"/>
      <c r="K130" s="231"/>
    </row>
    <row r="131" spans="1:11" x14ac:dyDescent="0.2">
      <c r="A131" s="226"/>
      <c r="B131" s="230" t="s">
        <v>841</v>
      </c>
      <c r="C131" s="231"/>
      <c r="D131" s="244"/>
      <c r="E131" s="231"/>
      <c r="F131" s="240"/>
      <c r="G131" s="231"/>
      <c r="I131" s="231"/>
      <c r="J131" s="228"/>
      <c r="K131" s="231"/>
    </row>
    <row r="132" spans="1:11" x14ac:dyDescent="0.2">
      <c r="A132" s="226">
        <v>42198</v>
      </c>
      <c r="B132" s="227">
        <v>84000538069785</v>
      </c>
      <c r="C132" s="231">
        <v>45000</v>
      </c>
      <c r="D132" s="244">
        <v>27</v>
      </c>
      <c r="E132" s="231"/>
      <c r="F132" s="240"/>
      <c r="G132" s="231">
        <v>427621.36</v>
      </c>
      <c r="H132" s="210" t="s">
        <v>842</v>
      </c>
      <c r="I132" s="231"/>
      <c r="J132" s="228"/>
      <c r="K132" s="231"/>
    </row>
    <row r="133" spans="1:11" x14ac:dyDescent="0.2">
      <c r="A133" s="226"/>
      <c r="B133" s="230" t="s">
        <v>13</v>
      </c>
      <c r="C133" s="231"/>
      <c r="D133" s="244"/>
      <c r="E133" s="231"/>
      <c r="F133" s="240"/>
      <c r="G133" s="231"/>
      <c r="I133" s="231"/>
      <c r="J133" s="228"/>
      <c r="K133" s="231"/>
    </row>
    <row r="134" spans="1:11" x14ac:dyDescent="0.2">
      <c r="A134" s="226"/>
      <c r="B134" s="230" t="s">
        <v>843</v>
      </c>
      <c r="C134" s="231"/>
      <c r="D134" s="244"/>
      <c r="E134" s="231"/>
      <c r="F134" s="240"/>
      <c r="G134" s="231"/>
      <c r="I134" s="231"/>
      <c r="J134" s="228"/>
      <c r="K134" s="231"/>
    </row>
    <row r="135" spans="1:11" x14ac:dyDescent="0.2">
      <c r="A135" s="226">
        <v>42198</v>
      </c>
      <c r="B135" s="227">
        <v>84000538069727</v>
      </c>
      <c r="C135" s="231">
        <v>4000</v>
      </c>
      <c r="D135" s="244">
        <v>28</v>
      </c>
      <c r="E135" s="231"/>
      <c r="F135" s="240"/>
      <c r="G135" s="231">
        <v>431621.36</v>
      </c>
      <c r="H135" s="210" t="s">
        <v>844</v>
      </c>
      <c r="I135" s="231"/>
      <c r="J135" s="228"/>
      <c r="K135" s="231"/>
    </row>
    <row r="136" spans="1:11" x14ac:dyDescent="0.2">
      <c r="A136" s="226"/>
      <c r="B136" s="230" t="s">
        <v>13</v>
      </c>
      <c r="C136" s="231"/>
      <c r="D136" s="244"/>
      <c r="E136" s="231"/>
      <c r="F136" s="240"/>
      <c r="G136" s="231"/>
      <c r="I136" s="231"/>
      <c r="J136" s="228"/>
      <c r="K136" s="231"/>
    </row>
    <row r="137" spans="1:11" x14ac:dyDescent="0.2">
      <c r="A137" s="226"/>
      <c r="B137" s="230" t="s">
        <v>845</v>
      </c>
      <c r="C137" s="231"/>
      <c r="D137" s="244"/>
      <c r="E137" s="231"/>
      <c r="F137" s="240"/>
      <c r="G137" s="231"/>
      <c r="I137" s="231"/>
      <c r="J137" s="228"/>
      <c r="K137" s="231"/>
    </row>
    <row r="138" spans="1:11" x14ac:dyDescent="0.2">
      <c r="A138" s="226">
        <v>42198</v>
      </c>
      <c r="B138" s="227">
        <v>84000538069689</v>
      </c>
      <c r="C138" s="231">
        <v>13908.15</v>
      </c>
      <c r="D138" s="244">
        <v>26</v>
      </c>
      <c r="E138" s="231"/>
      <c r="F138" s="240"/>
      <c r="G138" s="231">
        <v>445529.51</v>
      </c>
      <c r="H138" s="210" t="s">
        <v>846</v>
      </c>
      <c r="I138" s="231"/>
      <c r="J138" s="228"/>
      <c r="K138" s="231"/>
    </row>
    <row r="139" spans="1:11" x14ac:dyDescent="0.2">
      <c r="A139" s="226"/>
      <c r="B139" s="230" t="s">
        <v>13</v>
      </c>
      <c r="C139" s="231"/>
      <c r="D139" s="244"/>
      <c r="E139" s="231"/>
      <c r="F139" s="240"/>
      <c r="G139" s="231"/>
      <c r="I139" s="231"/>
      <c r="J139" s="228"/>
      <c r="K139" s="231"/>
    </row>
    <row r="140" spans="1:11" x14ac:dyDescent="0.2">
      <c r="A140" s="226"/>
      <c r="B140" s="230" t="s">
        <v>847</v>
      </c>
      <c r="C140" s="231"/>
      <c r="D140" s="244"/>
      <c r="E140" s="231"/>
      <c r="F140" s="240"/>
      <c r="G140" s="231"/>
      <c r="I140" s="231"/>
      <c r="J140" s="228"/>
      <c r="K140" s="231"/>
    </row>
    <row r="141" spans="1:11" x14ac:dyDescent="0.2">
      <c r="A141" s="226">
        <v>42198</v>
      </c>
      <c r="B141" s="227" t="s">
        <v>848</v>
      </c>
      <c r="C141" s="231"/>
      <c r="D141" s="244"/>
      <c r="E141" s="231">
        <v>435000</v>
      </c>
      <c r="F141" s="240">
        <v>8</v>
      </c>
      <c r="G141" s="231">
        <v>10529.51</v>
      </c>
      <c r="I141" s="231"/>
      <c r="J141" s="228"/>
      <c r="K141" s="231"/>
    </row>
    <row r="142" spans="1:11" x14ac:dyDescent="0.2">
      <c r="A142" s="226"/>
      <c r="B142" s="230" t="s">
        <v>30</v>
      </c>
      <c r="C142" s="231"/>
      <c r="D142" s="244"/>
      <c r="E142" s="231"/>
      <c r="F142" s="240"/>
      <c r="G142" s="231"/>
      <c r="I142" s="231"/>
      <c r="J142" s="228"/>
      <c r="K142" s="231"/>
    </row>
    <row r="143" spans="1:11" x14ac:dyDescent="0.2">
      <c r="A143" s="226"/>
      <c r="B143" s="230" t="s">
        <v>849</v>
      </c>
      <c r="C143" s="231"/>
      <c r="D143" s="244"/>
      <c r="E143" s="231"/>
      <c r="F143" s="240"/>
      <c r="G143" s="231"/>
      <c r="I143" s="231"/>
      <c r="J143" s="228"/>
      <c r="K143" s="231"/>
    </row>
    <row r="144" spans="1:11" x14ac:dyDescent="0.2">
      <c r="A144" s="226">
        <v>42199</v>
      </c>
      <c r="B144" s="227">
        <v>84000538070027</v>
      </c>
      <c r="C144" s="231">
        <v>5000</v>
      </c>
      <c r="D144" s="244">
        <v>30</v>
      </c>
      <c r="E144" s="231"/>
      <c r="F144" s="240"/>
      <c r="G144" s="231">
        <v>15529.51</v>
      </c>
      <c r="H144" s="210" t="s">
        <v>850</v>
      </c>
      <c r="I144" s="231"/>
      <c r="J144" s="228"/>
      <c r="K144" s="231"/>
    </row>
    <row r="145" spans="1:11" x14ac:dyDescent="0.2">
      <c r="A145" s="226"/>
      <c r="B145" s="230" t="s">
        <v>13</v>
      </c>
      <c r="C145" s="231"/>
      <c r="D145" s="244"/>
      <c r="E145" s="231"/>
      <c r="F145" s="240"/>
      <c r="G145" s="231"/>
      <c r="I145" s="231"/>
      <c r="J145" s="228"/>
      <c r="K145" s="231"/>
    </row>
    <row r="146" spans="1:11" x14ac:dyDescent="0.2">
      <c r="A146" s="226"/>
      <c r="B146" s="230" t="s">
        <v>851</v>
      </c>
      <c r="C146" s="231"/>
      <c r="D146" s="244"/>
      <c r="E146" s="231"/>
      <c r="F146" s="240"/>
      <c r="G146" s="231"/>
      <c r="I146" s="231"/>
      <c r="J146" s="228"/>
      <c r="K146" s="231"/>
    </row>
    <row r="147" spans="1:11" x14ac:dyDescent="0.2">
      <c r="A147" s="226">
        <v>42199</v>
      </c>
      <c r="B147" s="227" t="s">
        <v>852</v>
      </c>
      <c r="C147" s="231"/>
      <c r="D147" s="244"/>
      <c r="E147" s="231">
        <v>10000</v>
      </c>
      <c r="F147" s="240">
        <v>10</v>
      </c>
      <c r="G147" s="231">
        <v>5529.51</v>
      </c>
      <c r="I147" s="231"/>
      <c r="J147" s="228"/>
      <c r="K147" s="231"/>
    </row>
    <row r="148" spans="1:11" x14ac:dyDescent="0.2">
      <c r="A148" s="226"/>
      <c r="B148" s="230" t="s">
        <v>30</v>
      </c>
      <c r="C148" s="231"/>
      <c r="D148" s="244"/>
      <c r="E148" s="231"/>
      <c r="F148" s="240"/>
      <c r="G148" s="231"/>
      <c r="I148" s="231"/>
      <c r="J148" s="228"/>
      <c r="K148" s="231"/>
    </row>
    <row r="149" spans="1:11" x14ac:dyDescent="0.2">
      <c r="A149" s="226"/>
      <c r="B149" s="230" t="s">
        <v>853</v>
      </c>
      <c r="C149" s="231"/>
      <c r="D149" s="244"/>
      <c r="E149" s="231"/>
      <c r="F149" s="240"/>
      <c r="G149" s="231"/>
      <c r="I149" s="231"/>
      <c r="J149" s="228"/>
      <c r="K149" s="231"/>
    </row>
    <row r="150" spans="1:11" x14ac:dyDescent="0.2">
      <c r="A150" s="226">
        <v>42200</v>
      </c>
      <c r="B150" s="227">
        <v>84000538070491</v>
      </c>
      <c r="C150" s="231">
        <v>6500</v>
      </c>
      <c r="D150" s="244">
        <v>33</v>
      </c>
      <c r="E150" s="231"/>
      <c r="F150" s="240"/>
      <c r="G150" s="231">
        <v>12029.51</v>
      </c>
      <c r="H150" s="229" t="s">
        <v>854</v>
      </c>
      <c r="I150" s="231"/>
      <c r="J150" s="228"/>
      <c r="K150" s="231"/>
    </row>
    <row r="151" spans="1:11" x14ac:dyDescent="0.2">
      <c r="A151" s="226"/>
      <c r="B151" s="230" t="s">
        <v>13</v>
      </c>
      <c r="C151" s="231"/>
      <c r="D151" s="244"/>
      <c r="E151" s="231"/>
      <c r="F151" s="240"/>
      <c r="G151" s="231"/>
      <c r="H151" s="229"/>
      <c r="I151" s="231"/>
      <c r="J151" s="228"/>
      <c r="K151" s="231"/>
    </row>
    <row r="152" spans="1:11" x14ac:dyDescent="0.2">
      <c r="A152" s="226"/>
      <c r="B152" s="230" t="s">
        <v>855</v>
      </c>
      <c r="C152" s="231"/>
      <c r="D152" s="244"/>
      <c r="E152" s="231"/>
      <c r="F152" s="240"/>
      <c r="G152" s="231"/>
      <c r="H152" s="229"/>
      <c r="I152" s="231"/>
      <c r="J152" s="228"/>
      <c r="K152" s="231"/>
    </row>
    <row r="153" spans="1:11" x14ac:dyDescent="0.2">
      <c r="A153" s="226">
        <v>42200</v>
      </c>
      <c r="B153" s="227">
        <v>84000538070484</v>
      </c>
      <c r="C153" s="246">
        <v>98527.33</v>
      </c>
      <c r="D153" s="244">
        <v>32</v>
      </c>
      <c r="E153" s="231"/>
      <c r="F153" s="240"/>
      <c r="G153" s="231">
        <v>110556.84</v>
      </c>
      <c r="H153" s="229"/>
      <c r="I153" s="231"/>
      <c r="J153" s="228"/>
      <c r="K153" s="231"/>
    </row>
    <row r="154" spans="1:11" x14ac:dyDescent="0.2">
      <c r="A154" s="226"/>
      <c r="B154" s="230" t="s">
        <v>13</v>
      </c>
      <c r="C154" s="231"/>
      <c r="D154" s="244"/>
      <c r="E154" s="231"/>
      <c r="F154" s="240"/>
      <c r="G154" s="231"/>
      <c r="H154" s="229"/>
      <c r="I154" s="231"/>
      <c r="J154" s="228"/>
      <c r="K154" s="231"/>
    </row>
    <row r="155" spans="1:11" x14ac:dyDescent="0.2">
      <c r="A155" s="226"/>
      <c r="B155" s="230" t="s">
        <v>856</v>
      </c>
      <c r="C155" s="231"/>
      <c r="D155" s="244"/>
      <c r="E155" s="231"/>
      <c r="F155" s="240"/>
      <c r="G155" s="231"/>
      <c r="H155" s="229"/>
      <c r="I155" s="231"/>
      <c r="J155" s="228"/>
      <c r="K155" s="231"/>
    </row>
    <row r="156" spans="1:11" x14ac:dyDescent="0.2">
      <c r="A156" s="226">
        <v>42200</v>
      </c>
      <c r="B156" s="247" t="s">
        <v>857</v>
      </c>
      <c r="C156" s="246">
        <v>3849.44</v>
      </c>
      <c r="D156" s="244"/>
      <c r="E156" s="231"/>
      <c r="F156" s="240"/>
      <c r="G156" s="231">
        <v>114406.28</v>
      </c>
      <c r="H156" s="229"/>
      <c r="I156" s="231"/>
      <c r="J156" s="228"/>
      <c r="K156" s="231"/>
    </row>
    <row r="157" spans="1:11" x14ac:dyDescent="0.2">
      <c r="A157" s="226"/>
      <c r="B157" s="230" t="s">
        <v>13</v>
      </c>
      <c r="C157" s="231"/>
      <c r="D157" s="244"/>
      <c r="E157" s="231"/>
      <c r="F157" s="240"/>
      <c r="G157" s="231"/>
      <c r="H157" s="229"/>
      <c r="I157" s="231"/>
      <c r="J157" s="228"/>
      <c r="K157" s="231"/>
    </row>
    <row r="158" spans="1:11" x14ac:dyDescent="0.2">
      <c r="A158" s="226"/>
      <c r="B158" s="230" t="s">
        <v>858</v>
      </c>
      <c r="C158" s="231"/>
      <c r="D158" s="244"/>
      <c r="E158" s="231"/>
      <c r="F158" s="240"/>
      <c r="G158" s="231"/>
      <c r="H158" s="229"/>
      <c r="I158" s="231"/>
      <c r="J158" s="228"/>
      <c r="K158" s="231"/>
    </row>
    <row r="159" spans="1:11" x14ac:dyDescent="0.2">
      <c r="A159" s="226">
        <v>42200</v>
      </c>
      <c r="B159" s="227">
        <v>404</v>
      </c>
      <c r="C159" s="246">
        <v>754842.35</v>
      </c>
      <c r="D159" s="244">
        <v>64</v>
      </c>
      <c r="E159" s="231"/>
      <c r="F159" s="240"/>
      <c r="G159" s="231">
        <v>869248.63</v>
      </c>
      <c r="H159" s="229"/>
      <c r="I159" s="231"/>
      <c r="J159" s="228"/>
      <c r="K159" s="231"/>
    </row>
    <row r="160" spans="1:11" x14ac:dyDescent="0.2">
      <c r="A160" s="226"/>
      <c r="B160" s="230" t="s">
        <v>13</v>
      </c>
      <c r="C160" s="231"/>
      <c r="D160" s="244"/>
      <c r="E160" s="231"/>
      <c r="F160" s="240"/>
      <c r="G160" s="231"/>
      <c r="H160" s="229"/>
      <c r="I160" s="231"/>
      <c r="J160" s="228"/>
      <c r="K160" s="231"/>
    </row>
    <row r="161" spans="1:11" x14ac:dyDescent="0.2">
      <c r="A161" s="226"/>
      <c r="B161" s="230" t="s">
        <v>859</v>
      </c>
      <c r="C161" s="231"/>
      <c r="D161" s="244"/>
      <c r="E161" s="231"/>
      <c r="F161" s="240"/>
      <c r="G161" s="231"/>
      <c r="H161" s="229"/>
      <c r="I161" s="231"/>
      <c r="J161" s="228"/>
      <c r="K161" s="231"/>
    </row>
    <row r="162" spans="1:11" x14ac:dyDescent="0.2">
      <c r="A162" s="226">
        <v>42200</v>
      </c>
      <c r="B162" s="247" t="s">
        <v>860</v>
      </c>
      <c r="C162" s="246">
        <v>2400</v>
      </c>
      <c r="D162" s="244"/>
      <c r="E162" s="231"/>
      <c r="F162" s="240"/>
      <c r="G162" s="231">
        <v>871648.63</v>
      </c>
      <c r="H162" s="229"/>
      <c r="I162" s="231"/>
      <c r="J162" s="228"/>
      <c r="K162" s="231"/>
    </row>
    <row r="163" spans="1:11" x14ac:dyDescent="0.2">
      <c r="A163" s="226"/>
      <c r="B163" s="230" t="s">
        <v>13</v>
      </c>
      <c r="C163" s="231"/>
      <c r="D163" s="244"/>
      <c r="E163" s="231"/>
      <c r="F163" s="240"/>
      <c r="G163" s="231"/>
      <c r="H163" s="229"/>
      <c r="I163" s="231"/>
      <c r="J163" s="228"/>
      <c r="K163" s="231"/>
    </row>
    <row r="164" spans="1:11" x14ac:dyDescent="0.2">
      <c r="A164" s="226"/>
      <c r="B164" s="230" t="s">
        <v>861</v>
      </c>
      <c r="C164" s="231"/>
      <c r="D164" s="244"/>
      <c r="E164" s="231"/>
      <c r="F164" s="240"/>
      <c r="G164" s="231"/>
      <c r="H164" s="229"/>
      <c r="I164" s="231"/>
      <c r="J164" s="228"/>
      <c r="K164" s="231"/>
    </row>
    <row r="165" spans="1:11" x14ac:dyDescent="0.2">
      <c r="A165" s="226">
        <v>42200</v>
      </c>
      <c r="B165" s="227" t="s">
        <v>70</v>
      </c>
      <c r="C165" s="231">
        <v>102080</v>
      </c>
      <c r="D165" s="244">
        <v>35</v>
      </c>
      <c r="E165" s="231"/>
      <c r="F165" s="240"/>
      <c r="G165" s="231">
        <v>973728.63</v>
      </c>
      <c r="H165" s="229" t="s">
        <v>862</v>
      </c>
      <c r="I165" s="231"/>
      <c r="J165" s="228"/>
      <c r="K165" s="231"/>
    </row>
    <row r="166" spans="1:11" x14ac:dyDescent="0.2">
      <c r="A166" s="226"/>
      <c r="B166" s="230" t="s">
        <v>863</v>
      </c>
      <c r="C166" s="231"/>
      <c r="D166" s="244"/>
      <c r="E166" s="231"/>
      <c r="F166" s="240"/>
      <c r="G166" s="231"/>
      <c r="H166" s="229"/>
      <c r="I166" s="231"/>
      <c r="J166" s="228"/>
      <c r="K166" s="231"/>
    </row>
    <row r="167" spans="1:11" x14ac:dyDescent="0.2">
      <c r="A167" s="226"/>
      <c r="B167" s="230" t="s">
        <v>864</v>
      </c>
      <c r="C167" s="231"/>
      <c r="D167" s="244"/>
      <c r="E167" s="231"/>
      <c r="F167" s="240"/>
      <c r="G167" s="231"/>
      <c r="H167" s="229"/>
      <c r="I167" s="231"/>
      <c r="J167" s="228"/>
      <c r="K167" s="231"/>
    </row>
    <row r="168" spans="1:11" x14ac:dyDescent="0.2">
      <c r="A168" s="226">
        <v>42200</v>
      </c>
      <c r="B168" s="227" t="s">
        <v>865</v>
      </c>
      <c r="C168" s="231"/>
      <c r="D168" s="244"/>
      <c r="E168" s="231">
        <v>963000</v>
      </c>
      <c r="F168" s="240">
        <v>11</v>
      </c>
      <c r="G168" s="231">
        <v>10728.63</v>
      </c>
      <c r="H168" s="229"/>
      <c r="I168" s="231"/>
      <c r="J168" s="228"/>
      <c r="K168" s="231"/>
    </row>
    <row r="169" spans="1:11" x14ac:dyDescent="0.2">
      <c r="A169" s="226"/>
      <c r="B169" s="230" t="s">
        <v>30</v>
      </c>
      <c r="C169" s="231"/>
      <c r="D169" s="244"/>
      <c r="E169" s="231"/>
      <c r="F169" s="240"/>
      <c r="G169" s="231"/>
      <c r="H169" s="229"/>
      <c r="I169" s="231"/>
      <c r="J169" s="228"/>
      <c r="K169" s="231"/>
    </row>
    <row r="170" spans="1:11" x14ac:dyDescent="0.2">
      <c r="A170" s="226"/>
      <c r="B170" s="230" t="s">
        <v>866</v>
      </c>
      <c r="C170" s="231"/>
      <c r="D170" s="244"/>
      <c r="E170" s="231"/>
      <c r="F170" s="240"/>
      <c r="G170" s="231"/>
      <c r="H170" s="229"/>
      <c r="I170" s="231"/>
      <c r="J170" s="228"/>
      <c r="K170" s="231"/>
    </row>
    <row r="171" spans="1:11" x14ac:dyDescent="0.2">
      <c r="A171" s="226">
        <v>42201</v>
      </c>
      <c r="B171" s="227" t="s">
        <v>70</v>
      </c>
      <c r="C171" s="231">
        <v>167960</v>
      </c>
      <c r="D171" s="244">
        <v>38</v>
      </c>
      <c r="E171" s="231"/>
      <c r="F171" s="240"/>
      <c r="G171" s="231">
        <v>178688.63</v>
      </c>
      <c r="H171" s="229" t="s">
        <v>867</v>
      </c>
      <c r="I171" s="231"/>
      <c r="J171" s="228"/>
      <c r="K171" s="231"/>
    </row>
    <row r="172" spans="1:11" x14ac:dyDescent="0.2">
      <c r="A172" s="226"/>
      <c r="B172" s="230" t="s">
        <v>868</v>
      </c>
      <c r="C172" s="231"/>
      <c r="D172" s="244"/>
      <c r="E172" s="231"/>
      <c r="F172" s="240"/>
      <c r="G172" s="231"/>
      <c r="H172" s="229"/>
      <c r="I172" s="231"/>
      <c r="J172" s="228"/>
      <c r="K172" s="231"/>
    </row>
    <row r="173" spans="1:11" x14ac:dyDescent="0.2">
      <c r="A173" s="226"/>
      <c r="B173" s="230" t="s">
        <v>869</v>
      </c>
      <c r="C173" s="231"/>
      <c r="D173" s="244"/>
      <c r="E173" s="231"/>
      <c r="F173" s="240"/>
      <c r="G173" s="231"/>
      <c r="H173" s="229"/>
      <c r="I173" s="231"/>
      <c r="J173" s="228"/>
      <c r="K173" s="231"/>
    </row>
    <row r="174" spans="1:11" x14ac:dyDescent="0.2">
      <c r="A174" s="226">
        <v>42201</v>
      </c>
      <c r="B174" s="247" t="s">
        <v>870</v>
      </c>
      <c r="C174" s="246">
        <v>546.69000000000005</v>
      </c>
      <c r="D174" s="244"/>
      <c r="E174" s="231"/>
      <c r="F174" s="240"/>
      <c r="G174" s="231">
        <v>179235.32</v>
      </c>
      <c r="H174" s="229"/>
      <c r="I174" s="231"/>
      <c r="J174" s="228"/>
      <c r="K174" s="231"/>
    </row>
    <row r="175" spans="1:11" x14ac:dyDescent="0.2">
      <c r="A175" s="226"/>
      <c r="B175" s="230" t="s">
        <v>13</v>
      </c>
      <c r="C175" s="231"/>
      <c r="D175" s="244"/>
      <c r="E175" s="231"/>
      <c r="F175" s="240"/>
      <c r="G175" s="231"/>
      <c r="H175" s="229"/>
      <c r="I175" s="231"/>
      <c r="J175" s="228"/>
      <c r="K175" s="231"/>
    </row>
    <row r="176" spans="1:11" x14ac:dyDescent="0.2">
      <c r="A176" s="226"/>
      <c r="B176" s="230" t="s">
        <v>871</v>
      </c>
      <c r="C176" s="231"/>
      <c r="D176" s="244"/>
      <c r="E176" s="231"/>
      <c r="F176" s="240"/>
      <c r="G176" s="231"/>
      <c r="H176" s="229"/>
      <c r="I176" s="231"/>
      <c r="J176" s="228"/>
      <c r="K176" s="231"/>
    </row>
    <row r="177" spans="1:11" x14ac:dyDescent="0.2">
      <c r="A177" s="226">
        <v>42201</v>
      </c>
      <c r="B177" s="227">
        <v>84000538070539</v>
      </c>
      <c r="C177" s="231">
        <v>5000</v>
      </c>
      <c r="D177" s="244">
        <v>34</v>
      </c>
      <c r="E177" s="231"/>
      <c r="F177" s="240"/>
      <c r="G177" s="231">
        <v>184235.32</v>
      </c>
      <c r="H177" s="229" t="s">
        <v>872</v>
      </c>
      <c r="I177" s="231"/>
      <c r="J177" s="228"/>
      <c r="K177" s="231"/>
    </row>
    <row r="178" spans="1:11" x14ac:dyDescent="0.2">
      <c r="A178" s="226"/>
      <c r="B178" s="230" t="s">
        <v>13</v>
      </c>
      <c r="C178" s="231"/>
      <c r="D178" s="244"/>
      <c r="E178" s="231"/>
      <c r="F178" s="240"/>
      <c r="G178" s="231"/>
      <c r="H178" s="229"/>
      <c r="I178" s="231"/>
      <c r="J178" s="228"/>
      <c r="K178" s="231"/>
    </row>
    <row r="179" spans="1:11" x14ac:dyDescent="0.2">
      <c r="A179" s="226"/>
      <c r="B179" s="230" t="s">
        <v>873</v>
      </c>
      <c r="C179" s="231"/>
      <c r="D179" s="244"/>
      <c r="E179" s="231"/>
      <c r="F179" s="240"/>
      <c r="G179" s="231"/>
      <c r="H179" s="229"/>
      <c r="I179" s="231"/>
      <c r="J179" s="228"/>
      <c r="K179" s="231"/>
    </row>
    <row r="180" spans="1:11" x14ac:dyDescent="0.2">
      <c r="A180" s="226">
        <v>42201</v>
      </c>
      <c r="B180" s="227">
        <v>84000538070796</v>
      </c>
      <c r="C180" s="231">
        <v>123900</v>
      </c>
      <c r="D180" s="244">
        <v>36</v>
      </c>
      <c r="E180" s="231"/>
      <c r="F180" s="240"/>
      <c r="G180" s="231">
        <v>308135.32</v>
      </c>
      <c r="H180" s="229" t="s">
        <v>874</v>
      </c>
      <c r="I180" s="231"/>
      <c r="J180" s="228"/>
      <c r="K180" s="231"/>
    </row>
    <row r="181" spans="1:11" x14ac:dyDescent="0.2">
      <c r="A181" s="226"/>
      <c r="B181" s="230" t="s">
        <v>13</v>
      </c>
      <c r="C181" s="231"/>
      <c r="D181" s="244"/>
      <c r="E181" s="231"/>
      <c r="F181" s="240"/>
      <c r="G181" s="231"/>
      <c r="H181" s="229"/>
      <c r="I181" s="231"/>
      <c r="J181" s="228"/>
      <c r="K181" s="231"/>
    </row>
    <row r="182" spans="1:11" x14ac:dyDescent="0.2">
      <c r="A182" s="226"/>
      <c r="B182" s="230" t="s">
        <v>875</v>
      </c>
      <c r="C182" s="231" t="s">
        <v>831</v>
      </c>
      <c r="D182" s="244"/>
      <c r="E182" s="231"/>
      <c r="F182" s="240"/>
      <c r="G182" s="231"/>
      <c r="H182" s="229"/>
      <c r="I182" s="231"/>
      <c r="J182" s="228"/>
      <c r="K182" s="231"/>
    </row>
    <row r="183" spans="1:11" x14ac:dyDescent="0.2">
      <c r="A183" s="226">
        <v>42202</v>
      </c>
      <c r="B183" s="227" t="s">
        <v>70</v>
      </c>
      <c r="C183" s="231">
        <v>226868.66</v>
      </c>
      <c r="D183" s="244">
        <v>37</v>
      </c>
      <c r="E183" s="231"/>
      <c r="F183" s="240"/>
      <c r="G183" s="231">
        <v>535003.98</v>
      </c>
      <c r="I183" s="231"/>
      <c r="J183" s="228"/>
      <c r="K183" s="231"/>
    </row>
    <row r="184" spans="1:11" x14ac:dyDescent="0.2">
      <c r="A184" s="226"/>
      <c r="B184" s="230" t="s">
        <v>795</v>
      </c>
      <c r="C184" s="231"/>
      <c r="D184" s="244"/>
      <c r="E184" s="231"/>
      <c r="F184" s="240"/>
      <c r="G184" s="231"/>
      <c r="I184" s="231"/>
      <c r="J184" s="228"/>
      <c r="K184" s="231"/>
    </row>
    <row r="185" spans="1:11" x14ac:dyDescent="0.2">
      <c r="A185" s="226"/>
      <c r="B185" s="230" t="s">
        <v>876</v>
      </c>
      <c r="C185" s="231"/>
      <c r="D185" s="244"/>
      <c r="E185" s="231"/>
      <c r="F185" s="240"/>
      <c r="G185" s="231"/>
      <c r="I185" s="231"/>
      <c r="J185" s="228"/>
      <c r="K185" s="231"/>
    </row>
    <row r="186" spans="1:11" x14ac:dyDescent="0.2">
      <c r="A186" s="226">
        <v>42205</v>
      </c>
      <c r="B186" s="227">
        <v>84000538071310</v>
      </c>
      <c r="C186" s="231">
        <v>6000</v>
      </c>
      <c r="D186" s="244">
        <v>41</v>
      </c>
      <c r="E186" s="231"/>
      <c r="F186" s="240"/>
      <c r="G186" s="231">
        <v>541003.98</v>
      </c>
      <c r="H186" s="210" t="s">
        <v>877</v>
      </c>
      <c r="I186" s="231"/>
      <c r="J186" s="228"/>
      <c r="K186" s="231"/>
    </row>
    <row r="187" spans="1:11" x14ac:dyDescent="0.2">
      <c r="A187" s="226"/>
      <c r="B187" s="230" t="s">
        <v>13</v>
      </c>
      <c r="C187" s="231"/>
      <c r="D187" s="244"/>
      <c r="E187" s="231"/>
      <c r="F187" s="240"/>
      <c r="G187" s="231"/>
      <c r="I187" s="231"/>
      <c r="J187" s="228"/>
      <c r="K187" s="231"/>
    </row>
    <row r="188" spans="1:11" x14ac:dyDescent="0.2">
      <c r="A188" s="226"/>
      <c r="B188" s="230" t="s">
        <v>878</v>
      </c>
      <c r="C188" s="231"/>
      <c r="D188" s="244"/>
      <c r="E188" s="231"/>
      <c r="F188" s="240"/>
      <c r="G188" s="231"/>
      <c r="I188" s="231"/>
      <c r="J188" s="228"/>
      <c r="K188" s="231"/>
    </row>
    <row r="189" spans="1:11" x14ac:dyDescent="0.2">
      <c r="A189" s="226">
        <v>42205</v>
      </c>
      <c r="B189" s="227">
        <v>84000538071217</v>
      </c>
      <c r="C189" s="231">
        <v>5500</v>
      </c>
      <c r="D189" s="244">
        <v>39</v>
      </c>
      <c r="E189" s="231"/>
      <c r="F189" s="240"/>
      <c r="G189" s="231">
        <v>546503.98</v>
      </c>
      <c r="H189" s="210" t="s">
        <v>879</v>
      </c>
      <c r="I189" s="231"/>
      <c r="J189" s="228"/>
      <c r="K189" s="231"/>
    </row>
    <row r="190" spans="1:11" x14ac:dyDescent="0.2">
      <c r="A190" s="226"/>
      <c r="B190" s="230" t="s">
        <v>13</v>
      </c>
      <c r="C190" s="231"/>
      <c r="D190" s="244"/>
      <c r="E190" s="231"/>
      <c r="F190" s="240"/>
      <c r="G190" s="231"/>
      <c r="I190" s="231"/>
      <c r="J190" s="228"/>
      <c r="K190" s="231"/>
    </row>
    <row r="191" spans="1:11" x14ac:dyDescent="0.2">
      <c r="A191" s="226"/>
      <c r="B191" s="230" t="s">
        <v>880</v>
      </c>
      <c r="C191" s="231"/>
      <c r="D191" s="244"/>
      <c r="E191" s="231"/>
      <c r="F191" s="240"/>
      <c r="G191" s="231"/>
      <c r="I191" s="231"/>
      <c r="J191" s="228"/>
      <c r="K191" s="231"/>
    </row>
    <row r="192" spans="1:11" x14ac:dyDescent="0.2">
      <c r="A192" s="226">
        <v>42205</v>
      </c>
      <c r="B192" s="227">
        <v>84000538071312</v>
      </c>
      <c r="C192" s="246">
        <v>167953</v>
      </c>
      <c r="D192" s="244">
        <v>40</v>
      </c>
      <c r="E192" s="231"/>
      <c r="F192" s="240"/>
      <c r="G192" s="231">
        <v>714456.98</v>
      </c>
      <c r="I192" s="231"/>
      <c r="J192" s="228"/>
      <c r="K192" s="231"/>
    </row>
    <row r="193" spans="1:11" x14ac:dyDescent="0.2">
      <c r="A193" s="226"/>
      <c r="B193" s="230" t="s">
        <v>13</v>
      </c>
      <c r="C193" s="231"/>
      <c r="D193" s="244"/>
      <c r="E193" s="231"/>
      <c r="F193" s="240"/>
      <c r="G193" s="231"/>
      <c r="I193" s="231"/>
      <c r="J193" s="228"/>
      <c r="K193" s="231"/>
    </row>
    <row r="194" spans="1:11" x14ac:dyDescent="0.2">
      <c r="A194" s="226"/>
      <c r="B194" s="230" t="s">
        <v>881</v>
      </c>
      <c r="C194" s="231"/>
      <c r="D194" s="244"/>
      <c r="E194" s="231"/>
      <c r="F194" s="240"/>
      <c r="G194" s="231"/>
      <c r="I194" s="231"/>
      <c r="J194" s="228"/>
      <c r="K194" s="231"/>
    </row>
    <row r="195" spans="1:11" x14ac:dyDescent="0.2">
      <c r="A195" s="226">
        <v>42205</v>
      </c>
      <c r="B195" s="227" t="s">
        <v>882</v>
      </c>
      <c r="C195" s="231"/>
      <c r="D195" s="244"/>
      <c r="E195" s="231">
        <v>704000</v>
      </c>
      <c r="F195" s="240">
        <v>12</v>
      </c>
      <c r="G195" s="231">
        <v>10456.98</v>
      </c>
      <c r="I195" s="231"/>
      <c r="J195" s="228"/>
      <c r="K195" s="231"/>
    </row>
    <row r="196" spans="1:11" x14ac:dyDescent="0.2">
      <c r="A196" s="226"/>
      <c r="B196" s="230" t="s">
        <v>30</v>
      </c>
      <c r="C196" s="231"/>
      <c r="D196" s="244"/>
      <c r="E196" s="231"/>
      <c r="F196" s="240"/>
      <c r="G196" s="231"/>
      <c r="I196" s="231"/>
      <c r="J196" s="228"/>
      <c r="K196" s="231"/>
    </row>
    <row r="197" spans="1:11" x14ac:dyDescent="0.2">
      <c r="A197" s="226"/>
      <c r="B197" s="230" t="s">
        <v>883</v>
      </c>
      <c r="C197" s="231"/>
      <c r="D197" s="244"/>
      <c r="E197" s="231"/>
      <c r="F197" s="240"/>
      <c r="G197" s="231"/>
      <c r="I197" s="231"/>
      <c r="J197" s="228"/>
      <c r="K197" s="231"/>
    </row>
    <row r="198" spans="1:11" x14ac:dyDescent="0.2">
      <c r="A198" s="226">
        <v>42206</v>
      </c>
      <c r="B198" s="227">
        <v>84000538071339</v>
      </c>
      <c r="C198" s="231">
        <v>30661.200000000001</v>
      </c>
      <c r="D198" s="244">
        <v>42</v>
      </c>
      <c r="E198" s="231"/>
      <c r="F198" s="240"/>
      <c r="G198" s="231">
        <v>41118.18</v>
      </c>
      <c r="I198" s="231"/>
      <c r="J198" s="228"/>
      <c r="K198" s="231"/>
    </row>
    <row r="199" spans="1:11" x14ac:dyDescent="0.2">
      <c r="A199" s="226"/>
      <c r="B199" s="230" t="s">
        <v>13</v>
      </c>
      <c r="C199" s="231"/>
      <c r="D199" s="244"/>
      <c r="E199" s="231"/>
      <c r="F199" s="240"/>
      <c r="G199" s="231"/>
      <c r="I199" s="231"/>
      <c r="J199" s="228"/>
      <c r="K199" s="231"/>
    </row>
    <row r="200" spans="1:11" x14ac:dyDescent="0.2">
      <c r="A200" s="226"/>
      <c r="B200" s="230" t="s">
        <v>884</v>
      </c>
      <c r="C200" s="231"/>
      <c r="D200" s="244"/>
      <c r="E200" s="231"/>
      <c r="F200" s="240"/>
      <c r="G200" s="231"/>
      <c r="I200" s="231"/>
      <c r="J200" s="228"/>
      <c r="K200" s="231"/>
    </row>
    <row r="201" spans="1:11" x14ac:dyDescent="0.2">
      <c r="A201" s="226">
        <v>42206</v>
      </c>
      <c r="B201" s="227">
        <v>84000538071637</v>
      </c>
      <c r="C201" s="231">
        <v>2500</v>
      </c>
      <c r="D201" s="244">
        <v>45</v>
      </c>
      <c r="E201" s="231"/>
      <c r="F201" s="240"/>
      <c r="G201" s="231">
        <v>43618.18</v>
      </c>
      <c r="H201" s="210" t="s">
        <v>885</v>
      </c>
      <c r="I201" s="231"/>
      <c r="J201" s="228"/>
      <c r="K201" s="231"/>
    </row>
    <row r="202" spans="1:11" x14ac:dyDescent="0.2">
      <c r="A202" s="226"/>
      <c r="B202" s="230" t="s">
        <v>13</v>
      </c>
      <c r="C202" s="231"/>
      <c r="D202" s="244"/>
      <c r="E202" s="231"/>
      <c r="F202" s="240"/>
      <c r="G202" s="231"/>
      <c r="I202" s="231"/>
      <c r="J202" s="228"/>
      <c r="K202" s="231"/>
    </row>
    <row r="203" spans="1:11" x14ac:dyDescent="0.2">
      <c r="A203" s="226"/>
      <c r="B203" s="230" t="s">
        <v>886</v>
      </c>
      <c r="C203" s="231"/>
      <c r="D203" s="244"/>
      <c r="E203" s="231"/>
      <c r="F203" s="240"/>
      <c r="G203" s="231"/>
      <c r="I203" s="231"/>
      <c r="J203" s="228"/>
      <c r="K203" s="231"/>
    </row>
    <row r="204" spans="1:11" x14ac:dyDescent="0.2">
      <c r="A204" s="226">
        <v>42206</v>
      </c>
      <c r="B204" s="247" t="s">
        <v>887</v>
      </c>
      <c r="C204" s="246">
        <v>4000</v>
      </c>
      <c r="D204" s="244"/>
      <c r="E204" s="231"/>
      <c r="F204" s="240"/>
      <c r="G204" s="231">
        <v>47618.18</v>
      </c>
      <c r="I204" s="231"/>
      <c r="J204" s="228"/>
      <c r="K204" s="231"/>
    </row>
    <row r="205" spans="1:11" x14ac:dyDescent="0.2">
      <c r="A205" s="226"/>
      <c r="B205" s="230" t="s">
        <v>13</v>
      </c>
      <c r="C205" s="231"/>
      <c r="D205" s="244"/>
      <c r="E205" s="231"/>
      <c r="F205" s="240"/>
      <c r="G205" s="231"/>
      <c r="I205" s="231"/>
      <c r="J205" s="228"/>
      <c r="K205" s="231"/>
    </row>
    <row r="206" spans="1:11" x14ac:dyDescent="0.2">
      <c r="A206" s="226"/>
      <c r="B206" s="230" t="s">
        <v>888</v>
      </c>
      <c r="C206" s="231"/>
      <c r="D206" s="244"/>
      <c r="E206" s="231"/>
      <c r="F206" s="240"/>
      <c r="G206" s="231"/>
      <c r="I206" s="231"/>
      <c r="J206" s="228"/>
      <c r="K206" s="231"/>
    </row>
    <row r="207" spans="1:11" x14ac:dyDescent="0.2">
      <c r="A207" s="226">
        <v>42206</v>
      </c>
      <c r="B207" s="227">
        <v>84000538071515</v>
      </c>
      <c r="C207" s="246">
        <v>44994.62</v>
      </c>
      <c r="D207" s="244">
        <v>43</v>
      </c>
      <c r="E207" s="231"/>
      <c r="F207" s="240"/>
      <c r="G207" s="231">
        <v>92612.800000000003</v>
      </c>
      <c r="I207" s="231"/>
      <c r="J207" s="228"/>
      <c r="K207" s="231"/>
    </row>
    <row r="208" spans="1:11" x14ac:dyDescent="0.2">
      <c r="A208" s="226"/>
      <c r="B208" s="230" t="s">
        <v>13</v>
      </c>
      <c r="C208" s="231"/>
      <c r="D208" s="244"/>
      <c r="E208" s="231"/>
      <c r="F208" s="240"/>
      <c r="G208" s="231"/>
      <c r="I208" s="231"/>
      <c r="J208" s="228"/>
      <c r="K208" s="231"/>
    </row>
    <row r="209" spans="1:11" x14ac:dyDescent="0.2">
      <c r="A209" s="226"/>
      <c r="B209" s="230" t="s">
        <v>889</v>
      </c>
      <c r="C209" s="231"/>
      <c r="D209" s="244"/>
      <c r="E209" s="231"/>
      <c r="F209" s="240"/>
      <c r="G209" s="231"/>
      <c r="I209" s="231"/>
      <c r="J209" s="228"/>
      <c r="K209" s="231"/>
    </row>
    <row r="210" spans="1:11" x14ac:dyDescent="0.2">
      <c r="A210" s="226">
        <v>42206</v>
      </c>
      <c r="B210" s="227">
        <v>84000538071615</v>
      </c>
      <c r="C210" s="231">
        <v>6543.66</v>
      </c>
      <c r="D210" s="244">
        <v>44</v>
      </c>
      <c r="E210" s="231"/>
      <c r="F210" s="240"/>
      <c r="G210" s="231">
        <v>99156.46</v>
      </c>
      <c r="H210" s="210" t="s">
        <v>890</v>
      </c>
      <c r="I210" s="231"/>
      <c r="J210" s="228"/>
      <c r="K210" s="231"/>
    </row>
    <row r="211" spans="1:11" x14ac:dyDescent="0.2">
      <c r="A211" s="226"/>
      <c r="B211" s="230" t="s">
        <v>13</v>
      </c>
      <c r="C211" s="231"/>
      <c r="D211" s="244"/>
      <c r="E211" s="231"/>
      <c r="F211" s="240"/>
      <c r="G211" s="231"/>
      <c r="I211" s="231"/>
      <c r="J211" s="228"/>
      <c r="K211" s="231"/>
    </row>
    <row r="212" spans="1:11" x14ac:dyDescent="0.2">
      <c r="A212" s="226"/>
      <c r="B212" s="230" t="s">
        <v>891</v>
      </c>
      <c r="C212" s="231"/>
      <c r="D212" s="244"/>
      <c r="E212" s="231"/>
      <c r="F212" s="240"/>
      <c r="G212" s="231"/>
      <c r="I212" s="231"/>
      <c r="J212" s="228"/>
      <c r="K212" s="231"/>
    </row>
    <row r="213" spans="1:11" x14ac:dyDescent="0.2">
      <c r="A213" s="226">
        <v>42206</v>
      </c>
      <c r="B213" s="227" t="s">
        <v>892</v>
      </c>
      <c r="C213" s="231"/>
      <c r="D213" s="244"/>
      <c r="E213" s="231">
        <v>89000</v>
      </c>
      <c r="F213" s="240">
        <v>13</v>
      </c>
      <c r="G213" s="231">
        <v>10156.459999999999</v>
      </c>
      <c r="I213" s="231"/>
      <c r="J213" s="228"/>
      <c r="K213" s="231"/>
    </row>
    <row r="214" spans="1:11" x14ac:dyDescent="0.2">
      <c r="A214" s="226"/>
      <c r="B214" s="230" t="s">
        <v>30</v>
      </c>
      <c r="C214" s="231"/>
      <c r="D214" s="244"/>
      <c r="E214" s="231"/>
      <c r="F214" s="240"/>
      <c r="G214" s="231"/>
      <c r="I214" s="231"/>
      <c r="J214" s="228"/>
      <c r="K214" s="231"/>
    </row>
    <row r="215" spans="1:11" x14ac:dyDescent="0.2">
      <c r="A215" s="226"/>
      <c r="B215" s="230" t="s">
        <v>893</v>
      </c>
      <c r="C215" s="231"/>
      <c r="D215" s="244"/>
      <c r="E215" s="231"/>
      <c r="F215" s="240"/>
      <c r="G215" s="231"/>
      <c r="I215" s="231"/>
      <c r="J215" s="228"/>
      <c r="K215" s="231"/>
    </row>
    <row r="216" spans="1:11" x14ac:dyDescent="0.2">
      <c r="A216" s="226">
        <v>42207</v>
      </c>
      <c r="B216" s="227" t="s">
        <v>70</v>
      </c>
      <c r="C216" s="246">
        <v>378440</v>
      </c>
      <c r="D216" s="244">
        <v>48</v>
      </c>
      <c r="E216" s="231"/>
      <c r="F216" s="240"/>
      <c r="G216" s="231">
        <v>388596.46</v>
      </c>
      <c r="I216" s="231"/>
      <c r="J216" s="228"/>
      <c r="K216" s="231"/>
    </row>
    <row r="217" spans="1:11" x14ac:dyDescent="0.2">
      <c r="A217" s="226"/>
      <c r="B217" s="230" t="s">
        <v>868</v>
      </c>
      <c r="C217" s="231"/>
      <c r="D217" s="244"/>
      <c r="E217" s="231"/>
      <c r="F217" s="240"/>
      <c r="G217" s="231"/>
      <c r="I217" s="231"/>
      <c r="J217" s="228"/>
      <c r="K217" s="231"/>
    </row>
    <row r="218" spans="1:11" x14ac:dyDescent="0.2">
      <c r="A218" s="226"/>
      <c r="B218" s="230" t="s">
        <v>894</v>
      </c>
      <c r="C218" s="231"/>
      <c r="D218" s="244"/>
      <c r="E218" s="231"/>
      <c r="F218" s="240"/>
      <c r="G218" s="231"/>
      <c r="I218" s="231"/>
      <c r="J218" s="228"/>
      <c r="K218" s="231"/>
    </row>
    <row r="219" spans="1:11" x14ac:dyDescent="0.2">
      <c r="A219" s="226">
        <v>42207</v>
      </c>
      <c r="B219" s="227" t="s">
        <v>895</v>
      </c>
      <c r="C219" s="231"/>
      <c r="D219" s="244"/>
      <c r="E219" s="231">
        <v>378000</v>
      </c>
      <c r="F219" s="240">
        <v>14</v>
      </c>
      <c r="G219" s="231">
        <v>10596.46</v>
      </c>
      <c r="I219" s="231"/>
      <c r="J219" s="228"/>
      <c r="K219" s="231"/>
    </row>
    <row r="220" spans="1:11" x14ac:dyDescent="0.2">
      <c r="A220" s="226"/>
      <c r="B220" s="230" t="s">
        <v>30</v>
      </c>
      <c r="C220" s="231"/>
      <c r="D220" s="244"/>
      <c r="E220" s="231"/>
      <c r="F220" s="240"/>
      <c r="G220" s="231"/>
      <c r="I220" s="231"/>
      <c r="J220" s="228"/>
      <c r="K220" s="231"/>
    </row>
    <row r="221" spans="1:11" x14ac:dyDescent="0.2">
      <c r="A221" s="226"/>
      <c r="B221" s="230" t="s">
        <v>896</v>
      </c>
      <c r="C221" s="231"/>
      <c r="D221" s="244"/>
      <c r="E221" s="231"/>
      <c r="F221" s="240"/>
      <c r="G221" s="231"/>
      <c r="I221" s="231"/>
      <c r="J221" s="228"/>
      <c r="K221" s="231"/>
    </row>
    <row r="222" spans="1:11" x14ac:dyDescent="0.2">
      <c r="A222" s="226">
        <v>42208</v>
      </c>
      <c r="B222" s="247" t="s">
        <v>897</v>
      </c>
      <c r="C222" s="246">
        <v>470.04</v>
      </c>
      <c r="D222" s="244"/>
      <c r="E222" s="231"/>
      <c r="F222" s="240"/>
      <c r="G222" s="231">
        <v>11066.5</v>
      </c>
      <c r="I222" s="231"/>
      <c r="J222" s="228"/>
      <c r="K222" s="231"/>
    </row>
    <row r="223" spans="1:11" x14ac:dyDescent="0.2">
      <c r="A223" s="226"/>
      <c r="B223" s="230" t="s">
        <v>13</v>
      </c>
      <c r="C223" s="231"/>
      <c r="D223" s="244"/>
      <c r="E223" s="231"/>
      <c r="F223" s="240"/>
      <c r="G223" s="231"/>
      <c r="I223" s="231"/>
      <c r="J223" s="228"/>
      <c r="K223" s="231"/>
    </row>
    <row r="224" spans="1:11" x14ac:dyDescent="0.2">
      <c r="A224" s="226"/>
      <c r="B224" s="230" t="s">
        <v>898</v>
      </c>
      <c r="C224" s="231"/>
      <c r="D224" s="244"/>
      <c r="E224" s="231"/>
      <c r="F224" s="240"/>
      <c r="G224" s="231"/>
      <c r="I224" s="231"/>
      <c r="J224" s="228"/>
      <c r="K224" s="231"/>
    </row>
    <row r="225" spans="1:11" x14ac:dyDescent="0.2">
      <c r="A225" s="226">
        <v>42208</v>
      </c>
      <c r="B225" s="227">
        <v>84000538072031</v>
      </c>
      <c r="C225" s="231">
        <v>86040.3</v>
      </c>
      <c r="D225" s="244">
        <v>47</v>
      </c>
      <c r="E225" s="231"/>
      <c r="F225" s="240"/>
      <c r="G225" s="231">
        <v>97106.8</v>
      </c>
      <c r="H225" s="210" t="s">
        <v>899</v>
      </c>
      <c r="I225" s="231"/>
      <c r="J225" s="228"/>
      <c r="K225" s="231"/>
    </row>
    <row r="226" spans="1:11" x14ac:dyDescent="0.2">
      <c r="A226" s="226"/>
      <c r="B226" s="230" t="s">
        <v>13</v>
      </c>
      <c r="C226" s="231"/>
      <c r="D226" s="244"/>
      <c r="E226" s="231"/>
      <c r="F226" s="240"/>
      <c r="G226" s="231"/>
      <c r="I226" s="231"/>
      <c r="J226" s="228"/>
      <c r="K226" s="231"/>
    </row>
    <row r="227" spans="1:11" x14ac:dyDescent="0.2">
      <c r="A227" s="226"/>
      <c r="B227" s="230" t="s">
        <v>900</v>
      </c>
      <c r="C227" s="231"/>
      <c r="D227" s="244"/>
      <c r="E227" s="231"/>
      <c r="F227" s="240"/>
      <c r="G227" s="231"/>
      <c r="I227" s="231"/>
      <c r="J227" s="228"/>
      <c r="K227" s="231"/>
    </row>
    <row r="228" spans="1:11" x14ac:dyDescent="0.2">
      <c r="A228" s="226">
        <v>42208</v>
      </c>
      <c r="B228" s="227">
        <v>84000538072084</v>
      </c>
      <c r="C228" s="231">
        <v>3000</v>
      </c>
      <c r="D228" s="244">
        <v>46</v>
      </c>
      <c r="E228" s="231"/>
      <c r="F228" s="240"/>
      <c r="G228" s="231">
        <v>100106.8</v>
      </c>
      <c r="I228" s="231"/>
      <c r="J228" s="228"/>
      <c r="K228" s="231"/>
    </row>
    <row r="229" spans="1:11" x14ac:dyDescent="0.2">
      <c r="A229" s="226"/>
      <c r="B229" s="230" t="s">
        <v>13</v>
      </c>
      <c r="C229" s="231"/>
      <c r="D229" s="244"/>
      <c r="E229" s="231"/>
      <c r="F229" s="240"/>
      <c r="G229" s="231"/>
      <c r="I229" s="231"/>
      <c r="J229" s="228"/>
      <c r="K229" s="231"/>
    </row>
    <row r="230" spans="1:11" x14ac:dyDescent="0.2">
      <c r="A230" s="226"/>
      <c r="B230" s="230" t="s">
        <v>901</v>
      </c>
      <c r="C230" s="231"/>
      <c r="D230" s="244"/>
      <c r="E230" s="231"/>
      <c r="F230" s="240"/>
      <c r="G230" s="231"/>
      <c r="I230" s="231"/>
      <c r="J230" s="228"/>
      <c r="K230" s="231"/>
    </row>
    <row r="231" spans="1:11" x14ac:dyDescent="0.2">
      <c r="A231" s="226">
        <v>42209</v>
      </c>
      <c r="B231" s="227" t="s">
        <v>902</v>
      </c>
      <c r="C231" s="231"/>
      <c r="D231" s="244"/>
      <c r="E231" s="231">
        <v>90000</v>
      </c>
      <c r="F231" s="240">
        <v>16</v>
      </c>
      <c r="G231" s="231">
        <v>10106.799999999999</v>
      </c>
      <c r="I231" s="231"/>
      <c r="J231" s="228"/>
      <c r="K231" s="231"/>
    </row>
    <row r="232" spans="1:11" x14ac:dyDescent="0.2">
      <c r="A232" s="226"/>
      <c r="B232" s="230" t="s">
        <v>30</v>
      </c>
      <c r="C232" s="231"/>
      <c r="D232" s="244"/>
      <c r="E232" s="231"/>
      <c r="F232" s="240"/>
      <c r="G232" s="231"/>
      <c r="I232" s="231"/>
      <c r="J232" s="228"/>
      <c r="K232" s="231"/>
    </row>
    <row r="233" spans="1:11" x14ac:dyDescent="0.2">
      <c r="A233" s="226"/>
      <c r="B233" s="230" t="s">
        <v>903</v>
      </c>
      <c r="C233" s="231"/>
      <c r="D233" s="244"/>
      <c r="E233" s="231"/>
      <c r="F233" s="240"/>
      <c r="G233" s="231"/>
      <c r="I233" s="231"/>
      <c r="J233" s="228"/>
      <c r="K233" s="231"/>
    </row>
    <row r="234" spans="1:11" x14ac:dyDescent="0.2">
      <c r="A234" s="226">
        <v>42209</v>
      </c>
      <c r="B234" s="227" t="s">
        <v>70</v>
      </c>
      <c r="C234" s="231">
        <v>67280</v>
      </c>
      <c r="D234" s="244">
        <v>52</v>
      </c>
      <c r="E234" s="231"/>
      <c r="F234" s="240"/>
      <c r="G234" s="231">
        <v>77386.8</v>
      </c>
      <c r="H234" s="210" t="s">
        <v>904</v>
      </c>
      <c r="I234" s="231"/>
      <c r="J234" s="228"/>
      <c r="K234" s="231"/>
    </row>
    <row r="235" spans="1:11" x14ac:dyDescent="0.2">
      <c r="A235" s="226"/>
      <c r="B235" s="230" t="s">
        <v>863</v>
      </c>
      <c r="C235" s="231"/>
      <c r="D235" s="244"/>
      <c r="E235" s="231"/>
      <c r="F235" s="240"/>
      <c r="G235" s="231"/>
      <c r="I235" s="231"/>
      <c r="J235" s="228"/>
      <c r="K235" s="231"/>
    </row>
    <row r="236" spans="1:11" x14ac:dyDescent="0.2">
      <c r="A236" s="226"/>
      <c r="B236" s="230" t="s">
        <v>905</v>
      </c>
      <c r="C236" s="231"/>
      <c r="D236" s="244"/>
      <c r="E236" s="231"/>
      <c r="F236" s="240"/>
      <c r="G236" s="231"/>
      <c r="I236" s="231"/>
      <c r="J236" s="228"/>
      <c r="K236" s="231"/>
    </row>
    <row r="237" spans="1:11" x14ac:dyDescent="0.2">
      <c r="A237" s="226">
        <v>42209</v>
      </c>
      <c r="B237" s="227">
        <v>84000538072397</v>
      </c>
      <c r="C237" s="231">
        <v>3000</v>
      </c>
      <c r="D237" s="244">
        <v>50</v>
      </c>
      <c r="E237" s="231"/>
      <c r="F237" s="240"/>
      <c r="G237" s="231">
        <v>80386.8</v>
      </c>
      <c r="H237" s="210" t="s">
        <v>906</v>
      </c>
      <c r="I237" s="231"/>
      <c r="J237" s="228"/>
      <c r="K237" s="231"/>
    </row>
    <row r="238" spans="1:11" x14ac:dyDescent="0.2">
      <c r="A238" s="226"/>
      <c r="B238" s="230" t="s">
        <v>13</v>
      </c>
      <c r="C238" s="231"/>
      <c r="D238" s="244"/>
      <c r="E238" s="231"/>
      <c r="F238" s="240"/>
      <c r="G238" s="231"/>
      <c r="I238" s="231"/>
      <c r="J238" s="228"/>
      <c r="K238" s="231"/>
    </row>
    <row r="239" spans="1:11" x14ac:dyDescent="0.2">
      <c r="A239" s="226"/>
      <c r="B239" s="230" t="s">
        <v>907</v>
      </c>
      <c r="C239" s="231"/>
      <c r="D239" s="244"/>
      <c r="E239" s="231"/>
      <c r="F239" s="240"/>
      <c r="G239" s="231"/>
      <c r="I239" s="231"/>
      <c r="J239" s="228"/>
      <c r="K239" s="231"/>
    </row>
    <row r="240" spans="1:11" x14ac:dyDescent="0.2">
      <c r="A240" s="226">
        <v>42209</v>
      </c>
      <c r="B240" s="227">
        <v>84000538072360</v>
      </c>
      <c r="C240" s="231">
        <v>1594.69</v>
      </c>
      <c r="D240" s="244">
        <v>51</v>
      </c>
      <c r="E240" s="231"/>
      <c r="F240" s="240"/>
      <c r="G240" s="231">
        <v>81981.490000000005</v>
      </c>
      <c r="H240" s="210" t="s">
        <v>908</v>
      </c>
      <c r="I240" s="231"/>
      <c r="J240" s="228"/>
      <c r="K240" s="231"/>
    </row>
    <row r="241" spans="1:11" x14ac:dyDescent="0.2">
      <c r="A241" s="226"/>
      <c r="B241" s="230" t="s">
        <v>13</v>
      </c>
      <c r="C241" s="231"/>
      <c r="D241" s="244"/>
      <c r="E241" s="231"/>
      <c r="F241" s="240"/>
      <c r="G241" s="231"/>
      <c r="I241" s="231"/>
      <c r="J241" s="228"/>
      <c r="K241" s="231"/>
    </row>
    <row r="242" spans="1:11" x14ac:dyDescent="0.2">
      <c r="A242" s="226"/>
      <c r="B242" s="230" t="s">
        <v>909</v>
      </c>
      <c r="C242" s="231"/>
      <c r="D242" s="244"/>
      <c r="E242" s="231"/>
      <c r="F242" s="240"/>
      <c r="G242" s="231"/>
      <c r="I242" s="231"/>
      <c r="J242" s="228"/>
      <c r="K242" s="231"/>
    </row>
    <row r="243" spans="1:11" x14ac:dyDescent="0.2">
      <c r="A243" s="226">
        <v>42209</v>
      </c>
      <c r="B243" s="227">
        <v>84000538072426</v>
      </c>
      <c r="C243" s="231">
        <v>5000</v>
      </c>
      <c r="D243" s="244">
        <v>49</v>
      </c>
      <c r="E243" s="231"/>
      <c r="F243" s="240"/>
      <c r="G243" s="231">
        <v>86981.49</v>
      </c>
      <c r="H243" s="210" t="s">
        <v>910</v>
      </c>
      <c r="I243" s="231"/>
      <c r="J243" s="228"/>
      <c r="K243" s="231"/>
    </row>
    <row r="244" spans="1:11" x14ac:dyDescent="0.2">
      <c r="A244" s="226"/>
      <c r="B244" s="230" t="s">
        <v>13</v>
      </c>
      <c r="C244" s="231"/>
      <c r="D244" s="244"/>
      <c r="E244" s="231"/>
      <c r="F244" s="240"/>
      <c r="G244" s="231"/>
      <c r="I244" s="231"/>
      <c r="J244" s="228"/>
      <c r="K244" s="231"/>
    </row>
    <row r="245" spans="1:11" x14ac:dyDescent="0.2">
      <c r="A245" s="226"/>
      <c r="B245" s="230" t="s">
        <v>911</v>
      </c>
      <c r="C245" s="231"/>
      <c r="D245" s="244"/>
      <c r="E245" s="231"/>
      <c r="F245" s="240"/>
      <c r="G245" s="231"/>
      <c r="I245" s="231"/>
      <c r="J245" s="228"/>
      <c r="K245" s="231"/>
    </row>
    <row r="246" spans="1:11" x14ac:dyDescent="0.2">
      <c r="A246" s="226">
        <v>42209</v>
      </c>
      <c r="B246" s="227">
        <v>84000538072258</v>
      </c>
      <c r="C246" s="231">
        <v>166950</v>
      </c>
      <c r="D246" s="244">
        <v>55</v>
      </c>
      <c r="E246" s="231"/>
      <c r="F246" s="240"/>
      <c r="G246" s="231">
        <v>253931.49</v>
      </c>
      <c r="H246" s="210" t="s">
        <v>912</v>
      </c>
      <c r="I246" s="231"/>
      <c r="J246" s="228"/>
      <c r="K246" s="231"/>
    </row>
    <row r="247" spans="1:11" x14ac:dyDescent="0.2">
      <c r="A247" s="226"/>
      <c r="B247" s="230" t="s">
        <v>13</v>
      </c>
      <c r="C247" s="231"/>
      <c r="D247" s="244"/>
      <c r="E247" s="231"/>
      <c r="F247" s="240"/>
      <c r="G247" s="231"/>
      <c r="I247" s="231"/>
      <c r="J247" s="228"/>
      <c r="K247" s="231"/>
    </row>
    <row r="248" spans="1:11" x14ac:dyDescent="0.2">
      <c r="A248" s="226"/>
      <c r="B248" s="230" t="s">
        <v>913</v>
      </c>
      <c r="C248" s="231"/>
      <c r="D248" s="244"/>
      <c r="E248" s="231"/>
      <c r="F248" s="240"/>
      <c r="G248" s="231"/>
      <c r="I248" s="231"/>
      <c r="J248" s="228"/>
      <c r="K248" s="231"/>
    </row>
    <row r="249" spans="1:11" x14ac:dyDescent="0.2">
      <c r="A249" s="226">
        <v>42209</v>
      </c>
      <c r="B249" s="227" t="s">
        <v>914</v>
      </c>
      <c r="C249" s="231"/>
      <c r="D249" s="244"/>
      <c r="E249" s="231">
        <v>243000</v>
      </c>
      <c r="F249" s="240">
        <v>15</v>
      </c>
      <c r="G249" s="231">
        <v>10931.49</v>
      </c>
      <c r="I249" s="231"/>
      <c r="J249" s="228"/>
      <c r="K249" s="231"/>
    </row>
    <row r="250" spans="1:11" x14ac:dyDescent="0.2">
      <c r="A250" s="226"/>
      <c r="B250" s="230" t="s">
        <v>30</v>
      </c>
      <c r="C250" s="231"/>
      <c r="D250" s="244"/>
      <c r="E250" s="231"/>
      <c r="F250" s="240"/>
      <c r="G250" s="231"/>
      <c r="I250" s="231"/>
      <c r="J250" s="228"/>
      <c r="K250" s="231"/>
    </row>
    <row r="251" spans="1:11" x14ac:dyDescent="0.2">
      <c r="A251" s="226"/>
      <c r="B251" s="230" t="s">
        <v>915</v>
      </c>
      <c r="C251" s="231"/>
      <c r="D251" s="244"/>
      <c r="E251" s="231"/>
      <c r="F251" s="240"/>
      <c r="G251" s="231"/>
      <c r="I251" s="231"/>
      <c r="J251" s="228"/>
      <c r="K251" s="231"/>
    </row>
    <row r="252" spans="1:11" x14ac:dyDescent="0.2">
      <c r="A252" s="226">
        <v>42212</v>
      </c>
      <c r="B252" s="227">
        <v>84000538072711</v>
      </c>
      <c r="C252" s="231">
        <v>5000</v>
      </c>
      <c r="D252" s="244">
        <v>53</v>
      </c>
      <c r="E252" s="231"/>
      <c r="F252" s="240"/>
      <c r="G252" s="231">
        <v>15931.49</v>
      </c>
      <c r="H252" s="210" t="s">
        <v>916</v>
      </c>
      <c r="I252" s="231"/>
      <c r="J252" s="228"/>
      <c r="K252" s="231"/>
    </row>
    <row r="253" spans="1:11" x14ac:dyDescent="0.2">
      <c r="A253" s="226"/>
      <c r="B253" s="230" t="s">
        <v>13</v>
      </c>
      <c r="C253" s="231"/>
      <c r="D253" s="244"/>
      <c r="E253" s="231"/>
      <c r="F253" s="240"/>
      <c r="G253" s="231"/>
      <c r="I253" s="231"/>
      <c r="J253" s="228"/>
      <c r="K253" s="231"/>
    </row>
    <row r="254" spans="1:11" x14ac:dyDescent="0.2">
      <c r="A254" s="226"/>
      <c r="B254" s="230" t="s">
        <v>917</v>
      </c>
      <c r="C254" s="231"/>
      <c r="D254" s="244"/>
      <c r="E254" s="231"/>
      <c r="F254" s="240"/>
      <c r="G254" s="231"/>
      <c r="I254" s="231"/>
      <c r="J254" s="228"/>
      <c r="K254" s="231"/>
    </row>
    <row r="255" spans="1:11" x14ac:dyDescent="0.2">
      <c r="A255" s="226">
        <v>42212</v>
      </c>
      <c r="B255" s="247">
        <v>84000538072442</v>
      </c>
      <c r="C255" s="246">
        <v>294899.8</v>
      </c>
      <c r="D255" s="244"/>
      <c r="E255" s="231"/>
      <c r="F255" s="240"/>
      <c r="G255" s="231">
        <v>310831.28999999998</v>
      </c>
      <c r="I255" s="231"/>
      <c r="J255" s="228"/>
      <c r="K255" s="231"/>
    </row>
    <row r="256" spans="1:11" x14ac:dyDescent="0.2">
      <c r="A256" s="226"/>
      <c r="B256" s="230" t="s">
        <v>13</v>
      </c>
      <c r="C256" s="231"/>
      <c r="D256" s="244"/>
      <c r="E256" s="231"/>
      <c r="F256" s="240"/>
      <c r="G256" s="231"/>
      <c r="I256" s="231"/>
      <c r="J256" s="228"/>
      <c r="K256" s="231"/>
    </row>
    <row r="257" spans="1:11" x14ac:dyDescent="0.2">
      <c r="A257" s="226"/>
      <c r="B257" s="230" t="s">
        <v>918</v>
      </c>
      <c r="C257" s="231"/>
      <c r="D257" s="244"/>
      <c r="E257" s="231"/>
      <c r="F257" s="240"/>
      <c r="G257" s="231"/>
      <c r="I257" s="231"/>
      <c r="J257" s="228"/>
      <c r="K257" s="231"/>
    </row>
    <row r="258" spans="1:11" x14ac:dyDescent="0.2">
      <c r="A258" s="226">
        <v>42212</v>
      </c>
      <c r="B258" s="227" t="s">
        <v>919</v>
      </c>
      <c r="C258" s="231"/>
      <c r="D258" s="244"/>
      <c r="E258" s="231">
        <v>300000</v>
      </c>
      <c r="F258" s="240">
        <v>17</v>
      </c>
      <c r="G258" s="231">
        <v>10831.29</v>
      </c>
      <c r="I258" s="231"/>
      <c r="J258" s="228"/>
      <c r="K258" s="231"/>
    </row>
    <row r="259" spans="1:11" x14ac:dyDescent="0.2">
      <c r="A259" s="226"/>
      <c r="B259" s="230" t="s">
        <v>30</v>
      </c>
      <c r="C259" s="231"/>
      <c r="D259" s="244"/>
      <c r="E259" s="231"/>
      <c r="F259" s="240"/>
      <c r="G259" s="231"/>
      <c r="I259" s="231"/>
      <c r="J259" s="228"/>
      <c r="K259" s="231"/>
    </row>
    <row r="260" spans="1:11" x14ac:dyDescent="0.2">
      <c r="A260" s="226"/>
      <c r="B260" s="230" t="s">
        <v>920</v>
      </c>
      <c r="C260" s="231"/>
      <c r="D260" s="244"/>
      <c r="E260" s="231"/>
      <c r="F260" s="240"/>
      <c r="G260" s="231"/>
      <c r="I260" s="231"/>
      <c r="J260" s="228"/>
      <c r="K260" s="231"/>
    </row>
    <row r="261" spans="1:11" x14ac:dyDescent="0.2">
      <c r="A261" s="226">
        <v>42213</v>
      </c>
      <c r="B261" s="227">
        <v>84000538073003</v>
      </c>
      <c r="C261" s="231">
        <v>6006.11</v>
      </c>
      <c r="D261" s="244">
        <v>57</v>
      </c>
      <c r="E261" s="231"/>
      <c r="F261" s="240"/>
      <c r="G261" s="231">
        <v>16837.400000000001</v>
      </c>
      <c r="I261" s="231"/>
      <c r="J261" s="228"/>
      <c r="K261" s="231"/>
    </row>
    <row r="262" spans="1:11" x14ac:dyDescent="0.2">
      <c r="A262" s="226"/>
      <c r="B262" s="230" t="s">
        <v>13</v>
      </c>
      <c r="C262" s="231"/>
      <c r="D262" s="244"/>
      <c r="E262" s="231"/>
      <c r="F262" s="240"/>
      <c r="G262" s="231"/>
      <c r="I262" s="231"/>
      <c r="J262" s="228"/>
      <c r="K262" s="231"/>
    </row>
    <row r="263" spans="1:11" x14ac:dyDescent="0.2">
      <c r="A263" s="226"/>
      <c r="B263" s="230" t="s">
        <v>921</v>
      </c>
      <c r="C263" s="231"/>
      <c r="D263" s="244"/>
      <c r="E263" s="231"/>
      <c r="F263" s="240"/>
      <c r="G263" s="231"/>
      <c r="I263" s="231"/>
      <c r="J263" s="228"/>
      <c r="K263" s="231"/>
    </row>
    <row r="264" spans="1:11" x14ac:dyDescent="0.2">
      <c r="A264" s="226">
        <v>42213</v>
      </c>
      <c r="B264" s="247">
        <v>84000538072969</v>
      </c>
      <c r="C264" s="246">
        <v>150660</v>
      </c>
      <c r="D264" s="244">
        <v>64</v>
      </c>
      <c r="E264" s="231"/>
      <c r="F264" s="240"/>
      <c r="G264" s="231">
        <v>167497.4</v>
      </c>
      <c r="I264" s="231"/>
      <c r="J264" s="228"/>
      <c r="K264" s="231"/>
    </row>
    <row r="265" spans="1:11" x14ac:dyDescent="0.2">
      <c r="A265" s="226"/>
      <c r="B265" s="230" t="s">
        <v>13</v>
      </c>
      <c r="C265" s="231"/>
      <c r="D265" s="244"/>
      <c r="E265" s="231"/>
      <c r="F265" s="240"/>
      <c r="G265" s="231"/>
      <c r="I265" s="231"/>
      <c r="J265" s="228"/>
      <c r="K265" s="231"/>
    </row>
    <row r="266" spans="1:11" x14ac:dyDescent="0.2">
      <c r="A266" s="226"/>
      <c r="B266" s="230" t="s">
        <v>922</v>
      </c>
      <c r="C266" s="231"/>
      <c r="D266" s="244"/>
      <c r="E266" s="231"/>
      <c r="F266" s="240"/>
      <c r="G266" s="231"/>
      <c r="I266" s="231"/>
      <c r="J266" s="228"/>
      <c r="K266" s="231"/>
    </row>
    <row r="267" spans="1:11" x14ac:dyDescent="0.2">
      <c r="A267" s="226">
        <v>42213</v>
      </c>
      <c r="B267" s="227">
        <v>84000538072831</v>
      </c>
      <c r="C267" s="231">
        <v>6613.28</v>
      </c>
      <c r="D267" s="244">
        <v>54</v>
      </c>
      <c r="E267" s="231"/>
      <c r="F267" s="240"/>
      <c r="G267" s="231">
        <v>174110.68</v>
      </c>
      <c r="H267" s="210" t="s">
        <v>923</v>
      </c>
      <c r="I267" s="231"/>
      <c r="J267" s="228"/>
      <c r="K267" s="231"/>
    </row>
    <row r="268" spans="1:11" x14ac:dyDescent="0.2">
      <c r="A268" s="226"/>
      <c r="B268" s="230" t="s">
        <v>13</v>
      </c>
      <c r="C268" s="231"/>
      <c r="D268" s="244"/>
      <c r="E268" s="231"/>
      <c r="F268" s="240"/>
      <c r="G268" s="231"/>
      <c r="I268" s="231"/>
      <c r="J268" s="228"/>
      <c r="K268" s="231"/>
    </row>
    <row r="269" spans="1:11" x14ac:dyDescent="0.2">
      <c r="A269" s="226"/>
      <c r="B269" s="230" t="s">
        <v>924</v>
      </c>
      <c r="C269" s="231"/>
      <c r="D269" s="244"/>
      <c r="E269" s="231"/>
      <c r="F269" s="240"/>
      <c r="G269" s="231"/>
      <c r="I269" s="231"/>
      <c r="J269" s="228"/>
      <c r="K269" s="231"/>
    </row>
    <row r="270" spans="1:11" x14ac:dyDescent="0.2">
      <c r="A270" s="226">
        <v>42213</v>
      </c>
      <c r="B270" s="227">
        <v>84000538073002</v>
      </c>
      <c r="C270" s="231">
        <v>6073.27</v>
      </c>
      <c r="D270" s="244">
        <v>58</v>
      </c>
      <c r="E270" s="231"/>
      <c r="F270" s="240"/>
      <c r="G270" s="231">
        <v>180183.95</v>
      </c>
      <c r="I270" s="231"/>
      <c r="J270" s="228"/>
      <c r="K270" s="231"/>
    </row>
    <row r="271" spans="1:11" x14ac:dyDescent="0.2">
      <c r="A271" s="226"/>
      <c r="B271" s="230" t="s">
        <v>13</v>
      </c>
      <c r="C271" s="231"/>
      <c r="D271" s="244"/>
      <c r="E271" s="231"/>
      <c r="F271" s="240"/>
      <c r="G271" s="231"/>
      <c r="I271" s="231"/>
      <c r="J271" s="228"/>
      <c r="K271" s="231"/>
    </row>
    <row r="272" spans="1:11" x14ac:dyDescent="0.2">
      <c r="A272" s="226"/>
      <c r="B272" s="230" t="s">
        <v>925</v>
      </c>
      <c r="C272" s="231"/>
      <c r="D272" s="244"/>
      <c r="E272" s="231"/>
      <c r="F272" s="240"/>
      <c r="G272" s="231"/>
      <c r="I272" s="231"/>
      <c r="J272" s="228"/>
      <c r="K272" s="231"/>
    </row>
    <row r="273" spans="1:11" x14ac:dyDescent="0.2">
      <c r="A273" s="226">
        <v>42213</v>
      </c>
      <c r="B273" s="227" t="s">
        <v>926</v>
      </c>
      <c r="C273" s="231"/>
      <c r="D273" s="244"/>
      <c r="E273" s="231">
        <v>170000</v>
      </c>
      <c r="F273" s="240">
        <v>18</v>
      </c>
      <c r="G273" s="231">
        <v>10183.950000000001</v>
      </c>
      <c r="I273" s="231"/>
      <c r="J273" s="228"/>
      <c r="K273" s="231"/>
    </row>
    <row r="274" spans="1:11" x14ac:dyDescent="0.2">
      <c r="A274" s="226"/>
      <c r="B274" s="230" t="s">
        <v>30</v>
      </c>
      <c r="C274" s="231"/>
      <c r="D274" s="244"/>
      <c r="E274" s="231"/>
      <c r="F274" s="240"/>
      <c r="G274" s="231"/>
      <c r="I274" s="231"/>
      <c r="J274" s="228"/>
      <c r="K274" s="231"/>
    </row>
    <row r="275" spans="1:11" x14ac:dyDescent="0.2">
      <c r="A275" s="226"/>
      <c r="B275" s="230" t="s">
        <v>927</v>
      </c>
      <c r="C275" s="231"/>
      <c r="D275" s="244"/>
      <c r="E275" s="231"/>
      <c r="F275" s="240"/>
      <c r="G275" s="231"/>
      <c r="I275" s="231"/>
      <c r="J275" s="228"/>
      <c r="K275" s="231"/>
    </row>
    <row r="276" spans="1:11" x14ac:dyDescent="0.2">
      <c r="A276" s="226">
        <v>42214</v>
      </c>
      <c r="B276" s="227">
        <v>84000538073195</v>
      </c>
      <c r="C276" s="231">
        <v>3000</v>
      </c>
      <c r="D276" s="244">
        <v>59</v>
      </c>
      <c r="E276" s="231"/>
      <c r="F276" s="240"/>
      <c r="G276" s="231">
        <v>13183.95</v>
      </c>
      <c r="I276" s="231"/>
      <c r="J276" s="228"/>
      <c r="K276" s="231"/>
    </row>
    <row r="277" spans="1:11" x14ac:dyDescent="0.2">
      <c r="A277" s="226"/>
      <c r="B277" s="232" t="s">
        <v>215</v>
      </c>
      <c r="C277" s="231"/>
      <c r="D277" s="244"/>
      <c r="E277" s="231"/>
      <c r="F277" s="240"/>
      <c r="G277" s="231"/>
      <c r="I277" s="231"/>
      <c r="J277" s="228"/>
      <c r="K277" s="231"/>
    </row>
    <row r="278" spans="1:11" x14ac:dyDescent="0.2">
      <c r="A278" s="226"/>
      <c r="B278" s="232" t="s">
        <v>928</v>
      </c>
      <c r="C278" s="231"/>
      <c r="D278" s="244"/>
      <c r="E278" s="231"/>
      <c r="F278" s="240"/>
      <c r="G278" s="231"/>
      <c r="I278" s="231"/>
      <c r="J278" s="228"/>
      <c r="K278" s="231"/>
    </row>
    <row r="279" spans="1:11" x14ac:dyDescent="0.2">
      <c r="A279" s="226">
        <v>42214</v>
      </c>
      <c r="B279" s="227">
        <v>84000538073133</v>
      </c>
      <c r="C279" s="231">
        <v>6000</v>
      </c>
      <c r="D279" s="244">
        <v>60</v>
      </c>
      <c r="E279" s="231"/>
      <c r="F279" s="240"/>
      <c r="G279" s="231">
        <v>19183.95</v>
      </c>
      <c r="I279" s="231"/>
      <c r="J279" s="228"/>
      <c r="K279" s="231"/>
    </row>
    <row r="280" spans="1:11" x14ac:dyDescent="0.2">
      <c r="A280" s="226"/>
      <c r="B280" s="232" t="s">
        <v>215</v>
      </c>
      <c r="C280" s="231"/>
      <c r="D280" s="244"/>
      <c r="E280" s="231"/>
      <c r="F280" s="240"/>
      <c r="G280" s="231"/>
      <c r="I280" s="231"/>
      <c r="J280" s="228"/>
      <c r="K280" s="231"/>
    </row>
    <row r="281" spans="1:11" x14ac:dyDescent="0.2">
      <c r="A281" s="226"/>
      <c r="B281" s="232" t="s">
        <v>929</v>
      </c>
      <c r="C281" s="231"/>
      <c r="D281" s="244"/>
      <c r="E281" s="231"/>
      <c r="F281" s="240"/>
      <c r="G281" s="231"/>
      <c r="I281" s="231"/>
      <c r="J281" s="228"/>
      <c r="K281" s="231"/>
    </row>
    <row r="282" spans="1:11" x14ac:dyDescent="0.2">
      <c r="A282" s="226">
        <v>42214</v>
      </c>
      <c r="B282" s="227">
        <v>84000538073124</v>
      </c>
      <c r="C282" s="231">
        <v>2940.63</v>
      </c>
      <c r="D282" s="244">
        <v>61</v>
      </c>
      <c r="E282" s="231"/>
      <c r="F282" s="240"/>
      <c r="G282" s="231">
        <v>22124.58</v>
      </c>
      <c r="I282" s="231"/>
      <c r="J282" s="228"/>
      <c r="K282" s="236"/>
    </row>
    <row r="283" spans="1:11" x14ac:dyDescent="0.2">
      <c r="A283" s="226"/>
      <c r="B283" s="232" t="s">
        <v>215</v>
      </c>
      <c r="C283" s="231"/>
      <c r="D283" s="244"/>
      <c r="E283" s="231"/>
      <c r="F283" s="240"/>
      <c r="G283" s="231"/>
      <c r="I283" s="231"/>
      <c r="J283" s="228"/>
      <c r="K283" s="236"/>
    </row>
    <row r="284" spans="1:11" x14ac:dyDescent="0.2">
      <c r="A284" s="226"/>
      <c r="B284" s="232" t="s">
        <v>930</v>
      </c>
      <c r="C284" s="231"/>
      <c r="D284" s="244"/>
      <c r="E284" s="231"/>
      <c r="F284" s="240"/>
      <c r="G284" s="231"/>
      <c r="I284" s="231"/>
      <c r="J284" s="228"/>
      <c r="K284" s="236"/>
    </row>
    <row r="285" spans="1:11" x14ac:dyDescent="0.2">
      <c r="A285" s="226">
        <v>42214</v>
      </c>
      <c r="B285" s="248" t="s">
        <v>931</v>
      </c>
      <c r="C285" s="246">
        <v>16886.72</v>
      </c>
      <c r="D285" s="244"/>
      <c r="E285" s="231"/>
      <c r="F285" s="240"/>
      <c r="G285" s="231">
        <v>39011.300000000003</v>
      </c>
      <c r="I285" s="231"/>
      <c r="J285" s="228"/>
      <c r="K285" s="236"/>
    </row>
    <row r="286" spans="1:11" x14ac:dyDescent="0.2">
      <c r="A286" s="226"/>
      <c r="B286" s="232" t="s">
        <v>215</v>
      </c>
      <c r="C286" s="231"/>
      <c r="D286" s="244"/>
      <c r="E286" s="231"/>
      <c r="F286" s="240"/>
      <c r="G286" s="231"/>
      <c r="I286" s="231"/>
      <c r="J286" s="228"/>
      <c r="K286" s="236"/>
    </row>
    <row r="287" spans="1:11" x14ac:dyDescent="0.2">
      <c r="A287" s="226"/>
      <c r="B287" s="232" t="s">
        <v>932</v>
      </c>
      <c r="C287" s="231"/>
      <c r="D287" s="244"/>
      <c r="E287" s="231"/>
      <c r="F287" s="240"/>
      <c r="G287" s="231"/>
      <c r="I287" s="231"/>
      <c r="J287" s="228"/>
      <c r="K287" s="236"/>
    </row>
    <row r="288" spans="1:11" x14ac:dyDescent="0.2">
      <c r="A288" s="226">
        <v>42214</v>
      </c>
      <c r="B288" s="233" t="s">
        <v>70</v>
      </c>
      <c r="C288" s="246">
        <v>252800</v>
      </c>
      <c r="D288" s="244">
        <v>56</v>
      </c>
      <c r="E288" s="231"/>
      <c r="F288" s="240"/>
      <c r="G288" s="231">
        <v>291811.3</v>
      </c>
      <c r="I288" s="231"/>
      <c r="J288" s="228"/>
      <c r="K288" s="231"/>
    </row>
    <row r="289" spans="1:10" x14ac:dyDescent="0.2">
      <c r="A289" s="226"/>
      <c r="B289" s="232" t="s">
        <v>933</v>
      </c>
      <c r="C289" s="231"/>
      <c r="D289" s="244"/>
      <c r="E289" s="231"/>
      <c r="F289" s="240"/>
      <c r="G289" s="231"/>
      <c r="I289" s="231"/>
      <c r="J289" s="228"/>
    </row>
    <row r="290" spans="1:10" x14ac:dyDescent="0.2">
      <c r="A290" s="226"/>
      <c r="B290" s="232" t="s">
        <v>934</v>
      </c>
      <c r="C290" s="231"/>
      <c r="D290" s="244"/>
      <c r="E290" s="231"/>
      <c r="F290" s="240"/>
      <c r="G290" s="231"/>
      <c r="I290" s="231"/>
      <c r="J290" s="228"/>
    </row>
    <row r="291" spans="1:10" x14ac:dyDescent="0.2">
      <c r="A291" s="226">
        <v>42214</v>
      </c>
      <c r="B291" s="227">
        <v>84000538073115</v>
      </c>
      <c r="C291" s="231">
        <v>6482.74</v>
      </c>
      <c r="D291" s="244">
        <v>62</v>
      </c>
      <c r="E291" s="231"/>
      <c r="F291" s="240"/>
      <c r="G291" s="231">
        <v>298294.03999999998</v>
      </c>
      <c r="I291" s="231"/>
      <c r="J291" s="228"/>
    </row>
    <row r="292" spans="1:10" x14ac:dyDescent="0.2">
      <c r="A292" s="226"/>
      <c r="B292" s="232" t="s">
        <v>215</v>
      </c>
      <c r="C292" s="231"/>
      <c r="D292" s="244"/>
      <c r="E292" s="231"/>
      <c r="F292" s="240"/>
      <c r="G292" s="231"/>
      <c r="I292" s="231"/>
      <c r="J292" s="228"/>
    </row>
    <row r="293" spans="1:10" x14ac:dyDescent="0.2">
      <c r="A293" s="226"/>
      <c r="B293" s="232" t="s">
        <v>935</v>
      </c>
      <c r="C293" s="231"/>
      <c r="D293" s="244"/>
      <c r="E293" s="231"/>
      <c r="F293" s="240"/>
      <c r="G293" s="231"/>
      <c r="I293" s="231"/>
      <c r="J293" s="228"/>
    </row>
    <row r="294" spans="1:10" x14ac:dyDescent="0.2">
      <c r="A294" s="226">
        <v>42214</v>
      </c>
      <c r="B294" s="248" t="s">
        <v>936</v>
      </c>
      <c r="C294" s="246">
        <v>17426.73</v>
      </c>
      <c r="D294" s="244"/>
      <c r="E294" s="231"/>
      <c r="F294" s="240"/>
      <c r="G294" s="231">
        <v>315720.77</v>
      </c>
      <c r="I294" s="231"/>
      <c r="J294" s="228"/>
    </row>
    <row r="295" spans="1:10" x14ac:dyDescent="0.2">
      <c r="A295" s="226"/>
      <c r="B295" s="232" t="s">
        <v>215</v>
      </c>
      <c r="C295" s="231"/>
      <c r="D295" s="244"/>
      <c r="E295" s="231"/>
      <c r="F295" s="240"/>
      <c r="G295" s="231"/>
      <c r="I295" s="231"/>
      <c r="J295" s="228"/>
    </row>
    <row r="296" spans="1:10" x14ac:dyDescent="0.2">
      <c r="A296" s="226"/>
      <c r="B296" s="232" t="s">
        <v>937</v>
      </c>
      <c r="C296" s="231"/>
      <c r="D296" s="244"/>
      <c r="E296" s="231"/>
      <c r="F296" s="240"/>
      <c r="G296" s="231"/>
      <c r="I296" s="231"/>
      <c r="J296" s="228"/>
    </row>
    <row r="297" spans="1:10" x14ac:dyDescent="0.2">
      <c r="A297" s="226">
        <v>42214</v>
      </c>
      <c r="B297" s="248" t="s">
        <v>938</v>
      </c>
      <c r="C297" s="246">
        <v>1702.14</v>
      </c>
      <c r="D297" s="244"/>
      <c r="E297" s="231"/>
      <c r="F297" s="240"/>
      <c r="G297" s="231">
        <v>317422.90999999997</v>
      </c>
      <c r="I297" s="231"/>
      <c r="J297" s="228"/>
    </row>
    <row r="298" spans="1:10" x14ac:dyDescent="0.2">
      <c r="A298" s="226"/>
      <c r="B298" s="232" t="s">
        <v>215</v>
      </c>
      <c r="C298" s="231"/>
      <c r="D298" s="244"/>
      <c r="E298" s="231"/>
      <c r="F298" s="240"/>
      <c r="G298" s="231"/>
      <c r="I298" s="231"/>
      <c r="J298" s="228"/>
    </row>
    <row r="299" spans="1:10" x14ac:dyDescent="0.2">
      <c r="A299" s="226"/>
      <c r="B299" s="232" t="s">
        <v>939</v>
      </c>
      <c r="C299" s="231"/>
      <c r="D299" s="244"/>
      <c r="E299" s="231"/>
      <c r="F299" s="240"/>
      <c r="G299" s="231"/>
      <c r="I299" s="231"/>
      <c r="J299" s="228"/>
    </row>
    <row r="300" spans="1:10" x14ac:dyDescent="0.2">
      <c r="A300" s="226">
        <v>42214</v>
      </c>
      <c r="B300" s="233" t="s">
        <v>940</v>
      </c>
      <c r="C300" s="231"/>
      <c r="D300" s="244"/>
      <c r="E300" s="231">
        <v>307000</v>
      </c>
      <c r="F300" s="240">
        <v>19</v>
      </c>
      <c r="G300" s="231">
        <v>10422.91</v>
      </c>
      <c r="I300" s="231"/>
      <c r="J300" s="228"/>
    </row>
    <row r="301" spans="1:10" x14ac:dyDescent="0.2">
      <c r="A301" s="226"/>
      <c r="B301" s="232" t="s">
        <v>30</v>
      </c>
      <c r="C301" s="231"/>
      <c r="D301" s="244"/>
      <c r="E301" s="231"/>
      <c r="F301" s="240"/>
      <c r="G301" s="231"/>
      <c r="I301" s="231"/>
      <c r="J301" s="228"/>
    </row>
    <row r="302" spans="1:10" x14ac:dyDescent="0.2">
      <c r="A302" s="226"/>
      <c r="B302" s="232" t="s">
        <v>941</v>
      </c>
      <c r="C302" s="231"/>
      <c r="D302" s="244"/>
      <c r="E302" s="231"/>
      <c r="F302" s="240"/>
      <c r="G302" s="231"/>
      <c r="I302" s="231"/>
      <c r="J302" s="228"/>
    </row>
    <row r="303" spans="1:10" x14ac:dyDescent="0.2">
      <c r="A303" s="226">
        <v>42215</v>
      </c>
      <c r="B303" s="233" t="s">
        <v>70</v>
      </c>
      <c r="C303" s="231">
        <v>230960</v>
      </c>
      <c r="D303" s="244">
        <v>63</v>
      </c>
      <c r="E303" s="231"/>
      <c r="F303" s="240"/>
      <c r="G303" s="231">
        <v>241382.91</v>
      </c>
      <c r="I303" s="231"/>
      <c r="J303" s="228"/>
    </row>
    <row r="304" spans="1:10" x14ac:dyDescent="0.2">
      <c r="A304" s="226"/>
      <c r="B304" s="232" t="s">
        <v>933</v>
      </c>
      <c r="C304" s="231"/>
      <c r="D304" s="244"/>
      <c r="E304" s="231"/>
      <c r="F304" s="240"/>
      <c r="G304" s="231"/>
      <c r="I304" s="231"/>
      <c r="J304" s="228"/>
    </row>
    <row r="305" spans="1:10" x14ac:dyDescent="0.2">
      <c r="A305" s="226"/>
      <c r="B305" s="232" t="s">
        <v>942</v>
      </c>
      <c r="C305" s="231"/>
      <c r="D305" s="244"/>
      <c r="E305" s="231"/>
      <c r="F305" s="240"/>
      <c r="G305" s="231"/>
      <c r="I305" s="231"/>
      <c r="J305" s="228"/>
    </row>
    <row r="306" spans="1:10" x14ac:dyDescent="0.2">
      <c r="A306" s="226">
        <v>42215</v>
      </c>
      <c r="B306" s="233" t="s">
        <v>943</v>
      </c>
      <c r="C306" s="231"/>
      <c r="D306" s="244"/>
      <c r="E306" s="231">
        <v>231000</v>
      </c>
      <c r="F306" s="240">
        <v>20</v>
      </c>
      <c r="G306" s="231">
        <v>10382.91</v>
      </c>
      <c r="I306" s="231"/>
      <c r="J306" s="228"/>
    </row>
    <row r="307" spans="1:10" x14ac:dyDescent="0.2">
      <c r="A307" s="226"/>
      <c r="B307" s="232" t="s">
        <v>30</v>
      </c>
      <c r="C307" s="231"/>
      <c r="D307" s="244"/>
      <c r="E307" s="231"/>
      <c r="F307" s="240"/>
      <c r="G307" s="231"/>
      <c r="I307" s="231"/>
      <c r="J307" s="228"/>
    </row>
    <row r="308" spans="1:10" x14ac:dyDescent="0.2">
      <c r="A308" s="226"/>
      <c r="B308" s="232" t="s">
        <v>944</v>
      </c>
      <c r="C308" s="231"/>
      <c r="D308" s="244"/>
      <c r="E308" s="231"/>
      <c r="F308" s="240"/>
      <c r="G308" s="231"/>
      <c r="I308" s="231"/>
      <c r="J308" s="228"/>
    </row>
    <row r="309" spans="1:10" x14ac:dyDescent="0.2">
      <c r="A309" s="234">
        <v>42216</v>
      </c>
      <c r="B309" s="235" t="s">
        <v>945</v>
      </c>
      <c r="C309" s="236"/>
      <c r="D309" s="244"/>
      <c r="E309" s="236">
        <v>50</v>
      </c>
      <c r="F309" s="240">
        <v>21</v>
      </c>
      <c r="G309" s="236">
        <v>10332.91</v>
      </c>
      <c r="I309" s="236"/>
      <c r="J309" s="228"/>
    </row>
    <row r="310" spans="1:10" x14ac:dyDescent="0.2">
      <c r="A310" s="234"/>
      <c r="B310" s="235" t="s">
        <v>946</v>
      </c>
      <c r="C310" s="236"/>
      <c r="D310" s="244"/>
      <c r="E310" s="236"/>
      <c r="F310" s="240"/>
      <c r="G310" s="236"/>
      <c r="I310" s="236"/>
      <c r="J310" s="228"/>
    </row>
    <row r="311" spans="1:10" x14ac:dyDescent="0.2">
      <c r="A311" s="234"/>
      <c r="B311" s="235" t="s">
        <v>947</v>
      </c>
      <c r="C311" s="236"/>
      <c r="D311" s="244"/>
      <c r="E311" s="236"/>
      <c r="F311" s="240"/>
      <c r="G311" s="236"/>
      <c r="I311" s="236"/>
      <c r="J311" s="228"/>
    </row>
    <row r="312" spans="1:10" x14ac:dyDescent="0.2">
      <c r="A312" s="234">
        <v>42216</v>
      </c>
      <c r="B312" s="235" t="s">
        <v>948</v>
      </c>
      <c r="C312" s="236"/>
      <c r="D312" s="244"/>
      <c r="E312" s="236">
        <v>8</v>
      </c>
      <c r="F312" s="240">
        <v>21</v>
      </c>
      <c r="G312" s="236">
        <v>10324.91</v>
      </c>
      <c r="I312" s="236"/>
      <c r="J312" s="228"/>
    </row>
    <row r="313" spans="1:10" x14ac:dyDescent="0.2">
      <c r="A313" s="234"/>
      <c r="B313" s="235" t="s">
        <v>946</v>
      </c>
      <c r="C313" s="236"/>
      <c r="D313" s="244"/>
      <c r="E313" s="236"/>
      <c r="F313" s="240"/>
      <c r="G313" s="236"/>
      <c r="I313" s="236"/>
      <c r="J313" s="228"/>
    </row>
    <row r="314" spans="1:10" x14ac:dyDescent="0.2">
      <c r="A314" s="234"/>
      <c r="B314" s="235" t="s">
        <v>947</v>
      </c>
      <c r="C314" s="236"/>
      <c r="D314" s="244"/>
      <c r="E314" s="236"/>
      <c r="F314" s="240"/>
      <c r="G314" s="236"/>
      <c r="I314" s="236"/>
      <c r="J314" s="228"/>
    </row>
    <row r="315" spans="1:10" x14ac:dyDescent="0.2">
      <c r="A315" s="226">
        <v>42216</v>
      </c>
      <c r="B315" s="247">
        <v>84000538073860</v>
      </c>
      <c r="C315" s="246">
        <v>79481.08</v>
      </c>
      <c r="D315" s="244"/>
      <c r="E315" s="231"/>
      <c r="F315" s="240"/>
      <c r="G315" s="231">
        <v>89805.99</v>
      </c>
      <c r="I315" s="231"/>
      <c r="J315" s="228"/>
    </row>
    <row r="316" spans="1:10" x14ac:dyDescent="0.2">
      <c r="A316" s="226"/>
      <c r="B316" s="232" t="s">
        <v>215</v>
      </c>
      <c r="C316" s="231"/>
      <c r="D316" s="244"/>
      <c r="E316" s="231"/>
      <c r="F316" s="240"/>
      <c r="G316" s="231"/>
    </row>
    <row r="317" spans="1:10" x14ac:dyDescent="0.2">
      <c r="A317" s="226"/>
      <c r="B317" s="232" t="s">
        <v>949</v>
      </c>
      <c r="C317" s="231"/>
      <c r="D317" s="244"/>
      <c r="E317" s="231"/>
      <c r="F317" s="240"/>
      <c r="G317" s="231"/>
    </row>
  </sheetData>
  <autoFilter ref="A5:G317"/>
  <sortState ref="J1:K13">
    <sortCondition ref="K1:K13"/>
  </sortState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297"/>
  <sheetViews>
    <sheetView workbookViewId="0">
      <selection activeCell="B10" sqref="B10"/>
    </sheetView>
  </sheetViews>
  <sheetFormatPr baseColWidth="10" defaultRowHeight="11.25" x14ac:dyDescent="0.2"/>
  <cols>
    <col min="1" max="1" width="9" style="166" bestFit="1" customWidth="1"/>
    <col min="2" max="2" width="30.28515625" style="167" bestFit="1" customWidth="1"/>
    <col min="3" max="3" width="9.85546875" style="35" bestFit="1" customWidth="1"/>
    <col min="4" max="4" width="3.5703125" style="84" bestFit="1" customWidth="1"/>
    <col min="5" max="5" width="9.85546875" style="35" bestFit="1" customWidth="1"/>
    <col min="6" max="6" width="2.7109375" style="268" bestFit="1" customWidth="1"/>
    <col min="7" max="7" width="10.85546875" style="160" bestFit="1" customWidth="1"/>
    <col min="8" max="8" width="22.140625" style="249" bestFit="1" customWidth="1"/>
    <col min="9" max="9" width="11.42578125" style="162"/>
    <col min="10" max="16384" width="11.42578125" style="163"/>
  </cols>
  <sheetData>
    <row r="1" spans="1:9" ht="13.5" x14ac:dyDescent="0.2">
      <c r="A1" s="168" t="s">
        <v>0</v>
      </c>
      <c r="B1" s="165" t="s">
        <v>1</v>
      </c>
      <c r="C1" s="169" t="s">
        <v>2</v>
      </c>
      <c r="D1" s="74"/>
      <c r="E1" s="169"/>
      <c r="F1" s="264"/>
      <c r="G1" s="170"/>
    </row>
    <row r="2" spans="1:9" ht="12.75" x14ac:dyDescent="0.2">
      <c r="A2" s="171">
        <v>5098</v>
      </c>
      <c r="B2" s="165"/>
      <c r="C2" s="169"/>
      <c r="D2" s="74"/>
      <c r="E2" s="170"/>
      <c r="F2" s="264"/>
      <c r="G2" s="170"/>
      <c r="H2" s="250"/>
    </row>
    <row r="3" spans="1:9" s="176" customFormat="1" ht="13.5" x14ac:dyDescent="0.3">
      <c r="A3" s="172" t="s">
        <v>4</v>
      </c>
      <c r="B3" s="173" t="s">
        <v>5</v>
      </c>
      <c r="C3" s="174" t="s">
        <v>6</v>
      </c>
      <c r="D3" s="186"/>
      <c r="E3" s="174" t="s">
        <v>7</v>
      </c>
      <c r="F3" s="269"/>
      <c r="G3" s="174" t="s">
        <v>8</v>
      </c>
      <c r="H3" s="249"/>
      <c r="I3" s="175"/>
    </row>
    <row r="4" spans="1:9" hidden="1" x14ac:dyDescent="0.2">
      <c r="A4" s="182">
        <v>42219</v>
      </c>
      <c r="B4" s="56" t="s">
        <v>950</v>
      </c>
      <c r="C4" s="57"/>
      <c r="D4" s="79"/>
      <c r="E4" s="57">
        <v>79000</v>
      </c>
      <c r="F4" s="265">
        <v>2</v>
      </c>
      <c r="G4" s="57">
        <v>10805.99</v>
      </c>
    </row>
    <row r="5" spans="1:9" hidden="1" x14ac:dyDescent="0.2">
      <c r="A5" s="182"/>
      <c r="B5" s="59" t="s">
        <v>30</v>
      </c>
      <c r="C5" s="57"/>
      <c r="D5" s="79"/>
      <c r="E5" s="57"/>
      <c r="F5" s="265"/>
      <c r="G5" s="57"/>
    </row>
    <row r="6" spans="1:9" hidden="1" x14ac:dyDescent="0.2">
      <c r="A6" s="182"/>
      <c r="B6" s="59" t="s">
        <v>951</v>
      </c>
      <c r="C6" s="57"/>
      <c r="D6" s="79"/>
      <c r="E6" s="57"/>
      <c r="F6" s="265"/>
      <c r="G6" s="57"/>
    </row>
    <row r="7" spans="1:9" hidden="1" x14ac:dyDescent="0.2">
      <c r="A7" s="182">
        <v>42219</v>
      </c>
      <c r="B7" s="56">
        <v>84000538074418</v>
      </c>
      <c r="C7" s="57">
        <v>120100</v>
      </c>
      <c r="D7" s="79"/>
      <c r="E7" s="57"/>
      <c r="F7" s="265"/>
      <c r="G7" s="57">
        <v>130905.99</v>
      </c>
    </row>
    <row r="8" spans="1:9" hidden="1" x14ac:dyDescent="0.2">
      <c r="A8" s="182"/>
      <c r="B8" s="59" t="s">
        <v>13</v>
      </c>
      <c r="C8" s="57" t="s">
        <v>812</v>
      </c>
      <c r="D8" s="79"/>
      <c r="E8" s="57"/>
      <c r="F8" s="265"/>
      <c r="G8" s="57"/>
    </row>
    <row r="9" spans="1:9" hidden="1" x14ac:dyDescent="0.2">
      <c r="A9" s="182"/>
      <c r="B9" s="59" t="s">
        <v>952</v>
      </c>
      <c r="C9" s="57"/>
      <c r="D9" s="79"/>
      <c r="E9" s="57"/>
      <c r="F9" s="265"/>
      <c r="G9" s="57"/>
    </row>
    <row r="10" spans="1:9" hidden="1" x14ac:dyDescent="0.2">
      <c r="A10" s="182">
        <v>42219</v>
      </c>
      <c r="B10" s="56">
        <v>84000538074344</v>
      </c>
      <c r="C10" s="57">
        <v>69861.72</v>
      </c>
      <c r="D10" s="79"/>
      <c r="E10" s="57"/>
      <c r="F10" s="265"/>
      <c r="G10" s="57">
        <v>200767.71</v>
      </c>
    </row>
    <row r="11" spans="1:9" hidden="1" x14ac:dyDescent="0.2">
      <c r="A11" s="182"/>
      <c r="B11" s="59" t="s">
        <v>13</v>
      </c>
      <c r="C11" s="57"/>
      <c r="D11" s="79"/>
      <c r="E11" s="57"/>
      <c r="F11" s="265"/>
      <c r="G11" s="57"/>
    </row>
    <row r="12" spans="1:9" hidden="1" x14ac:dyDescent="0.2">
      <c r="A12" s="182"/>
      <c r="B12" s="59" t="s">
        <v>953</v>
      </c>
      <c r="C12" s="57"/>
      <c r="D12" s="79"/>
      <c r="E12" s="57"/>
      <c r="F12" s="265"/>
      <c r="G12" s="57"/>
    </row>
    <row r="13" spans="1:9" hidden="1" x14ac:dyDescent="0.2">
      <c r="A13" s="182">
        <v>42219</v>
      </c>
      <c r="B13" s="56">
        <v>84000538074273</v>
      </c>
      <c r="C13" s="57">
        <v>105000</v>
      </c>
      <c r="D13" s="79">
        <v>5</v>
      </c>
      <c r="E13" s="57"/>
      <c r="F13" s="265"/>
      <c r="G13" s="57">
        <v>305767.71000000002</v>
      </c>
      <c r="H13" s="249" t="s">
        <v>954</v>
      </c>
    </row>
    <row r="14" spans="1:9" hidden="1" x14ac:dyDescent="0.2">
      <c r="A14" s="182"/>
      <c r="B14" s="59" t="s">
        <v>13</v>
      </c>
      <c r="C14" s="57"/>
      <c r="D14" s="79"/>
      <c r="E14" s="57"/>
      <c r="F14" s="265"/>
      <c r="G14" s="57"/>
    </row>
    <row r="15" spans="1:9" hidden="1" x14ac:dyDescent="0.2">
      <c r="A15" s="182"/>
      <c r="B15" s="59" t="s">
        <v>955</v>
      </c>
      <c r="C15" s="57"/>
      <c r="D15" s="79"/>
      <c r="E15" s="57"/>
      <c r="F15" s="265"/>
      <c r="G15" s="57"/>
    </row>
    <row r="16" spans="1:9" hidden="1" x14ac:dyDescent="0.2">
      <c r="A16" s="182">
        <v>42219</v>
      </c>
      <c r="B16" s="56">
        <v>84000538074308</v>
      </c>
      <c r="C16" s="57">
        <v>133900</v>
      </c>
      <c r="D16" s="79">
        <v>1</v>
      </c>
      <c r="E16" s="57"/>
      <c r="F16" s="265"/>
      <c r="G16" s="57">
        <v>439667.71</v>
      </c>
      <c r="H16" s="249" t="s">
        <v>956</v>
      </c>
    </row>
    <row r="17" spans="1:8" hidden="1" x14ac:dyDescent="0.2">
      <c r="A17" s="182"/>
      <c r="B17" s="59" t="s">
        <v>13</v>
      </c>
      <c r="C17" s="57"/>
      <c r="D17" s="79"/>
      <c r="E17" s="57"/>
      <c r="F17" s="265"/>
      <c r="G17" s="57"/>
    </row>
    <row r="18" spans="1:8" hidden="1" x14ac:dyDescent="0.2">
      <c r="A18" s="182"/>
      <c r="B18" s="59" t="s">
        <v>957</v>
      </c>
      <c r="C18" s="57"/>
      <c r="D18" s="79"/>
      <c r="E18" s="57"/>
      <c r="F18" s="265"/>
      <c r="G18" s="57"/>
    </row>
    <row r="19" spans="1:8" hidden="1" x14ac:dyDescent="0.2">
      <c r="A19" s="182">
        <v>42219</v>
      </c>
      <c r="B19" s="56" t="s">
        <v>958</v>
      </c>
      <c r="C19" s="57"/>
      <c r="D19" s="79"/>
      <c r="E19" s="57">
        <v>429000</v>
      </c>
      <c r="F19" s="265">
        <v>1</v>
      </c>
      <c r="G19" s="57">
        <v>10667.71</v>
      </c>
    </row>
    <row r="20" spans="1:8" hidden="1" x14ac:dyDescent="0.2">
      <c r="A20" s="182"/>
      <c r="B20" s="59" t="s">
        <v>30</v>
      </c>
      <c r="C20" s="57"/>
      <c r="D20" s="79"/>
      <c r="E20" s="57"/>
      <c r="F20" s="265"/>
      <c r="G20" s="57"/>
    </row>
    <row r="21" spans="1:8" hidden="1" x14ac:dyDescent="0.2">
      <c r="A21" s="182"/>
      <c r="B21" s="59" t="s">
        <v>959</v>
      </c>
      <c r="C21" s="57"/>
      <c r="D21" s="79"/>
      <c r="E21" s="57"/>
      <c r="F21" s="265"/>
      <c r="G21" s="57"/>
    </row>
    <row r="22" spans="1:8" hidden="1" x14ac:dyDescent="0.2">
      <c r="A22" s="182">
        <v>42220</v>
      </c>
      <c r="B22" s="56">
        <v>84000538074638</v>
      </c>
      <c r="C22" s="57">
        <v>151615.34</v>
      </c>
      <c r="D22" s="79">
        <v>4</v>
      </c>
      <c r="E22" s="57"/>
      <c r="F22" s="265"/>
      <c r="G22" s="57">
        <v>162283.04999999999</v>
      </c>
      <c r="H22" s="249" t="s">
        <v>960</v>
      </c>
    </row>
    <row r="23" spans="1:8" hidden="1" x14ac:dyDescent="0.2">
      <c r="A23" s="182"/>
      <c r="B23" s="59" t="s">
        <v>13</v>
      </c>
      <c r="C23" s="57"/>
      <c r="D23" s="79"/>
      <c r="E23" s="57"/>
      <c r="F23" s="265"/>
      <c r="G23" s="57"/>
    </row>
    <row r="24" spans="1:8" hidden="1" x14ac:dyDescent="0.2">
      <c r="A24" s="182"/>
      <c r="B24" s="59" t="s">
        <v>961</v>
      </c>
      <c r="C24" s="57"/>
      <c r="D24" s="79"/>
      <c r="E24" s="57"/>
      <c r="F24" s="265"/>
      <c r="G24" s="57"/>
    </row>
    <row r="25" spans="1:8" hidden="1" x14ac:dyDescent="0.2">
      <c r="A25" s="182">
        <v>42220</v>
      </c>
      <c r="B25" s="56">
        <v>84000538074528</v>
      </c>
      <c r="C25" s="57">
        <v>129457.21</v>
      </c>
      <c r="D25" s="79">
        <v>26</v>
      </c>
      <c r="E25" s="57"/>
      <c r="F25" s="265"/>
      <c r="G25" s="57">
        <v>291740.26</v>
      </c>
      <c r="H25" s="249" t="s">
        <v>962</v>
      </c>
    </row>
    <row r="26" spans="1:8" hidden="1" x14ac:dyDescent="0.2">
      <c r="A26" s="182"/>
      <c r="B26" s="59" t="s">
        <v>13</v>
      </c>
      <c r="C26" s="57"/>
      <c r="D26" s="79"/>
      <c r="E26" s="57"/>
      <c r="F26" s="265"/>
      <c r="G26" s="57"/>
    </row>
    <row r="27" spans="1:8" hidden="1" x14ac:dyDescent="0.2">
      <c r="A27" s="182"/>
      <c r="B27" s="59" t="s">
        <v>963</v>
      </c>
      <c r="C27" s="57"/>
      <c r="D27" s="79"/>
      <c r="E27" s="57"/>
      <c r="F27" s="265"/>
      <c r="G27" s="57"/>
    </row>
    <row r="28" spans="1:8" hidden="1" x14ac:dyDescent="0.2">
      <c r="A28" s="182">
        <v>42220</v>
      </c>
      <c r="B28" s="56" t="s">
        <v>964</v>
      </c>
      <c r="C28" s="57">
        <v>6000</v>
      </c>
      <c r="D28" s="79">
        <v>111</v>
      </c>
      <c r="E28" s="57"/>
      <c r="F28" s="265"/>
      <c r="G28" s="57">
        <v>297740.26</v>
      </c>
    </row>
    <row r="29" spans="1:8" hidden="1" x14ac:dyDescent="0.2">
      <c r="A29" s="182"/>
      <c r="B29" s="59" t="s">
        <v>13</v>
      </c>
      <c r="C29" s="57"/>
      <c r="D29" s="79"/>
      <c r="E29" s="57"/>
      <c r="F29" s="265"/>
      <c r="G29" s="57"/>
    </row>
    <row r="30" spans="1:8" hidden="1" x14ac:dyDescent="0.2">
      <c r="A30" s="182"/>
      <c r="B30" s="59" t="s">
        <v>965</v>
      </c>
      <c r="C30" s="57"/>
      <c r="D30" s="79"/>
      <c r="E30" s="57"/>
      <c r="F30" s="265"/>
      <c r="G30" s="57"/>
    </row>
    <row r="31" spans="1:8" hidden="1" x14ac:dyDescent="0.2">
      <c r="A31" s="182">
        <v>42220</v>
      </c>
      <c r="B31" s="56">
        <v>84000538074441</v>
      </c>
      <c r="C31" s="57">
        <v>209942.37</v>
      </c>
      <c r="D31" s="79">
        <v>2</v>
      </c>
      <c r="E31" s="57"/>
      <c r="F31" s="265"/>
      <c r="G31" s="57">
        <v>507682.63</v>
      </c>
      <c r="H31" s="249" t="s">
        <v>966</v>
      </c>
    </row>
    <row r="32" spans="1:8" hidden="1" x14ac:dyDescent="0.2">
      <c r="A32" s="182"/>
      <c r="B32" s="59" t="s">
        <v>13</v>
      </c>
      <c r="C32" s="57"/>
      <c r="D32" s="79"/>
      <c r="E32" s="57"/>
      <c r="F32" s="265"/>
      <c r="G32" s="57"/>
    </row>
    <row r="33" spans="1:8" hidden="1" x14ac:dyDescent="0.2">
      <c r="A33" s="182"/>
      <c r="B33" s="59" t="s">
        <v>967</v>
      </c>
      <c r="C33" s="57"/>
      <c r="D33" s="79"/>
      <c r="E33" s="57"/>
      <c r="F33" s="265"/>
      <c r="G33" s="57"/>
    </row>
    <row r="34" spans="1:8" hidden="1" x14ac:dyDescent="0.2">
      <c r="A34" s="182">
        <v>42220</v>
      </c>
      <c r="B34" s="56">
        <v>84000538074632</v>
      </c>
      <c r="C34" s="57">
        <v>193996.79</v>
      </c>
      <c r="D34" s="79">
        <v>3</v>
      </c>
      <c r="E34" s="57"/>
      <c r="F34" s="265"/>
      <c r="G34" s="57">
        <v>701679.42</v>
      </c>
      <c r="H34" s="249" t="s">
        <v>968</v>
      </c>
    </row>
    <row r="35" spans="1:8" hidden="1" x14ac:dyDescent="0.2">
      <c r="A35" s="182"/>
      <c r="B35" s="59" t="s">
        <v>13</v>
      </c>
      <c r="C35" s="57"/>
      <c r="D35" s="79"/>
      <c r="E35" s="57"/>
      <c r="F35" s="265"/>
      <c r="G35" s="57"/>
    </row>
    <row r="36" spans="1:8" hidden="1" x14ac:dyDescent="0.2">
      <c r="A36" s="182"/>
      <c r="B36" s="59" t="s">
        <v>969</v>
      </c>
      <c r="C36" s="57"/>
      <c r="D36" s="79"/>
      <c r="E36" s="57"/>
      <c r="F36" s="265"/>
      <c r="G36" s="57"/>
    </row>
    <row r="37" spans="1:8" hidden="1" x14ac:dyDescent="0.2">
      <c r="A37" s="182">
        <v>42220</v>
      </c>
      <c r="B37" s="56" t="s">
        <v>970</v>
      </c>
      <c r="C37" s="57"/>
      <c r="D37" s="79"/>
      <c r="E37" s="57">
        <v>691000</v>
      </c>
      <c r="F37" s="265">
        <v>3</v>
      </c>
      <c r="G37" s="57">
        <v>10679.42</v>
      </c>
    </row>
    <row r="38" spans="1:8" hidden="1" x14ac:dyDescent="0.2">
      <c r="A38" s="182"/>
      <c r="B38" s="59" t="s">
        <v>30</v>
      </c>
      <c r="C38" s="57"/>
      <c r="D38" s="79"/>
      <c r="E38" s="57"/>
      <c r="F38" s="265"/>
      <c r="G38" s="57"/>
    </row>
    <row r="39" spans="1:8" hidden="1" x14ac:dyDescent="0.2">
      <c r="A39" s="182"/>
      <c r="B39" s="59" t="s">
        <v>971</v>
      </c>
      <c r="C39" s="57"/>
      <c r="D39" s="79"/>
      <c r="E39" s="57"/>
      <c r="F39" s="265"/>
      <c r="G39" s="57"/>
    </row>
    <row r="40" spans="1:8" hidden="1" x14ac:dyDescent="0.2">
      <c r="A40" s="182">
        <v>42221</v>
      </c>
      <c r="B40" s="56" t="s">
        <v>972</v>
      </c>
      <c r="C40" s="57">
        <v>35999.46</v>
      </c>
      <c r="D40" s="79">
        <v>110</v>
      </c>
      <c r="E40" s="57"/>
      <c r="F40" s="265"/>
      <c r="G40" s="57">
        <v>46678.879999999997</v>
      </c>
    </row>
    <row r="41" spans="1:8" hidden="1" x14ac:dyDescent="0.2">
      <c r="A41" s="182"/>
      <c r="B41" s="59" t="s">
        <v>13</v>
      </c>
      <c r="C41" s="57"/>
      <c r="D41" s="79"/>
      <c r="E41" s="57"/>
      <c r="F41" s="265"/>
      <c r="G41" s="57"/>
    </row>
    <row r="42" spans="1:8" hidden="1" x14ac:dyDescent="0.2">
      <c r="A42" s="182"/>
      <c r="B42" s="59" t="s">
        <v>973</v>
      </c>
      <c r="C42" s="57"/>
      <c r="D42" s="79"/>
      <c r="E42" s="57"/>
      <c r="F42" s="265"/>
      <c r="G42" s="57"/>
    </row>
    <row r="43" spans="1:8" hidden="1" x14ac:dyDescent="0.2">
      <c r="A43" s="182">
        <v>42221</v>
      </c>
      <c r="B43" s="56">
        <v>84000538074843</v>
      </c>
      <c r="C43" s="57">
        <v>5000.21</v>
      </c>
      <c r="D43" s="79">
        <v>8</v>
      </c>
      <c r="E43" s="57"/>
      <c r="F43" s="265"/>
      <c r="G43" s="57">
        <v>51679.09</v>
      </c>
      <c r="H43" s="249" t="s">
        <v>974</v>
      </c>
    </row>
    <row r="44" spans="1:8" hidden="1" x14ac:dyDescent="0.2">
      <c r="A44" s="182"/>
      <c r="B44" s="59" t="s">
        <v>13</v>
      </c>
      <c r="C44" s="57"/>
      <c r="D44" s="79"/>
      <c r="E44" s="57"/>
      <c r="F44" s="265"/>
      <c r="G44" s="57"/>
    </row>
    <row r="45" spans="1:8" hidden="1" x14ac:dyDescent="0.2">
      <c r="A45" s="182"/>
      <c r="B45" s="59" t="s">
        <v>975</v>
      </c>
      <c r="C45" s="57"/>
      <c r="D45" s="79"/>
      <c r="E45" s="57"/>
      <c r="F45" s="265"/>
      <c r="G45" s="57"/>
    </row>
    <row r="46" spans="1:8" hidden="1" x14ac:dyDescent="0.2">
      <c r="A46" s="182">
        <v>42221</v>
      </c>
      <c r="B46" s="56" t="s">
        <v>976</v>
      </c>
      <c r="C46" s="57">
        <v>22751</v>
      </c>
      <c r="D46" s="79">
        <v>6</v>
      </c>
      <c r="E46" s="57"/>
      <c r="F46" s="265"/>
      <c r="G46" s="57">
        <v>74430.09</v>
      </c>
      <c r="H46" s="249" t="s">
        <v>977</v>
      </c>
    </row>
    <row r="47" spans="1:8" hidden="1" x14ac:dyDescent="0.2">
      <c r="A47" s="182"/>
      <c r="B47" s="59" t="s">
        <v>13</v>
      </c>
      <c r="C47" s="57"/>
      <c r="D47" s="79"/>
      <c r="E47" s="57"/>
      <c r="F47" s="265"/>
      <c r="G47" s="57"/>
    </row>
    <row r="48" spans="1:8" hidden="1" x14ac:dyDescent="0.2">
      <c r="A48" s="182"/>
      <c r="B48" s="59" t="s">
        <v>978</v>
      </c>
      <c r="C48" s="57"/>
      <c r="D48" s="79"/>
      <c r="E48" s="57"/>
      <c r="F48" s="265"/>
      <c r="G48" s="57"/>
    </row>
    <row r="49" spans="1:8" hidden="1" x14ac:dyDescent="0.2">
      <c r="A49" s="182">
        <v>42221</v>
      </c>
      <c r="B49" s="56">
        <v>84000538074931</v>
      </c>
      <c r="C49" s="57">
        <v>27998.42</v>
      </c>
      <c r="D49" s="79">
        <v>7</v>
      </c>
      <c r="E49" s="57"/>
      <c r="F49" s="265"/>
      <c r="G49" s="57">
        <v>102428.51</v>
      </c>
      <c r="H49" s="249" t="s">
        <v>979</v>
      </c>
    </row>
    <row r="50" spans="1:8" hidden="1" x14ac:dyDescent="0.2">
      <c r="A50" s="182"/>
      <c r="B50" s="59" t="s">
        <v>13</v>
      </c>
      <c r="C50" s="57"/>
      <c r="D50" s="79"/>
      <c r="E50" s="57"/>
      <c r="F50" s="265"/>
      <c r="G50" s="57"/>
    </row>
    <row r="51" spans="1:8" hidden="1" x14ac:dyDescent="0.2">
      <c r="A51" s="182"/>
      <c r="B51" s="59" t="s">
        <v>980</v>
      </c>
      <c r="C51" s="57"/>
      <c r="D51" s="79"/>
      <c r="E51" s="57"/>
      <c r="F51" s="265"/>
      <c r="G51" s="57"/>
    </row>
    <row r="52" spans="1:8" hidden="1" x14ac:dyDescent="0.2">
      <c r="A52" s="182">
        <v>42221</v>
      </c>
      <c r="B52" s="56">
        <v>84000538074894</v>
      </c>
      <c r="C52" s="57">
        <v>8000</v>
      </c>
      <c r="D52" s="79">
        <v>10</v>
      </c>
      <c r="E52" s="57"/>
      <c r="F52" s="265"/>
      <c r="G52" s="57">
        <v>110428.51</v>
      </c>
    </row>
    <row r="53" spans="1:8" hidden="1" x14ac:dyDescent="0.2">
      <c r="A53" s="182"/>
      <c r="B53" s="59" t="s">
        <v>13</v>
      </c>
      <c r="C53" s="57"/>
      <c r="D53" s="79"/>
      <c r="E53" s="57"/>
      <c r="F53" s="265"/>
      <c r="G53" s="57"/>
    </row>
    <row r="54" spans="1:8" hidden="1" x14ac:dyDescent="0.2">
      <c r="A54" s="182"/>
      <c r="B54" s="59" t="s">
        <v>981</v>
      </c>
      <c r="C54" s="57"/>
      <c r="D54" s="79"/>
      <c r="E54" s="57"/>
      <c r="F54" s="265"/>
      <c r="G54" s="57"/>
    </row>
    <row r="55" spans="1:8" hidden="1" x14ac:dyDescent="0.2">
      <c r="A55" s="182">
        <v>42221</v>
      </c>
      <c r="B55" s="56">
        <v>84000538074687</v>
      </c>
      <c r="C55" s="57">
        <v>5000</v>
      </c>
      <c r="D55" s="79">
        <v>9</v>
      </c>
      <c r="E55" s="57"/>
      <c r="F55" s="265"/>
      <c r="G55" s="57">
        <v>115428.51</v>
      </c>
      <c r="H55" s="249" t="s">
        <v>982</v>
      </c>
    </row>
    <row r="56" spans="1:8" hidden="1" x14ac:dyDescent="0.2">
      <c r="A56" s="182"/>
      <c r="B56" s="59" t="s">
        <v>13</v>
      </c>
      <c r="C56" s="57"/>
      <c r="D56" s="79"/>
      <c r="E56" s="57"/>
      <c r="F56" s="265"/>
      <c r="G56" s="57"/>
    </row>
    <row r="57" spans="1:8" hidden="1" x14ac:dyDescent="0.2">
      <c r="A57" s="182"/>
      <c r="B57" s="59" t="s">
        <v>983</v>
      </c>
      <c r="C57" s="57"/>
      <c r="D57" s="79"/>
      <c r="E57" s="57"/>
      <c r="F57" s="265"/>
      <c r="G57" s="57"/>
    </row>
    <row r="58" spans="1:8" hidden="1" x14ac:dyDescent="0.2">
      <c r="A58" s="182">
        <v>42222</v>
      </c>
      <c r="B58" s="56" t="s">
        <v>984</v>
      </c>
      <c r="C58" s="57"/>
      <c r="D58" s="79"/>
      <c r="E58" s="57">
        <v>105000</v>
      </c>
      <c r="F58" s="265">
        <v>5</v>
      </c>
      <c r="G58" s="57">
        <v>10428.51</v>
      </c>
    </row>
    <row r="59" spans="1:8" hidden="1" x14ac:dyDescent="0.2">
      <c r="A59" s="182"/>
      <c r="B59" s="59" t="s">
        <v>30</v>
      </c>
      <c r="C59" s="57"/>
      <c r="D59" s="79"/>
      <c r="E59" s="57"/>
      <c r="F59" s="265"/>
      <c r="G59" s="57"/>
    </row>
    <row r="60" spans="1:8" hidden="1" x14ac:dyDescent="0.2">
      <c r="A60" s="182"/>
      <c r="B60" s="59" t="s">
        <v>985</v>
      </c>
      <c r="C60" s="57"/>
      <c r="D60" s="79"/>
      <c r="E60" s="57"/>
      <c r="F60" s="265"/>
      <c r="G60" s="57"/>
    </row>
    <row r="61" spans="1:8" hidden="1" x14ac:dyDescent="0.2">
      <c r="A61" s="182">
        <v>42222</v>
      </c>
      <c r="B61" s="56">
        <v>84000538075028</v>
      </c>
      <c r="C61" s="57">
        <v>1806.58</v>
      </c>
      <c r="D61" s="79">
        <v>11</v>
      </c>
      <c r="E61" s="57"/>
      <c r="F61" s="265"/>
      <c r="G61" s="57">
        <v>12235.09</v>
      </c>
      <c r="H61" s="249" t="s">
        <v>986</v>
      </c>
    </row>
    <row r="62" spans="1:8" hidden="1" x14ac:dyDescent="0.2">
      <c r="A62" s="182"/>
      <c r="B62" s="59" t="s">
        <v>13</v>
      </c>
      <c r="C62" s="57"/>
      <c r="D62" s="79"/>
      <c r="E62" s="57"/>
      <c r="F62" s="265"/>
      <c r="G62" s="57"/>
    </row>
    <row r="63" spans="1:8" hidden="1" x14ac:dyDescent="0.2">
      <c r="A63" s="182"/>
      <c r="B63" s="59" t="s">
        <v>987</v>
      </c>
      <c r="C63" s="57"/>
      <c r="D63" s="79"/>
      <c r="E63" s="57"/>
      <c r="F63" s="265"/>
      <c r="G63" s="57"/>
    </row>
    <row r="64" spans="1:8" hidden="1" x14ac:dyDescent="0.2">
      <c r="A64" s="182">
        <v>42222</v>
      </c>
      <c r="B64" s="56" t="s">
        <v>70</v>
      </c>
      <c r="C64" s="57">
        <v>102680</v>
      </c>
      <c r="D64" s="79">
        <v>14</v>
      </c>
      <c r="E64" s="57"/>
      <c r="F64" s="265"/>
      <c r="G64" s="57">
        <v>114915.09</v>
      </c>
      <c r="H64" s="249" t="s">
        <v>988</v>
      </c>
    </row>
    <row r="65" spans="1:8" hidden="1" x14ac:dyDescent="0.2">
      <c r="A65" s="182"/>
      <c r="B65" s="59" t="s">
        <v>863</v>
      </c>
      <c r="C65" s="57"/>
      <c r="D65" s="79"/>
      <c r="E65" s="57"/>
      <c r="F65" s="265"/>
      <c r="G65" s="57"/>
    </row>
    <row r="66" spans="1:8" hidden="1" x14ac:dyDescent="0.2">
      <c r="A66" s="182"/>
      <c r="B66" s="59" t="s">
        <v>989</v>
      </c>
      <c r="C66" s="57"/>
      <c r="D66" s="79"/>
      <c r="E66" s="57"/>
      <c r="F66" s="265"/>
      <c r="G66" s="57"/>
    </row>
    <row r="67" spans="1:8" hidden="1" x14ac:dyDescent="0.2">
      <c r="A67" s="182">
        <v>42222</v>
      </c>
      <c r="B67" s="56" t="s">
        <v>990</v>
      </c>
      <c r="C67" s="57"/>
      <c r="D67" s="79"/>
      <c r="E67" s="57">
        <v>104000</v>
      </c>
      <c r="F67" s="265">
        <v>4</v>
      </c>
      <c r="G67" s="57">
        <v>10915.09</v>
      </c>
    </row>
    <row r="68" spans="1:8" hidden="1" x14ac:dyDescent="0.2">
      <c r="A68" s="182"/>
      <c r="B68" s="59" t="s">
        <v>30</v>
      </c>
      <c r="C68" s="57"/>
      <c r="D68" s="79"/>
      <c r="E68" s="57"/>
      <c r="F68" s="265"/>
      <c r="G68" s="57"/>
    </row>
    <row r="69" spans="1:8" hidden="1" x14ac:dyDescent="0.2">
      <c r="A69" s="182"/>
      <c r="B69" s="59" t="s">
        <v>991</v>
      </c>
      <c r="C69" s="57"/>
      <c r="D69" s="79"/>
      <c r="E69" s="57"/>
      <c r="F69" s="265"/>
      <c r="G69" s="57"/>
    </row>
    <row r="70" spans="1:8" hidden="1" x14ac:dyDescent="0.2">
      <c r="A70" s="182">
        <v>42223</v>
      </c>
      <c r="B70" s="56" t="s">
        <v>992</v>
      </c>
      <c r="C70" s="57">
        <v>31249.97</v>
      </c>
      <c r="D70" s="79">
        <v>12</v>
      </c>
      <c r="E70" s="57"/>
      <c r="F70" s="265"/>
      <c r="G70" s="57">
        <v>42165.06</v>
      </c>
      <c r="H70" s="249" t="s">
        <v>993</v>
      </c>
    </row>
    <row r="71" spans="1:8" hidden="1" x14ac:dyDescent="0.2">
      <c r="A71" s="182"/>
      <c r="B71" s="59" t="s">
        <v>13</v>
      </c>
      <c r="C71" s="57"/>
      <c r="D71" s="79"/>
      <c r="E71" s="57"/>
      <c r="F71" s="265"/>
      <c r="G71" s="57"/>
    </row>
    <row r="72" spans="1:8" hidden="1" x14ac:dyDescent="0.2">
      <c r="A72" s="182"/>
      <c r="B72" s="59" t="s">
        <v>994</v>
      </c>
      <c r="C72" s="57"/>
      <c r="D72" s="79"/>
      <c r="E72" s="57"/>
      <c r="F72" s="265"/>
      <c r="G72" s="57"/>
    </row>
    <row r="73" spans="1:8" hidden="1" x14ac:dyDescent="0.2">
      <c r="A73" s="182">
        <v>42223</v>
      </c>
      <c r="B73" s="56" t="s">
        <v>995</v>
      </c>
      <c r="C73" s="57">
        <v>42409.95</v>
      </c>
      <c r="D73" s="79">
        <v>109</v>
      </c>
      <c r="E73" s="57"/>
      <c r="F73" s="265"/>
      <c r="G73" s="57">
        <v>84575.01</v>
      </c>
    </row>
    <row r="74" spans="1:8" hidden="1" x14ac:dyDescent="0.2">
      <c r="A74" s="182"/>
      <c r="B74" s="59" t="s">
        <v>13</v>
      </c>
      <c r="C74" s="57"/>
      <c r="D74" s="79"/>
      <c r="E74" s="57"/>
      <c r="F74" s="265"/>
      <c r="G74" s="57"/>
    </row>
    <row r="75" spans="1:8" hidden="1" x14ac:dyDescent="0.2">
      <c r="A75" s="182"/>
      <c r="B75" s="59" t="s">
        <v>996</v>
      </c>
      <c r="C75" s="57"/>
      <c r="D75" s="79"/>
      <c r="E75" s="57"/>
      <c r="F75" s="265"/>
      <c r="G75" s="57"/>
    </row>
    <row r="76" spans="1:8" hidden="1" x14ac:dyDescent="0.2">
      <c r="A76" s="182">
        <v>42223</v>
      </c>
      <c r="B76" s="56">
        <v>84000538075407</v>
      </c>
      <c r="C76" s="57">
        <v>17235.169999999998</v>
      </c>
      <c r="D76" s="79">
        <v>13</v>
      </c>
      <c r="E76" s="57"/>
      <c r="F76" s="265"/>
      <c r="G76" s="57">
        <v>101810.18</v>
      </c>
      <c r="H76" s="249" t="s">
        <v>997</v>
      </c>
    </row>
    <row r="77" spans="1:8" hidden="1" x14ac:dyDescent="0.2">
      <c r="A77" s="182"/>
      <c r="B77" s="59" t="s">
        <v>13</v>
      </c>
      <c r="C77" s="57"/>
      <c r="D77" s="79"/>
      <c r="E77" s="57"/>
      <c r="F77" s="265"/>
      <c r="G77" s="57"/>
    </row>
    <row r="78" spans="1:8" hidden="1" x14ac:dyDescent="0.2">
      <c r="A78" s="182"/>
      <c r="B78" s="59" t="s">
        <v>998</v>
      </c>
      <c r="C78" s="57"/>
      <c r="D78" s="79"/>
      <c r="E78" s="57"/>
      <c r="F78" s="265"/>
      <c r="G78" s="57"/>
    </row>
    <row r="79" spans="1:8" hidden="1" x14ac:dyDescent="0.2">
      <c r="A79" s="182">
        <v>42226</v>
      </c>
      <c r="B79" s="56">
        <v>84000538075897</v>
      </c>
      <c r="C79" s="57">
        <v>24333.26</v>
      </c>
      <c r="D79" s="79">
        <v>18</v>
      </c>
      <c r="E79" s="57"/>
      <c r="F79" s="265"/>
      <c r="G79" s="57">
        <v>126143.44</v>
      </c>
      <c r="H79" s="249" t="s">
        <v>999</v>
      </c>
    </row>
    <row r="80" spans="1:8" hidden="1" x14ac:dyDescent="0.2">
      <c r="A80" s="182"/>
      <c r="B80" s="59" t="s">
        <v>13</v>
      </c>
      <c r="C80" s="57"/>
      <c r="D80" s="79"/>
      <c r="E80" s="57"/>
      <c r="F80" s="265"/>
      <c r="G80" s="57"/>
    </row>
    <row r="81" spans="1:8" hidden="1" x14ac:dyDescent="0.2">
      <c r="A81" s="182"/>
      <c r="B81" s="59" t="s">
        <v>1000</v>
      </c>
      <c r="C81" s="57"/>
      <c r="D81" s="79"/>
      <c r="E81" s="57"/>
      <c r="F81" s="265"/>
      <c r="G81" s="57"/>
    </row>
    <row r="82" spans="1:8" hidden="1" x14ac:dyDescent="0.2">
      <c r="A82" s="182">
        <v>42226</v>
      </c>
      <c r="B82" s="56">
        <v>84000538075811</v>
      </c>
      <c r="C82" s="57">
        <v>97634.16</v>
      </c>
      <c r="D82" s="79">
        <v>16</v>
      </c>
      <c r="E82" s="57"/>
      <c r="F82" s="265"/>
      <c r="G82" s="57">
        <v>223777.6</v>
      </c>
      <c r="H82" s="249" t="s">
        <v>1001</v>
      </c>
    </row>
    <row r="83" spans="1:8" hidden="1" x14ac:dyDescent="0.2">
      <c r="A83" s="182"/>
      <c r="B83" s="59" t="s">
        <v>13</v>
      </c>
      <c r="C83" s="57"/>
      <c r="D83" s="79"/>
      <c r="E83" s="57"/>
      <c r="F83" s="265"/>
      <c r="G83" s="57"/>
    </row>
    <row r="84" spans="1:8" hidden="1" x14ac:dyDescent="0.2">
      <c r="A84" s="182"/>
      <c r="B84" s="59" t="s">
        <v>1002</v>
      </c>
      <c r="C84" s="57"/>
      <c r="D84" s="79"/>
      <c r="E84" s="57"/>
      <c r="F84" s="265"/>
      <c r="G84" s="57"/>
    </row>
    <row r="85" spans="1:8" hidden="1" x14ac:dyDescent="0.2">
      <c r="A85" s="182">
        <v>42226</v>
      </c>
      <c r="B85" s="56">
        <v>84000538075903</v>
      </c>
      <c r="C85" s="57">
        <v>920.31</v>
      </c>
      <c r="D85" s="79">
        <v>100</v>
      </c>
      <c r="E85" s="57"/>
      <c r="F85" s="265"/>
      <c r="G85" s="57">
        <v>224697.91</v>
      </c>
      <c r="H85" s="249" t="s">
        <v>1003</v>
      </c>
    </row>
    <row r="86" spans="1:8" hidden="1" x14ac:dyDescent="0.2">
      <c r="A86" s="182"/>
      <c r="B86" s="59" t="s">
        <v>13</v>
      </c>
      <c r="C86" s="57"/>
      <c r="D86" s="79"/>
      <c r="E86" s="57"/>
      <c r="F86" s="265"/>
      <c r="G86" s="57"/>
    </row>
    <row r="87" spans="1:8" hidden="1" x14ac:dyDescent="0.2">
      <c r="A87" s="182"/>
      <c r="B87" s="59" t="s">
        <v>1004</v>
      </c>
      <c r="C87" s="57"/>
      <c r="D87" s="79"/>
      <c r="E87" s="57"/>
      <c r="F87" s="265"/>
      <c r="G87" s="57"/>
    </row>
    <row r="88" spans="1:8" hidden="1" x14ac:dyDescent="0.2">
      <c r="A88" s="182">
        <v>42226</v>
      </c>
      <c r="B88" s="56">
        <v>84000538076003</v>
      </c>
      <c r="C88" s="57">
        <v>95454.399999999994</v>
      </c>
      <c r="D88" s="79">
        <v>17</v>
      </c>
      <c r="E88" s="57"/>
      <c r="F88" s="265"/>
      <c r="G88" s="57">
        <v>320152.31</v>
      </c>
      <c r="H88" s="249" t="s">
        <v>1005</v>
      </c>
    </row>
    <row r="89" spans="1:8" hidden="1" x14ac:dyDescent="0.2">
      <c r="A89" s="182"/>
      <c r="B89" s="59" t="s">
        <v>13</v>
      </c>
      <c r="C89" s="57"/>
      <c r="D89" s="79"/>
      <c r="E89" s="57"/>
      <c r="F89" s="265"/>
      <c r="G89" s="57"/>
    </row>
    <row r="90" spans="1:8" hidden="1" x14ac:dyDescent="0.2">
      <c r="A90" s="182"/>
      <c r="B90" s="59" t="s">
        <v>1006</v>
      </c>
      <c r="C90" s="57"/>
      <c r="D90" s="79"/>
      <c r="E90" s="57"/>
      <c r="F90" s="265"/>
      <c r="G90" s="57"/>
    </row>
    <row r="91" spans="1:8" hidden="1" x14ac:dyDescent="0.2">
      <c r="A91" s="182">
        <v>42226</v>
      </c>
      <c r="B91" s="56">
        <v>84000538075818</v>
      </c>
      <c r="C91" s="57">
        <v>147400</v>
      </c>
      <c r="D91" s="79">
        <v>19</v>
      </c>
      <c r="E91" s="57"/>
      <c r="F91" s="265"/>
      <c r="G91" s="57">
        <v>467552.31</v>
      </c>
      <c r="H91" s="249" t="s">
        <v>1007</v>
      </c>
    </row>
    <row r="92" spans="1:8" hidden="1" x14ac:dyDescent="0.2">
      <c r="A92" s="182"/>
      <c r="B92" s="59" t="s">
        <v>13</v>
      </c>
      <c r="C92" s="57"/>
      <c r="D92" s="79"/>
      <c r="E92" s="57"/>
      <c r="F92" s="265"/>
      <c r="G92" s="57"/>
    </row>
    <row r="93" spans="1:8" hidden="1" x14ac:dyDescent="0.2">
      <c r="A93" s="182"/>
      <c r="B93" s="59" t="s">
        <v>1008</v>
      </c>
      <c r="C93" s="57"/>
      <c r="D93" s="79"/>
      <c r="E93" s="57"/>
      <c r="F93" s="265"/>
      <c r="G93" s="57"/>
    </row>
    <row r="94" spans="1:8" hidden="1" x14ac:dyDescent="0.2">
      <c r="A94" s="182">
        <v>42226</v>
      </c>
      <c r="B94" s="56" t="s">
        <v>1009</v>
      </c>
      <c r="C94" s="57"/>
      <c r="D94" s="79"/>
      <c r="E94" s="57">
        <v>457000</v>
      </c>
      <c r="F94" s="265">
        <v>5</v>
      </c>
      <c r="G94" s="57">
        <v>10552.31</v>
      </c>
    </row>
    <row r="95" spans="1:8" hidden="1" x14ac:dyDescent="0.2">
      <c r="A95" s="182"/>
      <c r="B95" s="59" t="s">
        <v>30</v>
      </c>
      <c r="C95" s="57"/>
      <c r="D95" s="79"/>
      <c r="E95" s="57"/>
      <c r="F95" s="265"/>
      <c r="G95" s="57"/>
    </row>
    <row r="96" spans="1:8" hidden="1" x14ac:dyDescent="0.2">
      <c r="A96" s="182"/>
      <c r="B96" s="59" t="s">
        <v>1010</v>
      </c>
      <c r="C96" s="57"/>
      <c r="D96" s="79"/>
      <c r="E96" s="57"/>
      <c r="F96" s="265"/>
      <c r="G96" s="57"/>
    </row>
    <row r="97" spans="1:8" hidden="1" x14ac:dyDescent="0.2">
      <c r="A97" s="226">
        <v>42227</v>
      </c>
      <c r="B97" s="227">
        <v>84000538076220</v>
      </c>
      <c r="C97" s="231">
        <v>5000</v>
      </c>
      <c r="D97" s="244">
        <v>20</v>
      </c>
      <c r="E97" s="231"/>
      <c r="F97" s="266"/>
      <c r="G97" s="231">
        <v>15552.31</v>
      </c>
      <c r="H97" s="249" t="s">
        <v>1011</v>
      </c>
    </row>
    <row r="98" spans="1:8" hidden="1" x14ac:dyDescent="0.2">
      <c r="A98" s="226"/>
      <c r="B98" s="230" t="s">
        <v>13</v>
      </c>
      <c r="C98" s="231"/>
      <c r="D98" s="244"/>
      <c r="E98" s="231"/>
      <c r="F98" s="266"/>
      <c r="G98" s="231"/>
    </row>
    <row r="99" spans="1:8" hidden="1" x14ac:dyDescent="0.2">
      <c r="A99" s="226"/>
      <c r="B99" s="230" t="s">
        <v>1012</v>
      </c>
      <c r="C99" s="231"/>
      <c r="D99" s="244"/>
      <c r="E99" s="231"/>
      <c r="F99" s="266"/>
      <c r="G99" s="231"/>
    </row>
    <row r="100" spans="1:8" hidden="1" x14ac:dyDescent="0.2">
      <c r="A100" s="226">
        <v>42227</v>
      </c>
      <c r="B100" s="227">
        <v>84000538076349</v>
      </c>
      <c r="C100" s="231">
        <v>35605.440000000002</v>
      </c>
      <c r="D100" s="244">
        <v>21</v>
      </c>
      <c r="E100" s="231"/>
      <c r="F100" s="266"/>
      <c r="G100" s="231">
        <v>51157.75</v>
      </c>
      <c r="H100" s="249" t="s">
        <v>1013</v>
      </c>
    </row>
    <row r="101" spans="1:8" hidden="1" x14ac:dyDescent="0.2">
      <c r="A101" s="226"/>
      <c r="B101" s="230" t="s">
        <v>13</v>
      </c>
      <c r="C101" s="231"/>
      <c r="D101" s="244"/>
      <c r="E101" s="231"/>
      <c r="F101" s="266"/>
      <c r="G101" s="231"/>
    </row>
    <row r="102" spans="1:8" hidden="1" x14ac:dyDescent="0.2">
      <c r="A102" s="226"/>
      <c r="B102" s="230" t="s">
        <v>1014</v>
      </c>
      <c r="C102" s="231"/>
      <c r="D102" s="244"/>
      <c r="E102" s="231"/>
      <c r="F102" s="266"/>
      <c r="G102" s="231"/>
    </row>
    <row r="103" spans="1:8" hidden="1" x14ac:dyDescent="0.2">
      <c r="A103" s="226">
        <v>42227</v>
      </c>
      <c r="B103" s="227">
        <v>84000538076160</v>
      </c>
      <c r="C103" s="231">
        <v>45161.29</v>
      </c>
      <c r="D103" s="244">
        <v>22</v>
      </c>
      <c r="E103" s="231"/>
      <c r="F103" s="266"/>
      <c r="G103" s="231">
        <v>96319.039999999994</v>
      </c>
      <c r="H103" s="249" t="s">
        <v>1015</v>
      </c>
    </row>
    <row r="104" spans="1:8" hidden="1" x14ac:dyDescent="0.2">
      <c r="A104" s="226"/>
      <c r="B104" s="230" t="s">
        <v>13</v>
      </c>
      <c r="C104" s="231"/>
      <c r="D104" s="244"/>
      <c r="E104" s="231"/>
      <c r="F104" s="266"/>
      <c r="G104" s="231"/>
    </row>
    <row r="105" spans="1:8" hidden="1" x14ac:dyDescent="0.2">
      <c r="A105" s="226"/>
      <c r="B105" s="230" t="s">
        <v>1016</v>
      </c>
      <c r="C105" s="231"/>
      <c r="D105" s="244"/>
      <c r="E105" s="231"/>
      <c r="F105" s="266"/>
      <c r="G105" s="231"/>
    </row>
    <row r="106" spans="1:8" hidden="1" x14ac:dyDescent="0.2">
      <c r="A106" s="226">
        <v>42227</v>
      </c>
      <c r="B106" s="227" t="s">
        <v>1017</v>
      </c>
      <c r="C106" s="231"/>
      <c r="D106" s="244"/>
      <c r="E106" s="231">
        <v>86000</v>
      </c>
      <c r="F106" s="266">
        <v>6</v>
      </c>
      <c r="G106" s="231">
        <v>10319.040000000001</v>
      </c>
    </row>
    <row r="107" spans="1:8" hidden="1" x14ac:dyDescent="0.2">
      <c r="A107" s="226"/>
      <c r="B107" s="230" t="s">
        <v>30</v>
      </c>
      <c r="C107" s="231"/>
      <c r="D107" s="244"/>
      <c r="E107" s="231"/>
      <c r="F107" s="266"/>
      <c r="G107" s="231"/>
    </row>
    <row r="108" spans="1:8" hidden="1" x14ac:dyDescent="0.2">
      <c r="A108" s="226"/>
      <c r="B108" s="230" t="s">
        <v>1018</v>
      </c>
      <c r="C108" s="231"/>
      <c r="D108" s="244"/>
      <c r="E108" s="231"/>
      <c r="F108" s="266"/>
      <c r="G108" s="231"/>
    </row>
    <row r="109" spans="1:8" hidden="1" x14ac:dyDescent="0.2">
      <c r="A109" s="226">
        <v>42228</v>
      </c>
      <c r="B109" s="227">
        <v>84000538076520</v>
      </c>
      <c r="C109" s="231">
        <v>6040</v>
      </c>
      <c r="D109" s="244">
        <v>23</v>
      </c>
      <c r="E109" s="231"/>
      <c r="F109" s="266"/>
      <c r="G109" s="231">
        <v>16359.04</v>
      </c>
      <c r="H109" s="249" t="s">
        <v>1019</v>
      </c>
    </row>
    <row r="110" spans="1:8" hidden="1" x14ac:dyDescent="0.2">
      <c r="A110" s="226"/>
      <c r="B110" s="230" t="s">
        <v>13</v>
      </c>
      <c r="C110" s="231"/>
      <c r="D110" s="244"/>
      <c r="E110" s="231"/>
      <c r="F110" s="266"/>
      <c r="G110" s="231"/>
    </row>
    <row r="111" spans="1:8" hidden="1" x14ac:dyDescent="0.2">
      <c r="A111" s="226"/>
      <c r="B111" s="230" t="s">
        <v>1020</v>
      </c>
      <c r="C111" s="231"/>
      <c r="D111" s="244"/>
      <c r="E111" s="231"/>
      <c r="F111" s="266"/>
      <c r="G111" s="231"/>
    </row>
    <row r="112" spans="1:8" hidden="1" x14ac:dyDescent="0.2">
      <c r="A112" s="226">
        <v>42228</v>
      </c>
      <c r="B112" s="227">
        <v>84000538076511</v>
      </c>
      <c r="C112" s="231">
        <v>172491.44</v>
      </c>
      <c r="D112" s="244">
        <v>24</v>
      </c>
      <c r="E112" s="231"/>
      <c r="F112" s="266"/>
      <c r="G112" s="231">
        <v>188850.48</v>
      </c>
      <c r="H112" s="249" t="s">
        <v>1021</v>
      </c>
    </row>
    <row r="113" spans="1:8" hidden="1" x14ac:dyDescent="0.2">
      <c r="A113" s="226"/>
      <c r="B113" s="230" t="s">
        <v>13</v>
      </c>
      <c r="C113" s="231"/>
      <c r="D113" s="244"/>
      <c r="E113" s="231"/>
      <c r="F113" s="266"/>
      <c r="G113" s="231"/>
    </row>
    <row r="114" spans="1:8" hidden="1" x14ac:dyDescent="0.2">
      <c r="A114" s="226"/>
      <c r="B114" s="230" t="s">
        <v>1022</v>
      </c>
      <c r="C114" s="231"/>
      <c r="D114" s="244"/>
      <c r="E114" s="231"/>
      <c r="F114" s="266"/>
      <c r="G114" s="231"/>
    </row>
    <row r="115" spans="1:8" hidden="1" x14ac:dyDescent="0.2">
      <c r="A115" s="226">
        <v>42228</v>
      </c>
      <c r="B115" s="227">
        <v>84000538076530</v>
      </c>
      <c r="C115" s="231">
        <v>18049.8</v>
      </c>
      <c r="D115" s="244">
        <v>25</v>
      </c>
      <c r="E115" s="231"/>
      <c r="F115" s="266"/>
      <c r="G115" s="231">
        <v>206900.28</v>
      </c>
      <c r="H115" s="249" t="s">
        <v>1023</v>
      </c>
    </row>
    <row r="116" spans="1:8" hidden="1" x14ac:dyDescent="0.2">
      <c r="A116" s="226"/>
      <c r="B116" s="230" t="s">
        <v>13</v>
      </c>
      <c r="C116" s="231"/>
      <c r="D116" s="244"/>
      <c r="E116" s="231"/>
      <c r="F116" s="266"/>
      <c r="G116" s="231"/>
    </row>
    <row r="117" spans="1:8" hidden="1" x14ac:dyDescent="0.2">
      <c r="A117" s="226"/>
      <c r="B117" s="230" t="s">
        <v>1024</v>
      </c>
      <c r="C117" s="231"/>
      <c r="D117" s="244"/>
      <c r="E117" s="231"/>
      <c r="F117" s="266"/>
      <c r="G117" s="231"/>
    </row>
    <row r="118" spans="1:8" hidden="1" x14ac:dyDescent="0.2">
      <c r="A118" s="226">
        <v>42228</v>
      </c>
      <c r="B118" s="227" t="s">
        <v>70</v>
      </c>
      <c r="C118" s="231">
        <v>165000</v>
      </c>
      <c r="D118" s="244">
        <v>27</v>
      </c>
      <c r="E118" s="231"/>
      <c r="F118" s="266"/>
      <c r="G118" s="231">
        <v>371900.28</v>
      </c>
    </row>
    <row r="119" spans="1:8" hidden="1" x14ac:dyDescent="0.2">
      <c r="A119" s="226"/>
      <c r="B119" s="230" t="s">
        <v>863</v>
      </c>
      <c r="C119" s="231"/>
      <c r="D119" s="244"/>
      <c r="E119" s="231"/>
      <c r="F119" s="266"/>
      <c r="G119" s="231"/>
    </row>
    <row r="120" spans="1:8" hidden="1" x14ac:dyDescent="0.2">
      <c r="A120" s="226"/>
      <c r="B120" s="230" t="s">
        <v>1025</v>
      </c>
      <c r="C120" s="231"/>
      <c r="D120" s="244"/>
      <c r="E120" s="231"/>
      <c r="F120" s="266"/>
      <c r="G120" s="231"/>
    </row>
    <row r="121" spans="1:8" hidden="1" x14ac:dyDescent="0.2">
      <c r="A121" s="226">
        <v>42229</v>
      </c>
      <c r="B121" s="227" t="s">
        <v>70</v>
      </c>
      <c r="C121" s="231">
        <v>70785</v>
      </c>
      <c r="D121" s="244">
        <v>28</v>
      </c>
      <c r="E121" s="231"/>
      <c r="F121" s="266"/>
      <c r="G121" s="231">
        <v>442685.28</v>
      </c>
    </row>
    <row r="122" spans="1:8" hidden="1" x14ac:dyDescent="0.2">
      <c r="A122" s="226"/>
      <c r="B122" s="230" t="s">
        <v>863</v>
      </c>
      <c r="C122" s="231"/>
      <c r="D122" s="244"/>
      <c r="E122" s="231"/>
      <c r="F122" s="266"/>
      <c r="G122" s="231"/>
    </row>
    <row r="123" spans="1:8" hidden="1" x14ac:dyDescent="0.2">
      <c r="A123" s="226"/>
      <c r="B123" s="230" t="s">
        <v>1026</v>
      </c>
      <c r="C123" s="231"/>
      <c r="D123" s="244"/>
      <c r="E123" s="231"/>
      <c r="F123" s="266"/>
      <c r="G123" s="231"/>
    </row>
    <row r="124" spans="1:8" hidden="1" x14ac:dyDescent="0.2">
      <c r="A124" s="226">
        <v>42229</v>
      </c>
      <c r="B124" s="227" t="s">
        <v>1027</v>
      </c>
      <c r="C124" s="231">
        <v>4500</v>
      </c>
      <c r="D124" s="244">
        <v>115</v>
      </c>
      <c r="E124" s="231"/>
      <c r="F124" s="266"/>
      <c r="G124" s="231">
        <v>447185.28</v>
      </c>
    </row>
    <row r="125" spans="1:8" hidden="1" x14ac:dyDescent="0.2">
      <c r="A125" s="226"/>
      <c r="B125" s="230" t="s">
        <v>13</v>
      </c>
      <c r="C125" s="231"/>
      <c r="D125" s="244"/>
      <c r="E125" s="231"/>
      <c r="F125" s="266"/>
      <c r="G125" s="231"/>
    </row>
    <row r="126" spans="1:8" hidden="1" x14ac:dyDescent="0.2">
      <c r="A126" s="226"/>
      <c r="B126" s="230" t="s">
        <v>1028</v>
      </c>
      <c r="C126" s="231"/>
      <c r="D126" s="244"/>
      <c r="E126" s="231"/>
      <c r="F126" s="266"/>
      <c r="G126" s="231"/>
    </row>
    <row r="127" spans="1:8" hidden="1" x14ac:dyDescent="0.2">
      <c r="A127" s="226">
        <v>42230</v>
      </c>
      <c r="B127" s="227" t="s">
        <v>1029</v>
      </c>
      <c r="C127" s="231"/>
      <c r="D127" s="244"/>
      <c r="E127" s="231">
        <v>437000</v>
      </c>
      <c r="F127" s="266">
        <v>7</v>
      </c>
      <c r="G127" s="231">
        <v>10185.280000000001</v>
      </c>
    </row>
    <row r="128" spans="1:8" hidden="1" x14ac:dyDescent="0.2">
      <c r="A128" s="226"/>
      <c r="B128" s="230" t="s">
        <v>30</v>
      </c>
      <c r="C128" s="231"/>
      <c r="D128" s="244"/>
      <c r="E128" s="231"/>
      <c r="F128" s="266"/>
      <c r="G128" s="231"/>
    </row>
    <row r="129" spans="1:8" hidden="1" x14ac:dyDescent="0.2">
      <c r="A129" s="226"/>
      <c r="B129" s="230" t="s">
        <v>1030</v>
      </c>
      <c r="C129" s="231"/>
      <c r="D129" s="244"/>
      <c r="E129" s="231"/>
      <c r="F129" s="266"/>
      <c r="G129" s="231"/>
    </row>
    <row r="130" spans="1:8" hidden="1" x14ac:dyDescent="0.2">
      <c r="A130" s="226">
        <v>42233</v>
      </c>
      <c r="B130" s="227">
        <v>84000538077295</v>
      </c>
      <c r="C130" s="231">
        <v>116093.42</v>
      </c>
      <c r="D130" s="244">
        <v>30</v>
      </c>
      <c r="E130" s="231"/>
      <c r="F130" s="266"/>
      <c r="G130" s="231">
        <v>126278.7</v>
      </c>
      <c r="H130" s="251" t="s">
        <v>1031</v>
      </c>
    </row>
    <row r="131" spans="1:8" hidden="1" x14ac:dyDescent="0.2">
      <c r="A131" s="226"/>
      <c r="B131" s="230" t="s">
        <v>13</v>
      </c>
      <c r="C131" s="231"/>
      <c r="D131" s="244"/>
      <c r="E131" s="231"/>
      <c r="F131" s="266"/>
      <c r="G131" s="231"/>
      <c r="H131" s="251"/>
    </row>
    <row r="132" spans="1:8" hidden="1" x14ac:dyDescent="0.2">
      <c r="A132" s="226"/>
      <c r="B132" s="230" t="s">
        <v>1032</v>
      </c>
      <c r="C132" s="231"/>
      <c r="D132" s="244"/>
      <c r="E132" s="231"/>
      <c r="F132" s="266"/>
      <c r="G132" s="231"/>
      <c r="H132" s="251"/>
    </row>
    <row r="133" spans="1:8" hidden="1" x14ac:dyDescent="0.2">
      <c r="A133" s="226">
        <v>42233</v>
      </c>
      <c r="B133" s="227" t="s">
        <v>1033</v>
      </c>
      <c r="C133" s="231"/>
      <c r="D133" s="244"/>
      <c r="E133" s="231">
        <v>116000</v>
      </c>
      <c r="F133" s="266">
        <v>8</v>
      </c>
      <c r="G133" s="231">
        <v>10278.700000000001</v>
      </c>
      <c r="H133" s="251"/>
    </row>
    <row r="134" spans="1:8" hidden="1" x14ac:dyDescent="0.2">
      <c r="A134" s="226"/>
      <c r="B134" s="230" t="s">
        <v>30</v>
      </c>
      <c r="C134" s="231"/>
      <c r="D134" s="244"/>
      <c r="E134" s="231"/>
      <c r="F134" s="266"/>
      <c r="G134" s="231"/>
      <c r="H134" s="251"/>
    </row>
    <row r="135" spans="1:8" hidden="1" x14ac:dyDescent="0.2">
      <c r="A135" s="226"/>
      <c r="B135" s="230" t="s">
        <v>1034</v>
      </c>
      <c r="C135" s="231"/>
      <c r="D135" s="244"/>
      <c r="E135" s="231"/>
      <c r="F135" s="266"/>
      <c r="G135" s="231"/>
      <c r="H135" s="251"/>
    </row>
    <row r="136" spans="1:8" hidden="1" x14ac:dyDescent="0.2">
      <c r="A136" s="226">
        <v>42234</v>
      </c>
      <c r="B136" s="227" t="s">
        <v>70</v>
      </c>
      <c r="C136" s="231">
        <v>136440</v>
      </c>
      <c r="D136" s="244">
        <v>29</v>
      </c>
      <c r="E136" s="231"/>
      <c r="F136" s="266"/>
      <c r="G136" s="231">
        <v>146718.70000000001</v>
      </c>
    </row>
    <row r="137" spans="1:8" hidden="1" x14ac:dyDescent="0.2">
      <c r="A137" s="226"/>
      <c r="B137" s="230" t="s">
        <v>863</v>
      </c>
      <c r="C137" s="231"/>
      <c r="D137" s="244"/>
      <c r="E137" s="231"/>
      <c r="F137" s="266"/>
      <c r="G137" s="231"/>
    </row>
    <row r="138" spans="1:8" hidden="1" x14ac:dyDescent="0.2">
      <c r="A138" s="226"/>
      <c r="B138" s="230" t="s">
        <v>1035</v>
      </c>
      <c r="C138" s="231"/>
      <c r="D138" s="244"/>
      <c r="E138" s="231"/>
      <c r="F138" s="266"/>
      <c r="G138" s="231"/>
    </row>
    <row r="139" spans="1:8" hidden="1" x14ac:dyDescent="0.2">
      <c r="A139" s="226">
        <v>42234</v>
      </c>
      <c r="B139" s="227">
        <v>84000538077331</v>
      </c>
      <c r="C139" s="231">
        <v>70008.53</v>
      </c>
      <c r="D139" s="244">
        <v>31</v>
      </c>
      <c r="E139" s="231"/>
      <c r="F139" s="266"/>
      <c r="G139" s="231">
        <v>216727.23</v>
      </c>
    </row>
    <row r="140" spans="1:8" hidden="1" x14ac:dyDescent="0.2">
      <c r="A140" s="226"/>
      <c r="B140" s="230" t="s">
        <v>13</v>
      </c>
      <c r="C140" s="231"/>
      <c r="D140" s="244"/>
      <c r="E140" s="231"/>
      <c r="F140" s="266"/>
      <c r="G140" s="231"/>
    </row>
    <row r="141" spans="1:8" hidden="1" x14ac:dyDescent="0.2">
      <c r="A141" s="226"/>
      <c r="B141" s="230" t="s">
        <v>1036</v>
      </c>
      <c r="C141" s="231"/>
      <c r="D141" s="244"/>
      <c r="E141" s="231"/>
      <c r="F141" s="266"/>
      <c r="G141" s="231"/>
    </row>
    <row r="142" spans="1:8" hidden="1" x14ac:dyDescent="0.2">
      <c r="A142" s="226">
        <v>42234</v>
      </c>
      <c r="B142" s="227">
        <v>84000538077322</v>
      </c>
      <c r="C142" s="231">
        <v>5500</v>
      </c>
      <c r="D142" s="244">
        <v>32</v>
      </c>
      <c r="E142" s="231"/>
      <c r="F142" s="266"/>
      <c r="G142" s="231">
        <v>222227.23</v>
      </c>
      <c r="H142" s="249" t="s">
        <v>1037</v>
      </c>
    </row>
    <row r="143" spans="1:8" hidden="1" x14ac:dyDescent="0.2">
      <c r="A143" s="226"/>
      <c r="B143" s="230" t="s">
        <v>13</v>
      </c>
      <c r="C143" s="231"/>
      <c r="D143" s="244"/>
      <c r="E143" s="231"/>
      <c r="F143" s="266"/>
      <c r="G143" s="231"/>
    </row>
    <row r="144" spans="1:8" hidden="1" x14ac:dyDescent="0.2">
      <c r="A144" s="226"/>
      <c r="B144" s="230" t="s">
        <v>1038</v>
      </c>
      <c r="C144" s="231"/>
      <c r="D144" s="244"/>
      <c r="E144" s="231"/>
      <c r="F144" s="266"/>
      <c r="G144" s="231"/>
    </row>
    <row r="145" spans="1:8" hidden="1" x14ac:dyDescent="0.2">
      <c r="A145" s="226">
        <v>42234</v>
      </c>
      <c r="B145" s="227">
        <v>84000538077592</v>
      </c>
      <c r="C145" s="231">
        <v>4000</v>
      </c>
      <c r="D145" s="244">
        <v>34</v>
      </c>
      <c r="E145" s="231"/>
      <c r="F145" s="266"/>
      <c r="G145" s="231">
        <v>226227.23</v>
      </c>
      <c r="H145" s="249" t="s">
        <v>1039</v>
      </c>
    </row>
    <row r="146" spans="1:8" hidden="1" x14ac:dyDescent="0.2">
      <c r="A146" s="226"/>
      <c r="B146" s="230" t="s">
        <v>13</v>
      </c>
      <c r="C146" s="231"/>
      <c r="D146" s="244"/>
      <c r="E146" s="231"/>
      <c r="F146" s="266"/>
      <c r="G146" s="231"/>
    </row>
    <row r="147" spans="1:8" hidden="1" x14ac:dyDescent="0.2">
      <c r="A147" s="226"/>
      <c r="B147" s="230" t="s">
        <v>1040</v>
      </c>
      <c r="C147" s="231"/>
      <c r="D147" s="244"/>
      <c r="E147" s="231"/>
      <c r="F147" s="266"/>
      <c r="G147" s="231"/>
    </row>
    <row r="148" spans="1:8" hidden="1" x14ac:dyDescent="0.2">
      <c r="A148" s="226">
        <v>42234</v>
      </c>
      <c r="B148" s="227">
        <v>84000538077427</v>
      </c>
      <c r="C148" s="231">
        <v>121524.09</v>
      </c>
      <c r="D148" s="244">
        <v>33</v>
      </c>
      <c r="E148" s="231"/>
      <c r="F148" s="266"/>
      <c r="G148" s="231">
        <v>347751.32</v>
      </c>
      <c r="H148" s="249" t="s">
        <v>1041</v>
      </c>
    </row>
    <row r="149" spans="1:8" hidden="1" x14ac:dyDescent="0.2">
      <c r="A149" s="226"/>
      <c r="B149" s="230" t="s">
        <v>13</v>
      </c>
      <c r="C149" s="231"/>
      <c r="D149" s="244"/>
      <c r="E149" s="231"/>
      <c r="F149" s="266"/>
      <c r="G149" s="231"/>
    </row>
    <row r="150" spans="1:8" hidden="1" x14ac:dyDescent="0.2">
      <c r="A150" s="226"/>
      <c r="B150" s="230" t="s">
        <v>1042</v>
      </c>
      <c r="C150" s="231"/>
      <c r="D150" s="244"/>
      <c r="E150" s="231"/>
      <c r="F150" s="266"/>
      <c r="G150" s="231"/>
    </row>
    <row r="151" spans="1:8" hidden="1" x14ac:dyDescent="0.2">
      <c r="A151" s="226">
        <v>42234</v>
      </c>
      <c r="B151" s="227" t="s">
        <v>1043</v>
      </c>
      <c r="C151" s="231"/>
      <c r="D151" s="244"/>
      <c r="E151" s="231">
        <v>337000</v>
      </c>
      <c r="F151" s="266">
        <v>10</v>
      </c>
      <c r="G151" s="231">
        <v>10751.32</v>
      </c>
    </row>
    <row r="152" spans="1:8" hidden="1" x14ac:dyDescent="0.2">
      <c r="A152" s="226"/>
      <c r="B152" s="230" t="s">
        <v>30</v>
      </c>
      <c r="C152" s="231"/>
      <c r="D152" s="244"/>
      <c r="E152" s="231"/>
      <c r="F152" s="266"/>
      <c r="G152" s="231"/>
    </row>
    <row r="153" spans="1:8" hidden="1" x14ac:dyDescent="0.2">
      <c r="A153" s="226"/>
      <c r="B153" s="230" t="s">
        <v>1044</v>
      </c>
      <c r="C153" s="231"/>
      <c r="D153" s="244"/>
      <c r="E153" s="231"/>
      <c r="F153" s="266"/>
      <c r="G153" s="231"/>
    </row>
    <row r="154" spans="1:8" hidden="1" x14ac:dyDescent="0.2">
      <c r="A154" s="226">
        <v>42235</v>
      </c>
      <c r="B154" s="227">
        <v>84000538077752</v>
      </c>
      <c r="C154" s="231">
        <v>4672.3100000000004</v>
      </c>
      <c r="D154" s="244">
        <v>35</v>
      </c>
      <c r="E154" s="231"/>
      <c r="F154" s="266"/>
      <c r="G154" s="231">
        <v>15423.63</v>
      </c>
      <c r="H154" s="252"/>
    </row>
    <row r="155" spans="1:8" hidden="1" x14ac:dyDescent="0.2">
      <c r="A155" s="226"/>
      <c r="B155" s="230" t="s">
        <v>13</v>
      </c>
      <c r="C155" s="231"/>
      <c r="D155" s="244"/>
      <c r="E155" s="231"/>
      <c r="F155" s="266"/>
      <c r="G155" s="231"/>
      <c r="H155" s="252"/>
    </row>
    <row r="156" spans="1:8" hidden="1" x14ac:dyDescent="0.2">
      <c r="A156" s="226"/>
      <c r="B156" s="230" t="s">
        <v>1045</v>
      </c>
      <c r="C156" s="231"/>
      <c r="D156" s="244"/>
      <c r="E156" s="231"/>
      <c r="F156" s="266"/>
      <c r="G156" s="231"/>
      <c r="H156" s="252"/>
    </row>
    <row r="157" spans="1:8" hidden="1" x14ac:dyDescent="0.2">
      <c r="A157" s="226">
        <v>42235</v>
      </c>
      <c r="B157" s="227" t="s">
        <v>1046</v>
      </c>
      <c r="C157" s="231">
        <v>41594.720000000001</v>
      </c>
      <c r="D157" s="244">
        <v>107</v>
      </c>
      <c r="E157" s="231"/>
      <c r="F157" s="266"/>
      <c r="G157" s="231">
        <v>57018.35</v>
      </c>
      <c r="H157" s="252"/>
    </row>
    <row r="158" spans="1:8" hidden="1" x14ac:dyDescent="0.2">
      <c r="A158" s="226"/>
      <c r="B158" s="230" t="s">
        <v>13</v>
      </c>
      <c r="C158" s="231"/>
      <c r="D158" s="244"/>
      <c r="E158" s="231"/>
      <c r="F158" s="266"/>
      <c r="G158" s="231"/>
      <c r="H158" s="252"/>
    </row>
    <row r="159" spans="1:8" hidden="1" x14ac:dyDescent="0.2">
      <c r="A159" s="226"/>
      <c r="B159" s="230" t="s">
        <v>1047</v>
      </c>
      <c r="C159" s="231"/>
      <c r="D159" s="244"/>
      <c r="E159" s="231"/>
      <c r="F159" s="266"/>
      <c r="G159" s="231"/>
      <c r="H159" s="252"/>
    </row>
    <row r="160" spans="1:8" x14ac:dyDescent="0.2">
      <c r="A160" s="226">
        <v>42235</v>
      </c>
      <c r="B160" s="227">
        <v>489</v>
      </c>
      <c r="C160" s="231">
        <v>938040.04</v>
      </c>
      <c r="D160" s="244">
        <v>106</v>
      </c>
      <c r="E160" s="231"/>
      <c r="F160" s="266"/>
      <c r="G160" s="231">
        <v>995058.39</v>
      </c>
      <c r="H160" s="252"/>
    </row>
    <row r="161" spans="1:8" hidden="1" x14ac:dyDescent="0.2">
      <c r="A161" s="226"/>
      <c r="B161" s="230" t="s">
        <v>13</v>
      </c>
      <c r="C161" s="231"/>
      <c r="D161" s="244"/>
      <c r="E161" s="231"/>
      <c r="F161" s="266"/>
      <c r="G161" s="231"/>
      <c r="H161" s="252"/>
    </row>
    <row r="162" spans="1:8" hidden="1" x14ac:dyDescent="0.2">
      <c r="A162" s="226"/>
      <c r="B162" s="230" t="s">
        <v>1048</v>
      </c>
      <c r="C162" s="231"/>
      <c r="D162" s="244"/>
      <c r="E162" s="231"/>
      <c r="F162" s="266"/>
      <c r="G162" s="231"/>
      <c r="H162" s="252"/>
    </row>
    <row r="163" spans="1:8" hidden="1" x14ac:dyDescent="0.2">
      <c r="A163" s="226">
        <v>42235</v>
      </c>
      <c r="B163" s="227">
        <v>84000538077853</v>
      </c>
      <c r="C163" s="231">
        <v>3500</v>
      </c>
      <c r="D163" s="244">
        <v>36</v>
      </c>
      <c r="E163" s="231"/>
      <c r="F163" s="266"/>
      <c r="G163" s="231">
        <v>998558.39</v>
      </c>
      <c r="H163" s="252" t="s">
        <v>1049</v>
      </c>
    </row>
    <row r="164" spans="1:8" hidden="1" x14ac:dyDescent="0.2">
      <c r="A164" s="226"/>
      <c r="B164" s="230" t="s">
        <v>13</v>
      </c>
      <c r="C164" s="231"/>
      <c r="D164" s="244"/>
      <c r="E164" s="231"/>
      <c r="F164" s="266"/>
      <c r="G164" s="231"/>
      <c r="H164" s="252"/>
    </row>
    <row r="165" spans="1:8" hidden="1" x14ac:dyDescent="0.2">
      <c r="A165" s="226"/>
      <c r="B165" s="230" t="s">
        <v>1050</v>
      </c>
      <c r="C165" s="231"/>
      <c r="D165" s="244"/>
      <c r="E165" s="231"/>
      <c r="F165" s="266"/>
      <c r="G165" s="231"/>
      <c r="H165" s="252"/>
    </row>
    <row r="166" spans="1:8" hidden="1" x14ac:dyDescent="0.2">
      <c r="A166" s="253">
        <v>42235</v>
      </c>
      <c r="B166" s="254">
        <v>84000538077765</v>
      </c>
      <c r="C166" s="255">
        <v>5000</v>
      </c>
      <c r="D166" s="262">
        <v>39</v>
      </c>
      <c r="E166" s="231"/>
      <c r="F166" s="266"/>
      <c r="G166" s="231">
        <v>1003558.39</v>
      </c>
      <c r="H166" s="252" t="s">
        <v>1051</v>
      </c>
    </row>
    <row r="167" spans="1:8" hidden="1" x14ac:dyDescent="0.2">
      <c r="A167" s="253"/>
      <c r="B167" s="256" t="s">
        <v>13</v>
      </c>
      <c r="C167" s="255"/>
      <c r="D167" s="262"/>
      <c r="E167" s="231"/>
      <c r="F167" s="266"/>
      <c r="G167" s="231"/>
      <c r="H167" s="252"/>
    </row>
    <row r="168" spans="1:8" hidden="1" x14ac:dyDescent="0.2">
      <c r="A168" s="253"/>
      <c r="B168" s="256" t="s">
        <v>1052</v>
      </c>
      <c r="C168" s="255"/>
      <c r="D168" s="262"/>
      <c r="E168" s="231"/>
      <c r="F168" s="266"/>
      <c r="G168" s="231"/>
      <c r="H168" s="252"/>
    </row>
    <row r="169" spans="1:8" hidden="1" x14ac:dyDescent="0.2">
      <c r="A169" s="226">
        <v>42235</v>
      </c>
      <c r="B169" s="227">
        <v>84000538077754</v>
      </c>
      <c r="C169" s="231">
        <v>6000</v>
      </c>
      <c r="D169" s="244">
        <v>38</v>
      </c>
      <c r="E169" s="231"/>
      <c r="F169" s="266"/>
      <c r="G169" s="231">
        <v>1009558.39</v>
      </c>
      <c r="H169" s="252" t="s">
        <v>1053</v>
      </c>
    </row>
    <row r="170" spans="1:8" hidden="1" x14ac:dyDescent="0.2">
      <c r="A170" s="226"/>
      <c r="B170" s="230" t="s">
        <v>13</v>
      </c>
      <c r="C170" s="231"/>
      <c r="D170" s="244"/>
      <c r="E170" s="231"/>
      <c r="F170" s="266"/>
      <c r="G170" s="231"/>
      <c r="H170" s="252"/>
    </row>
    <row r="171" spans="1:8" hidden="1" x14ac:dyDescent="0.2">
      <c r="A171" s="226"/>
      <c r="B171" s="230" t="s">
        <v>1054</v>
      </c>
      <c r="C171" s="231"/>
      <c r="D171" s="244"/>
      <c r="E171" s="231"/>
      <c r="F171" s="266"/>
      <c r="G171" s="231"/>
      <c r="H171" s="252"/>
    </row>
    <row r="172" spans="1:8" hidden="1" x14ac:dyDescent="0.2">
      <c r="A172" s="226">
        <v>42235</v>
      </c>
      <c r="B172" s="227">
        <v>84000538077744</v>
      </c>
      <c r="C172" s="231">
        <v>3000</v>
      </c>
      <c r="D172" s="244">
        <v>37</v>
      </c>
      <c r="E172" s="231"/>
      <c r="F172" s="266"/>
      <c r="G172" s="231">
        <v>1012558.39</v>
      </c>
      <c r="H172" s="252" t="s">
        <v>1055</v>
      </c>
    </row>
    <row r="173" spans="1:8" hidden="1" x14ac:dyDescent="0.2">
      <c r="A173" s="226"/>
      <c r="B173" s="230" t="s">
        <v>13</v>
      </c>
      <c r="C173" s="231"/>
      <c r="D173" s="244"/>
      <c r="E173" s="231"/>
      <c r="F173" s="266"/>
      <c r="G173" s="231"/>
      <c r="H173" s="252"/>
    </row>
    <row r="174" spans="1:8" hidden="1" x14ac:dyDescent="0.2">
      <c r="A174" s="226"/>
      <c r="B174" s="230" t="s">
        <v>1056</v>
      </c>
      <c r="C174" s="231"/>
      <c r="D174" s="244"/>
      <c r="E174" s="231"/>
      <c r="F174" s="266"/>
      <c r="G174" s="231"/>
      <c r="H174" s="252"/>
    </row>
    <row r="175" spans="1:8" hidden="1" x14ac:dyDescent="0.2">
      <c r="A175" s="226">
        <v>42236</v>
      </c>
      <c r="B175" s="227" t="s">
        <v>1057</v>
      </c>
      <c r="C175" s="231"/>
      <c r="D175" s="244"/>
      <c r="E175" s="231">
        <v>650000</v>
      </c>
      <c r="F175" s="266"/>
      <c r="G175" s="231">
        <v>362558.39</v>
      </c>
      <c r="H175" s="252"/>
    </row>
    <row r="176" spans="1:8" hidden="1" x14ac:dyDescent="0.2">
      <c r="A176" s="226"/>
      <c r="B176" s="230" t="s">
        <v>1058</v>
      </c>
      <c r="C176" s="231"/>
      <c r="D176" s="244"/>
      <c r="E176" s="231"/>
      <c r="F176" s="266"/>
      <c r="G176" s="231"/>
      <c r="H176" s="252"/>
    </row>
    <row r="177" spans="1:8" hidden="1" x14ac:dyDescent="0.2">
      <c r="A177" s="226"/>
      <c r="B177" s="230" t="s">
        <v>1059</v>
      </c>
      <c r="C177" s="231"/>
      <c r="D177" s="244"/>
      <c r="E177" s="231"/>
      <c r="F177" s="266"/>
      <c r="G177" s="231"/>
      <c r="H177" s="252"/>
    </row>
    <row r="178" spans="1:8" hidden="1" x14ac:dyDescent="0.2">
      <c r="A178" s="226">
        <v>42236</v>
      </c>
      <c r="B178" s="227" t="s">
        <v>1060</v>
      </c>
      <c r="C178" s="231"/>
      <c r="D178" s="244"/>
      <c r="E178" s="231">
        <v>352000</v>
      </c>
      <c r="F178" s="266">
        <v>11</v>
      </c>
      <c r="G178" s="231">
        <v>10558.39</v>
      </c>
      <c r="H178" s="252"/>
    </row>
    <row r="179" spans="1:8" hidden="1" x14ac:dyDescent="0.2">
      <c r="A179" s="226"/>
      <c r="B179" s="230" t="s">
        <v>30</v>
      </c>
      <c r="C179" s="231"/>
      <c r="D179" s="244"/>
      <c r="E179" s="231"/>
      <c r="F179" s="266"/>
      <c r="G179" s="231"/>
      <c r="H179" s="252"/>
    </row>
    <row r="180" spans="1:8" hidden="1" x14ac:dyDescent="0.2">
      <c r="A180" s="226"/>
      <c r="B180" s="230" t="s">
        <v>1061</v>
      </c>
      <c r="C180" s="231"/>
      <c r="D180" s="244"/>
      <c r="E180" s="231"/>
      <c r="F180" s="266"/>
      <c r="G180" s="231"/>
      <c r="H180" s="252"/>
    </row>
    <row r="181" spans="1:8" hidden="1" x14ac:dyDescent="0.2">
      <c r="A181" s="226">
        <v>42236</v>
      </c>
      <c r="B181" s="227" t="s">
        <v>1062</v>
      </c>
      <c r="C181" s="231">
        <v>37167.53</v>
      </c>
      <c r="D181" s="244">
        <v>108</v>
      </c>
      <c r="E181" s="231"/>
      <c r="F181" s="266"/>
      <c r="G181" s="231">
        <v>47725.919999999998</v>
      </c>
      <c r="H181" s="252"/>
    </row>
    <row r="182" spans="1:8" hidden="1" x14ac:dyDescent="0.2">
      <c r="A182" s="226"/>
      <c r="B182" s="230" t="s">
        <v>13</v>
      </c>
      <c r="C182" s="231"/>
      <c r="D182" s="244"/>
      <c r="E182" s="231"/>
      <c r="F182" s="266"/>
      <c r="G182" s="231"/>
      <c r="H182" s="252"/>
    </row>
    <row r="183" spans="1:8" hidden="1" x14ac:dyDescent="0.2">
      <c r="A183" s="226"/>
      <c r="B183" s="230" t="s">
        <v>1063</v>
      </c>
      <c r="C183" s="231"/>
      <c r="D183" s="244"/>
      <c r="E183" s="231"/>
      <c r="F183" s="266"/>
      <c r="G183" s="231"/>
      <c r="H183" s="252"/>
    </row>
    <row r="184" spans="1:8" hidden="1" x14ac:dyDescent="0.2">
      <c r="A184" s="226">
        <v>42237</v>
      </c>
      <c r="B184" s="227" t="s">
        <v>70</v>
      </c>
      <c r="C184" s="231">
        <v>156330</v>
      </c>
      <c r="D184" s="244">
        <v>15</v>
      </c>
      <c r="E184" s="231"/>
      <c r="F184" s="266"/>
      <c r="G184" s="231">
        <v>204055.92</v>
      </c>
      <c r="H184" s="252" t="s">
        <v>988</v>
      </c>
    </row>
    <row r="185" spans="1:8" hidden="1" x14ac:dyDescent="0.2">
      <c r="A185" s="226"/>
      <c r="B185" s="230" t="s">
        <v>863</v>
      </c>
      <c r="C185" s="231"/>
      <c r="D185" s="244"/>
      <c r="E185" s="231"/>
      <c r="F185" s="266"/>
      <c r="G185" s="231"/>
      <c r="H185" s="252"/>
    </row>
    <row r="186" spans="1:8" hidden="1" x14ac:dyDescent="0.2">
      <c r="A186" s="226"/>
      <c r="B186" s="230" t="s">
        <v>1064</v>
      </c>
      <c r="C186" s="231"/>
      <c r="D186" s="244"/>
      <c r="E186" s="231"/>
      <c r="F186" s="266"/>
      <c r="G186" s="231"/>
      <c r="H186" s="252"/>
    </row>
    <row r="187" spans="1:8" hidden="1" x14ac:dyDescent="0.2">
      <c r="A187" s="226">
        <v>42237</v>
      </c>
      <c r="B187" s="227">
        <v>84000538078295</v>
      </c>
      <c r="C187" s="231">
        <v>56156.93</v>
      </c>
      <c r="D187" s="244">
        <v>42</v>
      </c>
      <c r="E187" s="231"/>
      <c r="F187" s="266"/>
      <c r="G187" s="231">
        <v>260212.85</v>
      </c>
      <c r="H187" s="252"/>
    </row>
    <row r="188" spans="1:8" hidden="1" x14ac:dyDescent="0.2">
      <c r="A188" s="226"/>
      <c r="B188" s="230" t="s">
        <v>13</v>
      </c>
      <c r="C188" s="231"/>
      <c r="D188" s="244"/>
      <c r="E188" s="231"/>
      <c r="F188" s="266"/>
      <c r="G188" s="231"/>
      <c r="H188" s="252"/>
    </row>
    <row r="189" spans="1:8" hidden="1" x14ac:dyDescent="0.2">
      <c r="A189" s="226"/>
      <c r="B189" s="230" t="s">
        <v>1065</v>
      </c>
      <c r="C189" s="231"/>
      <c r="D189" s="244"/>
      <c r="E189" s="231"/>
      <c r="F189" s="266"/>
      <c r="G189" s="231"/>
      <c r="H189" s="252"/>
    </row>
    <row r="190" spans="1:8" hidden="1" x14ac:dyDescent="0.2">
      <c r="A190" s="226">
        <v>42240</v>
      </c>
      <c r="B190" s="227" t="s">
        <v>1066</v>
      </c>
      <c r="C190" s="231"/>
      <c r="D190" s="244"/>
      <c r="E190" s="231">
        <v>250000</v>
      </c>
      <c r="F190" s="266">
        <v>12</v>
      </c>
      <c r="G190" s="231">
        <v>10212.85</v>
      </c>
      <c r="H190" s="252"/>
    </row>
    <row r="191" spans="1:8" hidden="1" x14ac:dyDescent="0.2">
      <c r="A191" s="226"/>
      <c r="B191" s="230" t="s">
        <v>30</v>
      </c>
      <c r="C191" s="231"/>
      <c r="D191" s="244"/>
      <c r="E191" s="231"/>
      <c r="F191" s="266"/>
      <c r="G191" s="231"/>
      <c r="H191" s="252"/>
    </row>
    <row r="192" spans="1:8" hidden="1" x14ac:dyDescent="0.2">
      <c r="A192" s="226"/>
      <c r="B192" s="230" t="s">
        <v>1067</v>
      </c>
      <c r="C192" s="231"/>
      <c r="D192" s="244"/>
      <c r="E192" s="231"/>
      <c r="F192" s="266"/>
      <c r="G192" s="231"/>
      <c r="H192" s="252"/>
    </row>
    <row r="193" spans="1:8" hidden="1" x14ac:dyDescent="0.2">
      <c r="A193" s="226">
        <v>42240</v>
      </c>
      <c r="B193" s="227" t="s">
        <v>70</v>
      </c>
      <c r="C193" s="231">
        <v>207045</v>
      </c>
      <c r="D193" s="244">
        <v>47</v>
      </c>
      <c r="E193" s="231"/>
      <c r="F193" s="266"/>
      <c r="G193" s="231">
        <v>217257.85</v>
      </c>
      <c r="H193" s="252"/>
    </row>
    <row r="194" spans="1:8" hidden="1" x14ac:dyDescent="0.2">
      <c r="A194" s="226"/>
      <c r="B194" s="230" t="s">
        <v>868</v>
      </c>
      <c r="C194" s="231"/>
      <c r="D194" s="244"/>
      <c r="E194" s="231"/>
      <c r="F194" s="266"/>
      <c r="G194" s="231"/>
      <c r="H194" s="252"/>
    </row>
    <row r="195" spans="1:8" hidden="1" x14ac:dyDescent="0.2">
      <c r="A195" s="226"/>
      <c r="B195" s="230" t="s">
        <v>1068</v>
      </c>
      <c r="C195" s="231"/>
      <c r="D195" s="244"/>
      <c r="E195" s="231"/>
      <c r="F195" s="266"/>
      <c r="G195" s="231"/>
      <c r="H195" s="252"/>
    </row>
    <row r="196" spans="1:8" hidden="1" x14ac:dyDescent="0.2">
      <c r="A196" s="226">
        <v>42240</v>
      </c>
      <c r="B196" s="227">
        <v>84000538078521</v>
      </c>
      <c r="C196" s="231">
        <v>50.69</v>
      </c>
      <c r="D196" s="244">
        <v>101</v>
      </c>
      <c r="E196" s="231"/>
      <c r="F196" s="266"/>
      <c r="G196" s="231">
        <v>217308.54</v>
      </c>
      <c r="H196" s="252"/>
    </row>
    <row r="197" spans="1:8" hidden="1" x14ac:dyDescent="0.2">
      <c r="A197" s="226"/>
      <c r="B197" s="230" t="s">
        <v>13</v>
      </c>
      <c r="C197" s="231"/>
      <c r="D197" s="244"/>
      <c r="E197" s="231"/>
      <c r="F197" s="266"/>
      <c r="G197" s="231"/>
      <c r="H197" s="252"/>
    </row>
    <row r="198" spans="1:8" hidden="1" x14ac:dyDescent="0.2">
      <c r="A198" s="226"/>
      <c r="B198" s="230" t="s">
        <v>1069</v>
      </c>
      <c r="C198" s="231"/>
      <c r="D198" s="244"/>
      <c r="E198" s="231"/>
      <c r="F198" s="266"/>
      <c r="G198" s="231"/>
      <c r="H198" s="252"/>
    </row>
    <row r="199" spans="1:8" hidden="1" x14ac:dyDescent="0.2">
      <c r="A199" s="226">
        <v>42240</v>
      </c>
      <c r="B199" s="227">
        <v>84000538078484</v>
      </c>
      <c r="C199" s="231">
        <v>4000</v>
      </c>
      <c r="D199" s="244">
        <v>40</v>
      </c>
      <c r="E199" s="231"/>
      <c r="F199" s="266"/>
      <c r="G199" s="231">
        <v>221308.54</v>
      </c>
      <c r="H199" s="252"/>
    </row>
    <row r="200" spans="1:8" hidden="1" x14ac:dyDescent="0.2">
      <c r="A200" s="226"/>
      <c r="B200" s="230" t="s">
        <v>13</v>
      </c>
      <c r="C200" s="231"/>
      <c r="D200" s="244"/>
      <c r="E200" s="231"/>
      <c r="F200" s="266"/>
      <c r="G200" s="231"/>
      <c r="H200" s="252"/>
    </row>
    <row r="201" spans="1:8" hidden="1" x14ac:dyDescent="0.2">
      <c r="A201" s="226"/>
      <c r="B201" s="230" t="s">
        <v>1070</v>
      </c>
      <c r="C201" s="231"/>
      <c r="D201" s="244"/>
      <c r="E201" s="231"/>
      <c r="F201" s="266"/>
      <c r="G201" s="231"/>
      <c r="H201" s="252"/>
    </row>
    <row r="202" spans="1:8" hidden="1" x14ac:dyDescent="0.2">
      <c r="A202" s="226">
        <v>42240</v>
      </c>
      <c r="B202" s="227">
        <v>84000538078416</v>
      </c>
      <c r="C202" s="231">
        <v>4000</v>
      </c>
      <c r="D202" s="244">
        <v>41</v>
      </c>
      <c r="E202" s="231"/>
      <c r="F202" s="266"/>
      <c r="G202" s="231">
        <v>225308.54</v>
      </c>
      <c r="H202" s="252"/>
    </row>
    <row r="203" spans="1:8" hidden="1" x14ac:dyDescent="0.2">
      <c r="A203" s="226"/>
      <c r="B203" s="230" t="s">
        <v>13</v>
      </c>
      <c r="C203" s="231"/>
      <c r="D203" s="244"/>
      <c r="E203" s="231"/>
      <c r="F203" s="266"/>
      <c r="G203" s="231"/>
      <c r="H203" s="252"/>
    </row>
    <row r="204" spans="1:8" hidden="1" x14ac:dyDescent="0.2">
      <c r="A204" s="226"/>
      <c r="B204" s="230" t="s">
        <v>1071</v>
      </c>
      <c r="C204" s="231"/>
      <c r="D204" s="244"/>
      <c r="E204" s="231"/>
      <c r="F204" s="266"/>
      <c r="G204" s="231"/>
      <c r="H204" s="252"/>
    </row>
    <row r="205" spans="1:8" hidden="1" x14ac:dyDescent="0.2">
      <c r="A205" s="226">
        <v>42240</v>
      </c>
      <c r="B205" s="227">
        <v>84000538078643</v>
      </c>
      <c r="C205" s="231">
        <v>138300</v>
      </c>
      <c r="D205" s="244">
        <v>43</v>
      </c>
      <c r="E205" s="231"/>
      <c r="F205" s="266"/>
      <c r="G205" s="231">
        <v>363608.54</v>
      </c>
      <c r="H205" s="252"/>
    </row>
    <row r="206" spans="1:8" hidden="1" x14ac:dyDescent="0.2">
      <c r="A206" s="226"/>
      <c r="B206" s="230" t="s">
        <v>13</v>
      </c>
      <c r="C206" s="231"/>
      <c r="D206" s="244"/>
      <c r="E206" s="231"/>
      <c r="F206" s="266"/>
      <c r="G206" s="231"/>
      <c r="H206" s="252"/>
    </row>
    <row r="207" spans="1:8" hidden="1" x14ac:dyDescent="0.2">
      <c r="A207" s="226"/>
      <c r="B207" s="230" t="s">
        <v>1072</v>
      </c>
      <c r="C207" s="231"/>
      <c r="D207" s="244"/>
      <c r="E207" s="231"/>
      <c r="F207" s="266"/>
      <c r="G207" s="231"/>
      <c r="H207" s="252"/>
    </row>
    <row r="208" spans="1:8" hidden="1" x14ac:dyDescent="0.2">
      <c r="A208" s="226">
        <v>42240</v>
      </c>
      <c r="B208" s="227" t="s">
        <v>1073</v>
      </c>
      <c r="C208" s="231"/>
      <c r="D208" s="244"/>
      <c r="E208" s="231">
        <v>353000</v>
      </c>
      <c r="F208" s="266">
        <v>13</v>
      </c>
      <c r="G208" s="231">
        <v>10608.54</v>
      </c>
      <c r="H208" s="252"/>
    </row>
    <row r="209" spans="1:8" hidden="1" x14ac:dyDescent="0.2">
      <c r="A209" s="226"/>
      <c r="B209" s="230" t="s">
        <v>30</v>
      </c>
      <c r="C209" s="231"/>
      <c r="D209" s="244"/>
      <c r="E209" s="231"/>
      <c r="F209" s="266"/>
      <c r="G209" s="231"/>
      <c r="H209" s="252"/>
    </row>
    <row r="210" spans="1:8" hidden="1" x14ac:dyDescent="0.2">
      <c r="A210" s="226"/>
      <c r="B210" s="230" t="s">
        <v>1074</v>
      </c>
      <c r="C210" s="231"/>
      <c r="D210" s="244"/>
      <c r="E210" s="231"/>
      <c r="F210" s="266"/>
      <c r="G210" s="231"/>
      <c r="H210" s="252"/>
    </row>
    <row r="211" spans="1:8" hidden="1" x14ac:dyDescent="0.2">
      <c r="A211" s="226">
        <v>42241</v>
      </c>
      <c r="B211" s="227">
        <v>84000538078895</v>
      </c>
      <c r="C211" s="231">
        <v>23000</v>
      </c>
      <c r="D211" s="244">
        <v>49</v>
      </c>
      <c r="E211" s="231"/>
      <c r="F211" s="266"/>
      <c r="G211" s="231">
        <v>33608.54</v>
      </c>
      <c r="H211" s="252" t="s">
        <v>1075</v>
      </c>
    </row>
    <row r="212" spans="1:8" hidden="1" x14ac:dyDescent="0.2">
      <c r="A212" s="226"/>
      <c r="B212" s="230" t="s">
        <v>13</v>
      </c>
      <c r="C212" s="231"/>
      <c r="D212" s="244"/>
      <c r="E212" s="231"/>
      <c r="F212" s="266"/>
      <c r="G212" s="231"/>
      <c r="H212" s="252"/>
    </row>
    <row r="213" spans="1:8" hidden="1" x14ac:dyDescent="0.2">
      <c r="A213" s="226"/>
      <c r="B213" s="230" t="s">
        <v>1076</v>
      </c>
      <c r="C213" s="231"/>
      <c r="D213" s="244"/>
      <c r="E213" s="231"/>
      <c r="F213" s="266"/>
      <c r="G213" s="231"/>
      <c r="H213" s="252"/>
    </row>
    <row r="214" spans="1:8" hidden="1" x14ac:dyDescent="0.2">
      <c r="A214" s="226">
        <v>42241</v>
      </c>
      <c r="B214" s="227">
        <v>84000538078676</v>
      </c>
      <c r="C214" s="231">
        <v>2000</v>
      </c>
      <c r="D214" s="244">
        <v>44</v>
      </c>
      <c r="E214" s="231"/>
      <c r="F214" s="266"/>
      <c r="G214" s="231">
        <v>35608.54</v>
      </c>
      <c r="H214" s="252" t="s">
        <v>1077</v>
      </c>
    </row>
    <row r="215" spans="1:8" hidden="1" x14ac:dyDescent="0.2">
      <c r="A215" s="226"/>
      <c r="B215" s="230" t="s">
        <v>13</v>
      </c>
      <c r="C215" s="231"/>
      <c r="D215" s="244"/>
      <c r="E215" s="231"/>
      <c r="F215" s="266"/>
      <c r="G215" s="231"/>
      <c r="H215" s="252"/>
    </row>
    <row r="216" spans="1:8" hidden="1" x14ac:dyDescent="0.2">
      <c r="A216" s="226"/>
      <c r="B216" s="230" t="s">
        <v>1078</v>
      </c>
      <c r="C216" s="231"/>
      <c r="D216" s="244"/>
      <c r="E216" s="231"/>
      <c r="F216" s="266"/>
      <c r="G216" s="231"/>
      <c r="H216" s="252"/>
    </row>
    <row r="217" spans="1:8" hidden="1" x14ac:dyDescent="0.2">
      <c r="A217" s="226">
        <v>42241</v>
      </c>
      <c r="B217" s="227">
        <v>84000538078762</v>
      </c>
      <c r="C217" s="231">
        <v>810</v>
      </c>
      <c r="D217" s="244">
        <v>46</v>
      </c>
      <c r="E217" s="231"/>
      <c r="F217" s="266"/>
      <c r="G217" s="231">
        <v>36418.54</v>
      </c>
      <c r="H217" s="252"/>
    </row>
    <row r="218" spans="1:8" hidden="1" x14ac:dyDescent="0.2">
      <c r="A218" s="226"/>
      <c r="B218" s="230" t="s">
        <v>13</v>
      </c>
      <c r="C218" s="231"/>
      <c r="D218" s="244"/>
      <c r="E218" s="231"/>
      <c r="F218" s="266"/>
      <c r="G218" s="231"/>
      <c r="H218" s="252"/>
    </row>
    <row r="219" spans="1:8" hidden="1" x14ac:dyDescent="0.2">
      <c r="A219" s="226"/>
      <c r="B219" s="230" t="s">
        <v>1079</v>
      </c>
      <c r="C219" s="231"/>
      <c r="D219" s="244"/>
      <c r="E219" s="231"/>
      <c r="F219" s="266"/>
      <c r="G219" s="231"/>
      <c r="H219" s="252"/>
    </row>
    <row r="220" spans="1:8" hidden="1" x14ac:dyDescent="0.2">
      <c r="A220" s="226">
        <v>42241</v>
      </c>
      <c r="B220" s="227">
        <v>84000538078879</v>
      </c>
      <c r="C220" s="231">
        <v>7653.28</v>
      </c>
      <c r="D220" s="244">
        <v>45</v>
      </c>
      <c r="E220" s="231"/>
      <c r="F220" s="266"/>
      <c r="G220" s="231">
        <v>44071.82</v>
      </c>
      <c r="H220" s="252" t="s">
        <v>1080</v>
      </c>
    </row>
    <row r="221" spans="1:8" hidden="1" x14ac:dyDescent="0.2">
      <c r="A221" s="226"/>
      <c r="B221" s="230" t="s">
        <v>13</v>
      </c>
      <c r="C221" s="231"/>
      <c r="D221" s="244"/>
      <c r="E221" s="231"/>
      <c r="F221" s="266"/>
      <c r="G221" s="231"/>
      <c r="H221" s="252"/>
    </row>
    <row r="222" spans="1:8" hidden="1" x14ac:dyDescent="0.2">
      <c r="A222" s="226"/>
      <c r="B222" s="230" t="s">
        <v>1081</v>
      </c>
      <c r="C222" s="231"/>
      <c r="D222" s="244"/>
      <c r="E222" s="231"/>
      <c r="F222" s="266"/>
      <c r="G222" s="231"/>
      <c r="H222" s="252"/>
    </row>
    <row r="223" spans="1:8" hidden="1" x14ac:dyDescent="0.2">
      <c r="A223" s="226">
        <v>42241</v>
      </c>
      <c r="B223" s="227">
        <v>84000538078869</v>
      </c>
      <c r="C223" s="231">
        <v>7541.5</v>
      </c>
      <c r="D223" s="244">
        <v>53</v>
      </c>
      <c r="E223" s="231"/>
      <c r="F223" s="266"/>
      <c r="G223" s="231">
        <v>51613.32</v>
      </c>
      <c r="H223" s="252"/>
    </row>
    <row r="224" spans="1:8" hidden="1" x14ac:dyDescent="0.2">
      <c r="A224" s="226"/>
      <c r="B224" s="230" t="s">
        <v>13</v>
      </c>
      <c r="C224" s="231"/>
      <c r="D224" s="244"/>
      <c r="E224" s="231"/>
      <c r="F224" s="266"/>
      <c r="G224" s="231"/>
      <c r="H224" s="252"/>
    </row>
    <row r="225" spans="1:8" hidden="1" x14ac:dyDescent="0.2">
      <c r="A225" s="226"/>
      <c r="B225" s="230" t="s">
        <v>1082</v>
      </c>
      <c r="C225" s="231"/>
      <c r="D225" s="244"/>
      <c r="E225" s="231"/>
      <c r="F225" s="266"/>
      <c r="G225" s="231"/>
      <c r="H225" s="252"/>
    </row>
    <row r="226" spans="1:8" hidden="1" x14ac:dyDescent="0.2">
      <c r="A226" s="226">
        <v>42242</v>
      </c>
      <c r="B226" s="227">
        <v>84000538078959</v>
      </c>
      <c r="C226" s="231">
        <v>159184.03</v>
      </c>
      <c r="D226" s="244">
        <v>50</v>
      </c>
      <c r="E226" s="231"/>
      <c r="F226" s="266"/>
      <c r="G226" s="231">
        <v>210797.35</v>
      </c>
      <c r="H226" s="252"/>
    </row>
    <row r="227" spans="1:8" hidden="1" x14ac:dyDescent="0.2">
      <c r="A227" s="226"/>
      <c r="B227" s="230" t="s">
        <v>13</v>
      </c>
      <c r="C227" s="231"/>
      <c r="D227" s="244"/>
      <c r="E227" s="231"/>
      <c r="F227" s="266"/>
      <c r="G227" s="231"/>
      <c r="H227" s="252"/>
    </row>
    <row r="228" spans="1:8" hidden="1" x14ac:dyDescent="0.2">
      <c r="A228" s="226"/>
      <c r="B228" s="230" t="s">
        <v>1083</v>
      </c>
      <c r="C228" s="231"/>
      <c r="D228" s="244"/>
      <c r="E228" s="231"/>
      <c r="F228" s="266"/>
      <c r="G228" s="231"/>
      <c r="H228" s="252"/>
    </row>
    <row r="229" spans="1:8" hidden="1" x14ac:dyDescent="0.2">
      <c r="A229" s="226">
        <v>42242</v>
      </c>
      <c r="B229" s="227" t="s">
        <v>1084</v>
      </c>
      <c r="C229" s="231">
        <v>16346.72</v>
      </c>
      <c r="D229" s="244">
        <v>106</v>
      </c>
      <c r="E229" s="231"/>
      <c r="F229" s="266"/>
      <c r="G229" s="231">
        <v>227144.07</v>
      </c>
      <c r="H229" s="252"/>
    </row>
    <row r="230" spans="1:8" hidden="1" x14ac:dyDescent="0.2">
      <c r="A230" s="226"/>
      <c r="B230" s="230" t="s">
        <v>13</v>
      </c>
      <c r="C230" s="231"/>
      <c r="D230" s="244"/>
      <c r="E230" s="231"/>
      <c r="F230" s="266"/>
      <c r="G230" s="231"/>
      <c r="H230" s="252"/>
    </row>
    <row r="231" spans="1:8" hidden="1" x14ac:dyDescent="0.2">
      <c r="A231" s="226"/>
      <c r="B231" s="230" t="s">
        <v>1085</v>
      </c>
      <c r="C231" s="231"/>
      <c r="D231" s="244"/>
      <c r="E231" s="231"/>
      <c r="F231" s="266"/>
      <c r="G231" s="231"/>
      <c r="H231" s="252"/>
    </row>
    <row r="232" spans="1:8" hidden="1" x14ac:dyDescent="0.2">
      <c r="A232" s="226">
        <v>42242</v>
      </c>
      <c r="B232" s="227">
        <v>84000538079160</v>
      </c>
      <c r="C232" s="231">
        <v>93000</v>
      </c>
      <c r="D232" s="244">
        <v>51</v>
      </c>
      <c r="E232" s="231"/>
      <c r="F232" s="266"/>
      <c r="G232" s="231">
        <v>320144.07</v>
      </c>
      <c r="H232" s="252"/>
    </row>
    <row r="233" spans="1:8" hidden="1" x14ac:dyDescent="0.2">
      <c r="A233" s="226"/>
      <c r="B233" s="230" t="s">
        <v>13</v>
      </c>
      <c r="C233" s="231"/>
      <c r="D233" s="244"/>
      <c r="E233" s="231"/>
      <c r="F233" s="266"/>
      <c r="G233" s="231"/>
      <c r="H233" s="252"/>
    </row>
    <row r="234" spans="1:8" hidden="1" x14ac:dyDescent="0.2">
      <c r="A234" s="226"/>
      <c r="B234" s="230" t="s">
        <v>1086</v>
      </c>
      <c r="C234" s="231"/>
      <c r="D234" s="244"/>
      <c r="E234" s="231"/>
      <c r="F234" s="266"/>
      <c r="G234" s="231"/>
      <c r="H234" s="252"/>
    </row>
    <row r="235" spans="1:8" hidden="1" x14ac:dyDescent="0.2">
      <c r="A235" s="226">
        <v>42242</v>
      </c>
      <c r="B235" s="227">
        <v>84000538079183</v>
      </c>
      <c r="C235" s="231">
        <v>400</v>
      </c>
      <c r="D235" s="244">
        <v>102</v>
      </c>
      <c r="E235" s="231"/>
      <c r="F235" s="266"/>
      <c r="G235" s="231">
        <v>320544.07</v>
      </c>
      <c r="H235" s="252"/>
    </row>
    <row r="236" spans="1:8" hidden="1" x14ac:dyDescent="0.2">
      <c r="A236" s="226"/>
      <c r="B236" s="230" t="s">
        <v>13</v>
      </c>
      <c r="C236" s="231"/>
      <c r="D236" s="244"/>
      <c r="E236" s="231"/>
      <c r="F236" s="266"/>
      <c r="G236" s="231"/>
      <c r="H236" s="252"/>
    </row>
    <row r="237" spans="1:8" hidden="1" x14ac:dyDescent="0.2">
      <c r="A237" s="226"/>
      <c r="B237" s="230" t="s">
        <v>1087</v>
      </c>
      <c r="C237" s="231"/>
      <c r="D237" s="244"/>
      <c r="E237" s="231"/>
      <c r="F237" s="266"/>
      <c r="G237" s="231"/>
      <c r="H237" s="252"/>
    </row>
    <row r="238" spans="1:8" hidden="1" x14ac:dyDescent="0.2">
      <c r="A238" s="226">
        <v>42242</v>
      </c>
      <c r="B238" s="227">
        <v>84000538078944</v>
      </c>
      <c r="C238" s="231">
        <v>141700</v>
      </c>
      <c r="D238" s="244">
        <v>48</v>
      </c>
      <c r="E238" s="231"/>
      <c r="F238" s="266"/>
      <c r="G238" s="231">
        <v>462244.07</v>
      </c>
      <c r="H238" s="252" t="s">
        <v>1088</v>
      </c>
    </row>
    <row r="239" spans="1:8" hidden="1" x14ac:dyDescent="0.2">
      <c r="A239" s="226"/>
      <c r="B239" s="230" t="s">
        <v>13</v>
      </c>
      <c r="C239" s="231"/>
      <c r="D239" s="244"/>
      <c r="E239" s="231"/>
      <c r="F239" s="266"/>
      <c r="G239" s="231"/>
      <c r="H239" s="252"/>
    </row>
    <row r="240" spans="1:8" hidden="1" x14ac:dyDescent="0.2">
      <c r="A240" s="226"/>
      <c r="B240" s="230" t="s">
        <v>1089</v>
      </c>
      <c r="C240" s="231"/>
      <c r="D240" s="244"/>
      <c r="E240" s="231"/>
      <c r="F240" s="266"/>
      <c r="G240" s="231"/>
      <c r="H240" s="252"/>
    </row>
    <row r="241" spans="1:8" hidden="1" x14ac:dyDescent="0.2">
      <c r="A241" s="226">
        <v>42242</v>
      </c>
      <c r="B241" s="227">
        <v>84000538079181</v>
      </c>
      <c r="C241" s="231">
        <v>114720</v>
      </c>
      <c r="D241" s="244">
        <v>52</v>
      </c>
      <c r="E241" s="231"/>
      <c r="F241" s="266"/>
      <c r="G241" s="231">
        <v>576964.06999999995</v>
      </c>
      <c r="H241" s="252"/>
    </row>
    <row r="242" spans="1:8" hidden="1" x14ac:dyDescent="0.2">
      <c r="A242" s="226"/>
      <c r="B242" s="230" t="s">
        <v>13</v>
      </c>
      <c r="C242" s="231"/>
      <c r="D242" s="244"/>
      <c r="E242" s="231"/>
      <c r="F242" s="266"/>
      <c r="G242" s="231"/>
      <c r="H242" s="252"/>
    </row>
    <row r="243" spans="1:8" hidden="1" x14ac:dyDescent="0.2">
      <c r="A243" s="226"/>
      <c r="B243" s="230" t="s">
        <v>1090</v>
      </c>
      <c r="C243" s="231"/>
      <c r="D243" s="244"/>
      <c r="E243" s="231"/>
      <c r="F243" s="266"/>
      <c r="G243" s="231"/>
      <c r="H243" s="252"/>
    </row>
    <row r="244" spans="1:8" hidden="1" x14ac:dyDescent="0.2">
      <c r="A244" s="226">
        <v>42243</v>
      </c>
      <c r="B244" s="227" t="s">
        <v>1091</v>
      </c>
      <c r="C244" s="257"/>
      <c r="D244" s="263"/>
      <c r="E244" s="258">
        <v>566000</v>
      </c>
      <c r="F244" s="267">
        <v>14</v>
      </c>
      <c r="G244" s="258">
        <v>10964.07</v>
      </c>
      <c r="H244" s="252"/>
    </row>
    <row r="245" spans="1:8" hidden="1" x14ac:dyDescent="0.2">
      <c r="A245" s="226"/>
      <c r="B245" s="230" t="s">
        <v>30</v>
      </c>
      <c r="C245" s="257"/>
      <c r="D245" s="263"/>
      <c r="E245" s="258"/>
      <c r="F245" s="267"/>
      <c r="G245" s="258"/>
      <c r="H245" s="252"/>
    </row>
    <row r="246" spans="1:8" hidden="1" x14ac:dyDescent="0.2">
      <c r="A246" s="226"/>
      <c r="B246" s="230" t="s">
        <v>1092</v>
      </c>
      <c r="C246" s="257"/>
      <c r="D246" s="263"/>
      <c r="E246" s="258"/>
      <c r="F246" s="267"/>
      <c r="G246" s="258"/>
      <c r="H246" s="252"/>
    </row>
    <row r="247" spans="1:8" hidden="1" x14ac:dyDescent="0.2">
      <c r="A247" s="226">
        <v>42243</v>
      </c>
      <c r="B247" s="227">
        <v>84000538079434</v>
      </c>
      <c r="C247" s="258">
        <v>1200</v>
      </c>
      <c r="D247" s="263">
        <v>55</v>
      </c>
      <c r="E247" s="257"/>
      <c r="F247" s="267"/>
      <c r="G247" s="258">
        <v>12164.07</v>
      </c>
      <c r="H247" s="252" t="s">
        <v>1093</v>
      </c>
    </row>
    <row r="248" spans="1:8" hidden="1" x14ac:dyDescent="0.2">
      <c r="A248" s="226"/>
      <c r="B248" s="230" t="s">
        <v>13</v>
      </c>
      <c r="C248" s="258"/>
      <c r="D248" s="263"/>
      <c r="E248" s="257"/>
      <c r="F248" s="267"/>
      <c r="G248" s="258"/>
      <c r="H248" s="252"/>
    </row>
    <row r="249" spans="1:8" hidden="1" x14ac:dyDescent="0.2">
      <c r="A249" s="226"/>
      <c r="B249" s="230" t="s">
        <v>1094</v>
      </c>
      <c r="C249" s="258"/>
      <c r="D249" s="263"/>
      <c r="E249" s="257"/>
      <c r="F249" s="267"/>
      <c r="G249" s="258"/>
      <c r="H249" s="252"/>
    </row>
    <row r="250" spans="1:8" hidden="1" x14ac:dyDescent="0.2">
      <c r="A250" s="226">
        <v>42243</v>
      </c>
      <c r="B250" s="227">
        <v>84000538079526</v>
      </c>
      <c r="C250" s="258">
        <v>205000</v>
      </c>
      <c r="D250" s="263">
        <v>59</v>
      </c>
      <c r="E250" s="257"/>
      <c r="F250" s="267"/>
      <c r="G250" s="258">
        <v>217164.07</v>
      </c>
      <c r="H250" s="252" t="s">
        <v>1095</v>
      </c>
    </row>
    <row r="251" spans="1:8" hidden="1" x14ac:dyDescent="0.2">
      <c r="A251" s="226"/>
      <c r="B251" s="230" t="s">
        <v>13</v>
      </c>
      <c r="C251" s="258"/>
      <c r="D251" s="263"/>
      <c r="E251" s="257"/>
      <c r="F251" s="267"/>
      <c r="G251" s="258"/>
      <c r="H251" s="252"/>
    </row>
    <row r="252" spans="1:8" hidden="1" x14ac:dyDescent="0.2">
      <c r="A252" s="226"/>
      <c r="B252" s="230" t="s">
        <v>1096</v>
      </c>
      <c r="C252" s="258"/>
      <c r="D252" s="263"/>
      <c r="E252" s="257"/>
      <c r="F252" s="267"/>
      <c r="G252" s="258"/>
      <c r="H252" s="252"/>
    </row>
    <row r="253" spans="1:8" hidden="1" x14ac:dyDescent="0.2">
      <c r="A253" s="226">
        <v>42243</v>
      </c>
      <c r="B253" s="227">
        <v>84000538079342</v>
      </c>
      <c r="C253" s="258">
        <v>4179.66</v>
      </c>
      <c r="D253" s="263">
        <v>54</v>
      </c>
      <c r="E253" s="257"/>
      <c r="F253" s="267"/>
      <c r="G253" s="258">
        <v>221343.73</v>
      </c>
      <c r="H253" s="252" t="s">
        <v>1097</v>
      </c>
    </row>
    <row r="254" spans="1:8" hidden="1" x14ac:dyDescent="0.2">
      <c r="A254" s="226"/>
      <c r="B254" s="230" t="s">
        <v>13</v>
      </c>
      <c r="C254" s="258"/>
      <c r="D254" s="263"/>
      <c r="E254" s="257"/>
      <c r="F254" s="267"/>
      <c r="G254" s="258"/>
      <c r="H254" s="252"/>
    </row>
    <row r="255" spans="1:8" hidden="1" x14ac:dyDescent="0.2">
      <c r="A255" s="226"/>
      <c r="B255" s="230" t="s">
        <v>1098</v>
      </c>
      <c r="C255" s="258"/>
      <c r="D255" s="263"/>
      <c r="E255" s="257"/>
      <c r="F255" s="267"/>
      <c r="G255" s="258"/>
      <c r="H255" s="252"/>
    </row>
    <row r="256" spans="1:8" hidden="1" x14ac:dyDescent="0.2">
      <c r="A256" s="226">
        <v>42243</v>
      </c>
      <c r="B256" s="227">
        <v>84000538079420</v>
      </c>
      <c r="C256" s="258">
        <v>31649.97</v>
      </c>
      <c r="D256" s="263">
        <v>58</v>
      </c>
      <c r="E256" s="257"/>
      <c r="F256" s="267"/>
      <c r="G256" s="258">
        <v>252993.7</v>
      </c>
      <c r="H256" s="252"/>
    </row>
    <row r="257" spans="1:8" hidden="1" x14ac:dyDescent="0.2">
      <c r="A257" s="226"/>
      <c r="B257" s="230" t="s">
        <v>13</v>
      </c>
      <c r="C257" s="258"/>
      <c r="D257" s="263"/>
      <c r="E257" s="257"/>
      <c r="F257" s="267"/>
      <c r="G257" s="258"/>
      <c r="H257" s="252"/>
    </row>
    <row r="258" spans="1:8" hidden="1" x14ac:dyDescent="0.2">
      <c r="A258" s="226"/>
      <c r="B258" s="230" t="s">
        <v>1099</v>
      </c>
      <c r="C258" s="258"/>
      <c r="D258" s="263"/>
      <c r="E258" s="257"/>
      <c r="F258" s="267"/>
      <c r="G258" s="258"/>
      <c r="H258" s="252"/>
    </row>
    <row r="259" spans="1:8" hidden="1" x14ac:dyDescent="0.2">
      <c r="A259" s="226">
        <v>42244</v>
      </c>
      <c r="B259" s="227" t="s">
        <v>1100</v>
      </c>
      <c r="C259" s="257"/>
      <c r="D259" s="263"/>
      <c r="E259" s="258">
        <v>242000</v>
      </c>
      <c r="F259" s="267">
        <v>15</v>
      </c>
      <c r="G259" s="258">
        <v>10993.7</v>
      </c>
      <c r="H259" s="252"/>
    </row>
    <row r="260" spans="1:8" hidden="1" x14ac:dyDescent="0.2">
      <c r="A260" s="226"/>
      <c r="B260" s="230" t="s">
        <v>30</v>
      </c>
      <c r="C260" s="257"/>
      <c r="D260" s="263"/>
      <c r="E260" s="258"/>
      <c r="F260" s="267"/>
      <c r="G260" s="258"/>
      <c r="H260" s="252"/>
    </row>
    <row r="261" spans="1:8" hidden="1" x14ac:dyDescent="0.2">
      <c r="A261" s="226"/>
      <c r="B261" s="230" t="s">
        <v>1101</v>
      </c>
      <c r="C261" s="257"/>
      <c r="D261" s="263"/>
      <c r="E261" s="258"/>
      <c r="F261" s="267"/>
      <c r="G261" s="258"/>
      <c r="H261" s="252"/>
    </row>
    <row r="262" spans="1:8" hidden="1" x14ac:dyDescent="0.2">
      <c r="A262" s="226">
        <v>42244</v>
      </c>
      <c r="B262" s="227">
        <v>84000538079850</v>
      </c>
      <c r="C262" s="258">
        <v>2000</v>
      </c>
      <c r="D262" s="263">
        <v>63</v>
      </c>
      <c r="E262" s="257"/>
      <c r="F262" s="267"/>
      <c r="G262" s="258">
        <v>12993.7</v>
      </c>
      <c r="H262" s="252" t="s">
        <v>1102</v>
      </c>
    </row>
    <row r="263" spans="1:8" hidden="1" x14ac:dyDescent="0.2">
      <c r="A263" s="226"/>
      <c r="B263" s="230" t="s">
        <v>13</v>
      </c>
      <c r="C263" s="258"/>
      <c r="D263" s="263"/>
      <c r="E263" s="257"/>
      <c r="F263" s="267"/>
      <c r="G263" s="258"/>
      <c r="H263" s="252"/>
    </row>
    <row r="264" spans="1:8" hidden="1" x14ac:dyDescent="0.2">
      <c r="A264" s="226"/>
      <c r="B264" s="230" t="s">
        <v>1103</v>
      </c>
      <c r="C264" s="258"/>
      <c r="D264" s="263"/>
      <c r="E264" s="257"/>
      <c r="F264" s="267"/>
      <c r="G264" s="258"/>
      <c r="H264" s="252"/>
    </row>
    <row r="265" spans="1:8" hidden="1" x14ac:dyDescent="0.2">
      <c r="A265" s="226">
        <v>42244</v>
      </c>
      <c r="B265" s="227">
        <v>84000538079847</v>
      </c>
      <c r="C265" s="258">
        <v>30159.83</v>
      </c>
      <c r="D265" s="263">
        <v>60</v>
      </c>
      <c r="E265" s="257"/>
      <c r="F265" s="267"/>
      <c r="G265" s="258">
        <v>43153.53</v>
      </c>
      <c r="H265" s="252" t="s">
        <v>1104</v>
      </c>
    </row>
    <row r="266" spans="1:8" hidden="1" x14ac:dyDescent="0.2">
      <c r="A266" s="226"/>
      <c r="B266" s="230" t="s">
        <v>13</v>
      </c>
      <c r="C266" s="258"/>
      <c r="D266" s="263"/>
      <c r="E266" s="257"/>
      <c r="F266" s="267"/>
      <c r="G266" s="258"/>
      <c r="H266" s="252"/>
    </row>
    <row r="267" spans="1:8" hidden="1" x14ac:dyDescent="0.2">
      <c r="A267" s="226"/>
      <c r="B267" s="230" t="s">
        <v>1105</v>
      </c>
      <c r="C267" s="258"/>
      <c r="D267" s="263"/>
      <c r="E267" s="257"/>
      <c r="F267" s="267"/>
      <c r="G267" s="258"/>
      <c r="H267" s="252"/>
    </row>
    <row r="268" spans="1:8" hidden="1" x14ac:dyDescent="0.2">
      <c r="A268" s="226">
        <v>42244</v>
      </c>
      <c r="B268" s="227">
        <v>84000538079595</v>
      </c>
      <c r="C268" s="258">
        <v>17359.97</v>
      </c>
      <c r="D268" s="263">
        <v>57</v>
      </c>
      <c r="E268" s="257"/>
      <c r="F268" s="267"/>
      <c r="G268" s="258">
        <v>60513.5</v>
      </c>
      <c r="H268" s="252"/>
    </row>
    <row r="269" spans="1:8" hidden="1" x14ac:dyDescent="0.2">
      <c r="A269" s="226"/>
      <c r="B269" s="230" t="s">
        <v>13</v>
      </c>
      <c r="C269" s="258"/>
      <c r="D269" s="263"/>
      <c r="E269" s="257"/>
      <c r="F269" s="267"/>
      <c r="G269" s="258"/>
      <c r="H269" s="252"/>
    </row>
    <row r="270" spans="1:8" hidden="1" x14ac:dyDescent="0.2">
      <c r="A270" s="226"/>
      <c r="B270" s="230" t="s">
        <v>1106</v>
      </c>
      <c r="C270" s="258"/>
      <c r="D270" s="263"/>
      <c r="E270" s="257"/>
      <c r="F270" s="267"/>
      <c r="G270" s="258"/>
      <c r="H270" s="252"/>
    </row>
    <row r="271" spans="1:8" hidden="1" x14ac:dyDescent="0.2">
      <c r="A271" s="226">
        <v>42244</v>
      </c>
      <c r="B271" s="227">
        <v>84000538079597</v>
      </c>
      <c r="C271" s="231">
        <v>400</v>
      </c>
      <c r="D271" s="244">
        <v>103</v>
      </c>
      <c r="E271" s="231"/>
      <c r="F271" s="266"/>
      <c r="G271" s="231">
        <v>60913.5</v>
      </c>
      <c r="H271" s="252"/>
    </row>
    <row r="272" spans="1:8" hidden="1" x14ac:dyDescent="0.2">
      <c r="A272" s="226"/>
      <c r="B272" s="230" t="s">
        <v>13</v>
      </c>
      <c r="C272" s="231"/>
      <c r="D272" s="244"/>
      <c r="E272" s="231"/>
      <c r="F272" s="266"/>
      <c r="G272" s="231"/>
      <c r="H272" s="252"/>
    </row>
    <row r="273" spans="1:8" hidden="1" x14ac:dyDescent="0.2">
      <c r="A273" s="226"/>
      <c r="B273" s="230" t="s">
        <v>1107</v>
      </c>
      <c r="C273" s="231"/>
      <c r="D273" s="244"/>
      <c r="E273" s="231"/>
      <c r="F273" s="266"/>
      <c r="G273" s="231"/>
      <c r="H273" s="252"/>
    </row>
    <row r="274" spans="1:8" hidden="1" x14ac:dyDescent="0.2">
      <c r="A274" s="226">
        <v>42244</v>
      </c>
      <c r="B274" s="227">
        <v>84000538079720</v>
      </c>
      <c r="C274" s="231">
        <v>4950.7299999999996</v>
      </c>
      <c r="D274" s="244">
        <v>56</v>
      </c>
      <c r="E274" s="231"/>
      <c r="F274" s="266"/>
      <c r="G274" s="231">
        <v>65864.23</v>
      </c>
      <c r="H274" s="252" t="s">
        <v>1108</v>
      </c>
    </row>
    <row r="275" spans="1:8" hidden="1" x14ac:dyDescent="0.2">
      <c r="A275" s="226"/>
      <c r="B275" s="230" t="s">
        <v>13</v>
      </c>
      <c r="C275" s="231"/>
      <c r="D275" s="244"/>
      <c r="E275" s="231"/>
      <c r="F275" s="266"/>
      <c r="G275" s="231"/>
      <c r="H275" s="252"/>
    </row>
    <row r="276" spans="1:8" hidden="1" x14ac:dyDescent="0.2">
      <c r="A276" s="226"/>
      <c r="B276" s="230" t="s">
        <v>1109</v>
      </c>
      <c r="C276" s="231"/>
      <c r="D276" s="244"/>
      <c r="E276" s="231"/>
      <c r="F276" s="266"/>
      <c r="G276" s="231"/>
      <c r="H276" s="252"/>
    </row>
    <row r="277" spans="1:8" hidden="1" x14ac:dyDescent="0.2">
      <c r="A277" s="226">
        <v>42244</v>
      </c>
      <c r="B277" s="227">
        <v>84000538079843</v>
      </c>
      <c r="C277" s="231">
        <v>307913.19</v>
      </c>
      <c r="D277" s="244">
        <v>61</v>
      </c>
      <c r="E277" s="231"/>
      <c r="F277" s="266"/>
      <c r="G277" s="231">
        <v>373777.42</v>
      </c>
      <c r="H277" s="252" t="s">
        <v>1110</v>
      </c>
    </row>
    <row r="278" spans="1:8" hidden="1" x14ac:dyDescent="0.2">
      <c r="A278" s="226"/>
      <c r="B278" s="230" t="s">
        <v>13</v>
      </c>
      <c r="C278" s="231"/>
      <c r="D278" s="244"/>
      <c r="E278" s="231"/>
      <c r="F278" s="266"/>
      <c r="G278" s="231"/>
      <c r="H278" s="252"/>
    </row>
    <row r="279" spans="1:8" hidden="1" x14ac:dyDescent="0.2">
      <c r="A279" s="226"/>
      <c r="B279" s="230" t="s">
        <v>1111</v>
      </c>
      <c r="C279" s="231"/>
      <c r="D279" s="244"/>
      <c r="E279" s="231"/>
      <c r="F279" s="266"/>
      <c r="G279" s="231"/>
      <c r="H279" s="252"/>
    </row>
    <row r="280" spans="1:8" hidden="1" x14ac:dyDescent="0.2">
      <c r="A280" s="259">
        <v>42247</v>
      </c>
      <c r="B280" s="260" t="s">
        <v>1112</v>
      </c>
      <c r="C280" s="261"/>
      <c r="D280" s="244"/>
      <c r="E280" s="261">
        <v>50</v>
      </c>
      <c r="F280" s="266">
        <v>17</v>
      </c>
      <c r="G280" s="261">
        <v>373727.42</v>
      </c>
    </row>
    <row r="281" spans="1:8" hidden="1" x14ac:dyDescent="0.2">
      <c r="A281" s="259"/>
      <c r="B281" s="260" t="s">
        <v>1113</v>
      </c>
      <c r="C281" s="261"/>
      <c r="D281" s="244"/>
      <c r="E281" s="261"/>
      <c r="F281" s="266"/>
      <c r="G281" s="261"/>
    </row>
    <row r="282" spans="1:8" hidden="1" x14ac:dyDescent="0.2">
      <c r="A282" s="259"/>
      <c r="B282" s="260" t="s">
        <v>1114</v>
      </c>
      <c r="C282" s="261"/>
      <c r="D282" s="244"/>
      <c r="E282" s="261"/>
      <c r="F282" s="266"/>
      <c r="G282" s="261"/>
    </row>
    <row r="283" spans="1:8" hidden="1" x14ac:dyDescent="0.2">
      <c r="A283" s="259">
        <v>42247</v>
      </c>
      <c r="B283" s="260" t="s">
        <v>1115</v>
      </c>
      <c r="C283" s="261"/>
      <c r="D283" s="244"/>
      <c r="E283" s="261">
        <v>8</v>
      </c>
      <c r="F283" s="266">
        <v>17</v>
      </c>
      <c r="G283" s="261">
        <v>373719.42</v>
      </c>
    </row>
    <row r="284" spans="1:8" hidden="1" x14ac:dyDescent="0.2">
      <c r="A284" s="226"/>
      <c r="B284" s="232" t="s">
        <v>1113</v>
      </c>
      <c r="C284" s="231"/>
      <c r="D284" s="244"/>
      <c r="E284" s="231"/>
      <c r="F284" s="266"/>
      <c r="G284" s="231"/>
    </row>
    <row r="285" spans="1:8" hidden="1" x14ac:dyDescent="0.2">
      <c r="A285" s="226"/>
      <c r="B285" s="232" t="s">
        <v>1114</v>
      </c>
      <c r="C285" s="231"/>
      <c r="D285" s="244"/>
      <c r="E285" s="231"/>
      <c r="F285" s="266"/>
      <c r="G285" s="231"/>
    </row>
    <row r="286" spans="1:8" hidden="1" x14ac:dyDescent="0.2">
      <c r="A286" s="226">
        <v>42247</v>
      </c>
      <c r="B286" s="233" t="s">
        <v>1116</v>
      </c>
      <c r="C286" s="231"/>
      <c r="D286" s="244"/>
      <c r="E286" s="231">
        <v>363000</v>
      </c>
      <c r="F286" s="266">
        <v>16</v>
      </c>
      <c r="G286" s="231">
        <v>10719.42</v>
      </c>
    </row>
    <row r="287" spans="1:8" hidden="1" x14ac:dyDescent="0.2">
      <c r="A287" s="226"/>
      <c r="B287" s="232" t="s">
        <v>30</v>
      </c>
      <c r="C287" s="231"/>
      <c r="D287" s="244"/>
      <c r="E287" s="231"/>
      <c r="F287" s="266"/>
      <c r="G287" s="231"/>
    </row>
    <row r="288" spans="1:8" hidden="1" x14ac:dyDescent="0.2">
      <c r="A288" s="226"/>
      <c r="B288" s="232" t="s">
        <v>1117</v>
      </c>
      <c r="C288" s="231"/>
      <c r="D288" s="244"/>
      <c r="E288" s="231"/>
      <c r="F288" s="266"/>
      <c r="G288" s="231"/>
    </row>
    <row r="289" spans="1:8" hidden="1" x14ac:dyDescent="0.2">
      <c r="A289" s="226">
        <v>42247</v>
      </c>
      <c r="B289" s="233">
        <v>84000538079928</v>
      </c>
      <c r="C289" s="231">
        <v>4500</v>
      </c>
      <c r="D289" s="244">
        <v>62</v>
      </c>
      <c r="E289" s="231"/>
      <c r="F289" s="266"/>
      <c r="G289" s="231">
        <v>15219.42</v>
      </c>
      <c r="H289" s="249" t="s">
        <v>1118</v>
      </c>
    </row>
    <row r="290" spans="1:8" hidden="1" x14ac:dyDescent="0.2">
      <c r="A290" s="226"/>
      <c r="B290" s="232" t="s">
        <v>215</v>
      </c>
      <c r="C290" s="231"/>
      <c r="D290" s="244"/>
      <c r="E290" s="231"/>
      <c r="F290" s="266"/>
      <c r="G290" s="231"/>
    </row>
    <row r="291" spans="1:8" hidden="1" x14ac:dyDescent="0.2">
      <c r="A291" s="226"/>
      <c r="B291" s="232" t="s">
        <v>1119</v>
      </c>
      <c r="C291" s="231"/>
      <c r="D291" s="244"/>
      <c r="E291" s="231"/>
      <c r="F291" s="266"/>
      <c r="G291" s="231"/>
    </row>
    <row r="292" spans="1:8" hidden="1" x14ac:dyDescent="0.2">
      <c r="A292" s="226">
        <v>42247</v>
      </c>
      <c r="B292" s="233" t="s">
        <v>1120</v>
      </c>
      <c r="C292" s="231">
        <v>3194.1</v>
      </c>
      <c r="D292" s="244">
        <v>104</v>
      </c>
      <c r="E292" s="231"/>
      <c r="F292" s="266"/>
      <c r="G292" s="231">
        <v>18413.52</v>
      </c>
    </row>
    <row r="293" spans="1:8" hidden="1" x14ac:dyDescent="0.2">
      <c r="A293" s="226"/>
      <c r="B293" s="232" t="s">
        <v>215</v>
      </c>
      <c r="C293" s="231"/>
      <c r="D293" s="244"/>
      <c r="E293" s="231"/>
      <c r="F293" s="266"/>
      <c r="G293" s="231"/>
    </row>
    <row r="294" spans="1:8" hidden="1" x14ac:dyDescent="0.2">
      <c r="A294" s="226"/>
      <c r="B294" s="232" t="s">
        <v>1121</v>
      </c>
      <c r="C294" s="231"/>
      <c r="D294" s="244"/>
      <c r="E294" s="231"/>
      <c r="F294" s="266"/>
      <c r="G294" s="231"/>
    </row>
    <row r="295" spans="1:8" hidden="1" x14ac:dyDescent="0.2">
      <c r="A295" s="226">
        <v>42247</v>
      </c>
      <c r="B295" s="233">
        <v>84000538079909</v>
      </c>
      <c r="C295" s="231">
        <v>9220</v>
      </c>
      <c r="D295" s="244">
        <v>64</v>
      </c>
      <c r="E295" s="231"/>
      <c r="F295" s="266"/>
      <c r="G295" s="231">
        <v>27633.52</v>
      </c>
    </row>
    <row r="296" spans="1:8" hidden="1" x14ac:dyDescent="0.2">
      <c r="A296" s="226"/>
      <c r="B296" s="232" t="s">
        <v>215</v>
      </c>
      <c r="C296" s="231"/>
      <c r="D296" s="244"/>
      <c r="E296" s="231"/>
      <c r="F296" s="266"/>
      <c r="G296" s="231"/>
    </row>
    <row r="297" spans="1:8" hidden="1" x14ac:dyDescent="0.2">
      <c r="A297" s="226"/>
      <c r="B297" s="232" t="s">
        <v>1122</v>
      </c>
      <c r="C297" s="231"/>
      <c r="D297" s="244"/>
      <c r="E297" s="231"/>
      <c r="F297" s="266"/>
      <c r="G297" s="231"/>
    </row>
  </sheetData>
  <autoFilter ref="A3:H297">
    <filterColumn colId="1">
      <filters>
        <filter val="489"/>
      </filters>
    </filterColumn>
    <filterColumn colId="5">
      <filters blank="1"/>
    </filterColumn>
  </autoFilter>
  <sortState ref="L1:M22">
    <sortCondition ref="M1:M2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2"/>
  <sheetViews>
    <sheetView workbookViewId="0">
      <pane ySplit="7" topLeftCell="A149" activePane="bottomLeft" state="frozen"/>
      <selection pane="bottomLeft" activeCell="C155" sqref="C155"/>
    </sheetView>
  </sheetViews>
  <sheetFormatPr baseColWidth="10" defaultRowHeight="15" x14ac:dyDescent="0.25"/>
  <cols>
    <col min="1" max="1" width="21.5703125" style="278" customWidth="1"/>
    <col min="2" max="2" width="40.5703125" style="279" bestFit="1" customWidth="1"/>
    <col min="3" max="3" width="15.42578125" style="1" bestFit="1" customWidth="1"/>
    <col min="4" max="4" width="7" style="299" bestFit="1" customWidth="1"/>
    <col min="5" max="5" width="13" style="1" bestFit="1" customWidth="1"/>
    <col min="6" max="6" width="7" style="301" bestFit="1" customWidth="1"/>
    <col min="7" max="7" width="12.85546875" style="273" bestFit="1" customWidth="1"/>
    <col min="8" max="8" width="22.42578125" style="274" bestFit="1" customWidth="1"/>
    <col min="9" max="9" width="14.28515625" style="275" customWidth="1"/>
    <col min="10" max="10" width="13.140625" style="276" bestFit="1" customWidth="1"/>
    <col min="11" max="11" width="11.5703125" style="276" bestFit="1" customWidth="1"/>
    <col min="12" max="258" width="11.42578125" style="276"/>
    <col min="259" max="259" width="23.140625" style="276" bestFit="1" customWidth="1"/>
    <col min="260" max="260" width="40.5703125" style="276" bestFit="1" customWidth="1"/>
    <col min="261" max="261" width="12.85546875" style="276" bestFit="1" customWidth="1"/>
    <col min="262" max="262" width="11.85546875" style="276" bestFit="1" customWidth="1"/>
    <col min="263" max="263" width="13" style="276" bestFit="1" customWidth="1"/>
    <col min="264" max="264" width="23.5703125" style="276" bestFit="1" customWidth="1"/>
    <col min="265" max="265" width="14.28515625" style="276" customWidth="1"/>
    <col min="266" max="267" width="11.5703125" style="276" bestFit="1" customWidth="1"/>
    <col min="268" max="514" width="11.42578125" style="276"/>
    <col min="515" max="515" width="23.140625" style="276" bestFit="1" customWidth="1"/>
    <col min="516" max="516" width="40.5703125" style="276" bestFit="1" customWidth="1"/>
    <col min="517" max="517" width="12.85546875" style="276" bestFit="1" customWidth="1"/>
    <col min="518" max="518" width="11.85546875" style="276" bestFit="1" customWidth="1"/>
    <col min="519" max="519" width="13" style="276" bestFit="1" customWidth="1"/>
    <col min="520" max="520" width="23.5703125" style="276" bestFit="1" customWidth="1"/>
    <col min="521" max="521" width="14.28515625" style="276" customWidth="1"/>
    <col min="522" max="523" width="11.5703125" style="276" bestFit="1" customWidth="1"/>
    <col min="524" max="770" width="11.42578125" style="276"/>
    <col min="771" max="771" width="23.140625" style="276" bestFit="1" customWidth="1"/>
    <col min="772" max="772" width="40.5703125" style="276" bestFit="1" customWidth="1"/>
    <col min="773" max="773" width="12.85546875" style="276" bestFit="1" customWidth="1"/>
    <col min="774" max="774" width="11.85546875" style="276" bestFit="1" customWidth="1"/>
    <col min="775" max="775" width="13" style="276" bestFit="1" customWidth="1"/>
    <col min="776" max="776" width="23.5703125" style="276" bestFit="1" customWidth="1"/>
    <col min="777" max="777" width="14.28515625" style="276" customWidth="1"/>
    <col min="778" max="779" width="11.5703125" style="276" bestFit="1" customWidth="1"/>
    <col min="780" max="1026" width="11.42578125" style="276"/>
    <col min="1027" max="1027" width="23.140625" style="276" bestFit="1" customWidth="1"/>
    <col min="1028" max="1028" width="40.5703125" style="276" bestFit="1" customWidth="1"/>
    <col min="1029" max="1029" width="12.85546875" style="276" bestFit="1" customWidth="1"/>
    <col min="1030" max="1030" width="11.85546875" style="276" bestFit="1" customWidth="1"/>
    <col min="1031" max="1031" width="13" style="276" bestFit="1" customWidth="1"/>
    <col min="1032" max="1032" width="23.5703125" style="276" bestFit="1" customWidth="1"/>
    <col min="1033" max="1033" width="14.28515625" style="276" customWidth="1"/>
    <col min="1034" max="1035" width="11.5703125" style="276" bestFit="1" customWidth="1"/>
    <col min="1036" max="1282" width="11.42578125" style="276"/>
    <col min="1283" max="1283" width="23.140625" style="276" bestFit="1" customWidth="1"/>
    <col min="1284" max="1284" width="40.5703125" style="276" bestFit="1" customWidth="1"/>
    <col min="1285" max="1285" width="12.85546875" style="276" bestFit="1" customWidth="1"/>
    <col min="1286" max="1286" width="11.85546875" style="276" bestFit="1" customWidth="1"/>
    <col min="1287" max="1287" width="13" style="276" bestFit="1" customWidth="1"/>
    <col min="1288" max="1288" width="23.5703125" style="276" bestFit="1" customWidth="1"/>
    <col min="1289" max="1289" width="14.28515625" style="276" customWidth="1"/>
    <col min="1290" max="1291" width="11.5703125" style="276" bestFit="1" customWidth="1"/>
    <col min="1292" max="1538" width="11.42578125" style="276"/>
    <col min="1539" max="1539" width="23.140625" style="276" bestFit="1" customWidth="1"/>
    <col min="1540" max="1540" width="40.5703125" style="276" bestFit="1" customWidth="1"/>
    <col min="1541" max="1541" width="12.85546875" style="276" bestFit="1" customWidth="1"/>
    <col min="1542" max="1542" width="11.85546875" style="276" bestFit="1" customWidth="1"/>
    <col min="1543" max="1543" width="13" style="276" bestFit="1" customWidth="1"/>
    <col min="1544" max="1544" width="23.5703125" style="276" bestFit="1" customWidth="1"/>
    <col min="1545" max="1545" width="14.28515625" style="276" customWidth="1"/>
    <col min="1546" max="1547" width="11.5703125" style="276" bestFit="1" customWidth="1"/>
    <col min="1548" max="1794" width="11.42578125" style="276"/>
    <col min="1795" max="1795" width="23.140625" style="276" bestFit="1" customWidth="1"/>
    <col min="1796" max="1796" width="40.5703125" style="276" bestFit="1" customWidth="1"/>
    <col min="1797" max="1797" width="12.85546875" style="276" bestFit="1" customWidth="1"/>
    <col min="1798" max="1798" width="11.85546875" style="276" bestFit="1" customWidth="1"/>
    <col min="1799" max="1799" width="13" style="276" bestFit="1" customWidth="1"/>
    <col min="1800" max="1800" width="23.5703125" style="276" bestFit="1" customWidth="1"/>
    <col min="1801" max="1801" width="14.28515625" style="276" customWidth="1"/>
    <col min="1802" max="1803" width="11.5703125" style="276" bestFit="1" customWidth="1"/>
    <col min="1804" max="2050" width="11.42578125" style="276"/>
    <col min="2051" max="2051" width="23.140625" style="276" bestFit="1" customWidth="1"/>
    <col min="2052" max="2052" width="40.5703125" style="276" bestFit="1" customWidth="1"/>
    <col min="2053" max="2053" width="12.85546875" style="276" bestFit="1" customWidth="1"/>
    <col min="2054" max="2054" width="11.85546875" style="276" bestFit="1" customWidth="1"/>
    <col min="2055" max="2055" width="13" style="276" bestFit="1" customWidth="1"/>
    <col min="2056" max="2056" width="23.5703125" style="276" bestFit="1" customWidth="1"/>
    <col min="2057" max="2057" width="14.28515625" style="276" customWidth="1"/>
    <col min="2058" max="2059" width="11.5703125" style="276" bestFit="1" customWidth="1"/>
    <col min="2060" max="2306" width="11.42578125" style="276"/>
    <col min="2307" max="2307" width="23.140625" style="276" bestFit="1" customWidth="1"/>
    <col min="2308" max="2308" width="40.5703125" style="276" bestFit="1" customWidth="1"/>
    <col min="2309" max="2309" width="12.85546875" style="276" bestFit="1" customWidth="1"/>
    <col min="2310" max="2310" width="11.85546875" style="276" bestFit="1" customWidth="1"/>
    <col min="2311" max="2311" width="13" style="276" bestFit="1" customWidth="1"/>
    <col min="2312" max="2312" width="23.5703125" style="276" bestFit="1" customWidth="1"/>
    <col min="2313" max="2313" width="14.28515625" style="276" customWidth="1"/>
    <col min="2314" max="2315" width="11.5703125" style="276" bestFit="1" customWidth="1"/>
    <col min="2316" max="2562" width="11.42578125" style="276"/>
    <col min="2563" max="2563" width="23.140625" style="276" bestFit="1" customWidth="1"/>
    <col min="2564" max="2564" width="40.5703125" style="276" bestFit="1" customWidth="1"/>
    <col min="2565" max="2565" width="12.85546875" style="276" bestFit="1" customWidth="1"/>
    <col min="2566" max="2566" width="11.85546875" style="276" bestFit="1" customWidth="1"/>
    <col min="2567" max="2567" width="13" style="276" bestFit="1" customWidth="1"/>
    <col min="2568" max="2568" width="23.5703125" style="276" bestFit="1" customWidth="1"/>
    <col min="2569" max="2569" width="14.28515625" style="276" customWidth="1"/>
    <col min="2570" max="2571" width="11.5703125" style="276" bestFit="1" customWidth="1"/>
    <col min="2572" max="2818" width="11.42578125" style="276"/>
    <col min="2819" max="2819" width="23.140625" style="276" bestFit="1" customWidth="1"/>
    <col min="2820" max="2820" width="40.5703125" style="276" bestFit="1" customWidth="1"/>
    <col min="2821" max="2821" width="12.85546875" style="276" bestFit="1" customWidth="1"/>
    <col min="2822" max="2822" width="11.85546875" style="276" bestFit="1" customWidth="1"/>
    <col min="2823" max="2823" width="13" style="276" bestFit="1" customWidth="1"/>
    <col min="2824" max="2824" width="23.5703125" style="276" bestFit="1" customWidth="1"/>
    <col min="2825" max="2825" width="14.28515625" style="276" customWidth="1"/>
    <col min="2826" max="2827" width="11.5703125" style="276" bestFit="1" customWidth="1"/>
    <col min="2828" max="3074" width="11.42578125" style="276"/>
    <col min="3075" max="3075" width="23.140625" style="276" bestFit="1" customWidth="1"/>
    <col min="3076" max="3076" width="40.5703125" style="276" bestFit="1" customWidth="1"/>
    <col min="3077" max="3077" width="12.85546875" style="276" bestFit="1" customWidth="1"/>
    <col min="3078" max="3078" width="11.85546875" style="276" bestFit="1" customWidth="1"/>
    <col min="3079" max="3079" width="13" style="276" bestFit="1" customWidth="1"/>
    <col min="3080" max="3080" width="23.5703125" style="276" bestFit="1" customWidth="1"/>
    <col min="3081" max="3081" width="14.28515625" style="276" customWidth="1"/>
    <col min="3082" max="3083" width="11.5703125" style="276" bestFit="1" customWidth="1"/>
    <col min="3084" max="3330" width="11.42578125" style="276"/>
    <col min="3331" max="3331" width="23.140625" style="276" bestFit="1" customWidth="1"/>
    <col min="3332" max="3332" width="40.5703125" style="276" bestFit="1" customWidth="1"/>
    <col min="3333" max="3333" width="12.85546875" style="276" bestFit="1" customWidth="1"/>
    <col min="3334" max="3334" width="11.85546875" style="276" bestFit="1" customWidth="1"/>
    <col min="3335" max="3335" width="13" style="276" bestFit="1" customWidth="1"/>
    <col min="3336" max="3336" width="23.5703125" style="276" bestFit="1" customWidth="1"/>
    <col min="3337" max="3337" width="14.28515625" style="276" customWidth="1"/>
    <col min="3338" max="3339" width="11.5703125" style="276" bestFit="1" customWidth="1"/>
    <col min="3340" max="3586" width="11.42578125" style="276"/>
    <col min="3587" max="3587" width="23.140625" style="276" bestFit="1" customWidth="1"/>
    <col min="3588" max="3588" width="40.5703125" style="276" bestFit="1" customWidth="1"/>
    <col min="3589" max="3589" width="12.85546875" style="276" bestFit="1" customWidth="1"/>
    <col min="3590" max="3590" width="11.85546875" style="276" bestFit="1" customWidth="1"/>
    <col min="3591" max="3591" width="13" style="276" bestFit="1" customWidth="1"/>
    <col min="3592" max="3592" width="23.5703125" style="276" bestFit="1" customWidth="1"/>
    <col min="3593" max="3593" width="14.28515625" style="276" customWidth="1"/>
    <col min="3594" max="3595" width="11.5703125" style="276" bestFit="1" customWidth="1"/>
    <col min="3596" max="3842" width="11.42578125" style="276"/>
    <col min="3843" max="3843" width="23.140625" style="276" bestFit="1" customWidth="1"/>
    <col min="3844" max="3844" width="40.5703125" style="276" bestFit="1" customWidth="1"/>
    <col min="3845" max="3845" width="12.85546875" style="276" bestFit="1" customWidth="1"/>
    <col min="3846" max="3846" width="11.85546875" style="276" bestFit="1" customWidth="1"/>
    <col min="3847" max="3847" width="13" style="276" bestFit="1" customWidth="1"/>
    <col min="3848" max="3848" width="23.5703125" style="276" bestFit="1" customWidth="1"/>
    <col min="3849" max="3849" width="14.28515625" style="276" customWidth="1"/>
    <col min="3850" max="3851" width="11.5703125" style="276" bestFit="1" customWidth="1"/>
    <col min="3852" max="4098" width="11.42578125" style="276"/>
    <col min="4099" max="4099" width="23.140625" style="276" bestFit="1" customWidth="1"/>
    <col min="4100" max="4100" width="40.5703125" style="276" bestFit="1" customWidth="1"/>
    <col min="4101" max="4101" width="12.85546875" style="276" bestFit="1" customWidth="1"/>
    <col min="4102" max="4102" width="11.85546875" style="276" bestFit="1" customWidth="1"/>
    <col min="4103" max="4103" width="13" style="276" bestFit="1" customWidth="1"/>
    <col min="4104" max="4104" width="23.5703125" style="276" bestFit="1" customWidth="1"/>
    <col min="4105" max="4105" width="14.28515625" style="276" customWidth="1"/>
    <col min="4106" max="4107" width="11.5703125" style="276" bestFit="1" customWidth="1"/>
    <col min="4108" max="4354" width="11.42578125" style="276"/>
    <col min="4355" max="4355" width="23.140625" style="276" bestFit="1" customWidth="1"/>
    <col min="4356" max="4356" width="40.5703125" style="276" bestFit="1" customWidth="1"/>
    <col min="4357" max="4357" width="12.85546875" style="276" bestFit="1" customWidth="1"/>
    <col min="4358" max="4358" width="11.85546875" style="276" bestFit="1" customWidth="1"/>
    <col min="4359" max="4359" width="13" style="276" bestFit="1" customWidth="1"/>
    <col min="4360" max="4360" width="23.5703125" style="276" bestFit="1" customWidth="1"/>
    <col min="4361" max="4361" width="14.28515625" style="276" customWidth="1"/>
    <col min="4362" max="4363" width="11.5703125" style="276" bestFit="1" customWidth="1"/>
    <col min="4364" max="4610" width="11.42578125" style="276"/>
    <col min="4611" max="4611" width="23.140625" style="276" bestFit="1" customWidth="1"/>
    <col min="4612" max="4612" width="40.5703125" style="276" bestFit="1" customWidth="1"/>
    <col min="4613" max="4613" width="12.85546875" style="276" bestFit="1" customWidth="1"/>
    <col min="4614" max="4614" width="11.85546875" style="276" bestFit="1" customWidth="1"/>
    <col min="4615" max="4615" width="13" style="276" bestFit="1" customWidth="1"/>
    <col min="4616" max="4616" width="23.5703125" style="276" bestFit="1" customWidth="1"/>
    <col min="4617" max="4617" width="14.28515625" style="276" customWidth="1"/>
    <col min="4618" max="4619" width="11.5703125" style="276" bestFit="1" customWidth="1"/>
    <col min="4620" max="4866" width="11.42578125" style="276"/>
    <col min="4867" max="4867" width="23.140625" style="276" bestFit="1" customWidth="1"/>
    <col min="4868" max="4868" width="40.5703125" style="276" bestFit="1" customWidth="1"/>
    <col min="4869" max="4869" width="12.85546875" style="276" bestFit="1" customWidth="1"/>
    <col min="4870" max="4870" width="11.85546875" style="276" bestFit="1" customWidth="1"/>
    <col min="4871" max="4871" width="13" style="276" bestFit="1" customWidth="1"/>
    <col min="4872" max="4872" width="23.5703125" style="276" bestFit="1" customWidth="1"/>
    <col min="4873" max="4873" width="14.28515625" style="276" customWidth="1"/>
    <col min="4874" max="4875" width="11.5703125" style="276" bestFit="1" customWidth="1"/>
    <col min="4876" max="5122" width="11.42578125" style="276"/>
    <col min="5123" max="5123" width="23.140625" style="276" bestFit="1" customWidth="1"/>
    <col min="5124" max="5124" width="40.5703125" style="276" bestFit="1" customWidth="1"/>
    <col min="5125" max="5125" width="12.85546875" style="276" bestFit="1" customWidth="1"/>
    <col min="5126" max="5126" width="11.85546875" style="276" bestFit="1" customWidth="1"/>
    <col min="5127" max="5127" width="13" style="276" bestFit="1" customWidth="1"/>
    <col min="5128" max="5128" width="23.5703125" style="276" bestFit="1" customWidth="1"/>
    <col min="5129" max="5129" width="14.28515625" style="276" customWidth="1"/>
    <col min="5130" max="5131" width="11.5703125" style="276" bestFit="1" customWidth="1"/>
    <col min="5132" max="5378" width="11.42578125" style="276"/>
    <col min="5379" max="5379" width="23.140625" style="276" bestFit="1" customWidth="1"/>
    <col min="5380" max="5380" width="40.5703125" style="276" bestFit="1" customWidth="1"/>
    <col min="5381" max="5381" width="12.85546875" style="276" bestFit="1" customWidth="1"/>
    <col min="5382" max="5382" width="11.85546875" style="276" bestFit="1" customWidth="1"/>
    <col min="5383" max="5383" width="13" style="276" bestFit="1" customWidth="1"/>
    <col min="5384" max="5384" width="23.5703125" style="276" bestFit="1" customWidth="1"/>
    <col min="5385" max="5385" width="14.28515625" style="276" customWidth="1"/>
    <col min="5386" max="5387" width="11.5703125" style="276" bestFit="1" customWidth="1"/>
    <col min="5388" max="5634" width="11.42578125" style="276"/>
    <col min="5635" max="5635" width="23.140625" style="276" bestFit="1" customWidth="1"/>
    <col min="5636" max="5636" width="40.5703125" style="276" bestFit="1" customWidth="1"/>
    <col min="5637" max="5637" width="12.85546875" style="276" bestFit="1" customWidth="1"/>
    <col min="5638" max="5638" width="11.85546875" style="276" bestFit="1" customWidth="1"/>
    <col min="5639" max="5639" width="13" style="276" bestFit="1" customWidth="1"/>
    <col min="5640" max="5640" width="23.5703125" style="276" bestFit="1" customWidth="1"/>
    <col min="5641" max="5641" width="14.28515625" style="276" customWidth="1"/>
    <col min="5642" max="5643" width="11.5703125" style="276" bestFit="1" customWidth="1"/>
    <col min="5644" max="5890" width="11.42578125" style="276"/>
    <col min="5891" max="5891" width="23.140625" style="276" bestFit="1" customWidth="1"/>
    <col min="5892" max="5892" width="40.5703125" style="276" bestFit="1" customWidth="1"/>
    <col min="5893" max="5893" width="12.85546875" style="276" bestFit="1" customWidth="1"/>
    <col min="5894" max="5894" width="11.85546875" style="276" bestFit="1" customWidth="1"/>
    <col min="5895" max="5895" width="13" style="276" bestFit="1" customWidth="1"/>
    <col min="5896" max="5896" width="23.5703125" style="276" bestFit="1" customWidth="1"/>
    <col min="5897" max="5897" width="14.28515625" style="276" customWidth="1"/>
    <col min="5898" max="5899" width="11.5703125" style="276" bestFit="1" customWidth="1"/>
    <col min="5900" max="6146" width="11.42578125" style="276"/>
    <col min="6147" max="6147" width="23.140625" style="276" bestFit="1" customWidth="1"/>
    <col min="6148" max="6148" width="40.5703125" style="276" bestFit="1" customWidth="1"/>
    <col min="6149" max="6149" width="12.85546875" style="276" bestFit="1" customWidth="1"/>
    <col min="6150" max="6150" width="11.85546875" style="276" bestFit="1" customWidth="1"/>
    <col min="6151" max="6151" width="13" style="276" bestFit="1" customWidth="1"/>
    <col min="6152" max="6152" width="23.5703125" style="276" bestFit="1" customWidth="1"/>
    <col min="6153" max="6153" width="14.28515625" style="276" customWidth="1"/>
    <col min="6154" max="6155" width="11.5703125" style="276" bestFit="1" customWidth="1"/>
    <col min="6156" max="6402" width="11.42578125" style="276"/>
    <col min="6403" max="6403" width="23.140625" style="276" bestFit="1" customWidth="1"/>
    <col min="6404" max="6404" width="40.5703125" style="276" bestFit="1" customWidth="1"/>
    <col min="6405" max="6405" width="12.85546875" style="276" bestFit="1" customWidth="1"/>
    <col min="6406" max="6406" width="11.85546875" style="276" bestFit="1" customWidth="1"/>
    <col min="6407" max="6407" width="13" style="276" bestFit="1" customWidth="1"/>
    <col min="6408" max="6408" width="23.5703125" style="276" bestFit="1" customWidth="1"/>
    <col min="6409" max="6409" width="14.28515625" style="276" customWidth="1"/>
    <col min="6410" max="6411" width="11.5703125" style="276" bestFit="1" customWidth="1"/>
    <col min="6412" max="6658" width="11.42578125" style="276"/>
    <col min="6659" max="6659" width="23.140625" style="276" bestFit="1" customWidth="1"/>
    <col min="6660" max="6660" width="40.5703125" style="276" bestFit="1" customWidth="1"/>
    <col min="6661" max="6661" width="12.85546875" style="276" bestFit="1" customWidth="1"/>
    <col min="6662" max="6662" width="11.85546875" style="276" bestFit="1" customWidth="1"/>
    <col min="6663" max="6663" width="13" style="276" bestFit="1" customWidth="1"/>
    <col min="6664" max="6664" width="23.5703125" style="276" bestFit="1" customWidth="1"/>
    <col min="6665" max="6665" width="14.28515625" style="276" customWidth="1"/>
    <col min="6666" max="6667" width="11.5703125" style="276" bestFit="1" customWidth="1"/>
    <col min="6668" max="6914" width="11.42578125" style="276"/>
    <col min="6915" max="6915" width="23.140625" style="276" bestFit="1" customWidth="1"/>
    <col min="6916" max="6916" width="40.5703125" style="276" bestFit="1" customWidth="1"/>
    <col min="6917" max="6917" width="12.85546875" style="276" bestFit="1" customWidth="1"/>
    <col min="6918" max="6918" width="11.85546875" style="276" bestFit="1" customWidth="1"/>
    <col min="6919" max="6919" width="13" style="276" bestFit="1" customWidth="1"/>
    <col min="6920" max="6920" width="23.5703125" style="276" bestFit="1" customWidth="1"/>
    <col min="6921" max="6921" width="14.28515625" style="276" customWidth="1"/>
    <col min="6922" max="6923" width="11.5703125" style="276" bestFit="1" customWidth="1"/>
    <col min="6924" max="7170" width="11.42578125" style="276"/>
    <col min="7171" max="7171" width="23.140625" style="276" bestFit="1" customWidth="1"/>
    <col min="7172" max="7172" width="40.5703125" style="276" bestFit="1" customWidth="1"/>
    <col min="7173" max="7173" width="12.85546875" style="276" bestFit="1" customWidth="1"/>
    <col min="7174" max="7174" width="11.85546875" style="276" bestFit="1" customWidth="1"/>
    <col min="7175" max="7175" width="13" style="276" bestFit="1" customWidth="1"/>
    <col min="7176" max="7176" width="23.5703125" style="276" bestFit="1" customWidth="1"/>
    <col min="7177" max="7177" width="14.28515625" style="276" customWidth="1"/>
    <col min="7178" max="7179" width="11.5703125" style="276" bestFit="1" customWidth="1"/>
    <col min="7180" max="7426" width="11.42578125" style="276"/>
    <col min="7427" max="7427" width="23.140625" style="276" bestFit="1" customWidth="1"/>
    <col min="7428" max="7428" width="40.5703125" style="276" bestFit="1" customWidth="1"/>
    <col min="7429" max="7429" width="12.85546875" style="276" bestFit="1" customWidth="1"/>
    <col min="7430" max="7430" width="11.85546875" style="276" bestFit="1" customWidth="1"/>
    <col min="7431" max="7431" width="13" style="276" bestFit="1" customWidth="1"/>
    <col min="7432" max="7432" width="23.5703125" style="276" bestFit="1" customWidth="1"/>
    <col min="7433" max="7433" width="14.28515625" style="276" customWidth="1"/>
    <col min="7434" max="7435" width="11.5703125" style="276" bestFit="1" customWidth="1"/>
    <col min="7436" max="7682" width="11.42578125" style="276"/>
    <col min="7683" max="7683" width="23.140625" style="276" bestFit="1" customWidth="1"/>
    <col min="7684" max="7684" width="40.5703125" style="276" bestFit="1" customWidth="1"/>
    <col min="7685" max="7685" width="12.85546875" style="276" bestFit="1" customWidth="1"/>
    <col min="7686" max="7686" width="11.85546875" style="276" bestFit="1" customWidth="1"/>
    <col min="7687" max="7687" width="13" style="276" bestFit="1" customWidth="1"/>
    <col min="7688" max="7688" width="23.5703125" style="276" bestFit="1" customWidth="1"/>
    <col min="7689" max="7689" width="14.28515625" style="276" customWidth="1"/>
    <col min="7690" max="7691" width="11.5703125" style="276" bestFit="1" customWidth="1"/>
    <col min="7692" max="7938" width="11.42578125" style="276"/>
    <col min="7939" max="7939" width="23.140625" style="276" bestFit="1" customWidth="1"/>
    <col min="7940" max="7940" width="40.5703125" style="276" bestFit="1" customWidth="1"/>
    <col min="7941" max="7941" width="12.85546875" style="276" bestFit="1" customWidth="1"/>
    <col min="7942" max="7942" width="11.85546875" style="276" bestFit="1" customWidth="1"/>
    <col min="7943" max="7943" width="13" style="276" bestFit="1" customWidth="1"/>
    <col min="7944" max="7944" width="23.5703125" style="276" bestFit="1" customWidth="1"/>
    <col min="7945" max="7945" width="14.28515625" style="276" customWidth="1"/>
    <col min="7946" max="7947" width="11.5703125" style="276" bestFit="1" customWidth="1"/>
    <col min="7948" max="8194" width="11.42578125" style="276"/>
    <col min="8195" max="8195" width="23.140625" style="276" bestFit="1" customWidth="1"/>
    <col min="8196" max="8196" width="40.5703125" style="276" bestFit="1" customWidth="1"/>
    <col min="8197" max="8197" width="12.85546875" style="276" bestFit="1" customWidth="1"/>
    <col min="8198" max="8198" width="11.85546875" style="276" bestFit="1" customWidth="1"/>
    <col min="8199" max="8199" width="13" style="276" bestFit="1" customWidth="1"/>
    <col min="8200" max="8200" width="23.5703125" style="276" bestFit="1" customWidth="1"/>
    <col min="8201" max="8201" width="14.28515625" style="276" customWidth="1"/>
    <col min="8202" max="8203" width="11.5703125" style="276" bestFit="1" customWidth="1"/>
    <col min="8204" max="8450" width="11.42578125" style="276"/>
    <col min="8451" max="8451" width="23.140625" style="276" bestFit="1" customWidth="1"/>
    <col min="8452" max="8452" width="40.5703125" style="276" bestFit="1" customWidth="1"/>
    <col min="8453" max="8453" width="12.85546875" style="276" bestFit="1" customWidth="1"/>
    <col min="8454" max="8454" width="11.85546875" style="276" bestFit="1" customWidth="1"/>
    <col min="8455" max="8455" width="13" style="276" bestFit="1" customWidth="1"/>
    <col min="8456" max="8456" width="23.5703125" style="276" bestFit="1" customWidth="1"/>
    <col min="8457" max="8457" width="14.28515625" style="276" customWidth="1"/>
    <col min="8458" max="8459" width="11.5703125" style="276" bestFit="1" customWidth="1"/>
    <col min="8460" max="8706" width="11.42578125" style="276"/>
    <col min="8707" max="8707" width="23.140625" style="276" bestFit="1" customWidth="1"/>
    <col min="8708" max="8708" width="40.5703125" style="276" bestFit="1" customWidth="1"/>
    <col min="8709" max="8709" width="12.85546875" style="276" bestFit="1" customWidth="1"/>
    <col min="8710" max="8710" width="11.85546875" style="276" bestFit="1" customWidth="1"/>
    <col min="8711" max="8711" width="13" style="276" bestFit="1" customWidth="1"/>
    <col min="8712" max="8712" width="23.5703125" style="276" bestFit="1" customWidth="1"/>
    <col min="8713" max="8713" width="14.28515625" style="276" customWidth="1"/>
    <col min="8714" max="8715" width="11.5703125" style="276" bestFit="1" customWidth="1"/>
    <col min="8716" max="8962" width="11.42578125" style="276"/>
    <col min="8963" max="8963" width="23.140625" style="276" bestFit="1" customWidth="1"/>
    <col min="8964" max="8964" width="40.5703125" style="276" bestFit="1" customWidth="1"/>
    <col min="8965" max="8965" width="12.85546875" style="276" bestFit="1" customWidth="1"/>
    <col min="8966" max="8966" width="11.85546875" style="276" bestFit="1" customWidth="1"/>
    <col min="8967" max="8967" width="13" style="276" bestFit="1" customWidth="1"/>
    <col min="8968" max="8968" width="23.5703125" style="276" bestFit="1" customWidth="1"/>
    <col min="8969" max="8969" width="14.28515625" style="276" customWidth="1"/>
    <col min="8970" max="8971" width="11.5703125" style="276" bestFit="1" customWidth="1"/>
    <col min="8972" max="9218" width="11.42578125" style="276"/>
    <col min="9219" max="9219" width="23.140625" style="276" bestFit="1" customWidth="1"/>
    <col min="9220" max="9220" width="40.5703125" style="276" bestFit="1" customWidth="1"/>
    <col min="9221" max="9221" width="12.85546875" style="276" bestFit="1" customWidth="1"/>
    <col min="9222" max="9222" width="11.85546875" style="276" bestFit="1" customWidth="1"/>
    <col min="9223" max="9223" width="13" style="276" bestFit="1" customWidth="1"/>
    <col min="9224" max="9224" width="23.5703125" style="276" bestFit="1" customWidth="1"/>
    <col min="9225" max="9225" width="14.28515625" style="276" customWidth="1"/>
    <col min="9226" max="9227" width="11.5703125" style="276" bestFit="1" customWidth="1"/>
    <col min="9228" max="9474" width="11.42578125" style="276"/>
    <col min="9475" max="9475" width="23.140625" style="276" bestFit="1" customWidth="1"/>
    <col min="9476" max="9476" width="40.5703125" style="276" bestFit="1" customWidth="1"/>
    <col min="9477" max="9477" width="12.85546875" style="276" bestFit="1" customWidth="1"/>
    <col min="9478" max="9478" width="11.85546875" style="276" bestFit="1" customWidth="1"/>
    <col min="9479" max="9479" width="13" style="276" bestFit="1" customWidth="1"/>
    <col min="9480" max="9480" width="23.5703125" style="276" bestFit="1" customWidth="1"/>
    <col min="9481" max="9481" width="14.28515625" style="276" customWidth="1"/>
    <col min="9482" max="9483" width="11.5703125" style="276" bestFit="1" customWidth="1"/>
    <col min="9484" max="9730" width="11.42578125" style="276"/>
    <col min="9731" max="9731" width="23.140625" style="276" bestFit="1" customWidth="1"/>
    <col min="9732" max="9732" width="40.5703125" style="276" bestFit="1" customWidth="1"/>
    <col min="9733" max="9733" width="12.85546875" style="276" bestFit="1" customWidth="1"/>
    <col min="9734" max="9734" width="11.85546875" style="276" bestFit="1" customWidth="1"/>
    <col min="9735" max="9735" width="13" style="276" bestFit="1" customWidth="1"/>
    <col min="9736" max="9736" width="23.5703125" style="276" bestFit="1" customWidth="1"/>
    <col min="9737" max="9737" width="14.28515625" style="276" customWidth="1"/>
    <col min="9738" max="9739" width="11.5703125" style="276" bestFit="1" customWidth="1"/>
    <col min="9740" max="9986" width="11.42578125" style="276"/>
    <col min="9987" max="9987" width="23.140625" style="276" bestFit="1" customWidth="1"/>
    <col min="9988" max="9988" width="40.5703125" style="276" bestFit="1" customWidth="1"/>
    <col min="9989" max="9989" width="12.85546875" style="276" bestFit="1" customWidth="1"/>
    <col min="9990" max="9990" width="11.85546875" style="276" bestFit="1" customWidth="1"/>
    <col min="9991" max="9991" width="13" style="276" bestFit="1" customWidth="1"/>
    <col min="9992" max="9992" width="23.5703125" style="276" bestFit="1" customWidth="1"/>
    <col min="9993" max="9993" width="14.28515625" style="276" customWidth="1"/>
    <col min="9994" max="9995" width="11.5703125" style="276" bestFit="1" customWidth="1"/>
    <col min="9996" max="10242" width="11.42578125" style="276"/>
    <col min="10243" max="10243" width="23.140625" style="276" bestFit="1" customWidth="1"/>
    <col min="10244" max="10244" width="40.5703125" style="276" bestFit="1" customWidth="1"/>
    <col min="10245" max="10245" width="12.85546875" style="276" bestFit="1" customWidth="1"/>
    <col min="10246" max="10246" width="11.85546875" style="276" bestFit="1" customWidth="1"/>
    <col min="10247" max="10247" width="13" style="276" bestFit="1" customWidth="1"/>
    <col min="10248" max="10248" width="23.5703125" style="276" bestFit="1" customWidth="1"/>
    <col min="10249" max="10249" width="14.28515625" style="276" customWidth="1"/>
    <col min="10250" max="10251" width="11.5703125" style="276" bestFit="1" customWidth="1"/>
    <col min="10252" max="10498" width="11.42578125" style="276"/>
    <col min="10499" max="10499" width="23.140625" style="276" bestFit="1" customWidth="1"/>
    <col min="10500" max="10500" width="40.5703125" style="276" bestFit="1" customWidth="1"/>
    <col min="10501" max="10501" width="12.85546875" style="276" bestFit="1" customWidth="1"/>
    <col min="10502" max="10502" width="11.85546875" style="276" bestFit="1" customWidth="1"/>
    <col min="10503" max="10503" width="13" style="276" bestFit="1" customWidth="1"/>
    <col min="10504" max="10504" width="23.5703125" style="276" bestFit="1" customWidth="1"/>
    <col min="10505" max="10505" width="14.28515625" style="276" customWidth="1"/>
    <col min="10506" max="10507" width="11.5703125" style="276" bestFit="1" customWidth="1"/>
    <col min="10508" max="10754" width="11.42578125" style="276"/>
    <col min="10755" max="10755" width="23.140625" style="276" bestFit="1" customWidth="1"/>
    <col min="10756" max="10756" width="40.5703125" style="276" bestFit="1" customWidth="1"/>
    <col min="10757" max="10757" width="12.85546875" style="276" bestFit="1" customWidth="1"/>
    <col min="10758" max="10758" width="11.85546875" style="276" bestFit="1" customWidth="1"/>
    <col min="10759" max="10759" width="13" style="276" bestFit="1" customWidth="1"/>
    <col min="10760" max="10760" width="23.5703125" style="276" bestFit="1" customWidth="1"/>
    <col min="10761" max="10761" width="14.28515625" style="276" customWidth="1"/>
    <col min="10762" max="10763" width="11.5703125" style="276" bestFit="1" customWidth="1"/>
    <col min="10764" max="11010" width="11.42578125" style="276"/>
    <col min="11011" max="11011" width="23.140625" style="276" bestFit="1" customWidth="1"/>
    <col min="11012" max="11012" width="40.5703125" style="276" bestFit="1" customWidth="1"/>
    <col min="11013" max="11013" width="12.85546875" style="276" bestFit="1" customWidth="1"/>
    <col min="11014" max="11014" width="11.85546875" style="276" bestFit="1" customWidth="1"/>
    <col min="11015" max="11015" width="13" style="276" bestFit="1" customWidth="1"/>
    <col min="11016" max="11016" width="23.5703125" style="276" bestFit="1" customWidth="1"/>
    <col min="11017" max="11017" width="14.28515625" style="276" customWidth="1"/>
    <col min="11018" max="11019" width="11.5703125" style="276" bestFit="1" customWidth="1"/>
    <col min="11020" max="11266" width="11.42578125" style="276"/>
    <col min="11267" max="11267" width="23.140625" style="276" bestFit="1" customWidth="1"/>
    <col min="11268" max="11268" width="40.5703125" style="276" bestFit="1" customWidth="1"/>
    <col min="11269" max="11269" width="12.85546875" style="276" bestFit="1" customWidth="1"/>
    <col min="11270" max="11270" width="11.85546875" style="276" bestFit="1" customWidth="1"/>
    <col min="11271" max="11271" width="13" style="276" bestFit="1" customWidth="1"/>
    <col min="11272" max="11272" width="23.5703125" style="276" bestFit="1" customWidth="1"/>
    <col min="11273" max="11273" width="14.28515625" style="276" customWidth="1"/>
    <col min="11274" max="11275" width="11.5703125" style="276" bestFit="1" customWidth="1"/>
    <col min="11276" max="11522" width="11.42578125" style="276"/>
    <col min="11523" max="11523" width="23.140625" style="276" bestFit="1" customWidth="1"/>
    <col min="11524" max="11524" width="40.5703125" style="276" bestFit="1" customWidth="1"/>
    <col min="11525" max="11525" width="12.85546875" style="276" bestFit="1" customWidth="1"/>
    <col min="11526" max="11526" width="11.85546875" style="276" bestFit="1" customWidth="1"/>
    <col min="11527" max="11527" width="13" style="276" bestFit="1" customWidth="1"/>
    <col min="11528" max="11528" width="23.5703125" style="276" bestFit="1" customWidth="1"/>
    <col min="11529" max="11529" width="14.28515625" style="276" customWidth="1"/>
    <col min="11530" max="11531" width="11.5703125" style="276" bestFit="1" customWidth="1"/>
    <col min="11532" max="11778" width="11.42578125" style="276"/>
    <col min="11779" max="11779" width="23.140625" style="276" bestFit="1" customWidth="1"/>
    <col min="11780" max="11780" width="40.5703125" style="276" bestFit="1" customWidth="1"/>
    <col min="11781" max="11781" width="12.85546875" style="276" bestFit="1" customWidth="1"/>
    <col min="11782" max="11782" width="11.85546875" style="276" bestFit="1" customWidth="1"/>
    <col min="11783" max="11783" width="13" style="276" bestFit="1" customWidth="1"/>
    <col min="11784" max="11784" width="23.5703125" style="276" bestFit="1" customWidth="1"/>
    <col min="11785" max="11785" width="14.28515625" style="276" customWidth="1"/>
    <col min="11786" max="11787" width="11.5703125" style="276" bestFit="1" customWidth="1"/>
    <col min="11788" max="12034" width="11.42578125" style="276"/>
    <col min="12035" max="12035" width="23.140625" style="276" bestFit="1" customWidth="1"/>
    <col min="12036" max="12036" width="40.5703125" style="276" bestFit="1" customWidth="1"/>
    <col min="12037" max="12037" width="12.85546875" style="276" bestFit="1" customWidth="1"/>
    <col min="12038" max="12038" width="11.85546875" style="276" bestFit="1" customWidth="1"/>
    <col min="12039" max="12039" width="13" style="276" bestFit="1" customWidth="1"/>
    <col min="12040" max="12040" width="23.5703125" style="276" bestFit="1" customWidth="1"/>
    <col min="12041" max="12041" width="14.28515625" style="276" customWidth="1"/>
    <col min="12042" max="12043" width="11.5703125" style="276" bestFit="1" customWidth="1"/>
    <col min="12044" max="12290" width="11.42578125" style="276"/>
    <col min="12291" max="12291" width="23.140625" style="276" bestFit="1" customWidth="1"/>
    <col min="12292" max="12292" width="40.5703125" style="276" bestFit="1" customWidth="1"/>
    <col min="12293" max="12293" width="12.85546875" style="276" bestFit="1" customWidth="1"/>
    <col min="12294" max="12294" width="11.85546875" style="276" bestFit="1" customWidth="1"/>
    <col min="12295" max="12295" width="13" style="276" bestFit="1" customWidth="1"/>
    <col min="12296" max="12296" width="23.5703125" style="276" bestFit="1" customWidth="1"/>
    <col min="12297" max="12297" width="14.28515625" style="276" customWidth="1"/>
    <col min="12298" max="12299" width="11.5703125" style="276" bestFit="1" customWidth="1"/>
    <col min="12300" max="12546" width="11.42578125" style="276"/>
    <col min="12547" max="12547" width="23.140625" style="276" bestFit="1" customWidth="1"/>
    <col min="12548" max="12548" width="40.5703125" style="276" bestFit="1" customWidth="1"/>
    <col min="12549" max="12549" width="12.85546875" style="276" bestFit="1" customWidth="1"/>
    <col min="12550" max="12550" width="11.85546875" style="276" bestFit="1" customWidth="1"/>
    <col min="12551" max="12551" width="13" style="276" bestFit="1" customWidth="1"/>
    <col min="12552" max="12552" width="23.5703125" style="276" bestFit="1" customWidth="1"/>
    <col min="12553" max="12553" width="14.28515625" style="276" customWidth="1"/>
    <col min="12554" max="12555" width="11.5703125" style="276" bestFit="1" customWidth="1"/>
    <col min="12556" max="12802" width="11.42578125" style="276"/>
    <col min="12803" max="12803" width="23.140625" style="276" bestFit="1" customWidth="1"/>
    <col min="12804" max="12804" width="40.5703125" style="276" bestFit="1" customWidth="1"/>
    <col min="12805" max="12805" width="12.85546875" style="276" bestFit="1" customWidth="1"/>
    <col min="12806" max="12806" width="11.85546875" style="276" bestFit="1" customWidth="1"/>
    <col min="12807" max="12807" width="13" style="276" bestFit="1" customWidth="1"/>
    <col min="12808" max="12808" width="23.5703125" style="276" bestFit="1" customWidth="1"/>
    <col min="12809" max="12809" width="14.28515625" style="276" customWidth="1"/>
    <col min="12810" max="12811" width="11.5703125" style="276" bestFit="1" customWidth="1"/>
    <col min="12812" max="13058" width="11.42578125" style="276"/>
    <col min="13059" max="13059" width="23.140625" style="276" bestFit="1" customWidth="1"/>
    <col min="13060" max="13060" width="40.5703125" style="276" bestFit="1" customWidth="1"/>
    <col min="13061" max="13061" width="12.85546875" style="276" bestFit="1" customWidth="1"/>
    <col min="13062" max="13062" width="11.85546875" style="276" bestFit="1" customWidth="1"/>
    <col min="13063" max="13063" width="13" style="276" bestFit="1" customWidth="1"/>
    <col min="13064" max="13064" width="23.5703125" style="276" bestFit="1" customWidth="1"/>
    <col min="13065" max="13065" width="14.28515625" style="276" customWidth="1"/>
    <col min="13066" max="13067" width="11.5703125" style="276" bestFit="1" customWidth="1"/>
    <col min="13068" max="13314" width="11.42578125" style="276"/>
    <col min="13315" max="13315" width="23.140625" style="276" bestFit="1" customWidth="1"/>
    <col min="13316" max="13316" width="40.5703125" style="276" bestFit="1" customWidth="1"/>
    <col min="13317" max="13317" width="12.85546875" style="276" bestFit="1" customWidth="1"/>
    <col min="13318" max="13318" width="11.85546875" style="276" bestFit="1" customWidth="1"/>
    <col min="13319" max="13319" width="13" style="276" bestFit="1" customWidth="1"/>
    <col min="13320" max="13320" width="23.5703125" style="276" bestFit="1" customWidth="1"/>
    <col min="13321" max="13321" width="14.28515625" style="276" customWidth="1"/>
    <col min="13322" max="13323" width="11.5703125" style="276" bestFit="1" customWidth="1"/>
    <col min="13324" max="13570" width="11.42578125" style="276"/>
    <col min="13571" max="13571" width="23.140625" style="276" bestFit="1" customWidth="1"/>
    <col min="13572" max="13572" width="40.5703125" style="276" bestFit="1" customWidth="1"/>
    <col min="13573" max="13573" width="12.85546875" style="276" bestFit="1" customWidth="1"/>
    <col min="13574" max="13574" width="11.85546875" style="276" bestFit="1" customWidth="1"/>
    <col min="13575" max="13575" width="13" style="276" bestFit="1" customWidth="1"/>
    <col min="13576" max="13576" width="23.5703125" style="276" bestFit="1" customWidth="1"/>
    <col min="13577" max="13577" width="14.28515625" style="276" customWidth="1"/>
    <col min="13578" max="13579" width="11.5703125" style="276" bestFit="1" customWidth="1"/>
    <col min="13580" max="13826" width="11.42578125" style="276"/>
    <col min="13827" max="13827" width="23.140625" style="276" bestFit="1" customWidth="1"/>
    <col min="13828" max="13828" width="40.5703125" style="276" bestFit="1" customWidth="1"/>
    <col min="13829" max="13829" width="12.85546875" style="276" bestFit="1" customWidth="1"/>
    <col min="13830" max="13830" width="11.85546875" style="276" bestFit="1" customWidth="1"/>
    <col min="13831" max="13831" width="13" style="276" bestFit="1" customWidth="1"/>
    <col min="13832" max="13832" width="23.5703125" style="276" bestFit="1" customWidth="1"/>
    <col min="13833" max="13833" width="14.28515625" style="276" customWidth="1"/>
    <col min="13834" max="13835" width="11.5703125" style="276" bestFit="1" customWidth="1"/>
    <col min="13836" max="14082" width="11.42578125" style="276"/>
    <col min="14083" max="14083" width="23.140625" style="276" bestFit="1" customWidth="1"/>
    <col min="14084" max="14084" width="40.5703125" style="276" bestFit="1" customWidth="1"/>
    <col min="14085" max="14085" width="12.85546875" style="276" bestFit="1" customWidth="1"/>
    <col min="14086" max="14086" width="11.85546875" style="276" bestFit="1" customWidth="1"/>
    <col min="14087" max="14087" width="13" style="276" bestFit="1" customWidth="1"/>
    <col min="14088" max="14088" width="23.5703125" style="276" bestFit="1" customWidth="1"/>
    <col min="14089" max="14089" width="14.28515625" style="276" customWidth="1"/>
    <col min="14090" max="14091" width="11.5703125" style="276" bestFit="1" customWidth="1"/>
    <col min="14092" max="14338" width="11.42578125" style="276"/>
    <col min="14339" max="14339" width="23.140625" style="276" bestFit="1" customWidth="1"/>
    <col min="14340" max="14340" width="40.5703125" style="276" bestFit="1" customWidth="1"/>
    <col min="14341" max="14341" width="12.85546875" style="276" bestFit="1" customWidth="1"/>
    <col min="14342" max="14342" width="11.85546875" style="276" bestFit="1" customWidth="1"/>
    <col min="14343" max="14343" width="13" style="276" bestFit="1" customWidth="1"/>
    <col min="14344" max="14344" width="23.5703125" style="276" bestFit="1" customWidth="1"/>
    <col min="14345" max="14345" width="14.28515625" style="276" customWidth="1"/>
    <col min="14346" max="14347" width="11.5703125" style="276" bestFit="1" customWidth="1"/>
    <col min="14348" max="14594" width="11.42578125" style="276"/>
    <col min="14595" max="14595" width="23.140625" style="276" bestFit="1" customWidth="1"/>
    <col min="14596" max="14596" width="40.5703125" style="276" bestFit="1" customWidth="1"/>
    <col min="14597" max="14597" width="12.85546875" style="276" bestFit="1" customWidth="1"/>
    <col min="14598" max="14598" width="11.85546875" style="276" bestFit="1" customWidth="1"/>
    <col min="14599" max="14599" width="13" style="276" bestFit="1" customWidth="1"/>
    <col min="14600" max="14600" width="23.5703125" style="276" bestFit="1" customWidth="1"/>
    <col min="14601" max="14601" width="14.28515625" style="276" customWidth="1"/>
    <col min="14602" max="14603" width="11.5703125" style="276" bestFit="1" customWidth="1"/>
    <col min="14604" max="14850" width="11.42578125" style="276"/>
    <col min="14851" max="14851" width="23.140625" style="276" bestFit="1" customWidth="1"/>
    <col min="14852" max="14852" width="40.5703125" style="276" bestFit="1" customWidth="1"/>
    <col min="14853" max="14853" width="12.85546875" style="276" bestFit="1" customWidth="1"/>
    <col min="14854" max="14854" width="11.85546875" style="276" bestFit="1" customWidth="1"/>
    <col min="14855" max="14855" width="13" style="276" bestFit="1" customWidth="1"/>
    <col min="14856" max="14856" width="23.5703125" style="276" bestFit="1" customWidth="1"/>
    <col min="14857" max="14857" width="14.28515625" style="276" customWidth="1"/>
    <col min="14858" max="14859" width="11.5703125" style="276" bestFit="1" customWidth="1"/>
    <col min="14860" max="15106" width="11.42578125" style="276"/>
    <col min="15107" max="15107" width="23.140625" style="276" bestFit="1" customWidth="1"/>
    <col min="15108" max="15108" width="40.5703125" style="276" bestFit="1" customWidth="1"/>
    <col min="15109" max="15109" width="12.85546875" style="276" bestFit="1" customWidth="1"/>
    <col min="15110" max="15110" width="11.85546875" style="276" bestFit="1" customWidth="1"/>
    <col min="15111" max="15111" width="13" style="276" bestFit="1" customWidth="1"/>
    <col min="15112" max="15112" width="23.5703125" style="276" bestFit="1" customWidth="1"/>
    <col min="15113" max="15113" width="14.28515625" style="276" customWidth="1"/>
    <col min="15114" max="15115" width="11.5703125" style="276" bestFit="1" customWidth="1"/>
    <col min="15116" max="15362" width="11.42578125" style="276"/>
    <col min="15363" max="15363" width="23.140625" style="276" bestFit="1" customWidth="1"/>
    <col min="15364" max="15364" width="40.5703125" style="276" bestFit="1" customWidth="1"/>
    <col min="15365" max="15365" width="12.85546875" style="276" bestFit="1" customWidth="1"/>
    <col min="15366" max="15366" width="11.85546875" style="276" bestFit="1" customWidth="1"/>
    <col min="15367" max="15367" width="13" style="276" bestFit="1" customWidth="1"/>
    <col min="15368" max="15368" width="23.5703125" style="276" bestFit="1" customWidth="1"/>
    <col min="15369" max="15369" width="14.28515625" style="276" customWidth="1"/>
    <col min="15370" max="15371" width="11.5703125" style="276" bestFit="1" customWidth="1"/>
    <col min="15372" max="15618" width="11.42578125" style="276"/>
    <col min="15619" max="15619" width="23.140625" style="276" bestFit="1" customWidth="1"/>
    <col min="15620" max="15620" width="40.5703125" style="276" bestFit="1" customWidth="1"/>
    <col min="15621" max="15621" width="12.85546875" style="276" bestFit="1" customWidth="1"/>
    <col min="15622" max="15622" width="11.85546875" style="276" bestFit="1" customWidth="1"/>
    <col min="15623" max="15623" width="13" style="276" bestFit="1" customWidth="1"/>
    <col min="15624" max="15624" width="23.5703125" style="276" bestFit="1" customWidth="1"/>
    <col min="15625" max="15625" width="14.28515625" style="276" customWidth="1"/>
    <col min="15626" max="15627" width="11.5703125" style="276" bestFit="1" customWidth="1"/>
    <col min="15628" max="15874" width="11.42578125" style="276"/>
    <col min="15875" max="15875" width="23.140625" style="276" bestFit="1" customWidth="1"/>
    <col min="15876" max="15876" width="40.5703125" style="276" bestFit="1" customWidth="1"/>
    <col min="15877" max="15877" width="12.85546875" style="276" bestFit="1" customWidth="1"/>
    <col min="15878" max="15878" width="11.85546875" style="276" bestFit="1" customWidth="1"/>
    <col min="15879" max="15879" width="13" style="276" bestFit="1" customWidth="1"/>
    <col min="15880" max="15880" width="23.5703125" style="276" bestFit="1" customWidth="1"/>
    <col min="15881" max="15881" width="14.28515625" style="276" customWidth="1"/>
    <col min="15882" max="15883" width="11.5703125" style="276" bestFit="1" customWidth="1"/>
    <col min="15884" max="16130" width="11.42578125" style="276"/>
    <col min="16131" max="16131" width="23.140625" style="276" bestFit="1" customWidth="1"/>
    <col min="16132" max="16132" width="40.5703125" style="276" bestFit="1" customWidth="1"/>
    <col min="16133" max="16133" width="12.85546875" style="276" bestFit="1" customWidth="1"/>
    <col min="16134" max="16134" width="11.85546875" style="276" bestFit="1" customWidth="1"/>
    <col min="16135" max="16135" width="13" style="276" bestFit="1" customWidth="1"/>
    <col min="16136" max="16136" width="23.5703125" style="276" bestFit="1" customWidth="1"/>
    <col min="16137" max="16137" width="14.28515625" style="276" customWidth="1"/>
    <col min="16138" max="16139" width="11.5703125" style="276" bestFit="1" customWidth="1"/>
    <col min="16140" max="16384" width="11.42578125" style="276"/>
  </cols>
  <sheetData>
    <row r="1" spans="1:9" x14ac:dyDescent="0.25">
      <c r="A1" s="271" t="s">
        <v>578</v>
      </c>
      <c r="B1" s="272"/>
      <c r="D1" s="298"/>
      <c r="F1" s="300"/>
    </row>
    <row r="2" spans="1:9" x14ac:dyDescent="0.25">
      <c r="A2" s="157" t="s">
        <v>579</v>
      </c>
      <c r="B2" s="272"/>
      <c r="D2" s="298"/>
      <c r="F2" s="300"/>
    </row>
    <row r="3" spans="1:9" x14ac:dyDescent="0.25">
      <c r="A3" s="277" t="s">
        <v>1123</v>
      </c>
      <c r="B3" s="320" t="s">
        <v>580</v>
      </c>
      <c r="D3" s="298"/>
      <c r="F3" s="300"/>
    </row>
    <row r="4" spans="1:9" x14ac:dyDescent="0.25">
      <c r="D4" s="298"/>
      <c r="F4" s="300"/>
    </row>
    <row r="5" spans="1:9" s="296" customFormat="1" x14ac:dyDescent="0.25">
      <c r="A5" s="280" t="s">
        <v>0</v>
      </c>
      <c r="B5" s="294" t="s">
        <v>1</v>
      </c>
      <c r="C5" s="270" t="s">
        <v>2</v>
      </c>
      <c r="D5" s="298"/>
      <c r="E5" s="270"/>
      <c r="F5" s="300"/>
      <c r="G5" s="295"/>
      <c r="H5" s="274"/>
      <c r="I5" s="275"/>
    </row>
    <row r="6" spans="1:9" s="296" customFormat="1" x14ac:dyDescent="0.25">
      <c r="A6" s="280">
        <v>5098</v>
      </c>
      <c r="B6" s="294"/>
      <c r="C6" s="270"/>
      <c r="D6" s="298"/>
      <c r="E6" s="295"/>
      <c r="F6" s="300"/>
      <c r="G6" s="295"/>
      <c r="H6" s="281"/>
      <c r="I6" s="275"/>
    </row>
    <row r="7" spans="1:9" s="284" customFormat="1" x14ac:dyDescent="0.3">
      <c r="A7" s="282" t="s">
        <v>4</v>
      </c>
      <c r="B7" s="283" t="s">
        <v>5</v>
      </c>
      <c r="C7" s="297" t="s">
        <v>6</v>
      </c>
      <c r="D7" s="298" t="s">
        <v>1260</v>
      </c>
      <c r="E7" s="297" t="s">
        <v>7</v>
      </c>
      <c r="F7" s="300" t="s">
        <v>1260</v>
      </c>
      <c r="G7" s="297" t="s">
        <v>8</v>
      </c>
      <c r="H7" s="274"/>
    </row>
    <row r="8" spans="1:9" x14ac:dyDescent="0.25">
      <c r="A8" s="285">
        <v>42248</v>
      </c>
      <c r="B8" s="286">
        <v>84000538080651</v>
      </c>
      <c r="C8" s="287">
        <v>83710</v>
      </c>
      <c r="D8" s="298" t="s">
        <v>1261</v>
      </c>
      <c r="E8" s="287" t="s">
        <v>1124</v>
      </c>
      <c r="F8" s="300"/>
      <c r="G8" s="287">
        <v>111343.52</v>
      </c>
      <c r="H8" s="288" t="s">
        <v>1125</v>
      </c>
    </row>
    <row r="9" spans="1:9" x14ac:dyDescent="0.25">
      <c r="A9" s="285"/>
      <c r="B9" s="289" t="s">
        <v>13</v>
      </c>
      <c r="C9" s="287"/>
      <c r="D9" s="298"/>
      <c r="E9" s="287"/>
      <c r="F9" s="300"/>
      <c r="G9" s="287"/>
      <c r="H9" s="288"/>
    </row>
    <row r="10" spans="1:9" x14ac:dyDescent="0.25">
      <c r="A10" s="285"/>
      <c r="B10" s="289" t="s">
        <v>1126</v>
      </c>
      <c r="C10" s="287"/>
      <c r="D10" s="298"/>
      <c r="E10" s="287"/>
      <c r="F10" s="300"/>
      <c r="G10" s="287"/>
      <c r="H10" s="288"/>
    </row>
    <row r="11" spans="1:9" x14ac:dyDescent="0.25">
      <c r="A11" s="285">
        <v>42248</v>
      </c>
      <c r="B11" s="286">
        <v>84000538080544</v>
      </c>
      <c r="C11" s="287">
        <v>169330</v>
      </c>
      <c r="D11" s="298" t="s">
        <v>1262</v>
      </c>
      <c r="E11" s="287" t="s">
        <v>1124</v>
      </c>
      <c r="F11" s="300"/>
      <c r="G11" s="287">
        <v>280673.52</v>
      </c>
      <c r="H11" s="288" t="s">
        <v>1125</v>
      </c>
    </row>
    <row r="12" spans="1:9" x14ac:dyDescent="0.25">
      <c r="A12" s="285"/>
      <c r="B12" s="289" t="s">
        <v>13</v>
      </c>
      <c r="C12" s="287"/>
      <c r="D12" s="298"/>
      <c r="E12" s="287"/>
      <c r="F12" s="300"/>
      <c r="G12" s="287"/>
      <c r="H12" s="288"/>
    </row>
    <row r="13" spans="1:9" x14ac:dyDescent="0.25">
      <c r="A13" s="285"/>
      <c r="B13" s="289" t="s">
        <v>1127</v>
      </c>
      <c r="C13" s="287"/>
      <c r="D13" s="298"/>
      <c r="E13" s="287"/>
      <c r="F13" s="300"/>
      <c r="G13" s="287"/>
      <c r="H13" s="288"/>
    </row>
    <row r="14" spans="1:9" x14ac:dyDescent="0.25">
      <c r="A14" s="285">
        <v>42248</v>
      </c>
      <c r="B14" s="286">
        <v>84000538080302</v>
      </c>
      <c r="C14" s="287">
        <v>27997.71</v>
      </c>
      <c r="D14" s="298" t="s">
        <v>1263</v>
      </c>
      <c r="E14" s="287" t="s">
        <v>1124</v>
      </c>
      <c r="F14" s="300"/>
      <c r="G14" s="287">
        <v>308671.23</v>
      </c>
      <c r="H14" s="288" t="s">
        <v>1125</v>
      </c>
    </row>
    <row r="15" spans="1:9" x14ac:dyDescent="0.25">
      <c r="A15" s="285"/>
      <c r="B15" s="289" t="s">
        <v>13</v>
      </c>
      <c r="C15" s="287"/>
      <c r="D15" s="298"/>
      <c r="E15" s="287"/>
      <c r="F15" s="300"/>
      <c r="G15" s="287"/>
      <c r="H15" s="288"/>
    </row>
    <row r="16" spans="1:9" x14ac:dyDescent="0.25">
      <c r="A16" s="285"/>
      <c r="B16" s="289" t="s">
        <v>1128</v>
      </c>
      <c r="C16" s="287"/>
      <c r="D16" s="298"/>
      <c r="E16" s="287"/>
      <c r="F16" s="300"/>
      <c r="G16" s="287"/>
      <c r="H16" s="288" t="s">
        <v>812</v>
      </c>
    </row>
    <row r="17" spans="1:8" x14ac:dyDescent="0.25">
      <c r="A17" s="285">
        <v>42248</v>
      </c>
      <c r="B17" s="286">
        <v>84000538080821</v>
      </c>
      <c r="C17" s="287">
        <v>68540.570000000007</v>
      </c>
      <c r="D17" s="298">
        <v>1</v>
      </c>
      <c r="E17" s="287" t="s">
        <v>1124</v>
      </c>
      <c r="F17" s="300"/>
      <c r="G17" s="287">
        <v>377211.8</v>
      </c>
      <c r="H17" s="288"/>
    </row>
    <row r="18" spans="1:8" x14ac:dyDescent="0.25">
      <c r="A18" s="285"/>
      <c r="B18" s="289" t="s">
        <v>13</v>
      </c>
      <c r="C18" s="287"/>
      <c r="D18" s="298"/>
      <c r="E18" s="287"/>
      <c r="F18" s="300"/>
      <c r="G18" s="287"/>
      <c r="H18" s="288"/>
    </row>
    <row r="19" spans="1:8" x14ac:dyDescent="0.25">
      <c r="A19" s="285"/>
      <c r="B19" s="289" t="s">
        <v>1129</v>
      </c>
      <c r="C19" s="287"/>
      <c r="D19" s="298"/>
      <c r="E19" s="287"/>
      <c r="F19" s="300"/>
      <c r="G19" s="287"/>
      <c r="H19" s="288"/>
    </row>
    <row r="20" spans="1:8" x14ac:dyDescent="0.25">
      <c r="A20" s="285">
        <v>42248</v>
      </c>
      <c r="B20" s="286">
        <v>84000538080346</v>
      </c>
      <c r="C20" s="287">
        <v>4499.2</v>
      </c>
      <c r="D20" s="298" t="s">
        <v>1264</v>
      </c>
      <c r="E20" s="287" t="s">
        <v>1124</v>
      </c>
      <c r="F20" s="300"/>
      <c r="G20" s="287">
        <v>381711</v>
      </c>
      <c r="H20" s="288" t="s">
        <v>1125</v>
      </c>
    </row>
    <row r="21" spans="1:8" x14ac:dyDescent="0.25">
      <c r="A21" s="285"/>
      <c r="B21" s="289" t="s">
        <v>13</v>
      </c>
      <c r="C21" s="287"/>
      <c r="D21" s="298"/>
      <c r="E21" s="287"/>
      <c r="F21" s="300"/>
      <c r="G21" s="287"/>
      <c r="H21" s="288"/>
    </row>
    <row r="22" spans="1:8" x14ac:dyDescent="0.25">
      <c r="A22" s="285"/>
      <c r="B22" s="289" t="s">
        <v>1130</v>
      </c>
      <c r="C22" s="287"/>
      <c r="D22" s="298"/>
      <c r="E22" s="287"/>
      <c r="F22" s="300"/>
      <c r="G22" s="287"/>
      <c r="H22" s="288"/>
    </row>
    <row r="23" spans="1:8" x14ac:dyDescent="0.25">
      <c r="A23" s="285">
        <v>42248</v>
      </c>
      <c r="B23" s="286">
        <v>84000538080320</v>
      </c>
      <c r="C23" s="287">
        <v>6758.21</v>
      </c>
      <c r="D23" s="298" t="s">
        <v>1265</v>
      </c>
      <c r="E23" s="287" t="s">
        <v>1124</v>
      </c>
      <c r="F23" s="300"/>
      <c r="G23" s="287">
        <v>388469.21</v>
      </c>
      <c r="H23" s="288" t="s">
        <v>1125</v>
      </c>
    </row>
    <row r="24" spans="1:8" x14ac:dyDescent="0.25">
      <c r="A24" s="285"/>
      <c r="B24" s="289" t="s">
        <v>13</v>
      </c>
      <c r="C24" s="287"/>
      <c r="D24" s="298"/>
      <c r="E24" s="287"/>
      <c r="F24" s="300"/>
      <c r="G24" s="287"/>
      <c r="H24" s="288"/>
    </row>
    <row r="25" spans="1:8" x14ac:dyDescent="0.25">
      <c r="A25" s="285"/>
      <c r="B25" s="289" t="s">
        <v>1131</v>
      </c>
      <c r="C25" s="287"/>
      <c r="D25" s="298"/>
      <c r="E25" s="287"/>
      <c r="F25" s="300"/>
      <c r="G25" s="287"/>
      <c r="H25" s="288"/>
    </row>
    <row r="26" spans="1:8" x14ac:dyDescent="0.25">
      <c r="A26" s="285">
        <v>42248</v>
      </c>
      <c r="B26" s="286">
        <v>84000538080553</v>
      </c>
      <c r="C26" s="292">
        <v>44530.16</v>
      </c>
      <c r="D26" s="298"/>
      <c r="E26" s="287"/>
      <c r="F26" s="300"/>
      <c r="G26" s="287">
        <v>432999.37</v>
      </c>
      <c r="H26" s="288"/>
    </row>
    <row r="27" spans="1:8" x14ac:dyDescent="0.25">
      <c r="A27" s="285"/>
      <c r="B27" s="289" t="s">
        <v>13</v>
      </c>
      <c r="C27" s="287"/>
      <c r="D27" s="298"/>
      <c r="E27" s="287"/>
      <c r="F27" s="300"/>
      <c r="G27" s="287"/>
      <c r="H27" s="288"/>
    </row>
    <row r="28" spans="1:8" x14ac:dyDescent="0.25">
      <c r="A28" s="285"/>
      <c r="B28" s="289" t="s">
        <v>1132</v>
      </c>
      <c r="C28" s="287"/>
      <c r="D28" s="298"/>
      <c r="E28" s="287"/>
      <c r="F28" s="300"/>
      <c r="G28" s="287"/>
      <c r="H28" s="288"/>
    </row>
    <row r="29" spans="1:8" x14ac:dyDescent="0.25">
      <c r="A29" s="285">
        <v>42248</v>
      </c>
      <c r="B29" s="286" t="s">
        <v>1133</v>
      </c>
      <c r="C29" s="287">
        <v>9220</v>
      </c>
      <c r="D29" s="298">
        <v>3</v>
      </c>
      <c r="E29" s="287"/>
      <c r="F29" s="300"/>
      <c r="G29" s="287">
        <v>442219.37</v>
      </c>
      <c r="H29" s="288" t="s">
        <v>401</v>
      </c>
    </row>
    <row r="30" spans="1:8" x14ac:dyDescent="0.25">
      <c r="A30" s="285"/>
      <c r="B30" s="289" t="s">
        <v>13</v>
      </c>
      <c r="C30" s="287"/>
      <c r="D30" s="298"/>
      <c r="E30" s="287"/>
      <c r="F30" s="300"/>
      <c r="G30" s="287"/>
      <c r="H30" s="288"/>
    </row>
    <row r="31" spans="1:8" x14ac:dyDescent="0.25">
      <c r="A31" s="285"/>
      <c r="B31" s="289" t="s">
        <v>1134</v>
      </c>
      <c r="C31" s="287"/>
      <c r="D31" s="298"/>
      <c r="E31" s="287"/>
      <c r="F31" s="300"/>
      <c r="G31" s="287"/>
      <c r="H31" s="288"/>
    </row>
    <row r="32" spans="1:8" x14ac:dyDescent="0.25">
      <c r="A32" s="285">
        <v>42248</v>
      </c>
      <c r="B32" s="286">
        <v>84000538080658</v>
      </c>
      <c r="C32" s="287">
        <v>2800</v>
      </c>
      <c r="D32" s="298" t="s">
        <v>1266</v>
      </c>
      <c r="E32" s="287" t="s">
        <v>1124</v>
      </c>
      <c r="F32" s="300"/>
      <c r="G32" s="287">
        <v>445019.37</v>
      </c>
      <c r="H32" s="288"/>
    </row>
    <row r="33" spans="1:8" x14ac:dyDescent="0.25">
      <c r="A33" s="285"/>
      <c r="B33" s="289" t="s">
        <v>13</v>
      </c>
      <c r="C33" s="287"/>
      <c r="D33" s="298"/>
      <c r="E33" s="287"/>
      <c r="F33" s="300"/>
      <c r="G33" s="287"/>
      <c r="H33" s="288"/>
    </row>
    <row r="34" spans="1:8" x14ac:dyDescent="0.25">
      <c r="A34" s="285"/>
      <c r="B34" s="289" t="s">
        <v>1135</v>
      </c>
      <c r="C34" s="287"/>
      <c r="D34" s="298"/>
      <c r="E34" s="287"/>
      <c r="F34" s="300"/>
      <c r="G34" s="287"/>
      <c r="H34" s="288"/>
    </row>
    <row r="35" spans="1:8" x14ac:dyDescent="0.25">
      <c r="A35" s="285">
        <v>42248</v>
      </c>
      <c r="B35" s="286">
        <v>84000538080219</v>
      </c>
      <c r="C35" s="287">
        <v>2000</v>
      </c>
      <c r="D35" s="298" t="s">
        <v>1269</v>
      </c>
      <c r="E35" s="287" t="s">
        <v>1124</v>
      </c>
      <c r="F35" s="300"/>
      <c r="G35" s="287">
        <v>447019.37</v>
      </c>
      <c r="H35" s="288"/>
    </row>
    <row r="36" spans="1:8" x14ac:dyDescent="0.25">
      <c r="A36" s="285"/>
      <c r="B36" s="289" t="s">
        <v>13</v>
      </c>
      <c r="C36" s="287"/>
      <c r="D36" s="298"/>
      <c r="E36" s="287"/>
      <c r="F36" s="300"/>
      <c r="G36" s="287"/>
      <c r="H36" s="288"/>
    </row>
    <row r="37" spans="1:8" x14ac:dyDescent="0.25">
      <c r="A37" s="285"/>
      <c r="B37" s="289" t="s">
        <v>1136</v>
      </c>
      <c r="C37" s="287"/>
      <c r="D37" s="298"/>
      <c r="E37" s="287"/>
      <c r="F37" s="300"/>
      <c r="G37" s="287"/>
      <c r="H37" s="288"/>
    </row>
    <row r="38" spans="1:8" x14ac:dyDescent="0.25">
      <c r="A38" s="285">
        <v>42249</v>
      </c>
      <c r="B38" s="286" t="s">
        <v>1137</v>
      </c>
      <c r="C38" s="287">
        <v>13905</v>
      </c>
      <c r="D38" s="298">
        <v>4</v>
      </c>
      <c r="E38" s="287"/>
      <c r="F38" s="300"/>
      <c r="G38" s="287">
        <v>460924.37</v>
      </c>
      <c r="H38" s="288" t="s">
        <v>10</v>
      </c>
    </row>
    <row r="39" spans="1:8" x14ac:dyDescent="0.25">
      <c r="A39" s="285"/>
      <c r="B39" s="289" t="s">
        <v>13</v>
      </c>
      <c r="C39" s="287"/>
      <c r="D39" s="298"/>
      <c r="E39" s="287"/>
      <c r="F39" s="300"/>
      <c r="G39" s="287"/>
      <c r="H39" s="288"/>
    </row>
    <row r="40" spans="1:8" x14ac:dyDescent="0.25">
      <c r="A40" s="285"/>
      <c r="B40" s="289" t="s">
        <v>1138</v>
      </c>
      <c r="C40" s="287"/>
      <c r="D40" s="298"/>
      <c r="E40" s="287"/>
      <c r="F40" s="300"/>
      <c r="G40" s="287"/>
      <c r="H40" s="288"/>
    </row>
    <row r="41" spans="1:8" x14ac:dyDescent="0.25">
      <c r="A41" s="285">
        <v>42249</v>
      </c>
      <c r="B41" s="286" t="s">
        <v>1139</v>
      </c>
      <c r="C41" s="287">
        <v>5000.01</v>
      </c>
      <c r="D41" s="298">
        <v>5</v>
      </c>
      <c r="E41" s="287"/>
      <c r="F41" s="300"/>
      <c r="G41" s="287">
        <v>465924.38</v>
      </c>
      <c r="H41" s="288" t="s">
        <v>10</v>
      </c>
    </row>
    <row r="42" spans="1:8" x14ac:dyDescent="0.25">
      <c r="A42" s="285"/>
      <c r="B42" s="289" t="s">
        <v>13</v>
      </c>
      <c r="C42" s="287"/>
      <c r="D42" s="298"/>
      <c r="E42" s="287"/>
      <c r="F42" s="300"/>
      <c r="G42" s="287"/>
      <c r="H42" s="288"/>
    </row>
    <row r="43" spans="1:8" x14ac:dyDescent="0.25">
      <c r="A43" s="285"/>
      <c r="B43" s="289" t="s">
        <v>1140</v>
      </c>
      <c r="C43" s="287"/>
      <c r="D43" s="298"/>
      <c r="E43" s="287"/>
      <c r="F43" s="300"/>
      <c r="G43" s="287"/>
      <c r="H43" s="288"/>
    </row>
    <row r="44" spans="1:8" x14ac:dyDescent="0.25">
      <c r="A44" s="285">
        <v>42249</v>
      </c>
      <c r="B44" s="286">
        <v>84000538080868</v>
      </c>
      <c r="C44" s="287">
        <v>137930.10999999999</v>
      </c>
      <c r="D44" s="298">
        <v>7</v>
      </c>
      <c r="E44" s="287" t="s">
        <v>1124</v>
      </c>
      <c r="F44" s="300"/>
      <c r="G44" s="287">
        <v>603854.49</v>
      </c>
      <c r="H44" s="288" t="s">
        <v>1141</v>
      </c>
    </row>
    <row r="45" spans="1:8" x14ac:dyDescent="0.25">
      <c r="A45" s="285"/>
      <c r="B45" s="289" t="s">
        <v>13</v>
      </c>
      <c r="C45" s="287"/>
      <c r="D45" s="298"/>
      <c r="E45" s="287"/>
      <c r="F45" s="300"/>
      <c r="G45" s="287"/>
      <c r="H45" s="288"/>
    </row>
    <row r="46" spans="1:8" x14ac:dyDescent="0.25">
      <c r="A46" s="285"/>
      <c r="B46" s="289" t="s">
        <v>1142</v>
      </c>
      <c r="C46" s="287"/>
      <c r="D46" s="298"/>
      <c r="E46" s="287"/>
      <c r="F46" s="300"/>
      <c r="G46" s="287"/>
      <c r="H46" s="288"/>
    </row>
    <row r="47" spans="1:8" x14ac:dyDescent="0.25">
      <c r="A47" s="285">
        <v>42249</v>
      </c>
      <c r="B47" s="286" t="s">
        <v>1143</v>
      </c>
      <c r="C47" s="287">
        <v>1221.8599999999999</v>
      </c>
      <c r="D47" s="298">
        <v>8</v>
      </c>
      <c r="E47" s="287"/>
      <c r="F47" s="300"/>
      <c r="G47" s="287">
        <v>605076.35</v>
      </c>
      <c r="H47" s="288" t="s">
        <v>10</v>
      </c>
    </row>
    <row r="48" spans="1:8" x14ac:dyDescent="0.25">
      <c r="A48" s="285"/>
      <c r="B48" s="289" t="s">
        <v>13</v>
      </c>
      <c r="C48" s="287"/>
      <c r="D48" s="298"/>
      <c r="E48" s="287"/>
      <c r="F48" s="300"/>
      <c r="G48" s="287"/>
      <c r="H48" s="288"/>
    </row>
    <row r="49" spans="1:8" x14ac:dyDescent="0.25">
      <c r="A49" s="285"/>
      <c r="B49" s="289" t="s">
        <v>1144</v>
      </c>
      <c r="C49" s="287"/>
      <c r="D49" s="298"/>
      <c r="E49" s="287"/>
      <c r="F49" s="300"/>
      <c r="G49" s="287"/>
      <c r="H49" s="288"/>
    </row>
    <row r="50" spans="1:8" x14ac:dyDescent="0.25">
      <c r="A50" s="285">
        <v>42249</v>
      </c>
      <c r="B50" s="286">
        <v>84000538080949</v>
      </c>
      <c r="C50" s="287">
        <v>8572.4699999999993</v>
      </c>
      <c r="D50" s="298">
        <v>9</v>
      </c>
      <c r="E50" s="287" t="s">
        <v>1124</v>
      </c>
      <c r="F50" s="300"/>
      <c r="G50" s="287">
        <v>613648.81999999995</v>
      </c>
      <c r="H50" s="288" t="s">
        <v>1145</v>
      </c>
    </row>
    <row r="51" spans="1:8" x14ac:dyDescent="0.25">
      <c r="A51" s="285"/>
      <c r="B51" s="289" t="s">
        <v>13</v>
      </c>
      <c r="C51" s="287"/>
      <c r="D51" s="298"/>
      <c r="E51" s="287"/>
      <c r="F51" s="300"/>
      <c r="G51" s="287"/>
      <c r="H51" s="288"/>
    </row>
    <row r="52" spans="1:8" x14ac:dyDescent="0.25">
      <c r="A52" s="285"/>
      <c r="B52" s="289" t="s">
        <v>1146</v>
      </c>
      <c r="C52" s="287"/>
      <c r="D52" s="298"/>
      <c r="E52" s="287"/>
      <c r="F52" s="300"/>
      <c r="G52" s="287"/>
      <c r="H52" s="288"/>
    </row>
    <row r="53" spans="1:8" x14ac:dyDescent="0.25">
      <c r="A53" s="285">
        <v>42249</v>
      </c>
      <c r="B53" s="286" t="s">
        <v>1147</v>
      </c>
      <c r="C53" s="287">
        <v>21541.79</v>
      </c>
      <c r="D53" s="298">
        <v>10</v>
      </c>
      <c r="E53" s="287"/>
      <c r="F53" s="300"/>
      <c r="G53" s="287">
        <v>635190.61</v>
      </c>
      <c r="H53" s="288" t="s">
        <v>10</v>
      </c>
    </row>
    <row r="54" spans="1:8" x14ac:dyDescent="0.25">
      <c r="A54" s="285"/>
      <c r="B54" s="289" t="s">
        <v>13</v>
      </c>
      <c r="C54" s="287"/>
      <c r="D54" s="298"/>
      <c r="E54" s="287"/>
      <c r="F54" s="300"/>
      <c r="G54" s="287"/>
      <c r="H54" s="288"/>
    </row>
    <row r="55" spans="1:8" x14ac:dyDescent="0.25">
      <c r="A55" s="285"/>
      <c r="B55" s="289" t="s">
        <v>1148</v>
      </c>
      <c r="C55" s="287"/>
      <c r="D55" s="298"/>
      <c r="E55" s="287"/>
      <c r="F55" s="300"/>
      <c r="G55" s="287"/>
      <c r="H55" s="288"/>
    </row>
    <row r="56" spans="1:8" x14ac:dyDescent="0.25">
      <c r="A56" s="285">
        <v>42250</v>
      </c>
      <c r="B56" s="286">
        <v>84000538081153</v>
      </c>
      <c r="C56" s="287">
        <v>6745.83</v>
      </c>
      <c r="D56" s="298">
        <v>11</v>
      </c>
      <c r="E56" s="287" t="s">
        <v>1124</v>
      </c>
      <c r="F56" s="300"/>
      <c r="G56" s="287">
        <v>641936.43999999994</v>
      </c>
      <c r="H56" s="288" t="s">
        <v>1149</v>
      </c>
    </row>
    <row r="57" spans="1:8" x14ac:dyDescent="0.25">
      <c r="A57" s="285"/>
      <c r="B57" s="289" t="s">
        <v>13</v>
      </c>
      <c r="C57" s="287"/>
      <c r="D57" s="298"/>
      <c r="E57" s="287"/>
      <c r="F57" s="300"/>
      <c r="G57" s="287"/>
      <c r="H57" s="288"/>
    </row>
    <row r="58" spans="1:8" x14ac:dyDescent="0.25">
      <c r="A58" s="285"/>
      <c r="B58" s="289" t="s">
        <v>1150</v>
      </c>
      <c r="C58" s="287"/>
      <c r="D58" s="298"/>
      <c r="E58" s="287"/>
      <c r="F58" s="300"/>
      <c r="G58" s="287"/>
      <c r="H58" s="288"/>
    </row>
    <row r="59" spans="1:8" x14ac:dyDescent="0.25">
      <c r="A59" s="285">
        <v>42250</v>
      </c>
      <c r="B59" s="286" t="s">
        <v>1151</v>
      </c>
      <c r="C59" s="287">
        <v>18920.39</v>
      </c>
      <c r="D59" s="298">
        <v>12</v>
      </c>
      <c r="E59" s="287"/>
      <c r="F59" s="300"/>
      <c r="G59" s="287">
        <v>660856.82999999996</v>
      </c>
      <c r="H59" s="288" t="s">
        <v>10</v>
      </c>
    </row>
    <row r="60" spans="1:8" x14ac:dyDescent="0.25">
      <c r="A60" s="285"/>
      <c r="B60" s="289" t="s">
        <v>13</v>
      </c>
      <c r="C60" s="287"/>
      <c r="D60" s="298"/>
      <c r="E60" s="287"/>
      <c r="F60" s="300"/>
      <c r="G60" s="287"/>
      <c r="H60" s="288"/>
    </row>
    <row r="61" spans="1:8" x14ac:dyDescent="0.25">
      <c r="A61" s="285"/>
      <c r="B61" s="289" t="s">
        <v>1152</v>
      </c>
      <c r="C61" s="287"/>
      <c r="D61" s="298"/>
      <c r="E61" s="287"/>
      <c r="F61" s="300"/>
      <c r="G61" s="287"/>
      <c r="H61" s="288"/>
    </row>
    <row r="62" spans="1:8" x14ac:dyDescent="0.25">
      <c r="A62" s="285">
        <v>42250</v>
      </c>
      <c r="B62" s="286">
        <v>84000538081203</v>
      </c>
      <c r="C62" s="287">
        <v>31328.73</v>
      </c>
      <c r="D62" s="298">
        <v>13</v>
      </c>
      <c r="E62" s="287" t="s">
        <v>1124</v>
      </c>
      <c r="F62" s="300"/>
      <c r="G62" s="287">
        <v>692185.56</v>
      </c>
      <c r="H62" s="288" t="s">
        <v>1153</v>
      </c>
    </row>
    <row r="63" spans="1:8" x14ac:dyDescent="0.25">
      <c r="A63" s="285"/>
      <c r="B63" s="289" t="s">
        <v>13</v>
      </c>
      <c r="C63" s="287"/>
      <c r="D63" s="298"/>
      <c r="E63" s="287"/>
      <c r="F63" s="300"/>
      <c r="G63" s="287"/>
      <c r="H63" s="288"/>
    </row>
    <row r="64" spans="1:8" x14ac:dyDescent="0.25">
      <c r="A64" s="285"/>
      <c r="B64" s="289" t="s">
        <v>1154</v>
      </c>
      <c r="C64" s="287"/>
      <c r="D64" s="298"/>
      <c r="E64" s="287"/>
      <c r="F64" s="300"/>
      <c r="G64" s="287"/>
      <c r="H64" s="288"/>
    </row>
    <row r="65" spans="1:8" x14ac:dyDescent="0.25">
      <c r="A65" s="285">
        <v>42250</v>
      </c>
      <c r="B65" s="286">
        <v>84000538081242</v>
      </c>
      <c r="C65" s="287">
        <v>5000</v>
      </c>
      <c r="D65" s="298">
        <v>14</v>
      </c>
      <c r="E65" s="287" t="s">
        <v>1124</v>
      </c>
      <c r="F65" s="300"/>
      <c r="G65" s="287">
        <v>697185.56</v>
      </c>
      <c r="H65" s="288" t="s">
        <v>1155</v>
      </c>
    </row>
    <row r="66" spans="1:8" x14ac:dyDescent="0.25">
      <c r="A66" s="285"/>
      <c r="B66" s="289" t="s">
        <v>13</v>
      </c>
      <c r="C66" s="287"/>
      <c r="D66" s="298"/>
      <c r="E66" s="287"/>
      <c r="F66" s="300"/>
      <c r="G66" s="287"/>
      <c r="H66" s="288"/>
    </row>
    <row r="67" spans="1:8" x14ac:dyDescent="0.25">
      <c r="A67" s="285"/>
      <c r="B67" s="289" t="s">
        <v>1156</v>
      </c>
      <c r="C67" s="287"/>
      <c r="D67" s="298"/>
      <c r="E67" s="287"/>
      <c r="F67" s="300"/>
      <c r="G67" s="287"/>
      <c r="H67" s="288"/>
    </row>
    <row r="68" spans="1:8" x14ac:dyDescent="0.25">
      <c r="A68" s="285">
        <v>42250</v>
      </c>
      <c r="B68" s="286">
        <v>84000538081066</v>
      </c>
      <c r="C68" s="287">
        <v>27491.79</v>
      </c>
      <c r="D68" s="298">
        <v>15</v>
      </c>
      <c r="E68" s="287" t="s">
        <v>1124</v>
      </c>
      <c r="F68" s="300"/>
      <c r="G68" s="287">
        <v>724677.35</v>
      </c>
      <c r="H68" s="288" t="s">
        <v>1157</v>
      </c>
    </row>
    <row r="69" spans="1:8" x14ac:dyDescent="0.25">
      <c r="A69" s="285"/>
      <c r="B69" s="289" t="s">
        <v>13</v>
      </c>
      <c r="C69" s="287"/>
      <c r="D69" s="298"/>
      <c r="E69" s="287"/>
      <c r="F69" s="300"/>
      <c r="G69" s="287"/>
      <c r="H69" s="288"/>
    </row>
    <row r="70" spans="1:8" x14ac:dyDescent="0.25">
      <c r="A70" s="285"/>
      <c r="B70" s="289" t="s">
        <v>1158</v>
      </c>
      <c r="C70" s="287"/>
      <c r="D70" s="298"/>
      <c r="E70" s="287"/>
      <c r="F70" s="300"/>
      <c r="G70" s="287"/>
      <c r="H70" s="288"/>
    </row>
    <row r="71" spans="1:8" x14ac:dyDescent="0.25">
      <c r="A71" s="285">
        <v>42251</v>
      </c>
      <c r="B71" s="286" t="s">
        <v>1159</v>
      </c>
      <c r="C71" s="287"/>
      <c r="D71" s="298"/>
      <c r="E71" s="287">
        <v>714000</v>
      </c>
      <c r="F71" s="300">
        <v>1</v>
      </c>
      <c r="G71" s="287">
        <v>10677.35</v>
      </c>
      <c r="H71" s="288"/>
    </row>
    <row r="72" spans="1:8" x14ac:dyDescent="0.25">
      <c r="A72" s="285"/>
      <c r="B72" s="289" t="s">
        <v>30</v>
      </c>
      <c r="C72" s="287"/>
      <c r="D72" s="298"/>
      <c r="E72" s="287"/>
      <c r="F72" s="300"/>
      <c r="G72" s="287"/>
      <c r="H72" s="288"/>
    </row>
    <row r="73" spans="1:8" x14ac:dyDescent="0.25">
      <c r="A73" s="285"/>
      <c r="B73" s="289" t="s">
        <v>1160</v>
      </c>
      <c r="C73" s="287"/>
      <c r="D73" s="298"/>
      <c r="E73" s="287"/>
      <c r="F73" s="300"/>
      <c r="G73" s="287"/>
      <c r="H73" s="288"/>
    </row>
    <row r="74" spans="1:8" x14ac:dyDescent="0.25">
      <c r="A74" s="285">
        <v>42251</v>
      </c>
      <c r="B74" s="286">
        <v>84000538081506</v>
      </c>
      <c r="C74" s="287">
        <v>312470</v>
      </c>
      <c r="D74" s="298">
        <v>16</v>
      </c>
      <c r="E74" s="287" t="s">
        <v>1124</v>
      </c>
      <c r="F74" s="300"/>
      <c r="G74" s="287">
        <v>323147.34999999998</v>
      </c>
      <c r="H74" s="288" t="s">
        <v>1161</v>
      </c>
    </row>
    <row r="75" spans="1:8" x14ac:dyDescent="0.25">
      <c r="A75" s="285"/>
      <c r="B75" s="289" t="s">
        <v>13</v>
      </c>
      <c r="C75" s="287"/>
      <c r="D75" s="298"/>
      <c r="E75" s="287"/>
      <c r="F75" s="300"/>
      <c r="G75" s="287"/>
      <c r="H75" s="288"/>
    </row>
    <row r="76" spans="1:8" x14ac:dyDescent="0.25">
      <c r="A76" s="285"/>
      <c r="B76" s="289" t="s">
        <v>1162</v>
      </c>
      <c r="C76" s="287"/>
      <c r="D76" s="298"/>
      <c r="E76" s="287"/>
      <c r="F76" s="300"/>
      <c r="G76" s="287"/>
      <c r="H76" s="288"/>
    </row>
    <row r="77" spans="1:8" x14ac:dyDescent="0.25">
      <c r="A77" s="285">
        <v>42251</v>
      </c>
      <c r="B77" s="286">
        <v>84000538081387</v>
      </c>
      <c r="C77" s="287">
        <v>26000</v>
      </c>
      <c r="D77" s="298">
        <v>17</v>
      </c>
      <c r="E77" s="287" t="s">
        <v>1124</v>
      </c>
      <c r="F77" s="300"/>
      <c r="G77" s="287">
        <v>349147.35</v>
      </c>
      <c r="H77" s="288" t="s">
        <v>1163</v>
      </c>
    </row>
    <row r="78" spans="1:8" x14ac:dyDescent="0.25">
      <c r="A78" s="285"/>
      <c r="B78" s="289" t="s">
        <v>13</v>
      </c>
      <c r="C78" s="287"/>
      <c r="E78" s="287"/>
      <c r="G78" s="287"/>
      <c r="H78" s="288"/>
    </row>
    <row r="79" spans="1:8" x14ac:dyDescent="0.25">
      <c r="A79" s="285"/>
      <c r="B79" s="289" t="s">
        <v>1164</v>
      </c>
      <c r="C79" s="287"/>
      <c r="E79" s="287"/>
      <c r="G79" s="287"/>
      <c r="H79" s="288"/>
    </row>
    <row r="80" spans="1:8" x14ac:dyDescent="0.25">
      <c r="A80" s="285">
        <v>42251</v>
      </c>
      <c r="B80" s="286" t="s">
        <v>1165</v>
      </c>
      <c r="C80" s="287"/>
      <c r="E80" s="287">
        <v>339000</v>
      </c>
      <c r="F80" s="301">
        <v>2</v>
      </c>
      <c r="G80" s="287">
        <v>10147.35</v>
      </c>
      <c r="H80" s="288"/>
    </row>
    <row r="81" spans="1:8" x14ac:dyDescent="0.25">
      <c r="A81" s="285"/>
      <c r="B81" s="289" t="s">
        <v>30</v>
      </c>
      <c r="C81" s="287"/>
      <c r="E81" s="287"/>
      <c r="G81" s="287"/>
      <c r="H81" s="288"/>
    </row>
    <row r="82" spans="1:8" x14ac:dyDescent="0.25">
      <c r="A82" s="285"/>
      <c r="B82" s="289" t="s">
        <v>1166</v>
      </c>
      <c r="C82" s="287"/>
      <c r="E82" s="287"/>
      <c r="G82" s="287"/>
      <c r="H82" s="288"/>
    </row>
    <row r="83" spans="1:8" x14ac:dyDescent="0.25">
      <c r="A83" s="285">
        <v>42254</v>
      </c>
      <c r="B83" s="286">
        <v>84000538081577</v>
      </c>
      <c r="C83" s="287">
        <v>22493.52</v>
      </c>
      <c r="D83" s="299">
        <v>18</v>
      </c>
      <c r="E83" s="287" t="s">
        <v>1124</v>
      </c>
      <c r="G83" s="287">
        <v>32640.87</v>
      </c>
      <c r="H83" s="288"/>
    </row>
    <row r="84" spans="1:8" x14ac:dyDescent="0.25">
      <c r="A84" s="285"/>
      <c r="B84" s="289" t="s">
        <v>13</v>
      </c>
      <c r="C84" s="287"/>
      <c r="E84" s="287"/>
      <c r="G84" s="287"/>
      <c r="H84" s="288"/>
    </row>
    <row r="85" spans="1:8" x14ac:dyDescent="0.25">
      <c r="A85" s="285"/>
      <c r="B85" s="289" t="s">
        <v>1167</v>
      </c>
      <c r="C85" s="287"/>
      <c r="E85" s="287"/>
      <c r="G85" s="287"/>
      <c r="H85" s="288"/>
    </row>
    <row r="86" spans="1:8" x14ac:dyDescent="0.25">
      <c r="A86" s="285">
        <v>42254</v>
      </c>
      <c r="B86" s="286">
        <v>84000538081602</v>
      </c>
      <c r="C86" s="287">
        <v>47000.53</v>
      </c>
      <c r="D86" s="299">
        <v>19</v>
      </c>
      <c r="E86" s="287" t="s">
        <v>1124</v>
      </c>
      <c r="G86" s="287">
        <v>79641.399999999994</v>
      </c>
      <c r="H86" s="288"/>
    </row>
    <row r="87" spans="1:8" x14ac:dyDescent="0.25">
      <c r="A87" s="285"/>
      <c r="B87" s="289" t="s">
        <v>13</v>
      </c>
      <c r="C87" s="287"/>
      <c r="E87" s="287"/>
      <c r="G87" s="287"/>
      <c r="H87" s="288"/>
    </row>
    <row r="88" spans="1:8" x14ac:dyDescent="0.25">
      <c r="A88" s="285"/>
      <c r="B88" s="289" t="s">
        <v>1168</v>
      </c>
      <c r="C88" s="287"/>
      <c r="E88" s="287"/>
      <c r="G88" s="287"/>
      <c r="H88" s="288"/>
    </row>
    <row r="89" spans="1:8" x14ac:dyDescent="0.25">
      <c r="A89" s="285">
        <v>42254</v>
      </c>
      <c r="B89" s="286">
        <v>84000538081616</v>
      </c>
      <c r="C89" s="287">
        <v>198100</v>
      </c>
      <c r="D89" s="299">
        <v>20</v>
      </c>
      <c r="E89" s="287" t="s">
        <v>1124</v>
      </c>
      <c r="G89" s="287">
        <v>277741.40000000002</v>
      </c>
      <c r="H89" s="288" t="s">
        <v>1169</v>
      </c>
    </row>
    <row r="90" spans="1:8" x14ac:dyDescent="0.25">
      <c r="A90" s="285"/>
      <c r="B90" s="289" t="s">
        <v>13</v>
      </c>
      <c r="C90" s="287"/>
      <c r="E90" s="287"/>
      <c r="G90" s="287"/>
      <c r="H90" s="288"/>
    </row>
    <row r="91" spans="1:8" x14ac:dyDescent="0.25">
      <c r="A91" s="285"/>
      <c r="B91" s="289" t="s">
        <v>1170</v>
      </c>
      <c r="C91" s="287"/>
      <c r="E91" s="287"/>
      <c r="G91" s="287"/>
      <c r="H91" s="288"/>
    </row>
    <row r="92" spans="1:8" x14ac:dyDescent="0.25">
      <c r="A92" s="285">
        <v>42254</v>
      </c>
      <c r="B92" s="286" t="s">
        <v>1171</v>
      </c>
      <c r="C92" s="287"/>
      <c r="E92" s="287">
        <v>267000</v>
      </c>
      <c r="F92" s="301">
        <v>3</v>
      </c>
      <c r="G92" s="287">
        <v>10741.4</v>
      </c>
      <c r="H92" s="288"/>
    </row>
    <row r="93" spans="1:8" x14ac:dyDescent="0.25">
      <c r="A93" s="285"/>
      <c r="B93" s="289" t="s">
        <v>30</v>
      </c>
      <c r="C93" s="287"/>
      <c r="E93" s="287"/>
      <c r="G93" s="287"/>
      <c r="H93" s="288"/>
    </row>
    <row r="94" spans="1:8" x14ac:dyDescent="0.25">
      <c r="A94" s="285"/>
      <c r="B94" s="289" t="s">
        <v>1172</v>
      </c>
      <c r="C94" s="287"/>
      <c r="E94" s="287"/>
      <c r="G94" s="287"/>
      <c r="H94" s="288"/>
    </row>
    <row r="95" spans="1:8" x14ac:dyDescent="0.25">
      <c r="A95" s="285">
        <v>42255</v>
      </c>
      <c r="B95" s="286">
        <v>84000538082092</v>
      </c>
      <c r="C95" s="287">
        <v>1146.8399999999999</v>
      </c>
      <c r="D95" s="299">
        <v>21</v>
      </c>
      <c r="E95" s="287" t="s">
        <v>1124</v>
      </c>
      <c r="G95" s="287">
        <v>11888.24</v>
      </c>
      <c r="H95" s="288" t="s">
        <v>1173</v>
      </c>
    </row>
    <row r="96" spans="1:8" x14ac:dyDescent="0.25">
      <c r="A96" s="285"/>
      <c r="B96" s="289" t="s">
        <v>13</v>
      </c>
      <c r="C96" s="287"/>
      <c r="E96" s="287"/>
      <c r="G96" s="287"/>
      <c r="H96" s="288"/>
    </row>
    <row r="97" spans="1:8" x14ac:dyDescent="0.25">
      <c r="A97" s="285"/>
      <c r="B97" s="289" t="s">
        <v>1174</v>
      </c>
      <c r="C97" s="287"/>
      <c r="E97" s="287"/>
      <c r="G97" s="287"/>
      <c r="H97" s="288"/>
    </row>
    <row r="98" spans="1:8" x14ac:dyDescent="0.25">
      <c r="A98" s="285">
        <v>42256</v>
      </c>
      <c r="B98" s="286">
        <v>84000538082282</v>
      </c>
      <c r="C98" s="287">
        <v>285000</v>
      </c>
      <c r="D98" s="299">
        <v>22</v>
      </c>
      <c r="E98" s="287" t="s">
        <v>1124</v>
      </c>
      <c r="G98" s="287">
        <v>296888.24</v>
      </c>
      <c r="H98" s="288" t="s">
        <v>1175</v>
      </c>
    </row>
    <row r="99" spans="1:8" x14ac:dyDescent="0.25">
      <c r="A99" s="285"/>
      <c r="B99" s="289" t="s">
        <v>13</v>
      </c>
      <c r="C99" s="287"/>
      <c r="E99" s="287"/>
      <c r="G99" s="287"/>
      <c r="H99" s="288"/>
    </row>
    <row r="100" spans="1:8" x14ac:dyDescent="0.25">
      <c r="A100" s="285"/>
      <c r="B100" s="289" t="s">
        <v>1176</v>
      </c>
      <c r="C100" s="287"/>
      <c r="E100" s="287"/>
      <c r="G100" s="287"/>
      <c r="H100" s="288"/>
    </row>
    <row r="101" spans="1:8" x14ac:dyDescent="0.25">
      <c r="A101" s="285">
        <v>42256</v>
      </c>
      <c r="B101" s="286">
        <v>84000538082322</v>
      </c>
      <c r="C101" s="287">
        <v>58985.62</v>
      </c>
      <c r="D101" s="299">
        <v>23</v>
      </c>
      <c r="E101" s="287" t="s">
        <v>1124</v>
      </c>
      <c r="G101" s="287">
        <v>355873.86</v>
      </c>
      <c r="H101" s="288"/>
    </row>
    <row r="102" spans="1:8" x14ac:dyDescent="0.25">
      <c r="A102" s="285"/>
      <c r="B102" s="289" t="s">
        <v>13</v>
      </c>
      <c r="C102" s="287"/>
      <c r="E102" s="287"/>
      <c r="G102" s="287"/>
      <c r="H102" s="288"/>
    </row>
    <row r="103" spans="1:8" x14ac:dyDescent="0.25">
      <c r="A103" s="285"/>
      <c r="B103" s="289" t="s">
        <v>1177</v>
      </c>
      <c r="C103" s="287"/>
      <c r="E103" s="287"/>
      <c r="G103" s="287"/>
      <c r="H103" s="288"/>
    </row>
    <row r="104" spans="1:8" x14ac:dyDescent="0.25">
      <c r="A104" s="285">
        <v>42257</v>
      </c>
      <c r="B104" s="286" t="s">
        <v>1178</v>
      </c>
      <c r="C104" s="287"/>
      <c r="E104" s="287">
        <v>345000</v>
      </c>
      <c r="F104" s="301">
        <v>4</v>
      </c>
      <c r="G104" s="287">
        <v>10873.86</v>
      </c>
      <c r="H104" s="288"/>
    </row>
    <row r="105" spans="1:8" x14ac:dyDescent="0.25">
      <c r="A105" s="285"/>
      <c r="B105" s="289" t="s">
        <v>30</v>
      </c>
      <c r="C105" s="287"/>
      <c r="E105" s="287"/>
      <c r="G105" s="287"/>
      <c r="H105" s="288"/>
    </row>
    <row r="106" spans="1:8" x14ac:dyDescent="0.25">
      <c r="A106" s="285"/>
      <c r="B106" s="289" t="s">
        <v>1179</v>
      </c>
      <c r="C106" s="287"/>
      <c r="E106" s="287"/>
      <c r="G106" s="287"/>
      <c r="H106" s="288"/>
    </row>
    <row r="107" spans="1:8" x14ac:dyDescent="0.25">
      <c r="A107" s="285">
        <v>42257</v>
      </c>
      <c r="B107" s="286">
        <v>84000538082671</v>
      </c>
      <c r="C107" s="287">
        <v>807.69</v>
      </c>
      <c r="D107" s="299">
        <v>24</v>
      </c>
      <c r="E107" s="287" t="s">
        <v>1124</v>
      </c>
      <c r="G107" s="287">
        <v>11681.55</v>
      </c>
      <c r="H107" s="288" t="s">
        <v>1180</v>
      </c>
    </row>
    <row r="108" spans="1:8" x14ac:dyDescent="0.25">
      <c r="A108" s="285"/>
      <c r="B108" s="289" t="s">
        <v>13</v>
      </c>
      <c r="C108" s="287"/>
      <c r="E108" s="287"/>
      <c r="G108" s="287"/>
      <c r="H108" s="288"/>
    </row>
    <row r="109" spans="1:8" x14ac:dyDescent="0.25">
      <c r="A109" s="285"/>
      <c r="B109" s="289" t="s">
        <v>1181</v>
      </c>
      <c r="C109" s="287"/>
      <c r="E109" s="287"/>
      <c r="G109" s="287"/>
      <c r="H109" s="288"/>
    </row>
    <row r="110" spans="1:8" x14ac:dyDescent="0.25">
      <c r="A110" s="285">
        <v>42257</v>
      </c>
      <c r="B110" s="286">
        <v>84000538082827</v>
      </c>
      <c r="C110" s="287">
        <v>15489.69</v>
      </c>
      <c r="D110" s="299">
        <v>25</v>
      </c>
      <c r="E110" s="287" t="s">
        <v>1124</v>
      </c>
      <c r="G110" s="287">
        <v>27171.24</v>
      </c>
      <c r="H110" s="288" t="s">
        <v>1182</v>
      </c>
    </row>
    <row r="111" spans="1:8" x14ac:dyDescent="0.25">
      <c r="A111" s="285"/>
      <c r="B111" s="289" t="s">
        <v>13</v>
      </c>
      <c r="C111" s="287"/>
      <c r="E111" s="287"/>
      <c r="G111" s="287"/>
      <c r="H111" s="288"/>
    </row>
    <row r="112" spans="1:8" x14ac:dyDescent="0.25">
      <c r="A112" s="285"/>
      <c r="B112" s="289" t="s">
        <v>1183</v>
      </c>
      <c r="C112" s="287"/>
      <c r="E112" s="287"/>
      <c r="G112" s="287"/>
      <c r="H112" s="288"/>
    </row>
    <row r="113" spans="1:8" x14ac:dyDescent="0.25">
      <c r="A113" s="285">
        <v>42257</v>
      </c>
      <c r="B113" s="286">
        <v>84000538082743</v>
      </c>
      <c r="C113" s="292">
        <v>9838.7099999999991</v>
      </c>
      <c r="E113" s="287"/>
      <c r="G113" s="287">
        <v>37009.949999999997</v>
      </c>
      <c r="H113" s="288"/>
    </row>
    <row r="114" spans="1:8" x14ac:dyDescent="0.25">
      <c r="A114" s="285"/>
      <c r="B114" s="289" t="s">
        <v>13</v>
      </c>
      <c r="C114" s="287"/>
      <c r="E114" s="287"/>
      <c r="G114" s="287"/>
      <c r="H114" s="288"/>
    </row>
    <row r="115" spans="1:8" x14ac:dyDescent="0.25">
      <c r="A115" s="285"/>
      <c r="B115" s="289" t="s">
        <v>1184</v>
      </c>
      <c r="C115" s="287"/>
      <c r="E115" s="287"/>
      <c r="G115" s="287"/>
      <c r="H115" s="288"/>
    </row>
    <row r="116" spans="1:8" x14ac:dyDescent="0.25">
      <c r="A116" s="285">
        <v>42258</v>
      </c>
      <c r="B116" s="286">
        <v>84000538082976</v>
      </c>
      <c r="C116" s="287">
        <v>172318.62</v>
      </c>
      <c r="D116" s="299">
        <v>27</v>
      </c>
      <c r="E116" s="287" t="s">
        <v>1124</v>
      </c>
      <c r="G116" s="287">
        <v>209328.57</v>
      </c>
      <c r="H116" s="288"/>
    </row>
    <row r="117" spans="1:8" x14ac:dyDescent="0.25">
      <c r="A117" s="285"/>
      <c r="B117" s="289" t="s">
        <v>13</v>
      </c>
      <c r="C117" s="287"/>
      <c r="E117" s="287"/>
      <c r="G117" s="287"/>
      <c r="H117" s="288"/>
    </row>
    <row r="118" spans="1:8" x14ac:dyDescent="0.25">
      <c r="A118" s="285"/>
      <c r="B118" s="289" t="s">
        <v>1185</v>
      </c>
      <c r="C118" s="287"/>
      <c r="E118" s="287"/>
      <c r="G118" s="287"/>
      <c r="H118" s="288"/>
    </row>
    <row r="119" spans="1:8" x14ac:dyDescent="0.25">
      <c r="A119" s="285">
        <v>42258</v>
      </c>
      <c r="B119" s="286">
        <v>84000538083035</v>
      </c>
      <c r="C119" s="287">
        <v>1412.47</v>
      </c>
      <c r="D119" s="299">
        <v>28</v>
      </c>
      <c r="E119" s="287" t="s">
        <v>1124</v>
      </c>
      <c r="G119" s="287">
        <v>210741.04</v>
      </c>
      <c r="H119" s="288"/>
    </row>
    <row r="120" spans="1:8" x14ac:dyDescent="0.25">
      <c r="A120" s="285"/>
      <c r="B120" s="289" t="s">
        <v>13</v>
      </c>
      <c r="C120" s="287"/>
      <c r="E120" s="287"/>
      <c r="G120" s="287"/>
      <c r="H120" s="288"/>
    </row>
    <row r="121" spans="1:8" x14ac:dyDescent="0.25">
      <c r="A121" s="285"/>
      <c r="B121" s="289" t="s">
        <v>1186</v>
      </c>
      <c r="C121" s="287"/>
      <c r="E121" s="287"/>
      <c r="G121" s="287"/>
      <c r="H121" s="288"/>
    </row>
    <row r="122" spans="1:8" x14ac:dyDescent="0.25">
      <c r="A122" s="285">
        <v>42258</v>
      </c>
      <c r="B122" s="286">
        <v>84000538082857</v>
      </c>
      <c r="C122" s="287">
        <v>3500</v>
      </c>
      <c r="D122" s="299">
        <v>29</v>
      </c>
      <c r="E122" s="287" t="s">
        <v>1124</v>
      </c>
      <c r="G122" s="287">
        <v>214241.04</v>
      </c>
      <c r="H122" s="288"/>
    </row>
    <row r="123" spans="1:8" x14ac:dyDescent="0.25">
      <c r="A123" s="285"/>
      <c r="B123" s="289" t="s">
        <v>13</v>
      </c>
      <c r="C123" s="287"/>
      <c r="E123" s="287"/>
      <c r="G123" s="287"/>
      <c r="H123" s="288"/>
    </row>
    <row r="124" spans="1:8" x14ac:dyDescent="0.25">
      <c r="A124" s="285"/>
      <c r="B124" s="289" t="s">
        <v>1187</v>
      </c>
      <c r="C124" s="287"/>
      <c r="E124" s="287"/>
      <c r="G124" s="287"/>
      <c r="H124" s="288"/>
    </row>
    <row r="125" spans="1:8" x14ac:dyDescent="0.25">
      <c r="A125" s="285">
        <v>42261</v>
      </c>
      <c r="B125" s="286" t="s">
        <v>1188</v>
      </c>
      <c r="C125" s="287"/>
      <c r="E125" s="287">
        <v>204000</v>
      </c>
      <c r="F125" s="301">
        <v>5</v>
      </c>
      <c r="G125" s="287">
        <v>10241.040000000001</v>
      </c>
      <c r="H125" s="288"/>
    </row>
    <row r="126" spans="1:8" x14ac:dyDescent="0.25">
      <c r="A126" s="285"/>
      <c r="B126" s="289" t="s">
        <v>30</v>
      </c>
      <c r="C126" s="287"/>
      <c r="E126" s="287"/>
      <c r="G126" s="287"/>
      <c r="H126" s="288"/>
    </row>
    <row r="127" spans="1:8" x14ac:dyDescent="0.25">
      <c r="A127" s="285"/>
      <c r="B127" s="289" t="s">
        <v>1189</v>
      </c>
      <c r="C127" s="287"/>
      <c r="E127" s="287"/>
      <c r="G127" s="287"/>
      <c r="H127" s="288"/>
    </row>
    <row r="128" spans="1:8" x14ac:dyDescent="0.25">
      <c r="A128" s="285">
        <v>42262</v>
      </c>
      <c r="B128" s="286">
        <v>84000538083546</v>
      </c>
      <c r="C128" s="287">
        <v>1499.99</v>
      </c>
      <c r="D128" s="299">
        <v>30</v>
      </c>
      <c r="E128" s="287" t="s">
        <v>1124</v>
      </c>
      <c r="G128" s="287">
        <v>11741.03</v>
      </c>
      <c r="H128" s="288"/>
    </row>
    <row r="129" spans="1:8" x14ac:dyDescent="0.25">
      <c r="A129" s="285"/>
      <c r="B129" s="289" t="s">
        <v>13</v>
      </c>
      <c r="C129" s="287"/>
      <c r="E129" s="287"/>
      <c r="G129" s="287"/>
      <c r="H129" s="288"/>
    </row>
    <row r="130" spans="1:8" x14ac:dyDescent="0.25">
      <c r="A130" s="285"/>
      <c r="B130" s="289" t="s">
        <v>1190</v>
      </c>
      <c r="C130" s="287"/>
      <c r="E130" s="287"/>
      <c r="G130" s="287"/>
      <c r="H130" s="288"/>
    </row>
    <row r="131" spans="1:8" x14ac:dyDescent="0.25">
      <c r="A131" s="285">
        <v>42262</v>
      </c>
      <c r="B131" s="286">
        <v>84000538083144</v>
      </c>
      <c r="C131" s="287">
        <v>84350</v>
      </c>
      <c r="D131" s="299">
        <v>31</v>
      </c>
      <c r="E131" s="287" t="s">
        <v>1124</v>
      </c>
      <c r="G131" s="287">
        <v>96091.03</v>
      </c>
      <c r="H131" s="288" t="s">
        <v>1191</v>
      </c>
    </row>
    <row r="132" spans="1:8" x14ac:dyDescent="0.25">
      <c r="A132" s="285"/>
      <c r="B132" s="289" t="s">
        <v>13</v>
      </c>
      <c r="C132" s="287"/>
      <c r="E132" s="287"/>
      <c r="G132" s="287"/>
      <c r="H132" s="288"/>
    </row>
    <row r="133" spans="1:8" x14ac:dyDescent="0.25">
      <c r="A133" s="285"/>
      <c r="B133" s="289" t="s">
        <v>1192</v>
      </c>
      <c r="C133" s="287"/>
      <c r="E133" s="287"/>
      <c r="G133" s="287"/>
      <c r="H133" s="288"/>
    </row>
    <row r="134" spans="1:8" x14ac:dyDescent="0.25">
      <c r="A134" s="285">
        <v>42262</v>
      </c>
      <c r="B134" s="286">
        <v>84000538083134</v>
      </c>
      <c r="C134" s="287">
        <v>5000</v>
      </c>
      <c r="D134" s="299">
        <v>32</v>
      </c>
      <c r="E134" s="287" t="s">
        <v>1124</v>
      </c>
      <c r="G134" s="287">
        <v>101091.03</v>
      </c>
      <c r="H134" s="288" t="s">
        <v>1193</v>
      </c>
    </row>
    <row r="135" spans="1:8" x14ac:dyDescent="0.25">
      <c r="A135" s="285"/>
      <c r="B135" s="289" t="s">
        <v>13</v>
      </c>
      <c r="C135" s="287"/>
      <c r="E135" s="287"/>
      <c r="G135" s="287"/>
      <c r="H135" s="288"/>
    </row>
    <row r="136" spans="1:8" x14ac:dyDescent="0.25">
      <c r="A136" s="285"/>
      <c r="B136" s="289" t="s">
        <v>1194</v>
      </c>
      <c r="C136" s="287"/>
      <c r="E136" s="287"/>
      <c r="G136" s="287"/>
      <c r="H136" s="288"/>
    </row>
    <row r="137" spans="1:8" x14ac:dyDescent="0.25">
      <c r="A137" s="285">
        <v>42262</v>
      </c>
      <c r="B137" s="286">
        <v>84000538083487</v>
      </c>
      <c r="C137" s="287">
        <v>203900</v>
      </c>
      <c r="D137" s="299">
        <v>33</v>
      </c>
      <c r="E137" s="287" t="s">
        <v>1124</v>
      </c>
      <c r="G137" s="287">
        <v>304991.03000000003</v>
      </c>
      <c r="H137" s="288"/>
    </row>
    <row r="138" spans="1:8" x14ac:dyDescent="0.25">
      <c r="A138" s="285"/>
      <c r="B138" s="289" t="s">
        <v>13</v>
      </c>
      <c r="C138" s="287"/>
      <c r="E138" s="287"/>
      <c r="G138" s="287"/>
      <c r="H138" s="288"/>
    </row>
    <row r="139" spans="1:8" x14ac:dyDescent="0.25">
      <c r="A139" s="285"/>
      <c r="B139" s="289" t="s">
        <v>1195</v>
      </c>
      <c r="C139" s="287"/>
      <c r="E139" s="287"/>
      <c r="G139" s="287"/>
      <c r="H139" s="288"/>
    </row>
    <row r="140" spans="1:8" x14ac:dyDescent="0.25">
      <c r="A140" s="285">
        <v>42262</v>
      </c>
      <c r="B140" s="286" t="s">
        <v>1196</v>
      </c>
      <c r="C140" s="287"/>
      <c r="E140" s="287">
        <v>294000</v>
      </c>
      <c r="F140" s="301">
        <v>6</v>
      </c>
      <c r="G140" s="287">
        <v>10991.03</v>
      </c>
      <c r="H140" s="288"/>
    </row>
    <row r="141" spans="1:8" x14ac:dyDescent="0.25">
      <c r="A141" s="285"/>
      <c r="B141" s="289" t="s">
        <v>30</v>
      </c>
      <c r="C141" s="287"/>
      <c r="E141" s="287"/>
      <c r="G141" s="287"/>
      <c r="H141" s="288"/>
    </row>
    <row r="142" spans="1:8" x14ac:dyDescent="0.25">
      <c r="A142" s="285"/>
      <c r="B142" s="289" t="s">
        <v>1197</v>
      </c>
      <c r="C142" s="287"/>
      <c r="E142" s="287"/>
      <c r="G142" s="287"/>
      <c r="H142" s="288"/>
    </row>
    <row r="143" spans="1:8" x14ac:dyDescent="0.25">
      <c r="A143" s="285">
        <v>42264</v>
      </c>
      <c r="B143" s="286" t="s">
        <v>1198</v>
      </c>
      <c r="C143" s="287">
        <v>6500</v>
      </c>
      <c r="D143" s="299">
        <v>34</v>
      </c>
      <c r="E143" s="287"/>
      <c r="G143" s="287">
        <v>17491.03</v>
      </c>
      <c r="H143" s="288" t="s">
        <v>10</v>
      </c>
    </row>
    <row r="144" spans="1:8" x14ac:dyDescent="0.25">
      <c r="A144" s="285"/>
      <c r="B144" s="289" t="s">
        <v>13</v>
      </c>
      <c r="C144" s="287"/>
      <c r="E144" s="287"/>
      <c r="G144" s="287"/>
      <c r="H144" s="288"/>
    </row>
    <row r="145" spans="1:10" x14ac:dyDescent="0.25">
      <c r="A145" s="285"/>
      <c r="B145" s="289" t="s">
        <v>1199</v>
      </c>
      <c r="C145" s="287"/>
      <c r="E145" s="287"/>
      <c r="G145" s="287"/>
      <c r="H145" s="288"/>
    </row>
    <row r="146" spans="1:10" x14ac:dyDescent="0.25">
      <c r="A146" s="285">
        <v>42264</v>
      </c>
      <c r="B146" s="286">
        <v>84000538083806</v>
      </c>
      <c r="C146" s="287">
        <v>941.14</v>
      </c>
      <c r="D146" s="299">
        <v>35</v>
      </c>
      <c r="E146" s="287" t="s">
        <v>1124</v>
      </c>
      <c r="G146" s="287">
        <v>18432.169999999998</v>
      </c>
      <c r="H146" s="288"/>
    </row>
    <row r="147" spans="1:10" x14ac:dyDescent="0.25">
      <c r="A147" s="285"/>
      <c r="B147" s="289" t="s">
        <v>13</v>
      </c>
      <c r="C147" s="287"/>
      <c r="E147" s="287"/>
      <c r="G147" s="287"/>
      <c r="H147" s="288"/>
    </row>
    <row r="148" spans="1:10" x14ac:dyDescent="0.25">
      <c r="A148" s="285"/>
      <c r="B148" s="289" t="s">
        <v>1200</v>
      </c>
      <c r="C148" s="287"/>
      <c r="E148" s="287"/>
      <c r="G148" s="287"/>
      <c r="H148" s="288"/>
    </row>
    <row r="149" spans="1:10" x14ac:dyDescent="0.25">
      <c r="A149" s="285">
        <v>42264</v>
      </c>
      <c r="B149" s="286">
        <v>84000538083766</v>
      </c>
      <c r="C149" s="287">
        <v>65386.35</v>
      </c>
      <c r="D149" s="299">
        <v>36</v>
      </c>
      <c r="E149" s="287" t="s">
        <v>1124</v>
      </c>
      <c r="G149" s="287">
        <v>83818.52</v>
      </c>
      <c r="H149" s="288"/>
    </row>
    <row r="150" spans="1:10" x14ac:dyDescent="0.25">
      <c r="A150" s="285"/>
      <c r="B150" s="289" t="s">
        <v>13</v>
      </c>
      <c r="C150" s="287"/>
      <c r="E150" s="287"/>
      <c r="G150" s="287"/>
      <c r="H150" s="288"/>
    </row>
    <row r="151" spans="1:10" x14ac:dyDescent="0.25">
      <c r="A151" s="285"/>
      <c r="B151" s="289" t="s">
        <v>1201</v>
      </c>
      <c r="C151" s="287"/>
      <c r="E151" s="287"/>
      <c r="G151" s="287"/>
      <c r="H151" s="288"/>
    </row>
    <row r="152" spans="1:10" x14ac:dyDescent="0.25">
      <c r="A152" s="285">
        <v>42264</v>
      </c>
      <c r="B152" s="286">
        <v>549</v>
      </c>
      <c r="C152" s="287">
        <v>31320</v>
      </c>
      <c r="D152" s="299">
        <v>37</v>
      </c>
      <c r="E152" s="287"/>
      <c r="G152" s="287">
        <v>115138.52</v>
      </c>
      <c r="H152" s="288"/>
    </row>
    <row r="153" spans="1:10" x14ac:dyDescent="0.25">
      <c r="A153" s="285"/>
      <c r="B153" s="289" t="s">
        <v>13</v>
      </c>
      <c r="C153" s="287"/>
      <c r="E153" s="287"/>
      <c r="G153" s="287"/>
      <c r="H153" s="288"/>
    </row>
    <row r="154" spans="1:10" x14ac:dyDescent="0.25">
      <c r="A154" s="285"/>
      <c r="B154" s="289" t="s">
        <v>1202</v>
      </c>
      <c r="C154" s="287"/>
      <c r="E154" s="287"/>
      <c r="G154" s="287"/>
      <c r="H154" s="288"/>
    </row>
    <row r="155" spans="1:10" x14ac:dyDescent="0.25">
      <c r="A155" s="285">
        <v>42264</v>
      </c>
      <c r="B155" s="286">
        <v>548</v>
      </c>
      <c r="C155" s="292">
        <v>853552.67</v>
      </c>
      <c r="D155" s="299">
        <v>38</v>
      </c>
      <c r="E155" s="287"/>
      <c r="G155" s="287">
        <v>968691.19</v>
      </c>
      <c r="H155" s="321">
        <v>868552.67</v>
      </c>
      <c r="I155" s="322"/>
    </row>
    <row r="156" spans="1:10" x14ac:dyDescent="0.25">
      <c r="A156" s="285"/>
      <c r="B156" s="289" t="s">
        <v>13</v>
      </c>
      <c r="C156" s="287"/>
      <c r="E156" s="287"/>
      <c r="G156" s="287"/>
      <c r="H156" s="288"/>
    </row>
    <row r="157" spans="1:10" x14ac:dyDescent="0.25">
      <c r="A157" s="285"/>
      <c r="B157" s="289" t="s">
        <v>1203</v>
      </c>
      <c r="C157" s="287"/>
      <c r="E157" s="287"/>
      <c r="G157" s="287"/>
      <c r="H157" s="288"/>
    </row>
    <row r="158" spans="1:10" x14ac:dyDescent="0.25">
      <c r="A158" s="285">
        <v>42264</v>
      </c>
      <c r="B158" s="286" t="s">
        <v>1204</v>
      </c>
      <c r="C158" s="287"/>
      <c r="E158" s="287">
        <v>958000</v>
      </c>
      <c r="F158" s="301">
        <v>7</v>
      </c>
      <c r="G158" s="287">
        <v>10691.19</v>
      </c>
      <c r="H158" s="288"/>
    </row>
    <row r="159" spans="1:10" x14ac:dyDescent="0.25">
      <c r="A159" s="285"/>
      <c r="B159" s="289" t="s">
        <v>30</v>
      </c>
      <c r="C159" s="287"/>
      <c r="E159" s="287"/>
      <c r="G159" s="287"/>
      <c r="H159" s="288"/>
    </row>
    <row r="160" spans="1:10" x14ac:dyDescent="0.25">
      <c r="A160" s="285"/>
      <c r="B160" s="289" t="s">
        <v>1205</v>
      </c>
      <c r="C160" s="287"/>
      <c r="E160" s="287"/>
      <c r="G160" s="287"/>
      <c r="H160" s="288"/>
      <c r="J160" s="318"/>
    </row>
    <row r="161" spans="1:10" x14ac:dyDescent="0.25">
      <c r="A161" s="285">
        <v>42265</v>
      </c>
      <c r="B161" s="286">
        <v>84000538084072</v>
      </c>
      <c r="C161" s="287">
        <v>170000</v>
      </c>
      <c r="D161" s="299">
        <v>39</v>
      </c>
      <c r="E161" s="287" t="s">
        <v>1124</v>
      </c>
      <c r="G161" s="287">
        <v>180691.19</v>
      </c>
      <c r="H161" s="288"/>
      <c r="J161" s="318"/>
    </row>
    <row r="162" spans="1:10" x14ac:dyDescent="0.25">
      <c r="A162" s="285"/>
      <c r="B162" s="289" t="s">
        <v>13</v>
      </c>
      <c r="C162" s="287"/>
      <c r="E162" s="287"/>
      <c r="G162" s="287"/>
      <c r="H162" s="288"/>
      <c r="J162" s="318"/>
    </row>
    <row r="163" spans="1:10" x14ac:dyDescent="0.25">
      <c r="A163" s="285"/>
      <c r="B163" s="289" t="s">
        <v>1206</v>
      </c>
      <c r="C163" s="287"/>
      <c r="E163" s="287"/>
      <c r="G163" s="287"/>
      <c r="H163" s="288"/>
      <c r="J163" s="318"/>
    </row>
    <row r="164" spans="1:10" x14ac:dyDescent="0.25">
      <c r="A164" s="285">
        <v>42268</v>
      </c>
      <c r="B164" s="286" t="s">
        <v>1207</v>
      </c>
      <c r="C164" s="287"/>
      <c r="E164" s="287">
        <v>170000</v>
      </c>
      <c r="F164" s="301">
        <v>8</v>
      </c>
      <c r="G164" s="287">
        <v>10691.19</v>
      </c>
      <c r="H164" s="288"/>
      <c r="J164" s="318"/>
    </row>
    <row r="165" spans="1:10" x14ac:dyDescent="0.25">
      <c r="A165" s="285"/>
      <c r="B165" s="289" t="s">
        <v>30</v>
      </c>
      <c r="C165" s="287"/>
      <c r="E165" s="287"/>
      <c r="G165" s="287"/>
      <c r="H165" s="288"/>
      <c r="J165" s="318"/>
    </row>
    <row r="166" spans="1:10" x14ac:dyDescent="0.25">
      <c r="A166" s="285"/>
      <c r="B166" s="289" t="s">
        <v>1208</v>
      </c>
      <c r="C166" s="287"/>
      <c r="E166" s="287"/>
      <c r="G166" s="287"/>
      <c r="H166" s="288"/>
      <c r="J166" s="318"/>
    </row>
    <row r="167" spans="1:10" x14ac:dyDescent="0.25">
      <c r="A167" s="285">
        <v>42268</v>
      </c>
      <c r="B167" s="286">
        <v>84000538084168</v>
      </c>
      <c r="C167" s="287">
        <v>12600</v>
      </c>
      <c r="D167" s="299">
        <v>40</v>
      </c>
      <c r="E167" s="287" t="s">
        <v>1124</v>
      </c>
      <c r="G167" s="287">
        <v>23291.19</v>
      </c>
      <c r="H167" s="288" t="s">
        <v>1209</v>
      </c>
      <c r="J167" s="318"/>
    </row>
    <row r="168" spans="1:10" x14ac:dyDescent="0.25">
      <c r="A168" s="285"/>
      <c r="B168" s="289" t="s">
        <v>13</v>
      </c>
      <c r="C168" s="287"/>
      <c r="E168" s="287"/>
      <c r="G168" s="287"/>
      <c r="H168" s="288"/>
      <c r="J168" s="318"/>
    </row>
    <row r="169" spans="1:10" x14ac:dyDescent="0.25">
      <c r="A169" s="285"/>
      <c r="B169" s="289" t="s">
        <v>1210</v>
      </c>
      <c r="C169" s="287"/>
      <c r="E169" s="287"/>
      <c r="G169" s="287"/>
      <c r="H169" s="288"/>
      <c r="J169" s="319"/>
    </row>
    <row r="170" spans="1:10" x14ac:dyDescent="0.25">
      <c r="A170" s="285">
        <v>42268</v>
      </c>
      <c r="B170" s="286">
        <v>84000538084345</v>
      </c>
      <c r="C170" s="287">
        <v>78400</v>
      </c>
      <c r="D170" s="299">
        <v>41</v>
      </c>
      <c r="E170" s="287" t="s">
        <v>1124</v>
      </c>
      <c r="G170" s="287">
        <v>101691.19</v>
      </c>
      <c r="H170" s="288" t="s">
        <v>1211</v>
      </c>
    </row>
    <row r="171" spans="1:10" x14ac:dyDescent="0.25">
      <c r="A171" s="285"/>
      <c r="B171" s="289" t="s">
        <v>13</v>
      </c>
      <c r="C171" s="287"/>
      <c r="E171" s="287"/>
      <c r="G171" s="287"/>
      <c r="H171" s="288"/>
    </row>
    <row r="172" spans="1:10" x14ac:dyDescent="0.25">
      <c r="A172" s="285"/>
      <c r="B172" s="289" t="s">
        <v>1212</v>
      </c>
      <c r="C172" s="287"/>
      <c r="E172" s="287"/>
      <c r="G172" s="287"/>
      <c r="H172" s="288"/>
    </row>
    <row r="173" spans="1:10" x14ac:dyDescent="0.25">
      <c r="A173" s="285">
        <v>42268</v>
      </c>
      <c r="B173" s="286">
        <v>84000538084330</v>
      </c>
      <c r="C173" s="287">
        <v>7100.01</v>
      </c>
      <c r="D173" s="299">
        <v>42</v>
      </c>
      <c r="E173" s="287" t="s">
        <v>1124</v>
      </c>
      <c r="G173" s="287">
        <v>108791.2</v>
      </c>
      <c r="H173" s="288" t="s">
        <v>1213</v>
      </c>
    </row>
    <row r="174" spans="1:10" x14ac:dyDescent="0.25">
      <c r="A174" s="285"/>
      <c r="B174" s="289" t="s">
        <v>13</v>
      </c>
      <c r="C174" s="287"/>
      <c r="E174" s="287"/>
      <c r="G174" s="287"/>
      <c r="H174" s="288"/>
    </row>
    <row r="175" spans="1:10" x14ac:dyDescent="0.25">
      <c r="A175" s="285"/>
      <c r="B175" s="289" t="s">
        <v>1214</v>
      </c>
      <c r="C175" s="287"/>
      <c r="E175" s="287"/>
      <c r="G175" s="287"/>
      <c r="H175" s="288"/>
    </row>
    <row r="176" spans="1:10" x14ac:dyDescent="0.25">
      <c r="A176" s="285">
        <v>42268</v>
      </c>
      <c r="B176" s="286">
        <v>84000538084239</v>
      </c>
      <c r="C176" s="287">
        <v>88044.84</v>
      </c>
      <c r="D176" s="299">
        <v>43</v>
      </c>
      <c r="E176" s="287" t="s">
        <v>1124</v>
      </c>
      <c r="G176" s="287">
        <v>196836.04</v>
      </c>
      <c r="H176" s="288"/>
    </row>
    <row r="177" spans="1:8" x14ac:dyDescent="0.25">
      <c r="A177" s="285"/>
      <c r="B177" s="289" t="s">
        <v>13</v>
      </c>
      <c r="C177" s="287"/>
      <c r="E177" s="287"/>
      <c r="G177" s="287"/>
      <c r="H177" s="288"/>
    </row>
    <row r="178" spans="1:8" x14ac:dyDescent="0.25">
      <c r="A178" s="285"/>
      <c r="B178" s="289" t="s">
        <v>1215</v>
      </c>
      <c r="C178" s="287"/>
      <c r="E178" s="287"/>
      <c r="G178" s="287"/>
      <c r="H178" s="288"/>
    </row>
    <row r="179" spans="1:8" x14ac:dyDescent="0.25">
      <c r="A179" s="285">
        <v>42268</v>
      </c>
      <c r="B179" s="286" t="s">
        <v>1216</v>
      </c>
      <c r="C179" s="287"/>
      <c r="E179" s="287">
        <v>186000</v>
      </c>
      <c r="F179" s="301">
        <v>9</v>
      </c>
      <c r="G179" s="287">
        <v>10836.04</v>
      </c>
      <c r="H179" s="288"/>
    </row>
    <row r="180" spans="1:8" x14ac:dyDescent="0.25">
      <c r="A180" s="285"/>
      <c r="B180" s="289" t="s">
        <v>30</v>
      </c>
      <c r="C180" s="287"/>
      <c r="E180" s="287"/>
      <c r="G180" s="287"/>
      <c r="H180" s="288"/>
    </row>
    <row r="181" spans="1:8" x14ac:dyDescent="0.25">
      <c r="A181" s="285"/>
      <c r="B181" s="289" t="s">
        <v>1217</v>
      </c>
      <c r="C181" s="287"/>
      <c r="E181" s="287"/>
      <c r="G181" s="287"/>
      <c r="H181" s="288"/>
    </row>
    <row r="182" spans="1:8" x14ac:dyDescent="0.25">
      <c r="A182" s="285">
        <v>42269</v>
      </c>
      <c r="B182" s="286" t="s">
        <v>70</v>
      </c>
      <c r="C182" s="287">
        <v>1123970</v>
      </c>
      <c r="D182" s="299">
        <v>44</v>
      </c>
      <c r="E182" s="287"/>
      <c r="G182" s="287">
        <v>1134806.04</v>
      </c>
      <c r="H182" s="288"/>
    </row>
    <row r="183" spans="1:8" x14ac:dyDescent="0.25">
      <c r="A183" s="285"/>
      <c r="B183" s="289" t="s">
        <v>1218</v>
      </c>
      <c r="C183" s="287"/>
      <c r="E183" s="287"/>
      <c r="G183" s="287"/>
      <c r="H183" s="288"/>
    </row>
    <row r="184" spans="1:8" x14ac:dyDescent="0.25">
      <c r="A184" s="285"/>
      <c r="B184" s="289" t="s">
        <v>1219</v>
      </c>
      <c r="C184" s="287"/>
      <c r="E184" s="287"/>
      <c r="G184" s="287"/>
      <c r="H184" s="288"/>
    </row>
    <row r="185" spans="1:8" x14ac:dyDescent="0.25">
      <c r="A185" s="285">
        <v>42269</v>
      </c>
      <c r="B185" s="286">
        <v>84000538084636</v>
      </c>
      <c r="C185" s="287">
        <v>4499.71</v>
      </c>
      <c r="D185" s="299">
        <v>45</v>
      </c>
      <c r="E185" s="287" t="s">
        <v>1124</v>
      </c>
      <c r="G185" s="287">
        <v>1139305.75</v>
      </c>
      <c r="H185" s="288" t="s">
        <v>1220</v>
      </c>
    </row>
    <row r="186" spans="1:8" x14ac:dyDescent="0.25">
      <c r="A186" s="285"/>
      <c r="B186" s="289" t="s">
        <v>13</v>
      </c>
      <c r="C186" s="287"/>
      <c r="E186" s="287"/>
      <c r="G186" s="287"/>
      <c r="H186" s="288"/>
    </row>
    <row r="187" spans="1:8" x14ac:dyDescent="0.25">
      <c r="A187" s="285"/>
      <c r="B187" s="289" t="s">
        <v>1221</v>
      </c>
      <c r="C187" s="287"/>
      <c r="E187" s="287"/>
      <c r="G187" s="287"/>
      <c r="H187" s="288"/>
    </row>
    <row r="188" spans="1:8" x14ac:dyDescent="0.25">
      <c r="A188" s="285">
        <v>42269</v>
      </c>
      <c r="B188" s="286">
        <v>84000538084508</v>
      </c>
      <c r="C188" s="287">
        <v>178250</v>
      </c>
      <c r="D188" s="299">
        <v>46</v>
      </c>
      <c r="E188" s="287" t="s">
        <v>1124</v>
      </c>
      <c r="G188" s="287">
        <v>1317555.75</v>
      </c>
      <c r="H188" s="288" t="s">
        <v>1222</v>
      </c>
    </row>
    <row r="189" spans="1:8" x14ac:dyDescent="0.25">
      <c r="A189" s="285"/>
      <c r="B189" s="289" t="s">
        <v>13</v>
      </c>
      <c r="C189" s="287"/>
      <c r="E189" s="287"/>
      <c r="G189" s="287"/>
      <c r="H189" s="288"/>
    </row>
    <row r="190" spans="1:8" x14ac:dyDescent="0.25">
      <c r="A190" s="285"/>
      <c r="B190" s="289" t="s">
        <v>1223</v>
      </c>
      <c r="C190" s="287"/>
      <c r="E190" s="287"/>
      <c r="G190" s="287"/>
      <c r="H190" s="288"/>
    </row>
    <row r="191" spans="1:8" x14ac:dyDescent="0.25">
      <c r="A191" s="285">
        <v>42269</v>
      </c>
      <c r="B191" s="286" t="s">
        <v>1224</v>
      </c>
      <c r="C191" s="287"/>
      <c r="E191" s="287">
        <v>600000</v>
      </c>
      <c r="F191" s="301">
        <v>10</v>
      </c>
      <c r="G191" s="287">
        <v>717555.75</v>
      </c>
      <c r="H191" s="288"/>
    </row>
    <row r="192" spans="1:8" x14ac:dyDescent="0.25">
      <c r="A192" s="285"/>
      <c r="B192" s="289" t="s">
        <v>30</v>
      </c>
      <c r="C192" s="287"/>
      <c r="E192" s="287"/>
      <c r="G192" s="287"/>
      <c r="H192" s="288"/>
    </row>
    <row r="193" spans="1:8" x14ac:dyDescent="0.25">
      <c r="A193" s="285"/>
      <c r="B193" s="289" t="s">
        <v>1225</v>
      </c>
      <c r="C193" s="287"/>
      <c r="E193" s="287"/>
      <c r="G193" s="287"/>
      <c r="H193" s="288"/>
    </row>
    <row r="194" spans="1:8" x14ac:dyDescent="0.25">
      <c r="A194" s="285">
        <v>42270</v>
      </c>
      <c r="B194" s="286" t="s">
        <v>1226</v>
      </c>
      <c r="C194" s="287"/>
      <c r="E194" s="287">
        <v>707000</v>
      </c>
      <c r="F194" s="301">
        <v>11</v>
      </c>
      <c r="G194" s="287">
        <v>10555.75</v>
      </c>
      <c r="H194" s="288"/>
    </row>
    <row r="195" spans="1:8" x14ac:dyDescent="0.25">
      <c r="A195" s="285"/>
      <c r="B195" s="289" t="s">
        <v>30</v>
      </c>
      <c r="C195" s="287"/>
      <c r="E195" s="287"/>
      <c r="G195" s="287"/>
      <c r="H195" s="288"/>
    </row>
    <row r="196" spans="1:8" x14ac:dyDescent="0.25">
      <c r="A196" s="285"/>
      <c r="B196" s="289" t="s">
        <v>1227</v>
      </c>
      <c r="C196" s="287"/>
      <c r="E196" s="287"/>
      <c r="G196" s="287"/>
      <c r="H196" s="288"/>
    </row>
    <row r="197" spans="1:8" x14ac:dyDescent="0.25">
      <c r="A197" s="285">
        <v>42270</v>
      </c>
      <c r="B197" s="286">
        <v>84000538084863</v>
      </c>
      <c r="C197" s="287">
        <v>3105.24</v>
      </c>
      <c r="D197" s="299">
        <v>47</v>
      </c>
      <c r="E197" s="287"/>
      <c r="G197" s="287">
        <v>13660.99</v>
      </c>
      <c r="H197" s="288" t="s">
        <v>1228</v>
      </c>
    </row>
    <row r="198" spans="1:8" x14ac:dyDescent="0.25">
      <c r="A198" s="285"/>
      <c r="B198" s="289" t="s">
        <v>13</v>
      </c>
      <c r="C198" s="287"/>
      <c r="E198" s="287"/>
      <c r="G198" s="287"/>
      <c r="H198" s="288"/>
    </row>
    <row r="199" spans="1:8" x14ac:dyDescent="0.25">
      <c r="A199" s="285"/>
      <c r="B199" s="289" t="s">
        <v>1229</v>
      </c>
      <c r="C199" s="287"/>
      <c r="E199" s="287"/>
      <c r="G199" s="287"/>
      <c r="H199" s="288"/>
    </row>
    <row r="200" spans="1:8" x14ac:dyDescent="0.25">
      <c r="A200" s="285">
        <v>42270</v>
      </c>
      <c r="B200" s="286">
        <v>84000538085031</v>
      </c>
      <c r="C200" s="287">
        <v>26450</v>
      </c>
      <c r="D200" s="299">
        <v>48</v>
      </c>
      <c r="E200" s="287"/>
      <c r="G200" s="287">
        <v>40110.99</v>
      </c>
      <c r="H200" s="288" t="s">
        <v>1230</v>
      </c>
    </row>
    <row r="201" spans="1:8" x14ac:dyDescent="0.25">
      <c r="A201" s="285"/>
      <c r="B201" s="289" t="s">
        <v>13</v>
      </c>
      <c r="C201" s="287"/>
      <c r="E201" s="287"/>
      <c r="G201" s="287"/>
      <c r="H201" s="288"/>
    </row>
    <row r="202" spans="1:8" x14ac:dyDescent="0.25">
      <c r="A202" s="285"/>
      <c r="B202" s="289" t="s">
        <v>1231</v>
      </c>
      <c r="C202" s="287"/>
      <c r="E202" s="287"/>
      <c r="G202" s="287"/>
      <c r="H202" s="288"/>
    </row>
    <row r="203" spans="1:8" x14ac:dyDescent="0.25">
      <c r="A203" s="285">
        <v>42270</v>
      </c>
      <c r="B203" s="286">
        <v>84000538084750</v>
      </c>
      <c r="C203" s="287">
        <v>21148</v>
      </c>
      <c r="D203" s="299">
        <v>49</v>
      </c>
      <c r="E203" s="287"/>
      <c r="G203" s="287">
        <v>61258.99</v>
      </c>
      <c r="H203" s="288" t="s">
        <v>1232</v>
      </c>
    </row>
    <row r="204" spans="1:8" x14ac:dyDescent="0.25">
      <c r="A204" s="285"/>
      <c r="B204" s="289" t="s">
        <v>13</v>
      </c>
      <c r="C204" s="287"/>
      <c r="E204" s="287"/>
      <c r="G204" s="287"/>
      <c r="H204" s="288"/>
    </row>
    <row r="205" spans="1:8" x14ac:dyDescent="0.25">
      <c r="A205" s="285"/>
      <c r="B205" s="289" t="s">
        <v>1233</v>
      </c>
      <c r="C205" s="287"/>
      <c r="E205" s="287"/>
      <c r="G205" s="287"/>
      <c r="H205" s="288"/>
    </row>
    <row r="206" spans="1:8" x14ac:dyDescent="0.25">
      <c r="A206" s="285">
        <v>42270</v>
      </c>
      <c r="B206" s="286">
        <v>84000538085010</v>
      </c>
      <c r="C206" s="287">
        <v>182250</v>
      </c>
      <c r="D206" s="299">
        <v>50</v>
      </c>
      <c r="E206" s="287"/>
      <c r="G206" s="287">
        <v>243508.99</v>
      </c>
      <c r="H206" s="288"/>
    </row>
    <row r="207" spans="1:8" x14ac:dyDescent="0.25">
      <c r="A207" s="285"/>
      <c r="B207" s="289" t="s">
        <v>13</v>
      </c>
      <c r="C207" s="287"/>
      <c r="E207" s="287"/>
      <c r="G207" s="287"/>
      <c r="H207" s="288"/>
    </row>
    <row r="208" spans="1:8" x14ac:dyDescent="0.25">
      <c r="A208" s="285"/>
      <c r="B208" s="289" t="s">
        <v>1234</v>
      </c>
      <c r="C208" s="287"/>
      <c r="E208" s="287"/>
      <c r="G208" s="287"/>
      <c r="H208" s="288"/>
    </row>
    <row r="209" spans="1:8" x14ac:dyDescent="0.25">
      <c r="A209" s="285">
        <v>42270</v>
      </c>
      <c r="B209" s="286" t="s">
        <v>1235</v>
      </c>
      <c r="C209" s="287"/>
      <c r="E209" s="287">
        <v>233000</v>
      </c>
      <c r="F209" s="301">
        <v>12</v>
      </c>
      <c r="G209" s="287">
        <v>10508.99</v>
      </c>
      <c r="H209" s="288"/>
    </row>
    <row r="210" spans="1:8" x14ac:dyDescent="0.25">
      <c r="A210" s="285"/>
      <c r="B210" s="289" t="s">
        <v>30</v>
      </c>
      <c r="C210" s="287"/>
      <c r="E210" s="287"/>
      <c r="G210" s="287"/>
      <c r="H210" s="288"/>
    </row>
    <row r="211" spans="1:8" x14ac:dyDescent="0.25">
      <c r="A211" s="285"/>
      <c r="B211" s="289" t="s">
        <v>1236</v>
      </c>
      <c r="C211" s="287"/>
      <c r="E211" s="287"/>
      <c r="G211" s="287"/>
      <c r="H211" s="288"/>
    </row>
    <row r="212" spans="1:8" x14ac:dyDescent="0.25">
      <c r="A212" s="285">
        <v>42271</v>
      </c>
      <c r="B212" s="286">
        <v>84000538085060</v>
      </c>
      <c r="C212" s="287">
        <v>5485</v>
      </c>
      <c r="D212" s="299">
        <v>51</v>
      </c>
      <c r="E212" s="287" t="s">
        <v>1124</v>
      </c>
      <c r="G212" s="287">
        <v>15993.99</v>
      </c>
      <c r="H212" s="288"/>
    </row>
    <row r="213" spans="1:8" x14ac:dyDescent="0.25">
      <c r="A213" s="285"/>
      <c r="B213" s="291" t="s">
        <v>13</v>
      </c>
      <c r="C213" s="287"/>
      <c r="E213" s="287"/>
      <c r="G213" s="287"/>
      <c r="H213" s="288"/>
    </row>
    <row r="214" spans="1:8" x14ac:dyDescent="0.25">
      <c r="A214" s="285"/>
      <c r="B214" s="291" t="s">
        <v>1237</v>
      </c>
      <c r="C214" s="287"/>
      <c r="E214" s="287"/>
      <c r="G214" s="287"/>
      <c r="H214" s="288"/>
    </row>
    <row r="215" spans="1:8" x14ac:dyDescent="0.25">
      <c r="A215" s="285">
        <v>42271</v>
      </c>
      <c r="B215" s="290" t="s">
        <v>1238</v>
      </c>
      <c r="C215" s="287">
        <v>225.6</v>
      </c>
      <c r="D215" s="299">
        <v>52</v>
      </c>
      <c r="E215" s="287"/>
      <c r="G215" s="287">
        <v>16219.59</v>
      </c>
      <c r="H215" s="288" t="s">
        <v>401</v>
      </c>
    </row>
    <row r="216" spans="1:8" x14ac:dyDescent="0.25">
      <c r="A216" s="285"/>
      <c r="B216" s="291" t="s">
        <v>13</v>
      </c>
      <c r="C216" s="287"/>
      <c r="E216" s="287"/>
      <c r="G216" s="287"/>
      <c r="H216" s="288"/>
    </row>
    <row r="217" spans="1:8" x14ac:dyDescent="0.25">
      <c r="A217" s="285"/>
      <c r="B217" s="291" t="s">
        <v>1239</v>
      </c>
      <c r="C217" s="287"/>
      <c r="E217" s="287"/>
      <c r="G217" s="287"/>
      <c r="H217" s="288"/>
    </row>
    <row r="218" spans="1:8" x14ac:dyDescent="0.25">
      <c r="A218" s="285">
        <v>42272</v>
      </c>
      <c r="B218" s="290" t="s">
        <v>70</v>
      </c>
      <c r="C218" s="287">
        <v>612410</v>
      </c>
      <c r="D218" s="299">
        <v>53</v>
      </c>
      <c r="E218" s="287" t="s">
        <v>1124</v>
      </c>
      <c r="G218" s="287">
        <v>628629.59</v>
      </c>
      <c r="H218" s="288"/>
    </row>
    <row r="219" spans="1:8" x14ac:dyDescent="0.25">
      <c r="A219" s="285"/>
      <c r="B219" s="291" t="s">
        <v>753</v>
      </c>
      <c r="C219" s="287"/>
      <c r="E219" s="287"/>
      <c r="G219" s="287"/>
      <c r="H219" s="288"/>
    </row>
    <row r="220" spans="1:8" x14ac:dyDescent="0.25">
      <c r="A220" s="285"/>
      <c r="B220" s="291" t="s">
        <v>1240</v>
      </c>
      <c r="C220" s="287"/>
      <c r="E220" s="287"/>
      <c r="G220" s="287"/>
      <c r="H220" s="288"/>
    </row>
    <row r="221" spans="1:8" x14ac:dyDescent="0.25">
      <c r="A221" s="285">
        <v>42275</v>
      </c>
      <c r="B221" s="290" t="s">
        <v>1241</v>
      </c>
      <c r="C221" s="287"/>
      <c r="E221" s="287">
        <v>618000</v>
      </c>
      <c r="F221" s="301">
        <v>13</v>
      </c>
      <c r="G221" s="287">
        <v>10629.59</v>
      </c>
      <c r="H221" s="288"/>
    </row>
    <row r="222" spans="1:8" x14ac:dyDescent="0.25">
      <c r="A222" s="285"/>
      <c r="B222" s="291" t="s">
        <v>30</v>
      </c>
      <c r="C222" s="287"/>
      <c r="E222" s="287"/>
      <c r="G222" s="287"/>
      <c r="H222" s="288"/>
    </row>
    <row r="223" spans="1:8" x14ac:dyDescent="0.25">
      <c r="A223" s="285"/>
      <c r="B223" s="291" t="s">
        <v>1242</v>
      </c>
      <c r="C223" s="287"/>
      <c r="E223" s="287"/>
      <c r="G223" s="287"/>
      <c r="H223" s="288"/>
    </row>
    <row r="224" spans="1:8" x14ac:dyDescent="0.25">
      <c r="A224" s="285">
        <v>42275</v>
      </c>
      <c r="B224" s="286">
        <v>84000538085637</v>
      </c>
      <c r="C224" s="287">
        <v>46312.6</v>
      </c>
      <c r="D224" s="299">
        <v>54</v>
      </c>
      <c r="E224" s="287" t="s">
        <v>1124</v>
      </c>
      <c r="G224" s="287">
        <v>56942.19</v>
      </c>
      <c r="H224" s="288"/>
    </row>
    <row r="225" spans="1:8" x14ac:dyDescent="0.25">
      <c r="A225" s="285"/>
      <c r="B225" s="291" t="s">
        <v>13</v>
      </c>
      <c r="C225" s="287"/>
      <c r="E225" s="287"/>
      <c r="G225" s="287"/>
      <c r="H225" s="288"/>
    </row>
    <row r="226" spans="1:8" x14ac:dyDescent="0.25">
      <c r="A226" s="285"/>
      <c r="B226" s="291" t="s">
        <v>1243</v>
      </c>
      <c r="C226" s="287"/>
      <c r="E226" s="287"/>
      <c r="G226" s="287"/>
      <c r="H226" s="288"/>
    </row>
    <row r="227" spans="1:8" x14ac:dyDescent="0.25">
      <c r="A227" s="285">
        <v>42275</v>
      </c>
      <c r="B227" s="286">
        <v>84000538085598</v>
      </c>
      <c r="C227" s="287">
        <v>2999.93</v>
      </c>
      <c r="D227" s="299">
        <v>55</v>
      </c>
      <c r="E227" s="287" t="s">
        <v>1124</v>
      </c>
      <c r="G227" s="287">
        <v>59942.12</v>
      </c>
      <c r="H227" s="288"/>
    </row>
    <row r="228" spans="1:8" x14ac:dyDescent="0.25">
      <c r="A228" s="285"/>
      <c r="B228" s="291" t="s">
        <v>13</v>
      </c>
      <c r="C228" s="287"/>
      <c r="E228" s="287"/>
      <c r="G228" s="287"/>
      <c r="H228" s="288"/>
    </row>
    <row r="229" spans="1:8" x14ac:dyDescent="0.25">
      <c r="A229" s="285"/>
      <c r="B229" s="291" t="s">
        <v>1244</v>
      </c>
      <c r="C229" s="287"/>
      <c r="E229" s="287"/>
      <c r="G229" s="287"/>
      <c r="H229" s="288"/>
    </row>
    <row r="230" spans="1:8" x14ac:dyDescent="0.25">
      <c r="A230" s="285">
        <v>42275</v>
      </c>
      <c r="B230" s="286">
        <v>84000538085567</v>
      </c>
      <c r="C230" s="287">
        <v>213810</v>
      </c>
      <c r="D230" s="299">
        <v>56</v>
      </c>
      <c r="E230" s="287" t="s">
        <v>1124</v>
      </c>
      <c r="G230" s="287">
        <v>273752.12</v>
      </c>
      <c r="H230" s="288"/>
    </row>
    <row r="231" spans="1:8" x14ac:dyDescent="0.25">
      <c r="A231" s="285"/>
      <c r="B231" s="291" t="s">
        <v>13</v>
      </c>
      <c r="C231" s="287"/>
      <c r="E231" s="287"/>
      <c r="G231" s="287"/>
      <c r="H231" s="288"/>
    </row>
    <row r="232" spans="1:8" x14ac:dyDescent="0.25">
      <c r="A232" s="285"/>
      <c r="B232" s="291" t="s">
        <v>1245</v>
      </c>
      <c r="C232" s="287"/>
      <c r="E232" s="287"/>
      <c r="G232" s="287"/>
      <c r="H232" s="288"/>
    </row>
    <row r="233" spans="1:8" x14ac:dyDescent="0.25">
      <c r="A233" s="285">
        <v>42275</v>
      </c>
      <c r="B233" s="286">
        <v>84000538085500</v>
      </c>
      <c r="C233" s="287">
        <v>23599.99</v>
      </c>
      <c r="D233" s="299">
        <v>57</v>
      </c>
      <c r="E233" s="287" t="s">
        <v>1124</v>
      </c>
      <c r="G233" s="287">
        <v>297352.11</v>
      </c>
      <c r="H233" s="288"/>
    </row>
    <row r="234" spans="1:8" x14ac:dyDescent="0.25">
      <c r="A234" s="285"/>
      <c r="B234" s="291" t="s">
        <v>13</v>
      </c>
      <c r="C234" s="287"/>
      <c r="E234" s="287"/>
      <c r="G234" s="287"/>
      <c r="H234" s="288"/>
    </row>
    <row r="235" spans="1:8" x14ac:dyDescent="0.25">
      <c r="A235" s="285"/>
      <c r="B235" s="291" t="s">
        <v>1246</v>
      </c>
      <c r="C235" s="287"/>
      <c r="E235" s="287"/>
      <c r="G235" s="287"/>
      <c r="H235" s="288"/>
    </row>
    <row r="236" spans="1:8" x14ac:dyDescent="0.25">
      <c r="A236" s="285">
        <v>42275</v>
      </c>
      <c r="B236" s="290" t="s">
        <v>70</v>
      </c>
      <c r="C236" s="287">
        <v>149535</v>
      </c>
      <c r="D236" s="299">
        <v>58</v>
      </c>
      <c r="E236" s="287" t="s">
        <v>1124</v>
      </c>
      <c r="G236" s="287">
        <v>446887.11</v>
      </c>
      <c r="H236" s="288"/>
    </row>
    <row r="237" spans="1:8" x14ac:dyDescent="0.25">
      <c r="A237" s="285"/>
      <c r="B237" s="291" t="s">
        <v>863</v>
      </c>
      <c r="C237" s="287"/>
      <c r="E237" s="287"/>
      <c r="G237" s="287"/>
      <c r="H237" s="288"/>
    </row>
    <row r="238" spans="1:8" x14ac:dyDescent="0.25">
      <c r="A238" s="285"/>
      <c r="B238" s="291" t="s">
        <v>1247</v>
      </c>
      <c r="C238" s="287"/>
      <c r="E238" s="287"/>
      <c r="G238" s="287"/>
      <c r="H238" s="288"/>
    </row>
    <row r="239" spans="1:8" x14ac:dyDescent="0.25">
      <c r="A239" s="285">
        <v>42275</v>
      </c>
      <c r="B239" s="290" t="s">
        <v>1248</v>
      </c>
      <c r="C239" s="287"/>
      <c r="E239" s="287">
        <v>436000</v>
      </c>
      <c r="F239" s="301">
        <v>14</v>
      </c>
      <c r="G239" s="287">
        <v>10887.11</v>
      </c>
      <c r="H239" s="288"/>
    </row>
    <row r="240" spans="1:8" x14ac:dyDescent="0.25">
      <c r="A240" s="285"/>
      <c r="B240" s="291" t="s">
        <v>30</v>
      </c>
      <c r="C240" s="287"/>
      <c r="E240" s="287"/>
      <c r="G240" s="287"/>
      <c r="H240" s="288"/>
    </row>
    <row r="241" spans="1:8" x14ac:dyDescent="0.25">
      <c r="A241" s="293"/>
      <c r="B241" s="291" t="s">
        <v>1249</v>
      </c>
      <c r="C241" s="287"/>
      <c r="E241" s="287"/>
      <c r="G241" s="287"/>
      <c r="H241" s="288"/>
    </row>
    <row r="242" spans="1:8" x14ac:dyDescent="0.25">
      <c r="A242" s="285">
        <v>42277</v>
      </c>
      <c r="B242" s="290" t="s">
        <v>1250</v>
      </c>
      <c r="C242" s="287"/>
      <c r="E242" s="287">
        <v>50</v>
      </c>
      <c r="F242" s="301">
        <v>15</v>
      </c>
      <c r="G242" s="287">
        <v>10837.11</v>
      </c>
      <c r="H242" s="288" t="s">
        <v>91</v>
      </c>
    </row>
    <row r="243" spans="1:8" x14ac:dyDescent="0.25">
      <c r="A243" s="285"/>
      <c r="B243" s="291" t="s">
        <v>1251</v>
      </c>
      <c r="C243" s="287"/>
      <c r="E243" s="287"/>
      <c r="G243" s="287"/>
      <c r="H243" s="288"/>
    </row>
    <row r="244" spans="1:8" x14ac:dyDescent="0.25">
      <c r="A244" s="285"/>
      <c r="B244" s="291" t="s">
        <v>1252</v>
      </c>
      <c r="C244" s="287"/>
      <c r="E244" s="287"/>
      <c r="G244" s="287"/>
      <c r="H244" s="288"/>
    </row>
    <row r="245" spans="1:8" x14ac:dyDescent="0.25">
      <c r="A245" s="285">
        <v>42277</v>
      </c>
      <c r="B245" s="290" t="s">
        <v>1253</v>
      </c>
      <c r="C245" s="287"/>
      <c r="E245" s="287">
        <v>8</v>
      </c>
      <c r="F245" s="301">
        <v>15</v>
      </c>
      <c r="G245" s="287">
        <v>10829.11</v>
      </c>
      <c r="H245" s="288" t="s">
        <v>91</v>
      </c>
    </row>
    <row r="246" spans="1:8" x14ac:dyDescent="0.25">
      <c r="A246" s="285"/>
      <c r="B246" s="291" t="s">
        <v>1251</v>
      </c>
      <c r="C246" s="287"/>
      <c r="E246" s="287"/>
      <c r="G246" s="287"/>
      <c r="H246" s="288"/>
    </row>
    <row r="247" spans="1:8" x14ac:dyDescent="0.25">
      <c r="A247" s="285"/>
      <c r="B247" s="291" t="s">
        <v>1252</v>
      </c>
      <c r="C247" s="287"/>
      <c r="E247" s="287"/>
      <c r="G247" s="287"/>
      <c r="H247" s="288"/>
    </row>
    <row r="248" spans="1:8" x14ac:dyDescent="0.25">
      <c r="A248" s="285">
        <v>42277</v>
      </c>
      <c r="B248" s="286">
        <v>84000538086109</v>
      </c>
      <c r="C248" s="287">
        <v>404400</v>
      </c>
      <c r="D248" s="299">
        <v>59</v>
      </c>
      <c r="E248" s="287" t="s">
        <v>1124</v>
      </c>
      <c r="G248" s="287">
        <v>415229.11</v>
      </c>
      <c r="H248" s="288"/>
    </row>
    <row r="249" spans="1:8" x14ac:dyDescent="0.25">
      <c r="A249" s="285"/>
      <c r="B249" s="291" t="s">
        <v>215</v>
      </c>
      <c r="C249" s="287"/>
      <c r="E249" s="287"/>
      <c r="G249" s="287"/>
      <c r="H249" s="288"/>
    </row>
    <row r="250" spans="1:8" x14ac:dyDescent="0.25">
      <c r="A250" s="285"/>
      <c r="B250" s="291" t="s">
        <v>1254</v>
      </c>
      <c r="C250" s="287"/>
      <c r="E250" s="287"/>
      <c r="G250" s="287"/>
      <c r="H250" s="288"/>
    </row>
    <row r="251" spans="1:8" x14ac:dyDescent="0.25">
      <c r="A251" s="285">
        <v>42277</v>
      </c>
      <c r="B251" s="286">
        <v>84000538085913</v>
      </c>
      <c r="C251" s="287">
        <v>54821.26</v>
      </c>
      <c r="D251" s="299">
        <v>60</v>
      </c>
      <c r="E251" s="287" t="s">
        <v>1124</v>
      </c>
      <c r="G251" s="287">
        <v>470050.37</v>
      </c>
      <c r="H251" s="288"/>
    </row>
    <row r="252" spans="1:8" x14ac:dyDescent="0.25">
      <c r="A252" s="285"/>
      <c r="B252" s="291" t="s">
        <v>215</v>
      </c>
      <c r="C252" s="287"/>
      <c r="E252" s="287"/>
      <c r="G252" s="287"/>
      <c r="H252" s="288"/>
    </row>
    <row r="253" spans="1:8" x14ac:dyDescent="0.25">
      <c r="A253" s="285"/>
      <c r="B253" s="291" t="s">
        <v>1255</v>
      </c>
      <c r="C253" s="287"/>
      <c r="E253" s="287"/>
      <c r="G253" s="287"/>
      <c r="H253" s="288"/>
    </row>
    <row r="254" spans="1:8" x14ac:dyDescent="0.25">
      <c r="A254" s="285">
        <v>42277</v>
      </c>
      <c r="B254" s="290" t="s">
        <v>70</v>
      </c>
      <c r="C254" s="287">
        <v>340470</v>
      </c>
      <c r="D254" s="299">
        <v>61</v>
      </c>
      <c r="E254" s="287" t="s">
        <v>1124</v>
      </c>
      <c r="G254" s="287">
        <v>810520.37</v>
      </c>
      <c r="H254" s="288"/>
    </row>
    <row r="255" spans="1:8" x14ac:dyDescent="0.25">
      <c r="A255" s="285"/>
      <c r="B255" s="291" t="s">
        <v>1256</v>
      </c>
      <c r="C255" s="287"/>
      <c r="E255" s="287"/>
      <c r="G255" s="287"/>
      <c r="H255" s="288"/>
    </row>
    <row r="256" spans="1:8" x14ac:dyDescent="0.25">
      <c r="A256" s="285"/>
      <c r="B256" s="291" t="s">
        <v>1257</v>
      </c>
      <c r="C256" s="287"/>
      <c r="E256" s="287"/>
      <c r="G256" s="287"/>
      <c r="H256" s="288"/>
    </row>
    <row r="257" spans="1:8" x14ac:dyDescent="0.25">
      <c r="A257" s="285">
        <v>42277</v>
      </c>
      <c r="B257" s="286">
        <v>84000538086020</v>
      </c>
      <c r="C257" s="287">
        <v>124100</v>
      </c>
      <c r="D257" s="299">
        <v>62</v>
      </c>
      <c r="E257" s="287" t="s">
        <v>1124</v>
      </c>
      <c r="G257" s="287">
        <v>934620.37</v>
      </c>
      <c r="H257" s="288"/>
    </row>
    <row r="258" spans="1:8" x14ac:dyDescent="0.25">
      <c r="A258" s="285"/>
      <c r="B258" s="291" t="s">
        <v>215</v>
      </c>
      <c r="C258" s="287"/>
      <c r="E258" s="287"/>
      <c r="G258" s="287"/>
      <c r="H258" s="288"/>
    </row>
    <row r="259" spans="1:8" x14ac:dyDescent="0.25">
      <c r="A259" s="285"/>
      <c r="B259" s="291" t="s">
        <v>1258</v>
      </c>
      <c r="C259" s="287"/>
      <c r="E259" s="287"/>
      <c r="G259" s="287"/>
      <c r="H259" s="288"/>
    </row>
    <row r="260" spans="1:8" x14ac:dyDescent="0.25">
      <c r="A260" s="285">
        <v>42277</v>
      </c>
      <c r="B260" s="286">
        <v>84000538085889</v>
      </c>
      <c r="C260" s="292">
        <v>12262.64</v>
      </c>
      <c r="D260" s="299">
        <v>63</v>
      </c>
      <c r="E260" s="287"/>
      <c r="G260" s="287">
        <v>946883.01</v>
      </c>
      <c r="H260" s="288"/>
    </row>
    <row r="261" spans="1:8" x14ac:dyDescent="0.25">
      <c r="A261" s="285"/>
      <c r="B261" s="291" t="s">
        <v>215</v>
      </c>
      <c r="C261" s="287"/>
      <c r="E261" s="287"/>
      <c r="G261" s="287"/>
      <c r="H261" s="288"/>
    </row>
    <row r="262" spans="1:8" x14ac:dyDescent="0.25">
      <c r="A262" s="285"/>
      <c r="B262" s="291" t="s">
        <v>1259</v>
      </c>
      <c r="C262" s="287"/>
      <c r="E262" s="287"/>
      <c r="G262" s="287"/>
      <c r="H262" s="288"/>
    </row>
  </sheetData>
  <autoFilter ref="A7:H26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JUNIO</vt:lpstr>
      <vt:lpstr>JUL</vt:lpstr>
      <vt:lpstr>AGO</vt:lpstr>
      <vt:lpstr>SEP</vt:lpstr>
      <vt:lpstr>OCT</vt:lpstr>
      <vt:lpstr>NOV</vt:lpstr>
      <vt:lpstr>DIC</vt:lpstr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cqqusuario</cp:lastModifiedBy>
  <cp:lastPrinted>2015-10-14T16:54:29Z</cp:lastPrinted>
  <dcterms:created xsi:type="dcterms:W3CDTF">2015-05-06T22:19:43Z</dcterms:created>
  <dcterms:modified xsi:type="dcterms:W3CDTF">2016-01-14T16:34:59Z</dcterms:modified>
</cp:coreProperties>
</file>