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$\Grupo LMJS\CELAYA\TOYOTA Celaya\CELAYA 2015\INT PP CYA 15\"/>
    </mc:Choice>
  </mc:AlternateContent>
  <bookViews>
    <workbookView xWindow="0" yWindow="0" windowWidth="28800" windowHeight="11445" activeTab="5"/>
  </bookViews>
  <sheets>
    <sheet name="ENE" sheetId="1" r:id="rId1"/>
    <sheet name="FEB" sheetId="2" r:id="rId2"/>
    <sheet name="MAR" sheetId="3" r:id="rId3"/>
    <sheet name="ABRIL" sheetId="4" r:id="rId4"/>
    <sheet name="MAY" sheetId="5" r:id="rId5"/>
    <sheet name="JUN" sheetId="6" r:id="rId6"/>
    <sheet name="JUL" sheetId="7" r:id="rId7"/>
    <sheet name="AGOSTO" sheetId="8" r:id="rId8"/>
    <sheet name="SEP" sheetId="9" r:id="rId9"/>
    <sheet name="DIC" sheetId="10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ENE!$A$1:$AF$288</definedName>
    <definedName name="_xlnm._FilterDatabase" localSheetId="1" hidden="1">FEB!$A$1:$AF$243</definedName>
    <definedName name="_xlnm._FilterDatabase" localSheetId="6" hidden="1">JUL!$A$1:$AF$198</definedName>
    <definedName name="_xlnm._FilterDatabase" localSheetId="5" hidden="1">JUN!$A$1:$AF$198</definedName>
    <definedName name="_xlnm._FilterDatabase" localSheetId="4" hidden="1">MAY!$A$1:$AF$190</definedName>
    <definedName name="_xlnm.Print_Area" localSheetId="0">ENE!$M$290:$W$331</definedName>
    <definedName name="_xlnm.Print_Area" localSheetId="1">FEB!$Q$255:$Y$298</definedName>
    <definedName name="_xlnm.Print_Area" localSheetId="4">MAY!$T$194:$AB$236</definedName>
  </definedNames>
  <calcPr calcId="152511"/>
</workbook>
</file>

<file path=xl/calcChain.xml><?xml version="1.0" encoding="utf-8"?>
<calcChain xmlns="http://schemas.openxmlformats.org/spreadsheetml/2006/main">
  <c r="U227" i="7" l="1"/>
  <c r="W227" i="7"/>
  <c r="U229" i="7"/>
  <c r="W229" i="7"/>
  <c r="U231" i="7"/>
  <c r="W231" i="7" s="1"/>
  <c r="U233" i="7"/>
  <c r="W233" i="7"/>
  <c r="U235" i="7"/>
  <c r="W235" i="7" s="1"/>
  <c r="W231" i="6"/>
  <c r="Y231" i="6" s="1"/>
  <c r="W229" i="6"/>
  <c r="Y229" i="6" s="1"/>
  <c r="V227" i="6"/>
  <c r="Y225" i="6"/>
  <c r="W225" i="6"/>
  <c r="W223" i="6"/>
  <c r="Y223" i="6" s="1"/>
  <c r="X240" i="6"/>
  <c r="T220" i="6"/>
  <c r="S217" i="6"/>
  <c r="H31" i="10"/>
  <c r="H40" i="10"/>
  <c r="H42" i="10"/>
  <c r="C18" i="10"/>
  <c r="H21" i="9"/>
  <c r="H23" i="9"/>
  <c r="H25" i="9"/>
  <c r="H31" i="9" s="1"/>
  <c r="H42" i="9" s="1"/>
  <c r="H27" i="9"/>
  <c r="H29" i="9"/>
  <c r="H40" i="9"/>
  <c r="C36" i="9"/>
  <c r="F29" i="9"/>
  <c r="E29" i="9"/>
  <c r="D29" i="9"/>
  <c r="C29" i="9"/>
  <c r="F27" i="9"/>
  <c r="E27" i="9"/>
  <c r="D27" i="9"/>
  <c r="C27" i="9"/>
  <c r="F25" i="9"/>
  <c r="E25" i="9"/>
  <c r="D25" i="9"/>
  <c r="C25" i="9"/>
  <c r="C23" i="9"/>
  <c r="G23" i="9" s="1"/>
  <c r="D23" i="9"/>
  <c r="E23" i="9"/>
  <c r="F23" i="9"/>
  <c r="F21" i="9"/>
  <c r="E21" i="9"/>
  <c r="D21" i="9"/>
  <c r="C21" i="9"/>
  <c r="C18" i="9"/>
  <c r="B15" i="9"/>
  <c r="T217" i="8"/>
  <c r="S217" i="8"/>
  <c r="V215" i="8"/>
  <c r="X215" i="8" s="1"/>
  <c r="V213" i="8"/>
  <c r="X213" i="8" s="1"/>
  <c r="V211" i="8"/>
  <c r="X211" i="8" s="1"/>
  <c r="U211" i="8"/>
  <c r="R242" i="7"/>
  <c r="R224" i="7"/>
  <c r="Q221" i="7"/>
  <c r="Y233" i="5"/>
  <c r="Z226" i="5"/>
  <c r="U213" i="5"/>
  <c r="T210" i="5"/>
  <c r="L133" i="4"/>
  <c r="K130" i="4"/>
  <c r="P286" i="3"/>
  <c r="K273" i="3"/>
  <c r="J270" i="3"/>
  <c r="W293" i="2"/>
  <c r="W289" i="2"/>
  <c r="W227" i="6" l="1"/>
  <c r="Y227" i="6" s="1"/>
  <c r="Y233" i="6" s="1"/>
  <c r="W237" i="7"/>
  <c r="V217" i="8"/>
  <c r="X217" i="8" s="1"/>
  <c r="X219" i="8" s="1"/>
  <c r="G25" i="9"/>
</calcChain>
</file>

<file path=xl/sharedStrings.xml><?xml version="1.0" encoding="utf-8"?>
<sst xmlns="http://schemas.openxmlformats.org/spreadsheetml/2006/main" count="15769" uniqueCount="1695">
  <si>
    <t xml:space="preserve">792427PP                      </t>
  </si>
  <si>
    <t>768005PP</t>
  </si>
  <si>
    <t>791859PP</t>
  </si>
  <si>
    <t xml:space="preserve">MR0EX32G7F0267417             </t>
  </si>
  <si>
    <t xml:space="preserve">791859PP                      </t>
  </si>
  <si>
    <t>781283PP</t>
  </si>
  <si>
    <t>749361PP</t>
  </si>
  <si>
    <t>792428PP</t>
  </si>
  <si>
    <t xml:space="preserve">MR0EX32G1F0267669             </t>
  </si>
  <si>
    <t xml:space="preserve">792428PP                      </t>
  </si>
  <si>
    <t>788311PP</t>
  </si>
  <si>
    <t xml:space="preserve">JTFSX23P4F6157150             </t>
  </si>
  <si>
    <t xml:space="preserve">HIACE COMMUTER S-L 2015       </t>
  </si>
  <si>
    <t xml:space="preserve">788311PP                      </t>
  </si>
  <si>
    <t>793299PP</t>
  </si>
  <si>
    <t xml:space="preserve">JTFSX23P0F6155802             </t>
  </si>
  <si>
    <t xml:space="preserve">793299PP                      </t>
  </si>
  <si>
    <t>792508PP</t>
  </si>
  <si>
    <t xml:space="preserve">JTFSX23P3F6157043             </t>
  </si>
  <si>
    <t xml:space="preserve">792508PP                      </t>
  </si>
  <si>
    <t>792429PP</t>
  </si>
  <si>
    <t xml:space="preserve">JTFSX23P7F6157434             </t>
  </si>
  <si>
    <t xml:space="preserve">792429PP                      </t>
  </si>
  <si>
    <t>788312PP</t>
  </si>
  <si>
    <t xml:space="preserve">JTFSX23P9F6156995             </t>
  </si>
  <si>
    <t xml:space="preserve">788312PP                      </t>
  </si>
  <si>
    <t>782794PP</t>
  </si>
  <si>
    <t>787094PP</t>
  </si>
  <si>
    <t xml:space="preserve">JTFSX23P0F6156397             </t>
  </si>
  <si>
    <t xml:space="preserve">787094PP                      </t>
  </si>
  <si>
    <t>792048PP</t>
  </si>
  <si>
    <t xml:space="preserve">JTFSX23P8F6157748             </t>
  </si>
  <si>
    <t xml:space="preserve">792048PP                      </t>
  </si>
  <si>
    <t>788313PP</t>
  </si>
  <si>
    <t xml:space="preserve">JTFSX23P9F6157029             </t>
  </si>
  <si>
    <t xml:space="preserve">788313PP                      </t>
  </si>
  <si>
    <t>747975PP</t>
  </si>
  <si>
    <t xml:space="preserve">5TDZKRFH1FS053623             </t>
  </si>
  <si>
    <t xml:space="preserve">HIGHLANDER LE 2015            </t>
  </si>
  <si>
    <t xml:space="preserve">747975PP                      </t>
  </si>
  <si>
    <t>721014PP</t>
  </si>
  <si>
    <t xml:space="preserve">HIGHLANDER LIMITED BLU-RAY    </t>
  </si>
  <si>
    <t>738246PP</t>
  </si>
  <si>
    <t xml:space="preserve">PRIUS PREMIUM SOLAR ROOF 2015 </t>
  </si>
  <si>
    <t>791858PP</t>
  </si>
  <si>
    <t xml:space="preserve">JTDKN3DU2F1930994             </t>
  </si>
  <si>
    <t xml:space="preserve">PRIUS BASE 2015               </t>
  </si>
  <si>
    <t xml:space="preserve">791858PP                      </t>
  </si>
  <si>
    <t>793514PP</t>
  </si>
  <si>
    <t xml:space="preserve">2T3DF4EV9FW323561             </t>
  </si>
  <si>
    <t>RAV LIMITED PLATINIUM AWD 2015</t>
  </si>
  <si>
    <t xml:space="preserve">793514PP                      </t>
  </si>
  <si>
    <t>737006PP</t>
  </si>
  <si>
    <t>790533PP</t>
  </si>
  <si>
    <t xml:space="preserve">2T3DF4EV2FW313308             </t>
  </si>
  <si>
    <t xml:space="preserve">790533PP                      </t>
  </si>
  <si>
    <t>765963PP</t>
  </si>
  <si>
    <t xml:space="preserve">RAV LIMITED AWD 2015          </t>
  </si>
  <si>
    <t>784222PP</t>
  </si>
  <si>
    <t xml:space="preserve">RAV4 LE 4X2 2015              </t>
  </si>
  <si>
    <t>790531PP</t>
  </si>
  <si>
    <t xml:space="preserve">2T3RF4EV9FW317460             </t>
  </si>
  <si>
    <t xml:space="preserve">RAV4 XLE  AWD 2015            </t>
  </si>
  <si>
    <t xml:space="preserve">790531PP                      </t>
  </si>
  <si>
    <t>792507PP</t>
  </si>
  <si>
    <t xml:space="preserve">2T3RF4EV9FW313411             </t>
  </si>
  <si>
    <t xml:space="preserve">792507PP                      </t>
  </si>
  <si>
    <t>790532PP</t>
  </si>
  <si>
    <t xml:space="preserve">2T3RF4EV9FW317751             </t>
  </si>
  <si>
    <t xml:space="preserve">790532PP                      </t>
  </si>
  <si>
    <t>778156PP</t>
  </si>
  <si>
    <t>788090PP</t>
  </si>
  <si>
    <t xml:space="preserve">2T3ZF4EV0FW158487             </t>
  </si>
  <si>
    <t xml:space="preserve">788090PP                      </t>
  </si>
  <si>
    <t>782796PP</t>
  </si>
  <si>
    <t xml:space="preserve">SIENNA LE 2015                </t>
  </si>
  <si>
    <t>787097PP</t>
  </si>
  <si>
    <t xml:space="preserve">5TDYK3DC1FS592632             </t>
  </si>
  <si>
    <t xml:space="preserve">SIENNA LIMITED 2015           </t>
  </si>
  <si>
    <t xml:space="preserve">787097PP                      </t>
  </si>
  <si>
    <t>721015PP</t>
  </si>
  <si>
    <t xml:space="preserve">SIENNA LIMITED                </t>
  </si>
  <si>
    <t>792714PP</t>
  </si>
  <si>
    <t xml:space="preserve">5TDYK3DCXFS601473             </t>
  </si>
  <si>
    <t xml:space="preserve">792714PP                      </t>
  </si>
  <si>
    <t>737007PP</t>
  </si>
  <si>
    <t xml:space="preserve">5TDYK3DC6FS537805             </t>
  </si>
  <si>
    <t xml:space="preserve">SIENNA XLE 2015               </t>
  </si>
  <si>
    <t xml:space="preserve">737007PP                      </t>
  </si>
  <si>
    <t>779979PP</t>
  </si>
  <si>
    <t>782795PP</t>
  </si>
  <si>
    <t xml:space="preserve">TACOMA TRD SPORT 4X4 2015     </t>
  </si>
  <si>
    <t>793300PP</t>
  </si>
  <si>
    <t xml:space="preserve">3TMJU4GN0FM186548             </t>
  </si>
  <si>
    <t xml:space="preserve">TACOMA TRD SPORT 2015         </t>
  </si>
  <si>
    <t xml:space="preserve">793300PP                      </t>
  </si>
  <si>
    <t>792713PP</t>
  </si>
  <si>
    <t xml:space="preserve">3TMJU4GN9FM186709             </t>
  </si>
  <si>
    <t xml:space="preserve">792713PP                      </t>
  </si>
  <si>
    <t>787958PP</t>
  </si>
  <si>
    <t xml:space="preserve">3TMJU4GN5FM185959             </t>
  </si>
  <si>
    <t xml:space="preserve">787958PP                      </t>
  </si>
  <si>
    <t>748635PP</t>
  </si>
  <si>
    <t xml:space="preserve">YARIS SD CORE MT 2015         </t>
  </si>
  <si>
    <t>770639PP</t>
  </si>
  <si>
    <t xml:space="preserve">YARIS SD PREMIUM AT 2015      </t>
  </si>
  <si>
    <t>756817PP</t>
  </si>
  <si>
    <t>792423PP</t>
  </si>
  <si>
    <t xml:space="preserve">JTDBT9K31F1438332             </t>
  </si>
  <si>
    <t xml:space="preserve">792423PP                      </t>
  </si>
  <si>
    <t>779015PP</t>
  </si>
  <si>
    <t xml:space="preserve">YARIS HB PREMIUM MT 2015      </t>
  </si>
  <si>
    <t>792046PP</t>
  </si>
  <si>
    <t xml:space="preserve">JTDBT9K36F1438083             </t>
  </si>
  <si>
    <t xml:space="preserve">792046PP                      </t>
  </si>
  <si>
    <t>792424PP</t>
  </si>
  <si>
    <t xml:space="preserve">JTDBT9K35F1438334             </t>
  </si>
  <si>
    <t xml:space="preserve">792424PP                      </t>
  </si>
  <si>
    <t>792047PP</t>
  </si>
  <si>
    <t xml:space="preserve">JTDBT9K34F1438325             </t>
  </si>
  <si>
    <t xml:space="preserve">792047PP                      </t>
  </si>
  <si>
    <t>771112PP</t>
  </si>
  <si>
    <t>782778PP</t>
  </si>
  <si>
    <t xml:space="preserve">YARIS HB PREMIUM AT 2015      </t>
  </si>
  <si>
    <t>782126PP</t>
  </si>
  <si>
    <t>782127PP</t>
  </si>
  <si>
    <t>790018PP</t>
  </si>
  <si>
    <t xml:space="preserve">VNKKTUD39FA039319             </t>
  </si>
  <si>
    <t xml:space="preserve">790018PP                      </t>
  </si>
  <si>
    <t xml:space="preserve">789620PP                      </t>
  </si>
  <si>
    <t xml:space="preserve">2T3DF4EV0FW310391             </t>
  </si>
  <si>
    <t xml:space="preserve">788984PP                      </t>
  </si>
  <si>
    <t xml:space="preserve">2T3ZF4EV0FW176326             </t>
  </si>
  <si>
    <t xml:space="preserve">788530PP                      </t>
  </si>
  <si>
    <t xml:space="preserve">5YFBURHE0FP292197             </t>
  </si>
  <si>
    <t xml:space="preserve">790475PP                      </t>
  </si>
  <si>
    <t xml:space="preserve">JTDKN3DU9F1913934             </t>
  </si>
  <si>
    <t xml:space="preserve">795283PP                      </t>
  </si>
  <si>
    <t xml:space="preserve">2T3ZF4EV1FW184306             </t>
  </si>
  <si>
    <t xml:space="preserve">795284PP                      </t>
  </si>
  <si>
    <t xml:space="preserve">2T3RF4EV1FW319297             </t>
  </si>
  <si>
    <t xml:space="preserve">795285PP                      </t>
  </si>
  <si>
    <t xml:space="preserve">5TDYK3DC3FS606093             </t>
  </si>
  <si>
    <t xml:space="preserve">795286PP                      </t>
  </si>
  <si>
    <t xml:space="preserve">5TDYKRFH9FS081410             </t>
  </si>
  <si>
    <t xml:space="preserve">795572PP                      </t>
  </si>
  <si>
    <t xml:space="preserve">MHKMC13E9FK009143             </t>
  </si>
  <si>
    <t xml:space="preserve">795573PP                      </t>
  </si>
  <si>
    <t xml:space="preserve">MHKMC13F2FK017349             </t>
  </si>
  <si>
    <t xml:space="preserve">796544PP                      </t>
  </si>
  <si>
    <t xml:space="preserve">5YFBURHE6FP304790             </t>
  </si>
  <si>
    <t xml:space="preserve">796545PP                      </t>
  </si>
  <si>
    <t xml:space="preserve">5YFBURHEXFP305604             </t>
  </si>
  <si>
    <t xml:space="preserve">796546PP                      </t>
  </si>
  <si>
    <t xml:space="preserve">2T3ZF4EV3FW185473             </t>
  </si>
  <si>
    <t xml:space="preserve">796547PP                      </t>
  </si>
  <si>
    <t xml:space="preserve">3TMJU4GN7FM187311             </t>
  </si>
  <si>
    <t xml:space="preserve">796548PP                      </t>
  </si>
  <si>
    <t xml:space="preserve">3TMJU4GN4FM187525             </t>
  </si>
  <si>
    <t xml:space="preserve">796549PP                      </t>
  </si>
  <si>
    <t xml:space="preserve">2T3DF4EV2FW322378             </t>
  </si>
  <si>
    <t xml:space="preserve">796550PP                      </t>
  </si>
  <si>
    <t xml:space="preserve">2T3DF4EV2FW325426             </t>
  </si>
  <si>
    <t xml:space="preserve">797292PP                      </t>
  </si>
  <si>
    <t xml:space="preserve">JTDBT9K38F1438568             </t>
  </si>
  <si>
    <t xml:space="preserve">797293PP                      </t>
  </si>
  <si>
    <t xml:space="preserve">JTDBT9K31F1438637             </t>
  </si>
  <si>
    <t xml:space="preserve">797294PP                      </t>
  </si>
  <si>
    <t xml:space="preserve">MHKMC13E6FK008936             </t>
  </si>
  <si>
    <t xml:space="preserve">797295PP                      </t>
  </si>
  <si>
    <t xml:space="preserve">MR0CX12G7F0133518             </t>
  </si>
  <si>
    <t xml:space="preserve">797296PP                      </t>
  </si>
  <si>
    <t xml:space="preserve">MR0EX32G7F0267868             </t>
  </si>
  <si>
    <t xml:space="preserve">797499PP                      </t>
  </si>
  <si>
    <t xml:space="preserve">5YFBURHE4FP316498             </t>
  </si>
  <si>
    <t xml:space="preserve">797500PP                      </t>
  </si>
  <si>
    <t xml:space="preserve">2T3DF4EV1FW327930             </t>
  </si>
  <si>
    <t xml:space="preserve">797501PP                      </t>
  </si>
  <si>
    <t xml:space="preserve">5TDKKRFH0FS085450             </t>
  </si>
  <si>
    <t xml:space="preserve">798352PP                      </t>
  </si>
  <si>
    <t xml:space="preserve">2T3ZF4EV1FW189540             </t>
  </si>
  <si>
    <t xml:space="preserve">798353PP                      </t>
  </si>
  <si>
    <t xml:space="preserve">5TDYK3DC4FS611075             </t>
  </si>
  <si>
    <t xml:space="preserve">798354PP                      </t>
  </si>
  <si>
    <t xml:space="preserve">5TDYK3DC2FS607154             </t>
  </si>
  <si>
    <t xml:space="preserve">796820PP                      </t>
  </si>
  <si>
    <t xml:space="preserve">5YFBURHE2FP315222             </t>
  </si>
  <si>
    <t xml:space="preserve">797363PP                      </t>
  </si>
  <si>
    <t xml:space="preserve">MR0EX32G5F0267853             </t>
  </si>
  <si>
    <t xml:space="preserve">798190PP                      </t>
  </si>
  <si>
    <t xml:space="preserve">2T3DF4EV7FW323946             </t>
  </si>
  <si>
    <t xml:space="preserve">9504PU                        </t>
  </si>
  <si>
    <t xml:space="preserve">B924                          </t>
  </si>
  <si>
    <t xml:space="preserve">MR0CX12G2D0102495             </t>
  </si>
  <si>
    <t xml:space="preserve">254CC                         </t>
  </si>
  <si>
    <t xml:space="preserve">796821PP                      </t>
  </si>
  <si>
    <t xml:space="preserve">5TDKKRFH8FS083526             </t>
  </si>
  <si>
    <t xml:space="preserve">797873PP                      </t>
  </si>
  <si>
    <t xml:space="preserve">3TMLU4EN6FM192821             </t>
  </si>
  <si>
    <t xml:space="preserve">798191PP                      </t>
  </si>
  <si>
    <t xml:space="preserve">4T1BK1FK8FU029132             </t>
  </si>
  <si>
    <t xml:space="preserve">798192PP                      </t>
  </si>
  <si>
    <t xml:space="preserve">3TMJU4GN9FM187133             </t>
  </si>
  <si>
    <t xml:space="preserve">798193PP                      </t>
  </si>
  <si>
    <t xml:space="preserve">3TMLU4EN4FM193756             </t>
  </si>
  <si>
    <t xml:space="preserve">798883PP                      </t>
  </si>
  <si>
    <t xml:space="preserve">MHKMC13E2FK008903             </t>
  </si>
  <si>
    <t xml:space="preserve">799111PP                      </t>
  </si>
  <si>
    <t xml:space="preserve">2T3RF4EV1FW329571             </t>
  </si>
  <si>
    <t xml:space="preserve">799112PP                      </t>
  </si>
  <si>
    <t xml:space="preserve">5TDYKRFH8FS084234             </t>
  </si>
  <si>
    <t xml:space="preserve">799113PP                      </t>
  </si>
  <si>
    <t xml:space="preserve">5TDYKRFH7FS078120             </t>
  </si>
  <si>
    <t xml:space="preserve">799795PP                      </t>
  </si>
  <si>
    <t xml:space="preserve">VNKKTUD38FA019045             </t>
  </si>
  <si>
    <t xml:space="preserve">800382PP                      </t>
  </si>
  <si>
    <t xml:space="preserve">JTDBT9K33F1438462             </t>
  </si>
  <si>
    <t>0023-SBN15</t>
  </si>
  <si>
    <t>0024-SBN15</t>
  </si>
  <si>
    <t xml:space="preserve">800603PP                      </t>
  </si>
  <si>
    <t xml:space="preserve">VNKKTUD34FA043150             </t>
  </si>
  <si>
    <t xml:space="preserve">800604PP                      </t>
  </si>
  <si>
    <t xml:space="preserve">VNKKTUD34FA044380             </t>
  </si>
  <si>
    <t xml:space="preserve">800605PP                      </t>
  </si>
  <si>
    <t xml:space="preserve">4T1BF1FK0FU956971             </t>
  </si>
  <si>
    <t xml:space="preserve">800606PP                      </t>
  </si>
  <si>
    <t xml:space="preserve">2T3RF4EV8FW331205             </t>
  </si>
  <si>
    <t xml:space="preserve">801244PP                      </t>
  </si>
  <si>
    <t xml:space="preserve">3TMJU4GN7FM187518             </t>
  </si>
  <si>
    <t xml:space="preserve">801245PP                      </t>
  </si>
  <si>
    <t xml:space="preserve">3TMJU4GN7FM187860             </t>
  </si>
  <si>
    <t xml:space="preserve">801247PP                      </t>
  </si>
  <si>
    <t xml:space="preserve">5TDYK3DC0FS611655             </t>
  </si>
  <si>
    <t xml:space="preserve">802509PP                      </t>
  </si>
  <si>
    <t xml:space="preserve">MR0EX32G6F0268087             </t>
  </si>
  <si>
    <t xml:space="preserve">802510PP                      </t>
  </si>
  <si>
    <t xml:space="preserve">MR0EX32G2F0268085             </t>
  </si>
  <si>
    <t xml:space="preserve">802511PP                      </t>
  </si>
  <si>
    <t xml:space="preserve">JTDKN3DU6F1952643             </t>
  </si>
  <si>
    <t xml:space="preserve">802513PP                      </t>
  </si>
  <si>
    <t xml:space="preserve">JTFSX23P8F6158902             </t>
  </si>
  <si>
    <t xml:space="preserve">802514PP                      </t>
  </si>
  <si>
    <t xml:space="preserve">JTDKN3DU5F1954142             </t>
  </si>
  <si>
    <t xml:space="preserve">801246PP                      </t>
  </si>
  <si>
    <t xml:space="preserve">5TDKKRFHXFS084435             </t>
  </si>
  <si>
    <t xml:space="preserve">804234PP                      </t>
  </si>
  <si>
    <t xml:space="preserve">4T1BF1FK3FU966121             </t>
  </si>
  <si>
    <t xml:space="preserve">804235PP                      </t>
  </si>
  <si>
    <t xml:space="preserve">5TDZKRFHXFS090170             </t>
  </si>
  <si>
    <t xml:space="preserve">804236PP                      </t>
  </si>
  <si>
    <t xml:space="preserve">5TDYK3DC7FS618456             </t>
  </si>
  <si>
    <t xml:space="preserve">800466PP                      </t>
  </si>
  <si>
    <t xml:space="preserve">MR0CX12G0F0132212             </t>
  </si>
  <si>
    <t xml:space="preserve">801472PP                      </t>
  </si>
  <si>
    <t xml:space="preserve">4T1BF1FK4FU953281             </t>
  </si>
  <si>
    <t xml:space="preserve">802512PP                      </t>
  </si>
  <si>
    <t xml:space="preserve">JTFSX23P9F6158777             </t>
  </si>
  <si>
    <t xml:space="preserve">800467PP                      </t>
  </si>
  <si>
    <t xml:space="preserve">MR0CX12GXF0131049             </t>
  </si>
  <si>
    <t xml:space="preserve">805092PP                      </t>
  </si>
  <si>
    <t xml:space="preserve">JTDBT9K32F1438923             </t>
  </si>
  <si>
    <t xml:space="preserve">805093PP                      </t>
  </si>
  <si>
    <t xml:space="preserve">MHKMC13E4FK009518             </t>
  </si>
  <si>
    <t xml:space="preserve">805342PP                      </t>
  </si>
  <si>
    <t xml:space="preserve">MR0CX12GXF0134582             </t>
  </si>
  <si>
    <t xml:space="preserve">805343PP                      </t>
  </si>
  <si>
    <t xml:space="preserve">JTFSX23P4F6159433             </t>
  </si>
  <si>
    <t xml:space="preserve">805344PP                      </t>
  </si>
  <si>
    <t xml:space="preserve">JTFSX23P3F6159519             </t>
  </si>
  <si>
    <t xml:space="preserve">805345PP                      </t>
  </si>
  <si>
    <t xml:space="preserve">JTFSX23P1F6159891             </t>
  </si>
  <si>
    <t xml:space="preserve">805346PP                      </t>
  </si>
  <si>
    <t xml:space="preserve">JTDKN3DUXF1957585             </t>
  </si>
  <si>
    <t xml:space="preserve">803310PP                      </t>
  </si>
  <si>
    <t xml:space="preserve">MHKMC13F5FK014249             </t>
  </si>
  <si>
    <t xml:space="preserve">805675PP                      </t>
  </si>
  <si>
    <t xml:space="preserve">3TMJU4GN8FM189178             </t>
  </si>
  <si>
    <t xml:space="preserve">805676PP                      </t>
  </si>
  <si>
    <t xml:space="preserve">5TDYK3DC1FS620266             </t>
  </si>
  <si>
    <t xml:space="preserve">803451PP                      </t>
  </si>
  <si>
    <t xml:space="preserve">VNKKTUD38FA034144             </t>
  </si>
  <si>
    <t xml:space="preserve">805978PP                      </t>
  </si>
  <si>
    <t xml:space="preserve">VNKKTUD31FA048631             </t>
  </si>
  <si>
    <t xml:space="preserve">806491PP                      </t>
  </si>
  <si>
    <t xml:space="preserve">VNKKTUD38FA048710             </t>
  </si>
  <si>
    <t xml:space="preserve">804309PP                      </t>
  </si>
  <si>
    <t xml:space="preserve">MR0EX32G1F0266408             </t>
  </si>
  <si>
    <t xml:space="preserve">804936PP                      </t>
  </si>
  <si>
    <t xml:space="preserve">538807N                       </t>
  </si>
  <si>
    <t xml:space="preserve">5TDYKRFH0FS085314             </t>
  </si>
  <si>
    <t xml:space="preserve">805091PP                      </t>
  </si>
  <si>
    <t xml:space="preserve">JTDBT9K3XF1439060             </t>
  </si>
  <si>
    <t xml:space="preserve">9631PU                        </t>
  </si>
  <si>
    <t xml:space="preserve">AA2789                        </t>
  </si>
  <si>
    <t xml:space="preserve">MR0EX32G8D0253829             </t>
  </si>
  <si>
    <t xml:space="preserve">803949PP                      </t>
  </si>
  <si>
    <t xml:space="preserve">5TDYK3DC3FS616848             </t>
  </si>
  <si>
    <t xml:space="preserve">805340PP                      </t>
  </si>
  <si>
    <t xml:space="preserve">MHKMC13F1FK017763             </t>
  </si>
  <si>
    <t xml:space="preserve">805570PP                      </t>
  </si>
  <si>
    <t xml:space="preserve">MHKMC13F3FK015190             </t>
  </si>
  <si>
    <t xml:space="preserve">CSTD                          </t>
  </si>
  <si>
    <t xml:space="preserve">807517PP                      </t>
  </si>
  <si>
    <t xml:space="preserve">3TMLU4EN0FM197514             </t>
  </si>
  <si>
    <t xml:space="preserve">804237PP                      </t>
  </si>
  <si>
    <t xml:space="preserve">5TDKKRFHXFS089070             </t>
  </si>
  <si>
    <t xml:space="preserve">808137PP                      </t>
  </si>
  <si>
    <t xml:space="preserve">3TMJU4GN2FM189869             </t>
  </si>
  <si>
    <t xml:space="preserve">808138PP                      </t>
  </si>
  <si>
    <t xml:space="preserve">3TMLU4EN6FM196514             </t>
  </si>
  <si>
    <t xml:space="preserve">808139PP                      </t>
  </si>
  <si>
    <t xml:space="preserve">5TDKK3DC3FS623238             </t>
  </si>
  <si>
    <t xml:space="preserve">805341PP                      </t>
  </si>
  <si>
    <t xml:space="preserve">MR0CX12G5F0134098             </t>
  </si>
  <si>
    <t xml:space="preserve">806589PP                      </t>
  </si>
  <si>
    <t xml:space="preserve">2T3RF4EV4FW327586             </t>
  </si>
  <si>
    <t xml:space="preserve">800607PP                      </t>
  </si>
  <si>
    <t xml:space="preserve">2T3RF4EV5FW333686             </t>
  </si>
  <si>
    <t xml:space="preserve">803309PP                      </t>
  </si>
  <si>
    <t xml:space="preserve">MR0EX32GXF0268108             </t>
  </si>
  <si>
    <t xml:space="preserve">9630PU                        </t>
  </si>
  <si>
    <t xml:space="preserve">AA-00407                      </t>
  </si>
  <si>
    <t xml:space="preserve">5TDZK3EH6BS047096             </t>
  </si>
  <si>
    <t xml:space="preserve">9650PU                        </t>
  </si>
  <si>
    <t xml:space="preserve">VCE3267                       </t>
  </si>
  <si>
    <t xml:space="preserve">3N1BC1AS4EK191852             </t>
  </si>
  <si>
    <t xml:space="preserve">806600PP                      </t>
  </si>
  <si>
    <t xml:space="preserve">VNKKTUD36FA048043             </t>
  </si>
  <si>
    <t xml:space="preserve">806601PP                      </t>
  </si>
  <si>
    <t xml:space="preserve">4T1BK1FK6FU029145             </t>
  </si>
  <si>
    <t xml:space="preserve">806604PP                      </t>
  </si>
  <si>
    <t xml:space="preserve">3TMJU4GN8FM188919             </t>
  </si>
  <si>
    <t xml:space="preserve">806608PP                      </t>
  </si>
  <si>
    <t xml:space="preserve">2T3DF4EV2FW317536             </t>
  </si>
  <si>
    <t xml:space="preserve">807516PP                      </t>
  </si>
  <si>
    <t xml:space="preserve">2T3DF4EVXFW314027             </t>
  </si>
  <si>
    <t xml:space="preserve">808018PP                      </t>
  </si>
  <si>
    <t xml:space="preserve">JTDBT9K38F1438957             </t>
  </si>
  <si>
    <t xml:space="preserve">808627PP                      </t>
  </si>
  <si>
    <t xml:space="preserve">5YFBURHE3FP309588             </t>
  </si>
  <si>
    <t xml:space="preserve">808629PP                      </t>
  </si>
  <si>
    <t xml:space="preserve">5TDYK3DC1FS612202             </t>
  </si>
  <si>
    <t xml:space="preserve">808630PP                      </t>
  </si>
  <si>
    <t xml:space="preserve">5TDYK3DC0FS604558             </t>
  </si>
  <si>
    <t>0022-TCN15</t>
  </si>
  <si>
    <t>0027-TCN15</t>
  </si>
  <si>
    <t>0237-TCN15</t>
  </si>
  <si>
    <t>0068-TCN15</t>
  </si>
  <si>
    <t>0091-TCN15</t>
  </si>
  <si>
    <t>AVANZA</t>
  </si>
  <si>
    <t>0159-TCN15</t>
  </si>
  <si>
    <t>Dealer</t>
  </si>
  <si>
    <t>Nombre</t>
  </si>
  <si>
    <t>No.Contrato</t>
  </si>
  <si>
    <t>Factura</t>
  </si>
  <si>
    <t>Modelo</t>
  </si>
  <si>
    <t>No.Vto</t>
  </si>
  <si>
    <t>Sdo.Inicial</t>
  </si>
  <si>
    <t>Sdo.Final</t>
  </si>
  <si>
    <t>Fec.Inicio</t>
  </si>
  <si>
    <t>Fec.Vto</t>
  </si>
  <si>
    <t>Días</t>
  </si>
  <si>
    <t>Tasa Base</t>
  </si>
  <si>
    <t>Puntos</t>
  </si>
  <si>
    <t>Tasa Real</t>
  </si>
  <si>
    <t>Tipo Mov.</t>
  </si>
  <si>
    <t>Status</t>
  </si>
  <si>
    <t>Fec Vto Mov</t>
  </si>
  <si>
    <t>Aport. Capital</t>
  </si>
  <si>
    <t>Monto</t>
  </si>
  <si>
    <t>Total</t>
  </si>
  <si>
    <t>Mto.Vencido</t>
  </si>
  <si>
    <t>Mto. Pago</t>
  </si>
  <si>
    <t>Fec.Pago</t>
  </si>
  <si>
    <t>Fec.Probable de Pago</t>
  </si>
  <si>
    <t>Cve Moneda</t>
  </si>
  <si>
    <t>Descripcion</t>
  </si>
  <si>
    <t>230CC</t>
  </si>
  <si>
    <t>S/N</t>
  </si>
  <si>
    <t>RTCC</t>
  </si>
  <si>
    <t>AC</t>
  </si>
  <si>
    <t>PESOS</t>
  </si>
  <si>
    <t>254CC</t>
  </si>
  <si>
    <t>SN</t>
  </si>
  <si>
    <t>39CH</t>
  </si>
  <si>
    <t>RTCH</t>
  </si>
  <si>
    <t>4T1BK1FK4FU555659</t>
  </si>
  <si>
    <t>RTPP</t>
  </si>
  <si>
    <t>4T1BK1FK1FU554906</t>
  </si>
  <si>
    <t>5YFBURHE5FP232108</t>
  </si>
  <si>
    <t>5YFBURHE4FP240846</t>
  </si>
  <si>
    <t>4T1BK1FK6FU560555</t>
  </si>
  <si>
    <t>2595-5</t>
  </si>
  <si>
    <t>768530PP</t>
  </si>
  <si>
    <t>2T3ZF4EV8FW149116</t>
  </si>
  <si>
    <t>RTAC</t>
  </si>
  <si>
    <t>JTDBT9K32F1436931</t>
  </si>
  <si>
    <t>VNKKTUD3XFA029995</t>
  </si>
  <si>
    <t>5YFBURHE0FP264061</t>
  </si>
  <si>
    <t>773003PP</t>
  </si>
  <si>
    <t>4T1BF1FK7FU914233</t>
  </si>
  <si>
    <t>MHKMC13F3FK014380</t>
  </si>
  <si>
    <t>775438PP</t>
  </si>
  <si>
    <t>JTFPX22P1F0053886</t>
  </si>
  <si>
    <t>5YFBURHE5FP268896</t>
  </si>
  <si>
    <t>5YFBURHE1FP269222</t>
  </si>
  <si>
    <t>5YFBURHE8FP272750</t>
  </si>
  <si>
    <t>MHKMC13F1FK015477</t>
  </si>
  <si>
    <t>VNKKTUD33FA036108</t>
  </si>
  <si>
    <t>5YFBURHE9FP275088</t>
  </si>
  <si>
    <t>5TDKK3DC7FS586470</t>
  </si>
  <si>
    <t>2T3ZF4EV0FW158487</t>
  </si>
  <si>
    <t>JTFSX23P9F6157029</t>
  </si>
  <si>
    <t>5YFBURHE7FP295386</t>
  </si>
  <si>
    <t>5YFBURHE5FP293684</t>
  </si>
  <si>
    <t>2T3RF4EV9FW317460</t>
  </si>
  <si>
    <t>2T3RF4EV9FW317751</t>
  </si>
  <si>
    <t>JTFSX23P3F6157043</t>
  </si>
  <si>
    <t>JTFSX23P0F6155802</t>
  </si>
  <si>
    <t>5YFBURHEXFP307207</t>
  </si>
  <si>
    <t>4T1BF1FK8FU048977</t>
  </si>
  <si>
    <t>2T3DF4EV9FW323561</t>
  </si>
  <si>
    <t>795283PP</t>
  </si>
  <si>
    <t>2T3ZF4EV1FW184306</t>
  </si>
  <si>
    <t>795284PP</t>
  </si>
  <si>
    <t>2T3RF4EV1FW319297</t>
  </si>
  <si>
    <t>796544PP</t>
  </si>
  <si>
    <t>5YFBURHE6FP304790</t>
  </si>
  <si>
    <t>796545PP</t>
  </si>
  <si>
    <t>5YFBURHEXFP305604</t>
  </si>
  <si>
    <t>798353PP</t>
  </si>
  <si>
    <t>5TDYK3DC4FS611075</t>
  </si>
  <si>
    <t>800605PP</t>
  </si>
  <si>
    <t>4T1BF1FK0FU956971</t>
  </si>
  <si>
    <t>800606PP</t>
  </si>
  <si>
    <t>2T3RF4EV8FW331205</t>
  </si>
  <si>
    <t>802511PP</t>
  </si>
  <si>
    <t>JTDKN3DU6F1952643</t>
  </si>
  <si>
    <t>802514PP</t>
  </si>
  <si>
    <t>JTDKN3DU5F1954142</t>
  </si>
  <si>
    <t>804234PP</t>
  </si>
  <si>
    <t>4T1BF1FK3FU966121</t>
  </si>
  <si>
    <t>804236PP</t>
  </si>
  <si>
    <t>5TDYK3DC7FS618456</t>
  </si>
  <si>
    <t>805093PP</t>
  </si>
  <si>
    <t>MHKMC13E4FK009518</t>
  </si>
  <si>
    <t>805346PP</t>
  </si>
  <si>
    <t>JTDKN3DUXF1957585</t>
  </si>
  <si>
    <t>805676PP</t>
  </si>
  <si>
    <t>5TDYK3DC1FS620266</t>
  </si>
  <si>
    <t>808139PP</t>
  </si>
  <si>
    <t>5TDKK3DC3FS623238</t>
  </si>
  <si>
    <t>808627PP</t>
  </si>
  <si>
    <t>5YFBURHE3FP309588</t>
  </si>
  <si>
    <t>808629PP</t>
  </si>
  <si>
    <t>5TDYK3DC1FS612202</t>
  </si>
  <si>
    <t>809208PP</t>
  </si>
  <si>
    <t>5YFBURHE5FP336257</t>
  </si>
  <si>
    <t>809209PP</t>
  </si>
  <si>
    <t>5YFBURHE6FP336607</t>
  </si>
  <si>
    <t>809211PP</t>
  </si>
  <si>
    <t>5TDYK3DC6FS626127</t>
  </si>
  <si>
    <t>809919PP</t>
  </si>
  <si>
    <t>5YFBURHEXFP292644</t>
  </si>
  <si>
    <t>810707PP</t>
  </si>
  <si>
    <t>MHKMC13F3FK018039</t>
  </si>
  <si>
    <t>810708PP</t>
  </si>
  <si>
    <t>5YFBURHE3FP342235</t>
  </si>
  <si>
    <t>810709PP</t>
  </si>
  <si>
    <t>5YFBURHE6FP340060</t>
  </si>
  <si>
    <t>810710PP</t>
  </si>
  <si>
    <t>5YFBURHEXFP340966</t>
  </si>
  <si>
    <t>810711PP</t>
  </si>
  <si>
    <t>5YFBURHE8FP341291</t>
  </si>
  <si>
    <t>810713PP</t>
  </si>
  <si>
    <t>5YFBURHE7FP343310</t>
  </si>
  <si>
    <t>810716PP</t>
  </si>
  <si>
    <t>JTDKN3DU8F1960629</t>
  </si>
  <si>
    <t>811261PP</t>
  </si>
  <si>
    <t>MHKMC13E0FK009774</t>
  </si>
  <si>
    <t>811262PP</t>
  </si>
  <si>
    <t>MHKMC13E9FK009918</t>
  </si>
  <si>
    <t>811263PP</t>
  </si>
  <si>
    <t>MHKMC13E8FK009778</t>
  </si>
  <si>
    <t>811376PP</t>
  </si>
  <si>
    <t>MHKMC13F3FK018364</t>
  </si>
  <si>
    <t>811377PP</t>
  </si>
  <si>
    <t>MHKMC13F4FK018583</t>
  </si>
  <si>
    <t>811378PP</t>
  </si>
  <si>
    <t>MHKMC13F4FK018616</t>
  </si>
  <si>
    <t>811379PP</t>
  </si>
  <si>
    <t>MHKMC13F3FK018347</t>
  </si>
  <si>
    <t>811415PP</t>
  </si>
  <si>
    <t>MHKMC13F5FK016681</t>
  </si>
  <si>
    <t>811437PP</t>
  </si>
  <si>
    <t>JTDKN3DU2F1951912</t>
  </si>
  <si>
    <t>812064PP</t>
  </si>
  <si>
    <t>5YFBURHE5FP345489</t>
  </si>
  <si>
    <t>812065PP</t>
  </si>
  <si>
    <t>5YFBURHE7FP344201</t>
  </si>
  <si>
    <t>812066PP</t>
  </si>
  <si>
    <t>5YFBURHEXFP344340</t>
  </si>
  <si>
    <t>812067PP</t>
  </si>
  <si>
    <t>5YFBURHE3FP347032</t>
  </si>
  <si>
    <t>812069PP</t>
  </si>
  <si>
    <t>5TDKK3DC2FS627927</t>
  </si>
  <si>
    <t>812070PP</t>
  </si>
  <si>
    <t>5TDYK3DC0FS628035</t>
  </si>
  <si>
    <t>812600PP</t>
  </si>
  <si>
    <t>JTDBT9K38F1439817</t>
  </si>
  <si>
    <t>813060PP</t>
  </si>
  <si>
    <t>JTDBT9K33F1439790</t>
  </si>
  <si>
    <t>813062PP</t>
  </si>
  <si>
    <t>JTDKN3DU5F1962502</t>
  </si>
  <si>
    <t>813063PP</t>
  </si>
  <si>
    <t>JTDKN3DU5F1963164</t>
  </si>
  <si>
    <t>813065PP</t>
  </si>
  <si>
    <t>4T1BF1FK0FU977836</t>
  </si>
  <si>
    <t>813068PP</t>
  </si>
  <si>
    <t>JTFSX23P2F6160905</t>
  </si>
  <si>
    <t>813069PP</t>
  </si>
  <si>
    <t>JTDKN3DU6F1964033</t>
  </si>
  <si>
    <t>813156PP</t>
  </si>
  <si>
    <t>VNKKTUD31FA049178</t>
  </si>
  <si>
    <t>813755PP</t>
  </si>
  <si>
    <t>VNKKTUD33FA049182</t>
  </si>
  <si>
    <t>813756PP</t>
  </si>
  <si>
    <t>VNKKTUD30FA049298</t>
  </si>
  <si>
    <t>813757PP</t>
  </si>
  <si>
    <t>VNKKTUD36FA049368</t>
  </si>
  <si>
    <t>813758PP</t>
  </si>
  <si>
    <t>VNKKTUD33FA050106</t>
  </si>
  <si>
    <t>813759PP</t>
  </si>
  <si>
    <t>VNKKTUD32FA050517</t>
  </si>
  <si>
    <t>813854PP</t>
  </si>
  <si>
    <t>JTDBT9K38F1439994</t>
  </si>
  <si>
    <t>813859PP</t>
  </si>
  <si>
    <t>4T1BF1FK2FU097673</t>
  </si>
  <si>
    <t>814296PP</t>
  </si>
  <si>
    <t>5YFBURHE7FP345817</t>
  </si>
  <si>
    <t>814297PP</t>
  </si>
  <si>
    <t>5YFBURHE0FP349739</t>
  </si>
  <si>
    <t>814298PP</t>
  </si>
  <si>
    <t>5YFBURHE7FP346871</t>
  </si>
  <si>
    <t>814361PP</t>
  </si>
  <si>
    <t>2T3RF4EV5FW355915</t>
  </si>
  <si>
    <t>814362PP</t>
  </si>
  <si>
    <t>2T3RF4EV5FW356353</t>
  </si>
  <si>
    <t>814363PP</t>
  </si>
  <si>
    <t>2T3DF4EV9FW355281</t>
  </si>
  <si>
    <t>814405PP</t>
  </si>
  <si>
    <t>JTDBT9K3XF1439821</t>
  </si>
  <si>
    <t>814912PP</t>
  </si>
  <si>
    <t>JTDBT9K34F1440334</t>
  </si>
  <si>
    <t>814913PP</t>
  </si>
  <si>
    <t>MHKMC13E1FK010061</t>
  </si>
  <si>
    <t>814914PP</t>
  </si>
  <si>
    <t>MHKMC13F2FK018727</t>
  </si>
  <si>
    <t>814916PP</t>
  </si>
  <si>
    <t>JTDKN3DU9F1965208</t>
  </si>
  <si>
    <t>816450PP</t>
  </si>
  <si>
    <t>JTDBT9K38F1439607</t>
  </si>
  <si>
    <t>816668PP</t>
  </si>
  <si>
    <t>JTDBT9K30F1440332</t>
  </si>
  <si>
    <t>817189PP</t>
  </si>
  <si>
    <t>2T3DF4EV3FW357883</t>
  </si>
  <si>
    <t>817190PP</t>
  </si>
  <si>
    <t>3TMJU4GNXFM191272</t>
  </si>
  <si>
    <t>817192PP</t>
  </si>
  <si>
    <t>3TMJU4GN1FM192195</t>
  </si>
  <si>
    <t>817193PP</t>
  </si>
  <si>
    <t>5TDKK3DC7FS631570</t>
  </si>
  <si>
    <t>817194PP</t>
  </si>
  <si>
    <t>5TDKKRFH5FS096265</t>
  </si>
  <si>
    <t>817482PP</t>
  </si>
  <si>
    <t>MHKMC13F5FK016938</t>
  </si>
  <si>
    <t>817483PP</t>
  </si>
  <si>
    <t>JTDBT9K34F1440141</t>
  </si>
  <si>
    <t>817484PP</t>
  </si>
  <si>
    <t>JTFSX23P7F6161158</t>
  </si>
  <si>
    <t>818463PP</t>
  </si>
  <si>
    <t>JTDBT9K30F1439844</t>
  </si>
  <si>
    <t>GDPS</t>
  </si>
  <si>
    <t>819040PP</t>
  </si>
  <si>
    <t>3TMJU4GN6FM192368</t>
  </si>
  <si>
    <t>SEEQ</t>
  </si>
  <si>
    <t>819041PP</t>
  </si>
  <si>
    <t>3TMJU4GN9FM192400</t>
  </si>
  <si>
    <t>819042PP</t>
  </si>
  <si>
    <t>2T3DF4EV1FW361107</t>
  </si>
  <si>
    <t>819043PP</t>
  </si>
  <si>
    <t>2T3DF4EV1FW361429</t>
  </si>
  <si>
    <t>819044PP</t>
  </si>
  <si>
    <t>3TMLU4EN5FM200195</t>
  </si>
  <si>
    <t>819397PP</t>
  </si>
  <si>
    <t>JTFSX23P3F6160220</t>
  </si>
  <si>
    <t>819948PP</t>
  </si>
  <si>
    <t>JTDBT9K37F1440795</t>
  </si>
  <si>
    <t>819949PP</t>
  </si>
  <si>
    <t>JTDBT9K37F1440909</t>
  </si>
  <si>
    <t>819950PP</t>
  </si>
  <si>
    <t>JTDBT9K30F1440802</t>
  </si>
  <si>
    <t>819951PP</t>
  </si>
  <si>
    <t>JTDKN3DU5F1972379</t>
  </si>
  <si>
    <t>819952PP</t>
  </si>
  <si>
    <t>JTFPX22P0F0058867</t>
  </si>
  <si>
    <t>819953PP</t>
  </si>
  <si>
    <t>JTFSX23P5F6162261</t>
  </si>
  <si>
    <t>819954PP</t>
  </si>
  <si>
    <t>JTFSX23P5F6162423</t>
  </si>
  <si>
    <t>820123PP</t>
  </si>
  <si>
    <t>VNKKTUD3XFA051821</t>
  </si>
  <si>
    <t>820124PP</t>
  </si>
  <si>
    <t>VNKKTUD38FA051879</t>
  </si>
  <si>
    <t>820317PP</t>
  </si>
  <si>
    <t>2T3ZF4EVXFW184840</t>
  </si>
  <si>
    <t>820318PP</t>
  </si>
  <si>
    <t>5TDKK3DC7FS630015</t>
  </si>
  <si>
    <t>820946PP</t>
  </si>
  <si>
    <t>VNKKTUD34FA051829</t>
  </si>
  <si>
    <t>821209PP</t>
  </si>
  <si>
    <t>JTDBT9K32F1439425</t>
  </si>
  <si>
    <t>821709PP</t>
  </si>
  <si>
    <t>5TDYKRFH8FS088994</t>
  </si>
  <si>
    <t>822104PP</t>
  </si>
  <si>
    <t>5YFBURHE3FP329565</t>
  </si>
  <si>
    <t>822186PP</t>
  </si>
  <si>
    <t>MR0EX8DD1G0163121</t>
  </si>
  <si>
    <t>822187PP</t>
  </si>
  <si>
    <t>JTFPX22P9F0058947</t>
  </si>
  <si>
    <t>822188PP</t>
  </si>
  <si>
    <t>JTFPX22P6F0059098</t>
  </si>
  <si>
    <t>822189PP</t>
  </si>
  <si>
    <t>2T3RF4EV5FW365148</t>
  </si>
  <si>
    <t>822190PP</t>
  </si>
  <si>
    <t>JTFSX23P7F6162780</t>
  </si>
  <si>
    <t>822191PP</t>
  </si>
  <si>
    <t>2T3DF4EV2FW365408</t>
  </si>
  <si>
    <t>822965PP</t>
  </si>
  <si>
    <t>2T3ZF4EV6FW197813</t>
  </si>
  <si>
    <t>822966PP</t>
  </si>
  <si>
    <t>2T3RF4EV0FW358690</t>
  </si>
  <si>
    <t>822967PP</t>
  </si>
  <si>
    <t>2T3ZF4EV2FW210492</t>
  </si>
  <si>
    <t>822973PP</t>
  </si>
  <si>
    <t>5YFBURHE6GP366479</t>
  </si>
  <si>
    <t>823046PP</t>
  </si>
  <si>
    <t>2T3RF4EV4FW337938</t>
  </si>
  <si>
    <t>823047PP</t>
  </si>
  <si>
    <t>VNKKTUD39FA050577</t>
  </si>
  <si>
    <t>823048PP</t>
  </si>
  <si>
    <t>MHKMC13F1FK019898</t>
  </si>
  <si>
    <t>823063PP</t>
  </si>
  <si>
    <t>2T3RF4EV8FW333391</t>
  </si>
  <si>
    <t>823604PP</t>
  </si>
  <si>
    <t>5YFBURHE2FP323112</t>
  </si>
  <si>
    <t>823605PP</t>
  </si>
  <si>
    <t>JTFSX23P6F6161295</t>
  </si>
  <si>
    <t>823901PP</t>
  </si>
  <si>
    <t>VNKKTUD33FA048470</t>
  </si>
  <si>
    <t>823960PP</t>
  </si>
  <si>
    <t>5YFBURHE9FP321289</t>
  </si>
  <si>
    <t>824058PP</t>
  </si>
  <si>
    <t>2T3ZF4EV1FW212735</t>
  </si>
  <si>
    <t>824384PP</t>
  </si>
  <si>
    <t>2T3DF4EV6FW368196</t>
  </si>
  <si>
    <t>824385PP</t>
  </si>
  <si>
    <t>5TDKKRFH6FS102896</t>
  </si>
  <si>
    <t>824386PP</t>
  </si>
  <si>
    <t>5TDYK3DC5FS643212</t>
  </si>
  <si>
    <t>825284PP</t>
  </si>
  <si>
    <t>JTDBT9K36G1441647</t>
  </si>
  <si>
    <t>825285PP</t>
  </si>
  <si>
    <t>MHKMC13E0FK010651</t>
  </si>
  <si>
    <t>825286PP</t>
  </si>
  <si>
    <t>JTDBT9K33G1440973</t>
  </si>
  <si>
    <t>825287PP</t>
  </si>
  <si>
    <t>JTDBT9K39G1441304</t>
  </si>
  <si>
    <t>9759PU</t>
  </si>
  <si>
    <t>A0000021</t>
  </si>
  <si>
    <t>KL8PD5C51DK104748</t>
  </si>
  <si>
    <t>RTPU</t>
  </si>
  <si>
    <t>9783PU</t>
  </si>
  <si>
    <t>N0000018</t>
  </si>
  <si>
    <t>5TDZK3EH0DS110549</t>
  </si>
  <si>
    <t>9784PU</t>
  </si>
  <si>
    <t>JTDBT9K36B4084445</t>
  </si>
  <si>
    <t>MHKMC13F4FK013044</t>
  </si>
  <si>
    <t>2T3DF4EV3FW269979</t>
  </si>
  <si>
    <t>No.ASOCIADO</t>
  </si>
  <si>
    <t>No.RESUMEN</t>
  </si>
  <si>
    <t>FECHA PROBABLE DE PAGO</t>
  </si>
  <si>
    <t>DEALER</t>
  </si>
  <si>
    <t>SUCURSAL DEALER</t>
  </si>
  <si>
    <t>NOMBRE</t>
  </si>
  <si>
    <t>N. DE CONTRATO</t>
  </si>
  <si>
    <t>FACTURA</t>
  </si>
  <si>
    <t>VIN</t>
  </si>
  <si>
    <t>MODELO</t>
  </si>
  <si>
    <t>N. VTO</t>
  </si>
  <si>
    <t>SDO INICIAL</t>
  </si>
  <si>
    <t>SDO FINAL</t>
  </si>
  <si>
    <t>FECHA INICIO</t>
  </si>
  <si>
    <t>FECHA VTO</t>
  </si>
  <si>
    <t>DIAS</t>
  </si>
  <si>
    <t>TASA PACTADA</t>
  </si>
  <si>
    <t>TASA REAL</t>
  </si>
  <si>
    <t>TIPO MOV</t>
  </si>
  <si>
    <t>STATUS</t>
  </si>
  <si>
    <t>FECHA VTO MOV</t>
  </si>
  <si>
    <t>APORT CAPITAL</t>
  </si>
  <si>
    <t>CAPITAL</t>
  </si>
  <si>
    <t>INTERESES</t>
  </si>
  <si>
    <t>MONTO</t>
  </si>
  <si>
    <t>IVA</t>
  </si>
  <si>
    <t>TOTAL</t>
  </si>
  <si>
    <t>MTO VENCIDO</t>
  </si>
  <si>
    <t>MTO PAGO</t>
  </si>
  <si>
    <t>FECHA PAGO</t>
  </si>
  <si>
    <t>NCI</t>
  </si>
  <si>
    <t xml:space="preserve">ALECSA CELAYA S DE RL DE CV   </t>
  </si>
  <si>
    <t xml:space="preserve">190875PP                      </t>
  </si>
  <si>
    <t xml:space="preserve">3TMJU62N17M038347             </t>
  </si>
  <si>
    <t xml:space="preserve">TIIE + 2.85                   </t>
  </si>
  <si>
    <t xml:space="preserve">RTPP                          </t>
  </si>
  <si>
    <t xml:space="preserve">AC                            </t>
  </si>
  <si>
    <t xml:space="preserve">                              </t>
  </si>
  <si>
    <t xml:space="preserve">PP                            </t>
  </si>
  <si>
    <t xml:space="preserve">333227PP                      </t>
  </si>
  <si>
    <t xml:space="preserve">5TDZK22C89S271614             </t>
  </si>
  <si>
    <t xml:space="preserve">TIIE + 3.00                   </t>
  </si>
  <si>
    <t xml:space="preserve">457648PP                      </t>
  </si>
  <si>
    <t xml:space="preserve">3TMJU4GN9BM116217             </t>
  </si>
  <si>
    <t xml:space="preserve">TIIE + 3.25                   </t>
  </si>
  <si>
    <t xml:space="preserve">6307PU                        </t>
  </si>
  <si>
    <t xml:space="preserve">FEV00094                      </t>
  </si>
  <si>
    <t xml:space="preserve">JTDKN3DU0A5151935             </t>
  </si>
  <si>
    <t xml:space="preserve">TIIE + 4.00                   </t>
  </si>
  <si>
    <t xml:space="preserve">RTPU                          </t>
  </si>
  <si>
    <t xml:space="preserve">PU                            </t>
  </si>
  <si>
    <t xml:space="preserve">545850PP                      </t>
  </si>
  <si>
    <t xml:space="preserve">JTDBT9K3XCL039483             </t>
  </si>
  <si>
    <t xml:space="preserve">TIIE + 2.75                   </t>
  </si>
  <si>
    <t xml:space="preserve">760226PP                      </t>
  </si>
  <si>
    <t xml:space="preserve">3TMJU4GN6FM182343             </t>
  </si>
  <si>
    <t xml:space="preserve">TIIE + 2.25                   </t>
  </si>
  <si>
    <t xml:space="preserve">754863PP                      </t>
  </si>
  <si>
    <t xml:space="preserve">5YFBURHE9FP182202             </t>
  </si>
  <si>
    <t xml:space="preserve">752654PP                      </t>
  </si>
  <si>
    <t xml:space="preserve">JTDKN3DU4F1892782             </t>
  </si>
  <si>
    <t xml:space="preserve">756153PP                      </t>
  </si>
  <si>
    <t xml:space="preserve">JTFSX23P8E6153360             </t>
  </si>
  <si>
    <t xml:space="preserve">761198PP                      </t>
  </si>
  <si>
    <t xml:space="preserve">MR0CX12G0F0127804             </t>
  </si>
  <si>
    <t xml:space="preserve">756820PP                      </t>
  </si>
  <si>
    <t xml:space="preserve">MR0EX32G4F0265110             </t>
  </si>
  <si>
    <t xml:space="preserve">756821PP                      </t>
  </si>
  <si>
    <t xml:space="preserve">MR0EX32G5F0265133             </t>
  </si>
  <si>
    <t xml:space="preserve">747600PP                      </t>
  </si>
  <si>
    <t xml:space="preserve">VNKKTUD36FA018878             </t>
  </si>
  <si>
    <t xml:space="preserve">755809PP                      </t>
  </si>
  <si>
    <t xml:space="preserve">VNKKTUD39FA017837             </t>
  </si>
  <si>
    <t xml:space="preserve">764743PP                      </t>
  </si>
  <si>
    <t xml:space="preserve">5YFBURHE1FP250945             </t>
  </si>
  <si>
    <t xml:space="preserve">SEEQ                          </t>
  </si>
  <si>
    <t xml:space="preserve">764744PP                      </t>
  </si>
  <si>
    <t xml:space="preserve">5YFBURHE9FP250661             </t>
  </si>
  <si>
    <t xml:space="preserve">764745PP                      </t>
  </si>
  <si>
    <t xml:space="preserve">5TDYK3DC9FS566182             </t>
  </si>
  <si>
    <t xml:space="preserve">760899PP                      </t>
  </si>
  <si>
    <t xml:space="preserve">JTDBT9K39F1436019             </t>
  </si>
  <si>
    <t xml:space="preserve">760904PP                      </t>
  </si>
  <si>
    <t xml:space="preserve">JTDBT9K35F1436051             </t>
  </si>
  <si>
    <t xml:space="preserve">761137PP                      </t>
  </si>
  <si>
    <t xml:space="preserve">MR0EX32G6F0265142             </t>
  </si>
  <si>
    <t xml:space="preserve">761201PP                      </t>
  </si>
  <si>
    <t xml:space="preserve">MR0EX32G1F0265341             </t>
  </si>
  <si>
    <t xml:space="preserve">762735PP                      </t>
  </si>
  <si>
    <t xml:space="preserve">5YFBURHE5FP247000             </t>
  </si>
  <si>
    <t xml:space="preserve">761138PP                      </t>
  </si>
  <si>
    <t xml:space="preserve">MR0EX32G5F0265150             </t>
  </si>
  <si>
    <t xml:space="preserve">761199PP                      </t>
  </si>
  <si>
    <t xml:space="preserve">MR0EX32G5F0265391             </t>
  </si>
  <si>
    <t xml:space="preserve">763823PP                      </t>
  </si>
  <si>
    <t xml:space="preserve">2T3ZF4EV3FW147483             </t>
  </si>
  <si>
    <t xml:space="preserve">9102PU                        </t>
  </si>
  <si>
    <t xml:space="preserve">3G1TC5CF2CL120304             </t>
  </si>
  <si>
    <t xml:space="preserve">763824PP                      </t>
  </si>
  <si>
    <t xml:space="preserve">3TMJU4GN9FM181770             </t>
  </si>
  <si>
    <t xml:space="preserve">753287PP                      </t>
  </si>
  <si>
    <t xml:space="preserve">3TMLU4EN7FM172688             </t>
  </si>
  <si>
    <t xml:space="preserve">755876PP                      </t>
  </si>
  <si>
    <t xml:space="preserve">4T1BF1FK3FU894658             </t>
  </si>
  <si>
    <t xml:space="preserve">760903PP                      </t>
  </si>
  <si>
    <t xml:space="preserve">JTDBT9K32F1435973             </t>
  </si>
  <si>
    <t xml:space="preserve">762412PP                      </t>
  </si>
  <si>
    <t xml:space="preserve">JTDBT9K33F1435772             </t>
  </si>
  <si>
    <t xml:space="preserve">760907PP                      </t>
  </si>
  <si>
    <t xml:space="preserve">JTDBT9K36F1436382             </t>
  </si>
  <si>
    <t xml:space="preserve">756152PP                      </t>
  </si>
  <si>
    <t xml:space="preserve">JTDKN3DU2F1898354             </t>
  </si>
  <si>
    <t xml:space="preserve">739429PP                      </t>
  </si>
  <si>
    <t xml:space="preserve">MHKMC13E2FK007055             </t>
  </si>
  <si>
    <t xml:space="preserve">734888PP                      </t>
  </si>
  <si>
    <t xml:space="preserve">MHKMC13F1FK011039             </t>
  </si>
  <si>
    <t xml:space="preserve">756149PP                      </t>
  </si>
  <si>
    <t xml:space="preserve">MR0EX32G8F0265076             </t>
  </si>
  <si>
    <t xml:space="preserve">760220PP                      </t>
  </si>
  <si>
    <t xml:space="preserve">3TMJU4GN4FM183040             </t>
  </si>
  <si>
    <t xml:space="preserve">760219PP                      </t>
  </si>
  <si>
    <t xml:space="preserve">5TDKKRFH5FS057160             </t>
  </si>
  <si>
    <t xml:space="preserve">746450PP                      </t>
  </si>
  <si>
    <t xml:space="preserve">5YFBURHE9FP219619             </t>
  </si>
  <si>
    <t xml:space="preserve">752650PP                      </t>
  </si>
  <si>
    <t xml:space="preserve">MR0EX32G0F0264794             </t>
  </si>
  <si>
    <t xml:space="preserve">762734PP                      </t>
  </si>
  <si>
    <t xml:space="preserve">5YFBURHE7FP245460             </t>
  </si>
  <si>
    <t xml:space="preserve">759865PP                      </t>
  </si>
  <si>
    <t xml:space="preserve">2T3RF4EV2FW246649             </t>
  </si>
  <si>
    <t xml:space="preserve">758886PP                      </t>
  </si>
  <si>
    <t xml:space="preserve">5TDYK3DC2FS557047             </t>
  </si>
  <si>
    <t xml:space="preserve">758822PP                      </t>
  </si>
  <si>
    <t xml:space="preserve">5TDYK3DC6FS559531             </t>
  </si>
  <si>
    <t xml:space="preserve">749360PP                      </t>
  </si>
  <si>
    <t xml:space="preserve">MHKMC13E2FK007203             </t>
  </si>
  <si>
    <t xml:space="preserve">762606PP                      </t>
  </si>
  <si>
    <t xml:space="preserve">MHKMC13F7FK013040             </t>
  </si>
  <si>
    <t xml:space="preserve">9117PU                        </t>
  </si>
  <si>
    <t xml:space="preserve">U15012                        </t>
  </si>
  <si>
    <t xml:space="preserve">WF0LP3XH8A1126573             </t>
  </si>
  <si>
    <t xml:space="preserve">766126PP                      </t>
  </si>
  <si>
    <t xml:space="preserve">VNKKTUD35FA027183             </t>
  </si>
  <si>
    <t xml:space="preserve">766510PP                      </t>
  </si>
  <si>
    <t xml:space="preserve">5YFBURHE1FP252954             </t>
  </si>
  <si>
    <t xml:space="preserve">766511PP                      </t>
  </si>
  <si>
    <t xml:space="preserve">5TDYK3DC1FS565401             </t>
  </si>
  <si>
    <t xml:space="preserve">766512PP                      </t>
  </si>
  <si>
    <t xml:space="preserve">5TDYK3DC7FS565306             </t>
  </si>
  <si>
    <t xml:space="preserve">756061PP                      </t>
  </si>
  <si>
    <t xml:space="preserve">5TDYKRFH5FS057556             </t>
  </si>
  <si>
    <t xml:space="preserve">TIIE + 2.50                   </t>
  </si>
  <si>
    <t xml:space="preserve">766037PP                      </t>
  </si>
  <si>
    <t xml:space="preserve">2T3DF4EV6FW239603             </t>
  </si>
  <si>
    <t xml:space="preserve">749603PP                      </t>
  </si>
  <si>
    <t xml:space="preserve">JTFSX23P5E6152148             </t>
  </si>
  <si>
    <t xml:space="preserve">761203PP                      </t>
  </si>
  <si>
    <t xml:space="preserve">MR0EX32G5F0265231             </t>
  </si>
  <si>
    <t xml:space="preserve">766836PP                      </t>
  </si>
  <si>
    <t xml:space="preserve">VNKKTUD33FA026971             </t>
  </si>
  <si>
    <t xml:space="preserve">766837PP                      </t>
  </si>
  <si>
    <t xml:space="preserve">5YFBURHE9FP254791             </t>
  </si>
  <si>
    <t xml:space="preserve">766838PP                      </t>
  </si>
  <si>
    <t xml:space="preserve">5YFBURHE9FP255827             </t>
  </si>
  <si>
    <t xml:space="preserve">766839PP                      </t>
  </si>
  <si>
    <t xml:space="preserve">5YFBURHE7FP253641             </t>
  </si>
  <si>
    <t xml:space="preserve">766840PP                      </t>
  </si>
  <si>
    <t xml:space="preserve">4T1BF1FK4FU908423             </t>
  </si>
  <si>
    <t xml:space="preserve">753000PP                      </t>
  </si>
  <si>
    <t xml:space="preserve">5YFBURHE4FP231189             </t>
  </si>
  <si>
    <t xml:space="preserve">738887PP                      </t>
  </si>
  <si>
    <t xml:space="preserve">MHKMC13FXFK011640             </t>
  </si>
  <si>
    <t xml:space="preserve">757318PP                      </t>
  </si>
  <si>
    <t xml:space="preserve">2T3RF4EV3FW262231             </t>
  </si>
  <si>
    <t xml:space="preserve">762483PP                      </t>
  </si>
  <si>
    <t xml:space="preserve">3TMJU4GN8FM181341             </t>
  </si>
  <si>
    <t xml:space="preserve">759871PP                      </t>
  </si>
  <si>
    <t xml:space="preserve">JTDBT9K3XF1435526             </t>
  </si>
  <si>
    <t xml:space="preserve">763826PP                      </t>
  </si>
  <si>
    <t xml:space="preserve">2T3RF4EV2FW267520             </t>
  </si>
  <si>
    <t xml:space="preserve">9131PU                        </t>
  </si>
  <si>
    <t xml:space="preserve">B363                          </t>
  </si>
  <si>
    <t xml:space="preserve">3CZRE3837BG002121             </t>
  </si>
  <si>
    <t xml:space="preserve">745298PP                      </t>
  </si>
  <si>
    <t xml:space="preserve">5TDYKRFH6FS050857             </t>
  </si>
  <si>
    <t xml:space="preserve">765465PP                      </t>
  </si>
  <si>
    <t xml:space="preserve">VNKKTUD33FA023889             </t>
  </si>
  <si>
    <t xml:space="preserve">755875PP                      </t>
  </si>
  <si>
    <t xml:space="preserve">5YFBURHE2FP237623             </t>
  </si>
  <si>
    <t xml:space="preserve">753936PP                      </t>
  </si>
  <si>
    <t xml:space="preserve">2T3ZF4EV1FW148633             </t>
  </si>
  <si>
    <t xml:space="preserve">767357PP                      </t>
  </si>
  <si>
    <t xml:space="preserve">MR0CX12G5F0128463             </t>
  </si>
  <si>
    <t xml:space="preserve">767358PP                      </t>
  </si>
  <si>
    <t xml:space="preserve">MR0CX12G8F0127954             </t>
  </si>
  <si>
    <t xml:space="preserve">767359PP                      </t>
  </si>
  <si>
    <t xml:space="preserve">MR0EX32G5F0265486             </t>
  </si>
  <si>
    <t xml:space="preserve">767471PP                      </t>
  </si>
  <si>
    <t xml:space="preserve">4T1BF1FK3FU908428             </t>
  </si>
  <si>
    <t xml:space="preserve">2594-5                        </t>
  </si>
  <si>
    <t xml:space="preserve">767472PP                      </t>
  </si>
  <si>
    <t xml:space="preserve">4T1BK1FK6FU560555             </t>
  </si>
  <si>
    <t xml:space="preserve">2595-5                        </t>
  </si>
  <si>
    <t xml:space="preserve">767473PP                      </t>
  </si>
  <si>
    <t xml:space="preserve">5TDYK3DC4FS569796             </t>
  </si>
  <si>
    <t xml:space="preserve">767474PP                      </t>
  </si>
  <si>
    <t xml:space="preserve">5TDYK3DC6FS569850             </t>
  </si>
  <si>
    <t xml:space="preserve">734366PP                      </t>
  </si>
  <si>
    <t xml:space="preserve">MHKMC13F7FK010736             </t>
  </si>
  <si>
    <t xml:space="preserve">767996PP                      </t>
  </si>
  <si>
    <t xml:space="preserve">MR0CX12G8F0128201             </t>
  </si>
  <si>
    <t xml:space="preserve">767997PP                      </t>
  </si>
  <si>
    <t xml:space="preserve">MR0EX32G7F0265666             </t>
  </si>
  <si>
    <t xml:space="preserve">767998PP                      </t>
  </si>
  <si>
    <t xml:space="preserve">MR0EX32G6F0265691             </t>
  </si>
  <si>
    <t xml:space="preserve">767999PP                      </t>
  </si>
  <si>
    <t xml:space="preserve">MR0EX32G2F0265705             </t>
  </si>
  <si>
    <t xml:space="preserve">768000PP                      </t>
  </si>
  <si>
    <t xml:space="preserve">MR0EX32G6F0265531             </t>
  </si>
  <si>
    <t xml:space="preserve">768001PP                      </t>
  </si>
  <si>
    <t xml:space="preserve">MR0EX32G3F0265552             </t>
  </si>
  <si>
    <t xml:space="preserve">768002PP                      </t>
  </si>
  <si>
    <t xml:space="preserve">MR0EX32G0F0265556             </t>
  </si>
  <si>
    <t xml:space="preserve">768003PP                      </t>
  </si>
  <si>
    <t xml:space="preserve">MR0EX32G8F0265580             </t>
  </si>
  <si>
    <t xml:space="preserve">768004PP                      </t>
  </si>
  <si>
    <t xml:space="preserve">MR0EX32G6F0265741             </t>
  </si>
  <si>
    <t xml:space="preserve">768005PP                      </t>
  </si>
  <si>
    <t xml:space="preserve">MR0EX32G5F0265746             </t>
  </si>
  <si>
    <t xml:space="preserve">760901PP                      </t>
  </si>
  <si>
    <t xml:space="preserve">JTDBT9K34F1436185             </t>
  </si>
  <si>
    <t xml:space="preserve">765471PP                      </t>
  </si>
  <si>
    <t xml:space="preserve">4T1BF1FK8FU492585             </t>
  </si>
  <si>
    <t xml:space="preserve">765467PP                      </t>
  </si>
  <si>
    <t xml:space="preserve">5TDYK3DC2FS532293             </t>
  </si>
  <si>
    <t xml:space="preserve">760900PP                      </t>
  </si>
  <si>
    <t xml:space="preserve">JTDBT9K30F1436118             </t>
  </si>
  <si>
    <t xml:space="preserve">738889PP                      </t>
  </si>
  <si>
    <t xml:space="preserve">JTDKN3DU1F1878855             </t>
  </si>
  <si>
    <t xml:space="preserve">9240PU                        </t>
  </si>
  <si>
    <t xml:space="preserve">3TMJU4GN4DM140301             </t>
  </si>
  <si>
    <t xml:space="preserve">763982PP                      </t>
  </si>
  <si>
    <t xml:space="preserve">5YFBURHE0FP248295             </t>
  </si>
  <si>
    <t xml:space="preserve">765472PP                      </t>
  </si>
  <si>
    <t xml:space="preserve">MHKMC13E3FK007775             </t>
  </si>
  <si>
    <t xml:space="preserve">9203PU                        </t>
  </si>
  <si>
    <t xml:space="preserve">4T1BF3EK0BU211256             </t>
  </si>
  <si>
    <t xml:space="preserve">765965PP                      </t>
  </si>
  <si>
    <t xml:space="preserve">MHKMC13F4FK012184             </t>
  </si>
  <si>
    <t xml:space="preserve">766509PP                      </t>
  </si>
  <si>
    <t xml:space="preserve">VNKKTUD31FA027195             </t>
  </si>
  <si>
    <t xml:space="preserve">758823PP                      </t>
  </si>
  <si>
    <t xml:space="preserve">5TDYKRFH0FS055360             </t>
  </si>
  <si>
    <t xml:space="preserve">747971PP                      </t>
  </si>
  <si>
    <t xml:space="preserve">3TMJU4GN1FM180371             </t>
  </si>
  <si>
    <t xml:space="preserve">766547PP                      </t>
  </si>
  <si>
    <t xml:space="preserve">3TMLU4EN5FM177775             </t>
  </si>
  <si>
    <t xml:space="preserve">759095PP                      </t>
  </si>
  <si>
    <t xml:space="preserve">3TMJU4GN5FM182737             </t>
  </si>
  <si>
    <t xml:space="preserve">750209PP                      </t>
  </si>
  <si>
    <t xml:space="preserve">5YFBURHE2FP227951             </t>
  </si>
  <si>
    <t xml:space="preserve">760905PP                      </t>
  </si>
  <si>
    <t xml:space="preserve">JTDBT9K31F1436113             </t>
  </si>
  <si>
    <t xml:space="preserve">756920PP                      </t>
  </si>
  <si>
    <t xml:space="preserve">JTDBT9K34F1435134             </t>
  </si>
  <si>
    <t xml:space="preserve">752656PP                      </t>
  </si>
  <si>
    <t xml:space="preserve">JTFSX23P2E6153175             </t>
  </si>
  <si>
    <t xml:space="preserve">734887PP                      </t>
  </si>
  <si>
    <t xml:space="preserve">MHKMC13E0FK006650             </t>
  </si>
  <si>
    <t xml:space="preserve">763825PP                      </t>
  </si>
  <si>
    <t xml:space="preserve">MHKMC13F5FK013084             </t>
  </si>
  <si>
    <t xml:space="preserve">765468PP                      </t>
  </si>
  <si>
    <t xml:space="preserve">MR0EX32G7F0265179             </t>
  </si>
  <si>
    <t xml:space="preserve">750208PP                      </t>
  </si>
  <si>
    <t xml:space="preserve">5YFBURHE8FP226481             </t>
  </si>
  <si>
    <t xml:space="preserve">8817PU                        </t>
  </si>
  <si>
    <t xml:space="preserve">A289                          </t>
  </si>
  <si>
    <t xml:space="preserve">2T1BU4EE3BC691106             </t>
  </si>
  <si>
    <t xml:space="preserve">752657PP                      </t>
  </si>
  <si>
    <t xml:space="preserve">JTFSX23P2E6153225             </t>
  </si>
  <si>
    <t xml:space="preserve">761197PP                      </t>
  </si>
  <si>
    <t xml:space="preserve">MR0CX12G2F0127674             </t>
  </si>
  <si>
    <t xml:space="preserve">734371PP                      </t>
  </si>
  <si>
    <t xml:space="preserve">MR0EX32G4F0263230             </t>
  </si>
  <si>
    <t xml:space="preserve">770639PP                      </t>
  </si>
  <si>
    <t xml:space="preserve">JTDBT9K32F1436931             </t>
  </si>
  <si>
    <t xml:space="preserve">770640PP                      </t>
  </si>
  <si>
    <t xml:space="preserve">MHKMC13F1FK013793             </t>
  </si>
  <si>
    <t xml:space="preserve">771108PP                      </t>
  </si>
  <si>
    <t xml:space="preserve">MHKMC13F9FK013928             </t>
  </si>
  <si>
    <t xml:space="preserve">771109PP                      </t>
  </si>
  <si>
    <t xml:space="preserve">MR0CX12G9F0128451             </t>
  </si>
  <si>
    <t xml:space="preserve">771110PP                      </t>
  </si>
  <si>
    <t xml:space="preserve">MR0EX32G1F0265890             </t>
  </si>
  <si>
    <t xml:space="preserve">771111PP                      </t>
  </si>
  <si>
    <t xml:space="preserve">MR0EX32G2F0266093             </t>
  </si>
  <si>
    <t xml:space="preserve">771112PP                      </t>
  </si>
  <si>
    <t xml:space="preserve">VNKKTUD3XFA029995             </t>
  </si>
  <si>
    <t xml:space="preserve">771113PP                      </t>
  </si>
  <si>
    <t xml:space="preserve">VNKKTUD39FA030166             </t>
  </si>
  <si>
    <t xml:space="preserve">771114PP                      </t>
  </si>
  <si>
    <t xml:space="preserve">VNKKTUD36FA029590             </t>
  </si>
  <si>
    <t xml:space="preserve">771115PP                      </t>
  </si>
  <si>
    <t xml:space="preserve">5YFBURHE8FP258203             </t>
  </si>
  <si>
    <t xml:space="preserve">771116PP                      </t>
  </si>
  <si>
    <t xml:space="preserve">5YFBURHE6FP259172             </t>
  </si>
  <si>
    <t xml:space="preserve">771117PP                      </t>
  </si>
  <si>
    <t xml:space="preserve">5YFBURHE7FP259312             </t>
  </si>
  <si>
    <t xml:space="preserve">747966PP                      </t>
  </si>
  <si>
    <t xml:space="preserve">MR0EX32G4F0264443             </t>
  </si>
  <si>
    <t xml:space="preserve">747959PP                      </t>
  </si>
  <si>
    <t xml:space="preserve">MR0EX32G4F0264071             </t>
  </si>
  <si>
    <t xml:space="preserve">39CH                          </t>
  </si>
  <si>
    <t xml:space="preserve">SN                            </t>
  </si>
  <si>
    <t xml:space="preserve">FIJA PESOS 13.30              </t>
  </si>
  <si>
    <t xml:space="preserve">RTCH                          </t>
  </si>
  <si>
    <t xml:space="preserve">CH                            </t>
  </si>
  <si>
    <t xml:space="preserve">711592PP                      </t>
  </si>
  <si>
    <t xml:space="preserve">JTDKT9D37ED597737             </t>
  </si>
  <si>
    <t xml:space="preserve">711599PP                      </t>
  </si>
  <si>
    <t xml:space="preserve">2T3DF4EV9EW194932             </t>
  </si>
  <si>
    <t xml:space="preserve">716513PP                      </t>
  </si>
  <si>
    <t xml:space="preserve">4T1BF1FK6EU844979             </t>
  </si>
  <si>
    <t xml:space="preserve">718642PP                      </t>
  </si>
  <si>
    <t xml:space="preserve">5TDYK3DC5ES480608             </t>
  </si>
  <si>
    <t xml:space="preserve">RTAC                          </t>
  </si>
  <si>
    <t xml:space="preserve">2103PB                        </t>
  </si>
  <si>
    <t xml:space="preserve">A2546                         </t>
  </si>
  <si>
    <t xml:space="preserve">JF2SJDVC6FH410362             </t>
  </si>
  <si>
    <t xml:space="preserve">TIIE + 5.00                   </t>
  </si>
  <si>
    <t xml:space="preserve">RTPB                          </t>
  </si>
  <si>
    <t xml:space="preserve">PB                            </t>
  </si>
  <si>
    <t xml:space="preserve">721012PP                      </t>
  </si>
  <si>
    <t xml:space="preserve">2T3DF4EVXEW214136             </t>
  </si>
  <si>
    <t xml:space="preserve">721014PP                      </t>
  </si>
  <si>
    <t xml:space="preserve">5TDYKRFH7ES036688             </t>
  </si>
  <si>
    <t xml:space="preserve">721015PP                      </t>
  </si>
  <si>
    <t xml:space="preserve">5TDYK3DC3ES494023             </t>
  </si>
  <si>
    <t xml:space="preserve">2142PB                        </t>
  </si>
  <si>
    <t xml:space="preserve">A2610                         </t>
  </si>
  <si>
    <t xml:space="preserve">JF2SJDLC3FH414355             </t>
  </si>
  <si>
    <t xml:space="preserve">8815PU                        </t>
  </si>
  <si>
    <t xml:space="preserve">F7709                         </t>
  </si>
  <si>
    <t xml:space="preserve">1HGCP2637AA902034             </t>
  </si>
  <si>
    <t xml:space="preserve">721755PP                      </t>
  </si>
  <si>
    <t xml:space="preserve">JTFPX22P6E0049783             </t>
  </si>
  <si>
    <t xml:space="preserve">2193PB                        </t>
  </si>
  <si>
    <t xml:space="preserve">A2618                         </t>
  </si>
  <si>
    <t xml:space="preserve">JF1VA2T66F9811794             </t>
  </si>
  <si>
    <t xml:space="preserve">722020PP                      </t>
  </si>
  <si>
    <t xml:space="preserve">JTDKT9D39ED598260             </t>
  </si>
  <si>
    <t xml:space="preserve">230CC                         </t>
  </si>
  <si>
    <t xml:space="preserve">S/N                           </t>
  </si>
  <si>
    <t xml:space="preserve">RTCC                          </t>
  </si>
  <si>
    <t xml:space="preserve">CC                            </t>
  </si>
  <si>
    <t xml:space="preserve">723570PP                      </t>
  </si>
  <si>
    <t xml:space="preserve">5YFBURHE7EP133787             </t>
  </si>
  <si>
    <t xml:space="preserve">725527PP                      </t>
  </si>
  <si>
    <t xml:space="preserve">2T3DF4EV6EW217311             </t>
  </si>
  <si>
    <t xml:space="preserve">726600PP                      </t>
  </si>
  <si>
    <t xml:space="preserve">5YFBURHE6FP186174             </t>
  </si>
  <si>
    <t xml:space="preserve">726602PP                      </t>
  </si>
  <si>
    <t xml:space="preserve">5YFBURHE7FP185308             </t>
  </si>
  <si>
    <t xml:space="preserve">727790PP                      </t>
  </si>
  <si>
    <t xml:space="preserve">2T3ZF4EV0EW128159             </t>
  </si>
  <si>
    <t xml:space="preserve">728245PP                      </t>
  </si>
  <si>
    <t xml:space="preserve">5YFBU8HE1FP192863             </t>
  </si>
  <si>
    <t xml:space="preserve">728247PP                      </t>
  </si>
  <si>
    <t xml:space="preserve">5YFBURHE6FP191407             </t>
  </si>
  <si>
    <t xml:space="preserve">731510PP                      </t>
  </si>
  <si>
    <t xml:space="preserve">5YFBURHE1FP198667             </t>
  </si>
  <si>
    <t xml:space="preserve">731511PP                      </t>
  </si>
  <si>
    <t xml:space="preserve">5YFBURHE1FP196580             </t>
  </si>
  <si>
    <t xml:space="preserve">731988PP                      </t>
  </si>
  <si>
    <t xml:space="preserve">JTDBT9K30E1433895             </t>
  </si>
  <si>
    <t xml:space="preserve">731990PP                      </t>
  </si>
  <si>
    <t xml:space="preserve">JTFPX22P4E0050415             </t>
  </si>
  <si>
    <t xml:space="preserve">731991PP                      </t>
  </si>
  <si>
    <t xml:space="preserve">JTFPX22P1E0050517             </t>
  </si>
  <si>
    <t xml:space="preserve">733208PP                      </t>
  </si>
  <si>
    <t xml:space="preserve">5YFBURHE0FP200568             </t>
  </si>
  <si>
    <t xml:space="preserve">733210PP                      </t>
  </si>
  <si>
    <t xml:space="preserve">4T1BF1FK8EU853621             </t>
  </si>
  <si>
    <t xml:space="preserve">734375PP                      </t>
  </si>
  <si>
    <t xml:space="preserve">JTDKN3DU5F1871410             </t>
  </si>
  <si>
    <t xml:space="preserve">734891PP                      </t>
  </si>
  <si>
    <t xml:space="preserve">MR0EX32G2F0263436             </t>
  </si>
  <si>
    <t xml:space="preserve">737006PP                      </t>
  </si>
  <si>
    <t xml:space="preserve">2T3DF4EV1FW240402             </t>
  </si>
  <si>
    <t xml:space="preserve">737427PP                      </t>
  </si>
  <si>
    <t xml:space="preserve">4T1BF1FK5FU874671             </t>
  </si>
  <si>
    <t xml:space="preserve">737797PP                      </t>
  </si>
  <si>
    <t xml:space="preserve">MR0EX32G4F0263616             </t>
  </si>
  <si>
    <t xml:space="preserve">737798PP                      </t>
  </si>
  <si>
    <t xml:space="preserve">MR0EX32G8F0263683             </t>
  </si>
  <si>
    <t xml:space="preserve">737799PP                      </t>
  </si>
  <si>
    <t xml:space="preserve">MR0EX32G2F0263775             </t>
  </si>
  <si>
    <t xml:space="preserve">2353PB                        </t>
  </si>
  <si>
    <t xml:space="preserve">A2803                         </t>
  </si>
  <si>
    <t xml:space="preserve">JF1GJAH61EH013901             </t>
  </si>
  <si>
    <t xml:space="preserve">2355PB                        </t>
  </si>
  <si>
    <t xml:space="preserve">A2802                         </t>
  </si>
  <si>
    <t xml:space="preserve">JF2GPAHCXEH246921             </t>
  </si>
  <si>
    <t xml:space="preserve">2356PB                        </t>
  </si>
  <si>
    <t xml:space="preserve">A2800                         </t>
  </si>
  <si>
    <t xml:space="preserve">JF2SJDVCXFH448189             </t>
  </si>
  <si>
    <t xml:space="preserve">738245PP                      </t>
  </si>
  <si>
    <t xml:space="preserve">JTDBT9K36E1434436             </t>
  </si>
  <si>
    <t xml:space="preserve">738246PP                      </t>
  </si>
  <si>
    <t xml:space="preserve">JTDKN3DU3F1880770             </t>
  </si>
  <si>
    <t xml:space="preserve">738883PP                      </t>
  </si>
  <si>
    <t xml:space="preserve">JTDBT9K39E1434494             </t>
  </si>
  <si>
    <t xml:space="preserve">738886PP                      </t>
  </si>
  <si>
    <t xml:space="preserve">MHKMC13E0FK007006             </t>
  </si>
  <si>
    <t xml:space="preserve">738888PP                      </t>
  </si>
  <si>
    <t xml:space="preserve">JTDKN3DU9F1877873             </t>
  </si>
  <si>
    <t xml:space="preserve">739216PP                      </t>
  </si>
  <si>
    <t xml:space="preserve">JTDBT9K3XE1434696             </t>
  </si>
  <si>
    <t xml:space="preserve">739218PP                      </t>
  </si>
  <si>
    <t xml:space="preserve">2T3DF4EV6FW241299             </t>
  </si>
  <si>
    <t xml:space="preserve">739428PP                      </t>
  </si>
  <si>
    <t xml:space="preserve">MHKMC13E3FK007047             </t>
  </si>
  <si>
    <t xml:space="preserve">739432PP                      </t>
  </si>
  <si>
    <t xml:space="preserve">JTDKN3DU7F1881713             </t>
  </si>
  <si>
    <t xml:space="preserve">741197PP                      </t>
  </si>
  <si>
    <t xml:space="preserve">2T3ZF4EV2FW138208             </t>
  </si>
  <si>
    <t xml:space="preserve">2403PB                        </t>
  </si>
  <si>
    <t xml:space="preserve">A2854                         </t>
  </si>
  <si>
    <t xml:space="preserve">4S3BNCD67F3016911             </t>
  </si>
  <si>
    <t xml:space="preserve">2405PB                        </t>
  </si>
  <si>
    <t xml:space="preserve">A2873                         </t>
  </si>
  <si>
    <t xml:space="preserve">4S4BSCDC5F3229026             </t>
  </si>
  <si>
    <t xml:space="preserve">744778PP                      </t>
  </si>
  <si>
    <t xml:space="preserve">MR0CX12G8F0124701             </t>
  </si>
  <si>
    <t xml:space="preserve">745295PP                      </t>
  </si>
  <si>
    <t xml:space="preserve">4T1BK1FK1FU555571             </t>
  </si>
  <si>
    <t xml:space="preserve">745296PP                      </t>
  </si>
  <si>
    <t xml:space="preserve">4T1BK1FK5FU554763             </t>
  </si>
  <si>
    <t xml:space="preserve">746451PP                      </t>
  </si>
  <si>
    <t xml:space="preserve">4T1BK1FK4FU555659             </t>
  </si>
  <si>
    <t xml:space="preserve">746452PP                      </t>
  </si>
  <si>
    <t xml:space="preserve">4T1BK1FK1FU554906             </t>
  </si>
  <si>
    <t xml:space="preserve">747604PP                      </t>
  </si>
  <si>
    <t xml:space="preserve">5YFBURHE2FP187581             </t>
  </si>
  <si>
    <t xml:space="preserve">747844PP                      </t>
  </si>
  <si>
    <t xml:space="preserve">JTDBT9K38F1434990             </t>
  </si>
  <si>
    <t xml:space="preserve">747960PP                      </t>
  </si>
  <si>
    <t xml:space="preserve">MR0EX32G5F0264144             </t>
  </si>
  <si>
    <t xml:space="preserve">747964PP                      </t>
  </si>
  <si>
    <t xml:space="preserve">MR0EX32G8F0264347             </t>
  </si>
  <si>
    <t xml:space="preserve">748635PP                      </t>
  </si>
  <si>
    <t xml:space="preserve">JTDBT9K34F1434890             </t>
  </si>
  <si>
    <t xml:space="preserve">749361PP                      </t>
  </si>
  <si>
    <t xml:space="preserve">MR0EX32G8F0263957             </t>
  </si>
  <si>
    <t xml:space="preserve">749363PP                      </t>
  </si>
  <si>
    <t xml:space="preserve">JTFSX23P0E6152879             </t>
  </si>
  <si>
    <t xml:space="preserve">751112PP                      </t>
  </si>
  <si>
    <t xml:space="preserve">2T3ZF4EV3FW139612             </t>
  </si>
  <si>
    <t xml:space="preserve">752651PP                      </t>
  </si>
  <si>
    <t xml:space="preserve">MR0EX32G4F0264877             </t>
  </si>
  <si>
    <t xml:space="preserve">752653PP                      </t>
  </si>
  <si>
    <t xml:space="preserve">MR0EX32G5F0264970             </t>
  </si>
  <si>
    <t xml:space="preserve">752658PP                      </t>
  </si>
  <si>
    <t xml:space="preserve">JTDKN3DU4F1895035             </t>
  </si>
  <si>
    <t xml:space="preserve">753001PP                      </t>
  </si>
  <si>
    <t xml:space="preserve">5YFBURHE5FP232108             </t>
  </si>
  <si>
    <t xml:space="preserve">753935PP                      </t>
  </si>
  <si>
    <t xml:space="preserve">5YFBURHE7FP236015             </t>
  </si>
  <si>
    <t xml:space="preserve">9145PU                        </t>
  </si>
  <si>
    <t xml:space="preserve">AA2369                        </t>
  </si>
  <si>
    <t xml:space="preserve">2T1BE4EE7DC050119             </t>
  </si>
  <si>
    <t xml:space="preserve">9147PU                        </t>
  </si>
  <si>
    <t xml:space="preserve">AA10044                       </t>
  </si>
  <si>
    <t xml:space="preserve">5TDYK3DC4BS088490             </t>
  </si>
  <si>
    <t xml:space="preserve">755877PP                      </t>
  </si>
  <si>
    <t xml:space="preserve">5TDZKRFH5FS057948             </t>
  </si>
  <si>
    <t xml:space="preserve">756816PP                      </t>
  </si>
  <si>
    <t xml:space="preserve">JTDKN3DUXF1896500             </t>
  </si>
  <si>
    <t xml:space="preserve">756817PP                      </t>
  </si>
  <si>
    <t xml:space="preserve">JTDBT9K30F1435471             </t>
  </si>
  <si>
    <t xml:space="preserve">756918PP                      </t>
  </si>
  <si>
    <t xml:space="preserve">5TDYK3DC0FS533507             </t>
  </si>
  <si>
    <t xml:space="preserve">757319PP                      </t>
  </si>
  <si>
    <t xml:space="preserve">2T3RF4EV6FW246282             </t>
  </si>
  <si>
    <t xml:space="preserve">757533PP                      </t>
  </si>
  <si>
    <t xml:space="preserve">5YFBURHE4FP240846             </t>
  </si>
  <si>
    <t xml:space="preserve">760431PP                      </t>
  </si>
  <si>
    <t xml:space="preserve">5YFBURHEXFP242942             </t>
  </si>
  <si>
    <t xml:space="preserve">760432PP                      </t>
  </si>
  <si>
    <t xml:space="preserve">4T1BF1FK6FU898817             </t>
  </si>
  <si>
    <t xml:space="preserve">760896PP                      </t>
  </si>
  <si>
    <t xml:space="preserve">JTDBT9K33F1435951             </t>
  </si>
  <si>
    <t xml:space="preserve">760897PP                      </t>
  </si>
  <si>
    <t xml:space="preserve">JTDBT9K36F1436205             </t>
  </si>
  <si>
    <t xml:space="preserve">760898PP                      </t>
  </si>
  <si>
    <t xml:space="preserve">JTDBT9K30F1435969             </t>
  </si>
  <si>
    <t xml:space="preserve">760908PP                      </t>
  </si>
  <si>
    <t xml:space="preserve">JTDBT9K34F1436283             </t>
  </si>
  <si>
    <t xml:space="preserve">761139PP                      </t>
  </si>
  <si>
    <t xml:space="preserve">MR0EX32G8F0265174             </t>
  </si>
  <si>
    <t xml:space="preserve">761200PP                      </t>
  </si>
  <si>
    <t xml:space="preserve">MR0EX32G0F0265167             </t>
  </si>
  <si>
    <t xml:space="preserve">762411PP                      </t>
  </si>
  <si>
    <t xml:space="preserve">JTDBT9K35E1434122             </t>
  </si>
  <si>
    <t xml:space="preserve">762733PP                      </t>
  </si>
  <si>
    <t xml:space="preserve">5YFBURHEXFP245453             </t>
  </si>
  <si>
    <t xml:space="preserve">762736PP                      </t>
  </si>
  <si>
    <t xml:space="preserve">4T1BF1FK9FU897516             </t>
  </si>
  <si>
    <t xml:space="preserve">765466PP                      </t>
  </si>
  <si>
    <t xml:space="preserve">MHKMC13F9FK012519             </t>
  </si>
  <si>
    <t xml:space="preserve">765469PP                      </t>
  </si>
  <si>
    <t xml:space="preserve">2T3RF4EV0FW245547             </t>
  </si>
  <si>
    <t xml:space="preserve">765470PP                      </t>
  </si>
  <si>
    <t xml:space="preserve">JTDBT9K37F1436438             </t>
  </si>
  <si>
    <t xml:space="preserve">765963PP                      </t>
  </si>
  <si>
    <t xml:space="preserve">2T3DF4EV3FW269979             </t>
  </si>
  <si>
    <t xml:space="preserve">765964PP                      </t>
  </si>
  <si>
    <t xml:space="preserve">3TMJU4GN2FM183487             </t>
  </si>
  <si>
    <t xml:space="preserve">766994PP                      </t>
  </si>
  <si>
    <t xml:space="preserve">5YFBURHE4FP250583             </t>
  </si>
  <si>
    <t xml:space="preserve">766995PP                      </t>
  </si>
  <si>
    <t xml:space="preserve">JTDBT9K36F1436236             </t>
  </si>
  <si>
    <t xml:space="preserve">766996PP                      </t>
  </si>
  <si>
    <t xml:space="preserve">4T1BF1FK9FU494605             </t>
  </si>
  <si>
    <t xml:space="preserve">766998PP                      </t>
  </si>
  <si>
    <t xml:space="preserve">3TMLU4EN9FM178279             </t>
  </si>
  <si>
    <t xml:space="preserve">766999PP                      </t>
  </si>
  <si>
    <t xml:space="preserve">3TMJU4GN3FM183479             </t>
  </si>
  <si>
    <t xml:space="preserve">767230PP                      </t>
  </si>
  <si>
    <t xml:space="preserve">5TDKKRFH8FS061929             </t>
  </si>
  <si>
    <t xml:space="preserve">767231PP                      </t>
  </si>
  <si>
    <t xml:space="preserve">VNKKTUD34FA027062             </t>
  </si>
  <si>
    <t xml:space="preserve">767570PP                      </t>
  </si>
  <si>
    <t xml:space="preserve">VNKKTUD37FA025273             </t>
  </si>
  <si>
    <t xml:space="preserve">767598PP                      </t>
  </si>
  <si>
    <t xml:space="preserve">5YFBURHEXFP252421             </t>
  </si>
  <si>
    <t xml:space="preserve">767599PP                      </t>
  </si>
  <si>
    <t xml:space="preserve">2T3ZF4EV3FW147838             </t>
  </si>
  <si>
    <t xml:space="preserve">9296PU                        </t>
  </si>
  <si>
    <t xml:space="preserve">A2226                         </t>
  </si>
  <si>
    <t xml:space="preserve">3TMJU4GN5DM144633             </t>
  </si>
  <si>
    <t xml:space="preserve">768392PP                      </t>
  </si>
  <si>
    <t xml:space="preserve">2T3ZF4EV7FW139290             </t>
  </si>
  <si>
    <t xml:space="preserve">768529PP                      </t>
  </si>
  <si>
    <t xml:space="preserve">4T1BF1FK6FU013502             </t>
  </si>
  <si>
    <t xml:space="preserve">768530PP                      </t>
  </si>
  <si>
    <t xml:space="preserve">2T3ZF4EV8FW149116             </t>
  </si>
  <si>
    <t xml:space="preserve">768531PP                      </t>
  </si>
  <si>
    <t xml:space="preserve">JTDBT9K39F1436067             </t>
  </si>
  <si>
    <t xml:space="preserve">768858PP                      </t>
  </si>
  <si>
    <t xml:space="preserve">2T3RF4EV1FW278668             </t>
  </si>
  <si>
    <t xml:space="preserve">769913PP                      </t>
  </si>
  <si>
    <t xml:space="preserve">5YFBURHE0FP246689             </t>
  </si>
  <si>
    <t xml:space="preserve">769919PP                      </t>
  </si>
  <si>
    <t xml:space="preserve">3TMJU4GN5FM183628             </t>
  </si>
  <si>
    <t xml:space="preserve">770458PP                      </t>
  </si>
  <si>
    <t xml:space="preserve">4T1BK1FK5FU028228             </t>
  </si>
  <si>
    <t xml:space="preserve">770459PP                      </t>
  </si>
  <si>
    <t xml:space="preserve">5YFBURHE5FP224560             </t>
  </si>
  <si>
    <t xml:space="preserve">771172PP                      </t>
  </si>
  <si>
    <t xml:space="preserve">2T3RF4EV8FW278053             </t>
  </si>
  <si>
    <t xml:space="preserve">GDPS                          </t>
  </si>
  <si>
    <t xml:space="preserve">96363PP                       </t>
  </si>
  <si>
    <t xml:space="preserve">2T1BR32E66C617233             </t>
  </si>
  <si>
    <t xml:space="preserve">137923PP                      </t>
  </si>
  <si>
    <t xml:space="preserve">JTDBT923571074188             </t>
  </si>
  <si>
    <t>Toyota Financial Services  México, S.A. de C.V.</t>
  </si>
  <si>
    <t>ALECSA CELAYA S DE RL DE CV</t>
  </si>
  <si>
    <t>Paseo de Tamarindos No. 400-B Piso 3</t>
  </si>
  <si>
    <t>PROLONGACION BLVD ADOLFO LOPEZ MATEOS SN  ESQUINA EJE NORORI</t>
  </si>
  <si>
    <t>Col. Bosques de las Lomas</t>
  </si>
  <si>
    <t>LAJA</t>
  </si>
  <si>
    <t>Cuajimalpa de Morelos</t>
  </si>
  <si>
    <t>CELAYA, GUANAJUATO</t>
  </si>
  <si>
    <t>México 05120, D.F.</t>
  </si>
  <si>
    <t>Estado de Cuenta Mensual</t>
  </si>
  <si>
    <t>Adeudos Vigentes</t>
  </si>
  <si>
    <t>Del 01 Enero al 31 Enero de 2015</t>
  </si>
  <si>
    <t>Capital</t>
  </si>
  <si>
    <t>Interés</t>
  </si>
  <si>
    <t>Otros</t>
  </si>
  <si>
    <t>Saldos Neteos</t>
  </si>
  <si>
    <t>Subtotal</t>
  </si>
  <si>
    <t>Plan Piso Línea B</t>
  </si>
  <si>
    <t>Plan Piso Nuevos</t>
  </si>
  <si>
    <t>Plan Piso Usados</t>
  </si>
  <si>
    <t>Crédito Hipotecario</t>
  </si>
  <si>
    <t>Credito Capital</t>
  </si>
  <si>
    <t>TOTALES</t>
  </si>
  <si>
    <t>Total a pagar al:</t>
  </si>
  <si>
    <t>0756-TCN14</t>
  </si>
  <si>
    <t>SIENNA LIMITED</t>
  </si>
  <si>
    <t>0078-TCU14</t>
  </si>
  <si>
    <t>ACCORD</t>
  </si>
  <si>
    <t>0.31000000005587935</t>
  </si>
  <si>
    <t>0.95999999999912689</t>
  </si>
  <si>
    <t xml:space="preserve">771423PP                      </t>
  </si>
  <si>
    <t xml:space="preserve">VNKKTUD32FA031319             </t>
  </si>
  <si>
    <t xml:space="preserve">771424PP                      </t>
  </si>
  <si>
    <t xml:space="preserve">5YFBURHE4FP260093             </t>
  </si>
  <si>
    <t xml:space="preserve">771425PP                      </t>
  </si>
  <si>
    <t xml:space="preserve">5YFBURHE2FP260285             </t>
  </si>
  <si>
    <t xml:space="preserve">771426PP                      </t>
  </si>
  <si>
    <t xml:space="preserve">2T3RF4EVXFW281391             </t>
  </si>
  <si>
    <t xml:space="preserve">773000PP                      </t>
  </si>
  <si>
    <t xml:space="preserve">5YFBURHE0FP264061             </t>
  </si>
  <si>
    <t xml:space="preserve">773001PP                      </t>
  </si>
  <si>
    <t xml:space="preserve">5YFBURHE7FP264428             </t>
  </si>
  <si>
    <t xml:space="preserve">773002PP                      </t>
  </si>
  <si>
    <t xml:space="preserve">4T1BF1FK3FU912866             </t>
  </si>
  <si>
    <t xml:space="preserve">773003PP                      </t>
  </si>
  <si>
    <t xml:space="preserve">4T1BF1FK7FU914233             </t>
  </si>
  <si>
    <t xml:space="preserve">773004PP                      </t>
  </si>
  <si>
    <t xml:space="preserve">4T1BF1FK1FU914339             </t>
  </si>
  <si>
    <t xml:space="preserve">773005PP                      </t>
  </si>
  <si>
    <t xml:space="preserve">3TMJU4GN8FM184076             </t>
  </si>
  <si>
    <t xml:space="preserve">TIIE + 2.00                   </t>
  </si>
  <si>
    <t xml:space="preserve">773780PP                      </t>
  </si>
  <si>
    <t xml:space="preserve">MHKMC13F3FK014380             </t>
  </si>
  <si>
    <t xml:space="preserve">773781PP                      </t>
  </si>
  <si>
    <t xml:space="preserve">MHKMC13F0FK014434             </t>
  </si>
  <si>
    <t xml:space="preserve">773782PP                      </t>
  </si>
  <si>
    <t xml:space="preserve">MHKMC13F8FK014598             </t>
  </si>
  <si>
    <t xml:space="preserve">773880PP                      </t>
  </si>
  <si>
    <t xml:space="preserve">MR0CX12GXF0129379             </t>
  </si>
  <si>
    <t xml:space="preserve">773881PP                      </t>
  </si>
  <si>
    <t xml:space="preserve">MR0CX12G3F0129420             </t>
  </si>
  <si>
    <t xml:space="preserve">773882PP                      </t>
  </si>
  <si>
    <t xml:space="preserve">MR0EX32G4F0266208             </t>
  </si>
  <si>
    <t xml:space="preserve">772564PP                      </t>
  </si>
  <si>
    <t xml:space="preserve">MR0EX32G9F0266009             </t>
  </si>
  <si>
    <t xml:space="preserve">774057PP                      </t>
  </si>
  <si>
    <t xml:space="preserve">5YFBURHE0FP266523             </t>
  </si>
  <si>
    <t xml:space="preserve">774058PP                      </t>
  </si>
  <si>
    <t xml:space="preserve">5YFBURHE3FP265589             </t>
  </si>
  <si>
    <t xml:space="preserve">774059PP                      </t>
  </si>
  <si>
    <t xml:space="preserve">5YFBURHE8FP265135             </t>
  </si>
  <si>
    <t xml:space="preserve">774060PP                      </t>
  </si>
  <si>
    <t xml:space="preserve">5YFBURHE2FP265891             </t>
  </si>
  <si>
    <t xml:space="preserve">771427PP                      </t>
  </si>
  <si>
    <t xml:space="preserve">3TMJU4GN8FM183946             </t>
  </si>
  <si>
    <t xml:space="preserve">775438PP                      </t>
  </si>
  <si>
    <t xml:space="preserve">JTFPX22P1F0053886             </t>
  </si>
  <si>
    <t xml:space="preserve">775439PP                      </t>
  </si>
  <si>
    <t xml:space="preserve">JTFSX23P1F6154397             </t>
  </si>
  <si>
    <t xml:space="preserve">776018PP                      </t>
  </si>
  <si>
    <t xml:space="preserve">JTDBT9K35F1437183             </t>
  </si>
  <si>
    <t xml:space="preserve">776019PP                      </t>
  </si>
  <si>
    <t xml:space="preserve">JTDBT9K30F1437186             </t>
  </si>
  <si>
    <t xml:space="preserve">776295PP                      </t>
  </si>
  <si>
    <t xml:space="preserve">JTDBT9K37F1437248             </t>
  </si>
  <si>
    <t xml:space="preserve">776296PP                      </t>
  </si>
  <si>
    <t xml:space="preserve">MHKMC13F2FK014001             </t>
  </si>
  <si>
    <t xml:space="preserve">776297PP                      </t>
  </si>
  <si>
    <t xml:space="preserve">5YFBURHE5FP268896             </t>
  </si>
  <si>
    <t xml:space="preserve">776298PP                      </t>
  </si>
  <si>
    <t xml:space="preserve">5YFBURHE1FP269222             </t>
  </si>
  <si>
    <t xml:space="preserve">776299PP                      </t>
  </si>
  <si>
    <t xml:space="preserve">5YFBURHE0FP271186             </t>
  </si>
  <si>
    <t xml:space="preserve">776300PP                      </t>
  </si>
  <si>
    <t xml:space="preserve">4T1BF1FK4FU918952             </t>
  </si>
  <si>
    <t xml:space="preserve">776301PP                      </t>
  </si>
  <si>
    <t xml:space="preserve">5TDYK3DC4FS578224             </t>
  </si>
  <si>
    <t xml:space="preserve">772593PP                      </t>
  </si>
  <si>
    <t xml:space="preserve">5TDYK3DCXFS558754             </t>
  </si>
  <si>
    <t xml:space="preserve">773940PP                      </t>
  </si>
  <si>
    <t xml:space="preserve">MHKMC13E4FK007395             </t>
  </si>
  <si>
    <t xml:space="preserve">772999PP                      </t>
  </si>
  <si>
    <t xml:space="preserve">VNKKTUD30FA031688             </t>
  </si>
  <si>
    <t xml:space="preserve">777148PP                      </t>
  </si>
  <si>
    <t xml:space="preserve">5YFBURHE7FP272738             </t>
  </si>
  <si>
    <t xml:space="preserve">777149PP                      </t>
  </si>
  <si>
    <t xml:space="preserve">3TMJU4GN9FM184586             </t>
  </si>
  <si>
    <t xml:space="preserve">777150PP                      </t>
  </si>
  <si>
    <t xml:space="preserve">5TDKKRFH2FS069492             </t>
  </si>
  <si>
    <t xml:space="preserve">773783PP                      </t>
  </si>
  <si>
    <t xml:space="preserve">MHKMC13FXFK014750             </t>
  </si>
  <si>
    <t xml:space="preserve">773784PP                      </t>
  </si>
  <si>
    <t xml:space="preserve">MR0CX12G7F0129291             </t>
  </si>
  <si>
    <t xml:space="preserve">773472PP                      </t>
  </si>
  <si>
    <t xml:space="preserve">MR0EX32G9F0265992             </t>
  </si>
  <si>
    <t xml:space="preserve">772571PP                      </t>
  </si>
  <si>
    <t xml:space="preserve">2T3RF4EV5FW279452             </t>
  </si>
  <si>
    <t xml:space="preserve">773448PP                      </t>
  </si>
  <si>
    <t xml:space="preserve">MHKMC13F9FK012469             </t>
  </si>
  <si>
    <t xml:space="preserve">9373PU                        </t>
  </si>
  <si>
    <t xml:space="preserve">AA2522                        </t>
  </si>
  <si>
    <t xml:space="preserve">MHKMC13F2CK001874             </t>
  </si>
  <si>
    <t xml:space="preserve">9374PU                        </t>
  </si>
  <si>
    <t xml:space="preserve">A124                          </t>
  </si>
  <si>
    <t xml:space="preserve">JTDKT9D30CD516848             </t>
  </si>
  <si>
    <t xml:space="preserve">775221PP                      </t>
  </si>
  <si>
    <t xml:space="preserve">MR0EX32G4F0265902             </t>
  </si>
  <si>
    <t xml:space="preserve">776340PP                      </t>
  </si>
  <si>
    <t xml:space="preserve">VNKKTUD33FA028154             </t>
  </si>
  <si>
    <t xml:space="preserve">776341PP                      </t>
  </si>
  <si>
    <t xml:space="preserve">3TMJU4GNXFM183219             </t>
  </si>
  <si>
    <t xml:space="preserve">776342PP                      </t>
  </si>
  <si>
    <t xml:space="preserve">MR0EX32G9F0266138             </t>
  </si>
  <si>
    <t xml:space="preserve">776343PP                      </t>
  </si>
  <si>
    <t xml:space="preserve">5TDKK3DC1FS567882             </t>
  </si>
  <si>
    <t xml:space="preserve">777282PP                      </t>
  </si>
  <si>
    <t xml:space="preserve">JTDBT9K36F1436964             </t>
  </si>
  <si>
    <t xml:space="preserve">777283PP                      </t>
  </si>
  <si>
    <t xml:space="preserve">3TMJU4GN4FM184754             </t>
  </si>
  <si>
    <t xml:space="preserve">777512PP                      </t>
  </si>
  <si>
    <t xml:space="preserve">5TDZKRFH4FS039487             </t>
  </si>
  <si>
    <t xml:space="preserve">777892PP                      </t>
  </si>
  <si>
    <t xml:space="preserve">JTDBT9K3XF1437230             </t>
  </si>
  <si>
    <t xml:space="preserve">777958PP                      </t>
  </si>
  <si>
    <t xml:space="preserve">JTDBT9K35F1435501             </t>
  </si>
  <si>
    <t xml:space="preserve">777959PP                      </t>
  </si>
  <si>
    <t xml:space="preserve">MR0CX12G6F0129220             </t>
  </si>
  <si>
    <t xml:space="preserve">777960PP                      </t>
  </si>
  <si>
    <t xml:space="preserve">2T3ZF4EV7FW151374             </t>
  </si>
  <si>
    <t xml:space="preserve">778090PP                      </t>
  </si>
  <si>
    <t xml:space="preserve">3TMJU4GN5FM184617             </t>
  </si>
  <si>
    <t>Del 01 Febrero al 28 Febrero de 2015</t>
  </si>
  <si>
    <t>0011-SBN15</t>
  </si>
  <si>
    <t>FORESTER</t>
  </si>
  <si>
    <t>0014-SBN15</t>
  </si>
  <si>
    <t>WRX</t>
  </si>
  <si>
    <t>0803-TCN15</t>
  </si>
  <si>
    <t>COROLLA</t>
  </si>
  <si>
    <t xml:space="preserve">778153PP                      </t>
  </si>
  <si>
    <t xml:space="preserve">5YFBURHE6FP273718             </t>
  </si>
  <si>
    <t xml:space="preserve">778154PP                      </t>
  </si>
  <si>
    <t xml:space="preserve">2T3RF4EV0FW292593             </t>
  </si>
  <si>
    <t xml:space="preserve">778155PP                      </t>
  </si>
  <si>
    <t xml:space="preserve">2T3RF4EVXFW293900             </t>
  </si>
  <si>
    <t xml:space="preserve">778156PP                      </t>
  </si>
  <si>
    <t xml:space="preserve">2T3RF4EV0FW294005             </t>
  </si>
  <si>
    <t xml:space="preserve">779015PP                      </t>
  </si>
  <si>
    <t xml:space="preserve">VNKKTUD30FA034803             </t>
  </si>
  <si>
    <t xml:space="preserve">779016PP                      </t>
  </si>
  <si>
    <t xml:space="preserve">5YFBURHE8FP272750             </t>
  </si>
  <si>
    <t xml:space="preserve">779017PP                      </t>
  </si>
  <si>
    <t xml:space="preserve">5TDYK3DC0FS583596             </t>
  </si>
  <si>
    <t xml:space="preserve">779214PP                      </t>
  </si>
  <si>
    <t xml:space="preserve">JTDBT9K32F1437304             </t>
  </si>
  <si>
    <t xml:space="preserve">779593PP                      </t>
  </si>
  <si>
    <t xml:space="preserve">MHKMC13F1FK014815             </t>
  </si>
  <si>
    <t xml:space="preserve">779595PP                      </t>
  </si>
  <si>
    <t xml:space="preserve">MHKMC13E5FK008250             </t>
  </si>
  <si>
    <t xml:space="preserve">779596PP                      </t>
  </si>
  <si>
    <t xml:space="preserve">MR0EX32G9F0266379             </t>
  </si>
  <si>
    <t xml:space="preserve">779599PP                      </t>
  </si>
  <si>
    <t xml:space="preserve">JTFSX23P1F6155405             </t>
  </si>
  <si>
    <t xml:space="preserve">779622PP                      </t>
  </si>
  <si>
    <t xml:space="preserve">5TDYK3DC7FS581506             </t>
  </si>
  <si>
    <t xml:space="preserve">779980PP                      </t>
  </si>
  <si>
    <t xml:space="preserve">MR0EX32GXF0266343             </t>
  </si>
  <si>
    <t xml:space="preserve">781190PP                      </t>
  </si>
  <si>
    <t xml:space="preserve">MR0EX32G0F0266674             </t>
  </si>
  <si>
    <t xml:space="preserve">781191PP                      </t>
  </si>
  <si>
    <t xml:space="preserve">MR0EX32G5F0266704             </t>
  </si>
  <si>
    <t xml:space="preserve">781275PP                      </t>
  </si>
  <si>
    <t xml:space="preserve">MHKMC13E8FK008310             </t>
  </si>
  <si>
    <t xml:space="preserve">781276PP                      </t>
  </si>
  <si>
    <t xml:space="preserve">MHKMC13FXFK015168             </t>
  </si>
  <si>
    <t xml:space="preserve">781277PP                      </t>
  </si>
  <si>
    <t xml:space="preserve">MHKMC13F4FK015201             </t>
  </si>
  <si>
    <t xml:space="preserve">781278PP                      </t>
  </si>
  <si>
    <t xml:space="preserve">MHKMC13F3FK015206             </t>
  </si>
  <si>
    <t xml:space="preserve">781280PP                      </t>
  </si>
  <si>
    <t xml:space="preserve">MHKMC13F1FK015396             </t>
  </si>
  <si>
    <t xml:space="preserve">781281PP                      </t>
  </si>
  <si>
    <t xml:space="preserve">MHKMC13F1FK015477             </t>
  </si>
  <si>
    <t xml:space="preserve">781282PP                      </t>
  </si>
  <si>
    <t xml:space="preserve">MR0CX12G6F0130044             </t>
  </si>
  <si>
    <t xml:space="preserve">781283PP                      </t>
  </si>
  <si>
    <t xml:space="preserve">MR0CX12GXF0130127             </t>
  </si>
  <si>
    <t xml:space="preserve">781284PP                      </t>
  </si>
  <si>
    <t xml:space="preserve">MR0CX12G5F0130293             </t>
  </si>
  <si>
    <t xml:space="preserve">781285PP                      </t>
  </si>
  <si>
    <t xml:space="preserve">MR0CX12G3F0130583             </t>
  </si>
  <si>
    <t xml:space="preserve">781286PP                      </t>
  </si>
  <si>
    <t xml:space="preserve">MR0EX32G9F0266933             </t>
  </si>
  <si>
    <t xml:space="preserve">781287PP                      </t>
  </si>
  <si>
    <t xml:space="preserve">MR0EX32G8F0266468             </t>
  </si>
  <si>
    <t xml:space="preserve">779620PP                      </t>
  </si>
  <si>
    <t xml:space="preserve">MR0CX12G6F0129945             </t>
  </si>
  <si>
    <t xml:space="preserve">782126PP                      </t>
  </si>
  <si>
    <t xml:space="preserve">VNKKTUD33FA035587             </t>
  </si>
  <si>
    <t xml:space="preserve">782127PP                      </t>
  </si>
  <si>
    <t xml:space="preserve">VNKKTUD33FA036108             </t>
  </si>
  <si>
    <t xml:space="preserve">782778PP                      </t>
  </si>
  <si>
    <t xml:space="preserve">VNKKTUD38FA036086             </t>
  </si>
  <si>
    <t xml:space="preserve">782779PP                      </t>
  </si>
  <si>
    <t xml:space="preserve">VNKKTUD34FA036103             </t>
  </si>
  <si>
    <t xml:space="preserve">782780PP                      </t>
  </si>
  <si>
    <t xml:space="preserve">VNKKTUD32FA036374             </t>
  </si>
  <si>
    <t xml:space="preserve">782781PP                      </t>
  </si>
  <si>
    <t xml:space="preserve">VNKKTUD33FA036383             </t>
  </si>
  <si>
    <t xml:space="preserve">782782PP                      </t>
  </si>
  <si>
    <t xml:space="preserve">3TMLU4EN2FM183758             </t>
  </si>
  <si>
    <t xml:space="preserve">782785PP                      </t>
  </si>
  <si>
    <t xml:space="preserve">JTDBT9K3XF1437485             </t>
  </si>
  <si>
    <t xml:space="preserve">782786PP                      </t>
  </si>
  <si>
    <t xml:space="preserve">MHKMC13E5FK008457             </t>
  </si>
  <si>
    <t xml:space="preserve">782787PP                      </t>
  </si>
  <si>
    <t xml:space="preserve">MR0CX12G2F0131501             </t>
  </si>
  <si>
    <t xml:space="preserve">782788PP                      </t>
  </si>
  <si>
    <t xml:space="preserve">MR0CX12G2F0131661             </t>
  </si>
  <si>
    <t xml:space="preserve">782789PP                      </t>
  </si>
  <si>
    <t xml:space="preserve">5YFBURHE9FP275088             </t>
  </si>
  <si>
    <t xml:space="preserve">782791PP                      </t>
  </si>
  <si>
    <t xml:space="preserve">3TMJU4GN1FM185182             </t>
  </si>
  <si>
    <t xml:space="preserve">782792PP                      </t>
  </si>
  <si>
    <t xml:space="preserve">3TMJU4GN9FM185317             </t>
  </si>
  <si>
    <t xml:space="preserve">782794PP                      </t>
  </si>
  <si>
    <t xml:space="preserve">JTFSX23P5F6155696             </t>
  </si>
  <si>
    <t xml:space="preserve">782795PP                      </t>
  </si>
  <si>
    <t xml:space="preserve">3TMLU4EN6FM183973             </t>
  </si>
  <si>
    <t xml:space="preserve">782796PP                      </t>
  </si>
  <si>
    <t xml:space="preserve">5TDKK3DC7FS586470             </t>
  </si>
  <si>
    <t xml:space="preserve">782797PP                      </t>
  </si>
  <si>
    <t xml:space="preserve">5TDKKRFHXFS072107             </t>
  </si>
  <si>
    <t xml:space="preserve">782798PP                      </t>
  </si>
  <si>
    <t xml:space="preserve">5TDYK3DC9FS585606             </t>
  </si>
  <si>
    <t xml:space="preserve">779652PP                      </t>
  </si>
  <si>
    <t xml:space="preserve">2T3ZF4EV6FW150880             </t>
  </si>
  <si>
    <t xml:space="preserve">779598PP                      </t>
  </si>
  <si>
    <t xml:space="preserve">JTFSX23P5F6154970             </t>
  </si>
  <si>
    <t xml:space="preserve">779597PP                      </t>
  </si>
  <si>
    <t xml:space="preserve">JTFSX23P9F6154888             </t>
  </si>
  <si>
    <t xml:space="preserve">781192PP                      </t>
  </si>
  <si>
    <t xml:space="preserve">JTFSX23P3F6154465             </t>
  </si>
  <si>
    <t xml:space="preserve">781279PP                      </t>
  </si>
  <si>
    <t xml:space="preserve">MHKMC13F4FK015330             </t>
  </si>
  <si>
    <t xml:space="preserve">779594PP                      </t>
  </si>
  <si>
    <t xml:space="preserve">MR0CX12G9F0129924             </t>
  </si>
  <si>
    <t xml:space="preserve">781288PP                      </t>
  </si>
  <si>
    <t xml:space="preserve">MR0EX32G9F0266494             </t>
  </si>
  <si>
    <t xml:space="preserve">1953PB                        </t>
  </si>
  <si>
    <t xml:space="preserve">A2280                         </t>
  </si>
  <si>
    <t xml:space="preserve">JF1GPAD67EH254561             </t>
  </si>
  <si>
    <t xml:space="preserve">784222PP                      </t>
  </si>
  <si>
    <t xml:space="preserve">2T3ZF4EV8FW171360             </t>
  </si>
  <si>
    <t xml:space="preserve">784223PP                      </t>
  </si>
  <si>
    <t xml:space="preserve">5TDYK3DC6FS588074             </t>
  </si>
  <si>
    <t xml:space="preserve">782793PP                      </t>
  </si>
  <si>
    <t xml:space="preserve">3TMJU4GN3FM185412             </t>
  </si>
  <si>
    <t xml:space="preserve">781638PP                      </t>
  </si>
  <si>
    <t xml:space="preserve">5YFBU8HE7FP233416             </t>
  </si>
  <si>
    <t xml:space="preserve">782784PP                      </t>
  </si>
  <si>
    <t xml:space="preserve">JTDBT9K35F1437457             </t>
  </si>
  <si>
    <t xml:space="preserve">782790PP                      </t>
  </si>
  <si>
    <t xml:space="preserve">JTFPX22P4F0054403             </t>
  </si>
  <si>
    <t xml:space="preserve">782783PP                      </t>
  </si>
  <si>
    <t xml:space="preserve">3TMLU4EN8FM183957             </t>
  </si>
  <si>
    <t xml:space="preserve">782960PP                      </t>
  </si>
  <si>
    <t xml:space="preserve">5TDYKRFH2FS074041             </t>
  </si>
  <si>
    <t xml:space="preserve">779619PP                      </t>
  </si>
  <si>
    <t xml:space="preserve">JTDKN3DU8F1912659             </t>
  </si>
  <si>
    <t xml:space="preserve">779621PP                      </t>
  </si>
  <si>
    <t xml:space="preserve">MR0EX32G7F0266378             </t>
  </si>
  <si>
    <t xml:space="preserve">779978PP                      </t>
  </si>
  <si>
    <t xml:space="preserve">3TMJU4GN1FM183786             </t>
  </si>
  <si>
    <t xml:space="preserve">779979PP                      </t>
  </si>
  <si>
    <t xml:space="preserve">783030PP                      </t>
  </si>
  <si>
    <t xml:space="preserve">5YFBURHEXFP268781             </t>
  </si>
  <si>
    <t xml:space="preserve">783469PP                      </t>
  </si>
  <si>
    <t xml:space="preserve">5YFBU8HE7FP240561             </t>
  </si>
  <si>
    <t xml:space="preserve">783470PP                      </t>
  </si>
  <si>
    <t xml:space="preserve">JTFPX22P0F0054334             </t>
  </si>
  <si>
    <t xml:space="preserve">784086PP                      </t>
  </si>
  <si>
    <t xml:space="preserve">2T3DF4EV7FW299017             </t>
  </si>
  <si>
    <t xml:space="preserve">784620PP                      </t>
  </si>
  <si>
    <t xml:space="preserve">2T3RF4EV0FW300689             </t>
  </si>
  <si>
    <t xml:space="preserve">784662PP                      </t>
  </si>
  <si>
    <t xml:space="preserve">5TDYK3DC9FS587369             </t>
  </si>
  <si>
    <t xml:space="preserve">785647PP                      </t>
  </si>
  <si>
    <t xml:space="preserve">MR0EX32G1F0266876             </t>
  </si>
  <si>
    <t xml:space="preserve">785648PP                      </t>
  </si>
  <si>
    <t xml:space="preserve">5YFBURHE7FP266583             </t>
  </si>
  <si>
    <t xml:space="preserve">786208PP                      </t>
  </si>
  <si>
    <t xml:space="preserve">5TFHY5F18FX448186             </t>
  </si>
  <si>
    <t xml:space="preserve">GCOB                          </t>
  </si>
  <si>
    <t>Toyota Financial Services México, S.A. de C.V.</t>
  </si>
  <si>
    <t>ALECSA CELAYA, S. DE R.L. DE C.V.</t>
  </si>
  <si>
    <t>Prolongación Boulevard Adolfo López Mateos 1504</t>
  </si>
  <si>
    <t>Col. Laja</t>
  </si>
  <si>
    <t>Celaya, Guanajuato</t>
  </si>
  <si>
    <t>C.P. 38130</t>
  </si>
  <si>
    <t>Crédito Capital</t>
  </si>
  <si>
    <t>No.DETALLE</t>
  </si>
  <si>
    <t>REPORTE AL</t>
  </si>
  <si>
    <t>CONTADOR</t>
  </si>
  <si>
    <t>#</t>
  </si>
  <si>
    <t>MONTO FINANCIADO</t>
  </si>
  <si>
    <t>SALDO INSOLUTO</t>
  </si>
  <si>
    <t>MONTO A PAGAR</t>
  </si>
  <si>
    <t>ESTATUS</t>
  </si>
  <si>
    <t>DETALLE EQUIPO</t>
  </si>
  <si>
    <t>OPERACIÓN</t>
  </si>
  <si>
    <t>FECHA FACTURAS</t>
  </si>
  <si>
    <t>DÍAS INVENTARIO</t>
  </si>
  <si>
    <t>ID COBRANZA</t>
  </si>
  <si>
    <t>781275PP</t>
  </si>
  <si>
    <t xml:space="preserve">AVANZA PREMIUM MT 2015        </t>
  </si>
  <si>
    <t>SIN PAGAR</t>
  </si>
  <si>
    <t>null</t>
  </si>
  <si>
    <t>779595PP</t>
  </si>
  <si>
    <t>773780PP</t>
  </si>
  <si>
    <t xml:space="preserve">AVANZA PREMIUM AT 2015        </t>
  </si>
  <si>
    <t>781277PP</t>
  </si>
  <si>
    <t>734367PP</t>
  </si>
  <si>
    <t xml:space="preserve">MHKMC13F5FK011013             </t>
  </si>
  <si>
    <t xml:space="preserve">734367PP                      </t>
  </si>
  <si>
    <t>779593PP</t>
  </si>
  <si>
    <t>781280PP</t>
  </si>
  <si>
    <t>781281PP</t>
  </si>
  <si>
    <t>781276PP</t>
  </si>
  <si>
    <t>773782PP</t>
  </si>
  <si>
    <t>773448PP</t>
  </si>
  <si>
    <t>737425PP</t>
  </si>
  <si>
    <t xml:space="preserve">4T1BF1FK3FU475712             </t>
  </si>
  <si>
    <t xml:space="preserve">CAMRY XLE 2015                </t>
  </si>
  <si>
    <t xml:space="preserve">737425PP                      </t>
  </si>
  <si>
    <t>745296PP</t>
  </si>
  <si>
    <t>746452PP</t>
  </si>
  <si>
    <t>762736PP</t>
  </si>
  <si>
    <t xml:space="preserve">CAMRY XLE NAVI 2015           </t>
  </si>
  <si>
    <t>793513PP</t>
  </si>
  <si>
    <t xml:space="preserve">4T1BF1FK8FU048977             </t>
  </si>
  <si>
    <t xml:space="preserve">793513PP                      </t>
  </si>
  <si>
    <t>746451PP</t>
  </si>
  <si>
    <t xml:space="preserve">CAMRY XSE 2015                </t>
  </si>
  <si>
    <t>733210PP</t>
  </si>
  <si>
    <t xml:space="preserve">CAMRY XLE 4CIL 2014           </t>
  </si>
  <si>
    <t>737427PP</t>
  </si>
  <si>
    <t>CAMRY XLE NAVI 6AT L4 2.5 W/AC</t>
  </si>
  <si>
    <t>767472PP</t>
  </si>
  <si>
    <t>CAMRY XLE SEDAN 6AT V6 3.5 W/A</t>
  </si>
  <si>
    <t>760432PP</t>
  </si>
  <si>
    <t>767471PP</t>
  </si>
  <si>
    <t>716513PP</t>
  </si>
  <si>
    <t>779016PP</t>
  </si>
  <si>
    <t xml:space="preserve">COROLLA LE 2015               </t>
  </si>
  <si>
    <t>731511PP</t>
  </si>
  <si>
    <t xml:space="preserve">COROLLA S CVT 2015            </t>
  </si>
  <si>
    <t>767598PP</t>
  </si>
  <si>
    <t xml:space="preserve">COROLLA S MT 2015             </t>
  </si>
  <si>
    <t>773000PP</t>
  </si>
  <si>
    <t>747604PP</t>
  </si>
  <si>
    <t>766837PP</t>
  </si>
  <si>
    <t xml:space="preserve">COROLLA BASE CVT 2015         </t>
  </si>
  <si>
    <t>771117PP</t>
  </si>
  <si>
    <t>776298PP</t>
  </si>
  <si>
    <t>739434PP</t>
  </si>
  <si>
    <t xml:space="preserve">5YFBURHE0FP214342             </t>
  </si>
  <si>
    <t xml:space="preserve">739434PP                      </t>
  </si>
  <si>
    <t>790530PP</t>
  </si>
  <si>
    <t xml:space="preserve">5YFBURHE5FP293684             </t>
  </si>
  <si>
    <t xml:space="preserve">790530PP                      </t>
  </si>
  <si>
    <t>764743PP</t>
  </si>
  <si>
    <t>757533PP</t>
  </si>
  <si>
    <t>752998PP</t>
  </si>
  <si>
    <t xml:space="preserve">5YFBU8HE5FP231776             </t>
  </si>
  <si>
    <t xml:space="preserve">COROLLA C 2015                </t>
  </si>
  <si>
    <t xml:space="preserve">752998PP                      </t>
  </si>
  <si>
    <t>788316PP</t>
  </si>
  <si>
    <t xml:space="preserve">5YFBURHE7FP295386             </t>
  </si>
  <si>
    <t xml:space="preserve">788316PP                      </t>
  </si>
  <si>
    <t>776297PP</t>
  </si>
  <si>
    <t>793464PP</t>
  </si>
  <si>
    <t xml:space="preserve">5YFBURHEXFP307207             </t>
  </si>
  <si>
    <t xml:space="preserve">793464PP                      </t>
  </si>
  <si>
    <t>728247PP</t>
  </si>
  <si>
    <t>731510PP</t>
  </si>
  <si>
    <t>753001PP</t>
  </si>
  <si>
    <t>778153PP</t>
  </si>
  <si>
    <t>773001PP</t>
  </si>
  <si>
    <t xml:space="preserve">COROLLA S PLUS CVT 2015       </t>
  </si>
  <si>
    <t>733208PP</t>
  </si>
  <si>
    <t>782789PP</t>
  </si>
  <si>
    <t>787956PP</t>
  </si>
  <si>
    <t xml:space="preserve">5YFBURHE6FP292009             </t>
  </si>
  <si>
    <t xml:space="preserve">787956PP                      </t>
  </si>
  <si>
    <t>787955PP</t>
  </si>
  <si>
    <t xml:space="preserve">5YFBURHE9FP290559             </t>
  </si>
  <si>
    <t xml:space="preserve">COROLLA BASE MT 2015          </t>
  </si>
  <si>
    <t xml:space="preserve">787955PP                      </t>
  </si>
  <si>
    <t>777959PP</t>
  </si>
  <si>
    <t>HILUX HILUX CABINA SENCILLA 20</t>
  </si>
  <si>
    <t>773881PP</t>
  </si>
  <si>
    <t>752653PP</t>
  </si>
  <si>
    <t xml:space="preserve">HILUX 4X2 D-CAB SR 2015       </t>
  </si>
  <si>
    <t>768003PP</t>
  </si>
  <si>
    <t>771110PP</t>
  </si>
  <si>
    <t>768000PP</t>
  </si>
  <si>
    <t>789623PP</t>
  </si>
  <si>
    <t xml:space="preserve">MR0EX32G7F0267451             </t>
  </si>
  <si>
    <t xml:space="preserve">789623PP                      </t>
  </si>
  <si>
    <t>792426PP</t>
  </si>
  <si>
    <t xml:space="preserve">MR0EX32G7F0267563             </t>
  </si>
  <si>
    <t xml:space="preserve">792426PP                      </t>
  </si>
  <si>
    <t>792425PP</t>
  </si>
  <si>
    <t xml:space="preserve">MR0CX12G0F0132193             </t>
  </si>
  <si>
    <t>HILUX HILUX CHASIS CABINA 2015</t>
  </si>
  <si>
    <t xml:space="preserve">792425PP                      </t>
  </si>
  <si>
    <t>781284PP</t>
  </si>
  <si>
    <t>781190PP</t>
  </si>
  <si>
    <t>792427PP</t>
  </si>
  <si>
    <t xml:space="preserve">MR0EX32G6F0267635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</si>
</sst>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/mmm/yyyy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10"/>
      <name val="Arial"/>
      <family val="2"/>
    </font>
    <font>
      <b/>
      <sz val="11"/>
      <color indexed="9"/>
      <name val="Calibri"/>
      <family val="2"/>
    </font>
    <font>
      <sz val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2" fillId="0" borderId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/>
    <xf numFmtId="0" fontId="2" fillId="22" borderId="4" applyNumberFormat="0" applyFont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6" fillId="0" borderId="8" applyNumberFormat="0" applyFill="0" applyAlignment="0" applyProtection="0"/>
    <xf numFmtId="0" fontId="22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NumberFormat="1"/>
    <xf numFmtId="14" fontId="0" fillId="0" borderId="0" xfId="0" applyNumberFormat="1"/>
    <xf numFmtId="0" fontId="5" fillId="0" borderId="0" xfId="7" applyFont="1" applyAlignment="1">
      <alignment horizontal="center"/>
    </xf>
    <xf numFmtId="0" fontId="3" fillId="0" borderId="0" xfId="7" applyFont="1"/>
    <xf numFmtId="0" fontId="4" fillId="0" borderId="0" xfId="7" applyFont="1"/>
    <xf numFmtId="0" fontId="2" fillId="0" borderId="0" xfId="7" applyFont="1"/>
    <xf numFmtId="0" fontId="4" fillId="0" borderId="0" xfId="7" applyFont="1" applyFill="1" applyAlignment="1">
      <alignment horizontal="left"/>
    </xf>
    <xf numFmtId="0" fontId="3" fillId="23" borderId="0" xfId="7" applyFont="1" applyFill="1"/>
    <xf numFmtId="0" fontId="6" fillId="0" borderId="0" xfId="7" applyFont="1"/>
    <xf numFmtId="0" fontId="6" fillId="0" borderId="0" xfId="7" applyFont="1" applyAlignment="1">
      <alignment horizontal="center"/>
    </xf>
    <xf numFmtId="0" fontId="7" fillId="23" borderId="9" xfId="7" applyFont="1" applyFill="1" applyBorder="1" applyAlignment="1">
      <alignment horizontal="center"/>
    </xf>
    <xf numFmtId="4" fontId="3" fillId="0" borderId="0" xfId="7" applyNumberFormat="1" applyFont="1"/>
    <xf numFmtId="4" fontId="3" fillId="0" borderId="0" xfId="7" quotePrefix="1" applyNumberFormat="1" applyFont="1" applyFill="1" applyAlignment="1">
      <alignment horizontal="right"/>
    </xf>
    <xf numFmtId="4" fontId="6" fillId="0" borderId="0" xfId="7" quotePrefix="1" applyNumberFormat="1" applyFont="1" applyFill="1" applyAlignment="1">
      <alignment horizontal="right"/>
    </xf>
    <xf numFmtId="0" fontId="4" fillId="0" borderId="0" xfId="7" quotePrefix="1" applyFont="1" applyAlignment="1">
      <alignment horizontal="left"/>
    </xf>
    <xf numFmtId="4" fontId="6" fillId="0" borderId="0" xfId="7" applyNumberFormat="1" applyFont="1"/>
    <xf numFmtId="4" fontId="7" fillId="23" borderId="0" xfId="7" applyNumberFormat="1" applyFont="1" applyFill="1"/>
    <xf numFmtId="0" fontId="8" fillId="0" borderId="0" xfId="7" applyFont="1"/>
    <xf numFmtId="164" fontId="5" fillId="0" borderId="0" xfId="7" applyNumberFormat="1" applyFont="1"/>
    <xf numFmtId="0" fontId="3" fillId="0" borderId="0" xfId="7" applyFont="1" applyAlignment="1">
      <alignment horizontal="left" indent="2"/>
    </xf>
    <xf numFmtId="4" fontId="3" fillId="0" borderId="0" xfId="7" applyNumberFormat="1" applyFont="1" applyBorder="1"/>
    <xf numFmtId="0" fontId="9" fillId="0" borderId="0" xfId="7" applyFont="1" applyAlignment="1">
      <alignment horizontal="center"/>
    </xf>
    <xf numFmtId="4" fontId="2" fillId="0" borderId="0" xfId="7" applyNumberFormat="1" applyFont="1"/>
    <xf numFmtId="4" fontId="9" fillId="0" borderId="0" xfId="7" applyNumberFormat="1" applyFont="1"/>
    <xf numFmtId="164" fontId="6" fillId="0" borderId="0" xfId="7" applyNumberFormat="1" applyFont="1" applyAlignment="1">
      <alignment horizontal="center"/>
    </xf>
    <xf numFmtId="0" fontId="7" fillId="23" borderId="0" xfId="7" applyFont="1" applyFill="1" applyAlignment="1">
      <alignment horizontal="center"/>
    </xf>
    <xf numFmtId="43" fontId="0" fillId="0" borderId="0" xfId="33" applyFont="1"/>
    <xf numFmtId="0" fontId="0" fillId="0" borderId="0" xfId="0" applyAlignment="1">
      <alignment horizontal="right"/>
    </xf>
    <xf numFmtId="4" fontId="3" fillId="24" borderId="0" xfId="7" quotePrefix="1" applyNumberFormat="1" applyFont="1" applyFill="1" applyAlignment="1">
      <alignment horizontal="right"/>
    </xf>
    <xf numFmtId="43" fontId="26" fillId="0" borderId="0" xfId="33" applyFont="1"/>
    <xf numFmtId="0" fontId="26" fillId="0" borderId="0" xfId="0" applyFont="1"/>
    <xf numFmtId="0" fontId="27" fillId="23" borderId="0" xfId="0" applyNumberFormat="1" applyFont="1" applyFill="1"/>
    <xf numFmtId="0" fontId="27" fillId="23" borderId="0" xfId="0" applyFont="1" applyFill="1"/>
    <xf numFmtId="43" fontId="27" fillId="23" borderId="0" xfId="33" applyFont="1" applyFill="1"/>
    <xf numFmtId="0" fontId="26" fillId="0" borderId="0" xfId="0" applyNumberFormat="1" applyFont="1"/>
    <xf numFmtId="14" fontId="26" fillId="0" borderId="0" xfId="0" applyNumberFormat="1" applyFont="1"/>
    <xf numFmtId="0" fontId="6" fillId="0" borderId="0" xfId="7" applyFont="1" applyFill="1" applyAlignment="1">
      <alignment horizontal="left"/>
    </xf>
    <xf numFmtId="0" fontId="6" fillId="0" borderId="0" xfId="7" quotePrefix="1" applyFont="1" applyAlignment="1">
      <alignment horizontal="left"/>
    </xf>
    <xf numFmtId="164" fontId="6" fillId="0" borderId="0" xfId="7" applyNumberFormat="1" applyFont="1"/>
    <xf numFmtId="0" fontId="28" fillId="0" borderId="0" xfId="7" applyFont="1" applyAlignment="1">
      <alignment horizontal="center"/>
    </xf>
    <xf numFmtId="4" fontId="28" fillId="0" borderId="0" xfId="7" applyNumberFormat="1" applyFont="1"/>
    <xf numFmtId="43" fontId="26" fillId="0" borderId="10" xfId="33" applyFont="1" applyBorder="1"/>
    <xf numFmtId="0" fontId="29" fillId="23" borderId="0" xfId="0" applyFont="1" applyFill="1"/>
    <xf numFmtId="0" fontId="2" fillId="0" borderId="0" xfId="34"/>
    <xf numFmtId="0" fontId="29" fillId="2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29" fillId="23" borderId="0" xfId="33" applyFont="1" applyFill="1" applyAlignment="1">
      <alignment horizontal="center" vertical="center"/>
    </xf>
    <xf numFmtId="0" fontId="26" fillId="0" borderId="0" xfId="0" applyFont="1" applyAlignment="1">
      <alignment horizontal="right"/>
    </xf>
    <xf numFmtId="0" fontId="0" fillId="0" borderId="0" xfId="0" applyFill="1"/>
    <xf numFmtId="4" fontId="0" fillId="0" borderId="0" xfId="0" applyNumberFormat="1"/>
    <xf numFmtId="4" fontId="0" fillId="0" borderId="10" xfId="0" applyNumberFormat="1" applyBorder="1"/>
    <xf numFmtId="4" fontId="2" fillId="0" borderId="0" xfId="34" applyNumberFormat="1"/>
    <xf numFmtId="0" fontId="3" fillId="0" borderId="0" xfId="7" applyFont="1" applyFill="1"/>
    <xf numFmtId="4" fontId="3" fillId="0" borderId="0" xfId="7" quotePrefix="1" applyNumberFormat="1" applyFont="1" applyFill="1" applyAlignment="1">
      <alignment horizontal="right"/>
    </xf>
    <xf numFmtId="4" fontId="3" fillId="0" borderId="0" xfId="7" applyNumberFormat="1" applyFont="1" applyFill="1"/>
    <xf numFmtId="0" fontId="6" fillId="0" borderId="0" xfId="7" applyFont="1" applyFill="1"/>
    <xf numFmtId="4" fontId="6" fillId="0" borderId="0" xfId="7" applyNumberFormat="1" applyFont="1" applyFill="1"/>
    <xf numFmtId="0" fontId="6" fillId="0" borderId="0" xfId="7" applyFont="1" applyAlignment="1">
      <alignment horizontal="center"/>
    </xf>
    <xf numFmtId="0" fontId="6" fillId="0" borderId="0" xfId="7" applyFont="1" applyAlignment="1">
      <alignment horizontal="center"/>
    </xf>
    <xf numFmtId="164" fontId="6" fillId="0" borderId="0" xfId="7" applyNumberFormat="1" applyFont="1" applyAlignment="1">
      <alignment horizontal="center"/>
    </xf>
    <xf numFmtId="0" fontId="7" fillId="23" borderId="0" xfId="7" applyFont="1" applyFill="1" applyAlignment="1">
      <alignment horizontal="center"/>
    </xf>
    <xf numFmtId="0" fontId="5" fillId="0" borderId="0" xfId="7" applyFont="1" applyAlignment="1">
      <alignment horizontal="center"/>
    </xf>
    <xf numFmtId="17" fontId="7" fillId="23" borderId="0" xfId="7" applyNumberFormat="1" applyFont="1" applyFill="1" applyAlignment="1">
      <alignment horizontal="center"/>
    </xf>
    <xf numFmtId="4" fontId="3" fillId="25" borderId="0" xfId="7" quotePrefix="1" applyNumberFormat="1" applyFont="1" applyFill="1" applyAlignment="1">
      <alignment horizontal="right"/>
    </xf>
    <xf numFmtId="0" fontId="3" fillId="25" borderId="0" xfId="7" applyFont="1" applyFill="1"/>
    <xf numFmtId="0" fontId="0" fillId="0" borderId="0" xfId="0" applyFont="1"/>
    <xf numFmtId="14" fontId="0" fillId="0" borderId="0" xfId="0" applyNumberFormat="1" applyFont="1"/>
    <xf numFmtId="0" fontId="31" fillId="0" borderId="0" xfId="7" applyFont="1" applyAlignment="1">
      <alignment horizontal="center"/>
    </xf>
    <xf numFmtId="164" fontId="31" fillId="0" borderId="0" xfId="7" applyNumberFormat="1" applyFont="1"/>
    <xf numFmtId="0" fontId="32" fillId="0" borderId="0" xfId="7" applyFont="1"/>
    <xf numFmtId="0" fontId="31" fillId="0" borderId="0" xfId="7" applyFont="1"/>
    <xf numFmtId="0" fontId="31" fillId="0" borderId="0" xfId="7" applyFont="1" applyFill="1" applyAlignment="1">
      <alignment horizontal="left"/>
    </xf>
    <xf numFmtId="0" fontId="32" fillId="23" borderId="0" xfId="7" applyFont="1" applyFill="1"/>
    <xf numFmtId="164" fontId="31" fillId="0" borderId="0" xfId="7" applyNumberFormat="1" applyFont="1" applyAlignment="1">
      <alignment horizontal="center"/>
    </xf>
    <xf numFmtId="0" fontId="33" fillId="23" borderId="0" xfId="7" applyFont="1" applyFill="1" applyAlignment="1">
      <alignment horizontal="center"/>
    </xf>
    <xf numFmtId="0" fontId="31" fillId="0" borderId="0" xfId="7" applyFont="1" applyAlignment="1">
      <alignment horizontal="center"/>
    </xf>
    <xf numFmtId="0" fontId="33" fillId="23" borderId="9" xfId="7" applyFont="1" applyFill="1" applyBorder="1" applyAlignment="1">
      <alignment horizontal="center"/>
    </xf>
    <xf numFmtId="4" fontId="32" fillId="0" borderId="0" xfId="7" quotePrefix="1" applyNumberFormat="1" applyFont="1" applyFill="1" applyAlignment="1">
      <alignment horizontal="right"/>
    </xf>
    <xf numFmtId="0" fontId="31" fillId="0" borderId="0" xfId="7" quotePrefix="1" applyFont="1" applyAlignment="1">
      <alignment horizontal="left"/>
    </xf>
    <xf numFmtId="4" fontId="33" fillId="23" borderId="0" xfId="7" applyNumberFormat="1" applyFont="1" applyFill="1"/>
    <xf numFmtId="4" fontId="32" fillId="26" borderId="0" xfId="7" quotePrefix="1" applyNumberFormat="1" applyFont="1" applyFill="1" applyAlignment="1">
      <alignment horizontal="right"/>
    </xf>
    <xf numFmtId="0" fontId="0" fillId="26" borderId="0" xfId="0" applyFont="1" applyFill="1"/>
    <xf numFmtId="4" fontId="3" fillId="26" borderId="0" xfId="7" quotePrefix="1" applyNumberFormat="1" applyFont="1" applyFill="1" applyAlignment="1">
      <alignment horizontal="right"/>
    </xf>
    <xf numFmtId="0" fontId="3" fillId="26" borderId="0" xfId="7" applyFont="1" applyFill="1"/>
  </cellXfs>
  <cellStyles count="44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323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Incorrecto 2" xfId="32"/>
    <cellStyle name="Millares" xfId="33" builtinId="3"/>
    <cellStyle name="Normal" xfId="0" builtinId="0"/>
    <cellStyle name="Normal 2" xfId="34"/>
    <cellStyle name="Normal 2 2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255</xdr:row>
      <xdr:rowOff>19050</xdr:rowOff>
    </xdr:from>
    <xdr:to>
      <xdr:col>10</xdr:col>
      <xdr:colOff>657225</xdr:colOff>
      <xdr:row>259</xdr:row>
      <xdr:rowOff>66675</xdr:rowOff>
    </xdr:to>
    <xdr:pic>
      <xdr:nvPicPr>
        <xdr:cNvPr id="40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48710850"/>
          <a:ext cx="1800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115</xdr:row>
      <xdr:rowOff>19050</xdr:rowOff>
    </xdr:from>
    <xdr:to>
      <xdr:col>11</xdr:col>
      <xdr:colOff>314325</xdr:colOff>
      <xdr:row>119</xdr:row>
      <xdr:rowOff>66675</xdr:rowOff>
    </xdr:to>
    <xdr:pic>
      <xdr:nvPicPr>
        <xdr:cNvPr id="51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25" y="21926550"/>
          <a:ext cx="34194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195</xdr:row>
      <xdr:rowOff>19050</xdr:rowOff>
    </xdr:from>
    <xdr:to>
      <xdr:col>20</xdr:col>
      <xdr:colOff>314325</xdr:colOff>
      <xdr:row>199</xdr:row>
      <xdr:rowOff>66675</xdr:rowOff>
    </xdr:to>
    <xdr:pic>
      <xdr:nvPicPr>
        <xdr:cNvPr id="61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21675" y="2314575"/>
          <a:ext cx="1504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202</xdr:row>
      <xdr:rowOff>19050</xdr:rowOff>
    </xdr:from>
    <xdr:to>
      <xdr:col>19</xdr:col>
      <xdr:colOff>314325</xdr:colOff>
      <xdr:row>206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21675" y="2314575"/>
          <a:ext cx="1504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206</xdr:row>
      <xdr:rowOff>19050</xdr:rowOff>
    </xdr:from>
    <xdr:to>
      <xdr:col>17</xdr:col>
      <xdr:colOff>314325</xdr:colOff>
      <xdr:row>210</xdr:row>
      <xdr:rowOff>66675</xdr:rowOff>
    </xdr:to>
    <xdr:pic>
      <xdr:nvPicPr>
        <xdr:cNvPr id="71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15825" y="2876550"/>
          <a:ext cx="10668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</xdr:rowOff>
    </xdr:from>
    <xdr:to>
      <xdr:col>2</xdr:col>
      <xdr:colOff>314325</xdr:colOff>
      <xdr:row>4</xdr:row>
      <xdr:rowOff>66675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9050"/>
          <a:ext cx="15335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</xdr:rowOff>
    </xdr:from>
    <xdr:to>
      <xdr:col>3</xdr:col>
      <xdr:colOff>38100</xdr:colOff>
      <xdr:row>4</xdr:row>
      <xdr:rowOff>66675</xdr:rowOff>
    </xdr:to>
    <xdr:pic>
      <xdr:nvPicPr>
        <xdr:cNvPr id="81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9050"/>
          <a:ext cx="1990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1.107.8.54\g\Users\ljimenez\AppData\Local\Temp\Estados%20de%20Cuenta%20-%20Kaizen%20Edith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qcontabilidad/Documents/Carmen/CELAYA/CONCILIACION%20INTERCOMPA&#209;IAS/Estados%20de%20Cuenta%20-%20Kaizen%20Edith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jimenez/AppData/Local/Temp/Estados%20de%20Cuenta%20-%20Kaizen%20Edith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JIMEN~1.PRO/AppData/Local/Temp/Estados%20de%20Cuenta%20-%20Kaizen%20Edith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JIMEN~1.PRO/AppData/Local/Temp/2015/09%20EdoCuenta%2031%20Septiembre%20Wholesale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LTON"/>
      <sheetName val="MONTERREY"/>
      <sheetName val="PERISUR"/>
      <sheetName val="UNIVERSIDAD"/>
      <sheetName val="INTERLOMAS"/>
      <sheetName val="SATELITE"/>
      <sheetName val="PUEBLA"/>
      <sheetName val="CHIHUAHUA"/>
      <sheetName val="TORREON"/>
      <sheetName val="LEON"/>
      <sheetName val="OZ"/>
      <sheetName val="TOLUCA"/>
      <sheetName val="SANTA FE"/>
      <sheetName val="MERIDA"/>
      <sheetName val="QUERETARO"/>
      <sheetName val="VERACRUZ"/>
      <sheetName val="AGUASCALIENTES"/>
      <sheetName val="SAN LUIS"/>
      <sheetName val="VALLEJO"/>
      <sheetName val="TABASCO"/>
      <sheetName val="CULIACAN"/>
      <sheetName val="PACHUCA"/>
      <sheetName val="TAMPICO"/>
      <sheetName val="CHIAPAS"/>
      <sheetName val="OAXACA"/>
      <sheetName val="COLIMA"/>
      <sheetName val="CORDOBA"/>
      <sheetName val="SALTILLO"/>
      <sheetName val="TIJUANA"/>
      <sheetName val="COATZACOALCOS"/>
      <sheetName val="COAPA"/>
      <sheetName val="CUERNAVACA"/>
      <sheetName val="CELAYA"/>
      <sheetName val="REYNOSA"/>
      <sheetName val="DURANGO"/>
      <sheetName val="CAMPECHE"/>
      <sheetName val="MAZATLAN"/>
      <sheetName val="IRAPUATO"/>
      <sheetName val="LOMAS VERDES"/>
      <sheetName val="XALAPA"/>
      <sheetName val="VALLARTA"/>
      <sheetName val="POLANCO"/>
      <sheetName val="MEXICALI"/>
      <sheetName val="OBREGON"/>
      <sheetName val="AEROPUERTO"/>
      <sheetName val="CUAUTITLAN"/>
      <sheetName val="HAGAR"/>
      <sheetName val="RENFER"/>
      <sheetName val="DE LA PEÑA"/>
      <sheetName val="KOR"/>
      <sheetName val="HINO MONTERREY"/>
      <sheetName val="HINO QUERETARO"/>
      <sheetName val="HINO LEON"/>
      <sheetName val="HINO SOLANA"/>
      <sheetName val="HINO TOLUCA"/>
      <sheetName val="HINO TUXTLA"/>
      <sheetName val="HINO PUEBLA"/>
      <sheetName val="HINO SELECTOS"/>
      <sheetName val="HINO CULIACAN"/>
      <sheetName val="HINO MORELOS"/>
      <sheetName val="HINO MERIDA"/>
      <sheetName val="HINO AGUASCALIENTES"/>
      <sheetName val="HINO TORREON "/>
      <sheetName val="HINO CHIHUAHUA"/>
      <sheetName val="HINO CUAUTLI"/>
      <sheetName val="HINO FARRERA"/>
      <sheetName val="RALLY"/>
      <sheetName val="EXCELENCIA"/>
      <sheetName val="AUTO SHAT"/>
      <sheetName val="DALTON MOTORS"/>
      <sheetName val="LOMAS"/>
      <sheetName val="Sheet1"/>
      <sheetName val="FAME PERISUR"/>
      <sheetName val="PTO VALLARTA"/>
      <sheetName val="DE LA PENA"/>
      <sheetName val="INFORMATICA"/>
    </sheetNames>
    <sheetDataSet>
      <sheetData sheetId="0">
        <row r="15">
          <cell r="B15">
            <v>42063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LTON"/>
      <sheetName val="MONTERREY"/>
      <sheetName val="PERISUR"/>
      <sheetName val="UNIVERSIDAD"/>
      <sheetName val="INTERLOMAS"/>
      <sheetName val="SATELITE"/>
      <sheetName val="PUEBLA"/>
      <sheetName val="CHIHUAHUA"/>
      <sheetName val="TORREON"/>
      <sheetName val="LEON"/>
      <sheetName val="OZ"/>
      <sheetName val="TOLUCA"/>
      <sheetName val="SANTA FE"/>
      <sheetName val="MERIDA"/>
      <sheetName val="QUERETARO"/>
      <sheetName val="VERACRUZ"/>
      <sheetName val="AGUASCALIENTES"/>
      <sheetName val="SAN LUIS"/>
      <sheetName val="VALLEJO"/>
      <sheetName val="TABASCO"/>
      <sheetName val="CULIACAN"/>
      <sheetName val="PACHUCA"/>
      <sheetName val="TAMPICO"/>
      <sheetName val="CHIAPAS"/>
      <sheetName val="OAXACA"/>
      <sheetName val="COLIMA"/>
      <sheetName val="CORDOBA"/>
      <sheetName val="SALTILLO"/>
      <sheetName val="TIJUANA"/>
      <sheetName val="COATZACOALCOS"/>
      <sheetName val="COAPA"/>
      <sheetName val="CUERNAVACA"/>
      <sheetName val="CELAYA"/>
      <sheetName val="REYNOSA"/>
      <sheetName val="DURANGO"/>
      <sheetName val="CAMPECHE"/>
      <sheetName val="MAZATLAN"/>
      <sheetName val="IRAPUATO"/>
      <sheetName val="LOMAS VERDES"/>
      <sheetName val="XALAPA"/>
      <sheetName val="VALLARTA"/>
      <sheetName val="POLANCO"/>
      <sheetName val="MEXICALI"/>
      <sheetName val="OBREGON"/>
      <sheetName val="AEROPUERTO"/>
      <sheetName val="CUAUTITLAN"/>
      <sheetName val="HAGAR"/>
      <sheetName val="RENFER"/>
      <sheetName val="DE LA PEÑA"/>
      <sheetName val="KOR"/>
      <sheetName val="HINO MONTERREY"/>
      <sheetName val="HINO QUERETARO"/>
      <sheetName val="HINO LEON"/>
      <sheetName val="HINO SOLANA"/>
      <sheetName val="HINO TOLUCA"/>
      <sheetName val="HINO TUXTLA"/>
      <sheetName val="HINO PUEBLA"/>
      <sheetName val="HINO SELECTOS"/>
      <sheetName val="HINO CULIACAN"/>
      <sheetName val="HINO MORELOS"/>
      <sheetName val="HINO MERIDA"/>
      <sheetName val="HINO AGUASCALIENTES"/>
      <sheetName val="HINO TORREON "/>
      <sheetName val="HINO CHIHUAHUA"/>
      <sheetName val="HINO CUAUTLI"/>
      <sheetName val="HINO FARRERA"/>
      <sheetName val="RALLY"/>
      <sheetName val="EXCELENCIA"/>
      <sheetName val="AUTO SHAT"/>
      <sheetName val="DALTON MOTORS"/>
      <sheetName val="LOMAS"/>
      <sheetName val="Sheet1"/>
    </sheetNames>
    <sheetDataSet>
      <sheetData sheetId="0" refreshError="1">
        <row r="15">
          <cell r="B15">
            <v>42124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LTON"/>
      <sheetName val="MONTERREY"/>
      <sheetName val="PERISUR"/>
      <sheetName val="UNIVERSIDAD"/>
      <sheetName val="INTERLOMAS"/>
      <sheetName val="SATELITE"/>
      <sheetName val="PUEBLA"/>
      <sheetName val="CHIHUAHUA"/>
      <sheetName val="TORREON"/>
      <sheetName val="LEON"/>
      <sheetName val="OZ"/>
      <sheetName val="TOLUCA"/>
      <sheetName val="SANTA FE"/>
      <sheetName val="MERIDA"/>
      <sheetName val="QUERETARO"/>
      <sheetName val="VERACRUZ"/>
      <sheetName val="AGUASCALIENTES"/>
      <sheetName val="SAN LUIS"/>
      <sheetName val="VALLEJO"/>
      <sheetName val="TABASCO"/>
      <sheetName val="CULIACAN"/>
      <sheetName val="PACHUCA"/>
      <sheetName val="TAMPICO"/>
      <sheetName val="CHIAPAS"/>
      <sheetName val="OAXACA"/>
      <sheetName val="COLIMA"/>
      <sheetName val="CORDOBA"/>
      <sheetName val="SALTILLO"/>
      <sheetName val="TIJUANA"/>
      <sheetName val="COATZACOALCOS"/>
      <sheetName val="COAPA"/>
      <sheetName val="CUERNAVACA"/>
      <sheetName val="CELAYA"/>
      <sheetName val="REYNOSA"/>
      <sheetName val="DURANGO"/>
      <sheetName val="CAMPECHE"/>
      <sheetName val="MAZATLAN"/>
      <sheetName val="IRAPUATO"/>
      <sheetName val="LOMAS VERDES"/>
      <sheetName val="XALAPA"/>
      <sheetName val="VALLARTA"/>
      <sheetName val="POLANCO"/>
      <sheetName val="MEXICALI"/>
      <sheetName val="OBREGON"/>
      <sheetName val="AEROPUERTO"/>
      <sheetName val="CUAUTITLAN"/>
      <sheetName val="HAGAR"/>
      <sheetName val="RENFER"/>
      <sheetName val="DE LA PEÑA"/>
      <sheetName val="KOR"/>
      <sheetName val="HINO MONTERREY"/>
      <sheetName val="HINO QUERETARO"/>
      <sheetName val="HINO LEON"/>
      <sheetName val="HINO SOLANA"/>
      <sheetName val="HINO TOLUCA"/>
      <sheetName val="HINO TUXTLA"/>
      <sheetName val="HINO PUEBLA"/>
      <sheetName val="HINO SELECTOS"/>
      <sheetName val="HINO CULIACAN"/>
      <sheetName val="HINO MORELOS"/>
      <sheetName val="HINO MERIDA"/>
      <sheetName val="HINO AGUASCALIENTES"/>
      <sheetName val="HINO TORREON "/>
      <sheetName val="HINO CHIHUAHUA"/>
      <sheetName val="HINO CUAUTLI"/>
      <sheetName val="RALLY"/>
      <sheetName val="EXCELENCIA"/>
      <sheetName val="AUTO SHAT"/>
      <sheetName val="DALTON MOTORS"/>
      <sheetName val="LOMAS"/>
      <sheetName val="CRUFER"/>
      <sheetName val="HINO FARRERA"/>
      <sheetName val="Sheet1"/>
    </sheetNames>
    <sheetDataSet>
      <sheetData sheetId="0" refreshError="1">
        <row r="15">
          <cell r="B15">
            <v>42155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LTON"/>
      <sheetName val="MONTERREY"/>
      <sheetName val="PERISUR"/>
      <sheetName val="UNIVERSIDAD"/>
      <sheetName val="INTERLOMAS"/>
      <sheetName val="SATELITE"/>
      <sheetName val="PUEBLA"/>
      <sheetName val="CHIHUAHUA"/>
      <sheetName val="TORREON"/>
      <sheetName val="LEON"/>
      <sheetName val="OZ"/>
      <sheetName val="TOLUCA"/>
      <sheetName val="SANTA FE"/>
      <sheetName val="MERIDA"/>
      <sheetName val="QUERETARO"/>
      <sheetName val="VERACRUZ"/>
      <sheetName val="AGUASCALIENTES"/>
      <sheetName val="SAN LUIS"/>
      <sheetName val="VALLEJO"/>
      <sheetName val="TABASCO"/>
      <sheetName val="CULIACAN"/>
      <sheetName val="PACHUCA"/>
      <sheetName val="TAMPICO"/>
      <sheetName val="CHIAPAS"/>
      <sheetName val="OAXACA"/>
      <sheetName val="COLIMA"/>
      <sheetName val="CORDOBA"/>
      <sheetName val="SALTILLO"/>
      <sheetName val="TIJUANA"/>
      <sheetName val="COATZACOALCOS"/>
      <sheetName val="COAPA"/>
      <sheetName val="CUERNAVACA"/>
      <sheetName val="CELAYA"/>
      <sheetName val="REYNOSA"/>
      <sheetName val="DURANGO"/>
      <sheetName val="CAMPECHE"/>
      <sheetName val="MAZATLAN"/>
      <sheetName val="IRAPUATO"/>
      <sheetName val="LOMAS VERDES"/>
      <sheetName val="XALAPA"/>
      <sheetName val="VALLARTA"/>
      <sheetName val="POLANCO"/>
      <sheetName val="MEXICALI"/>
      <sheetName val="OBREGON"/>
      <sheetName val="AEROPUERTO"/>
      <sheetName val="CUAUTITLAN"/>
      <sheetName val="HAGAR"/>
      <sheetName val="RENFER"/>
      <sheetName val="DE LA PEÑA"/>
      <sheetName val="KOR"/>
      <sheetName val="HINO MONTERREY"/>
      <sheetName val="HINO QUERETARO"/>
      <sheetName val="HINO LEON"/>
      <sheetName val="HINO SOLANA"/>
      <sheetName val="HINO TOLUCA"/>
      <sheetName val="HINO TUXTLA"/>
      <sheetName val="HINO PUEBLA"/>
      <sheetName val="HINO SELECTOS"/>
      <sheetName val="HINO CULIACAN"/>
      <sheetName val="HINO MORELOS"/>
      <sheetName val="HINO MERIDA"/>
      <sheetName val="HINO AGUASCALIENTES"/>
      <sheetName val="HINO TORREON "/>
      <sheetName val="HINO CHIHUAHUA"/>
      <sheetName val="HINO CUAUTLI"/>
      <sheetName val="HINO HERMOSILLO"/>
      <sheetName val="RALLY"/>
      <sheetName val="EXCELENCIA"/>
      <sheetName val="AUTO SHAT"/>
      <sheetName val="DALTON MOTORS"/>
      <sheetName val="LOMAS"/>
      <sheetName val="CRUFER"/>
      <sheetName val="PENINSULA"/>
    </sheetNames>
    <sheetDataSet>
      <sheetData sheetId="0" refreshError="1">
        <row r="15">
          <cell r="B15">
            <v>42277</v>
          </cell>
        </row>
        <row r="18">
          <cell r="C18" t="str">
            <v>Del 01 Septiembre al 30 Septiembre de 2015</v>
          </cell>
        </row>
        <row r="36">
          <cell r="C36">
            <v>42300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eptiembre"/>
    </sheetNames>
    <sheetDataSet>
      <sheetData sheetId="0" refreshError="1"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K209">
            <v>0</v>
          </cell>
        </row>
        <row r="210">
          <cell r="F210">
            <v>535373.51</v>
          </cell>
          <cell r="G210">
            <v>82268.289999999964</v>
          </cell>
          <cell r="H210">
            <v>35898.519999999997</v>
          </cell>
          <cell r="I210">
            <v>18906.739999999987</v>
          </cell>
          <cell r="K210">
            <v>672447.06000000041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K211">
            <v>0</v>
          </cell>
        </row>
        <row r="212">
          <cell r="F212">
            <v>194159.15</v>
          </cell>
          <cell r="G212">
            <v>75317.570000000007</v>
          </cell>
          <cell r="H212">
            <v>0</v>
          </cell>
          <cell r="I212">
            <v>12050.81</v>
          </cell>
          <cell r="K212">
            <v>281527.53000000003</v>
          </cell>
        </row>
        <row r="213">
          <cell r="F213">
            <v>270833.33</v>
          </cell>
          <cell r="G213">
            <v>15029.079999999998</v>
          </cell>
          <cell r="H213">
            <v>0</v>
          </cell>
          <cell r="I213">
            <v>2404.6499999999996</v>
          </cell>
          <cell r="K213">
            <v>288267.06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330"/>
  <sheetViews>
    <sheetView topLeftCell="G289" workbookViewId="0">
      <selection activeCell="P313" sqref="P313:R313"/>
    </sheetView>
  </sheetViews>
  <sheetFormatPr baseColWidth="10" defaultRowHeight="15" x14ac:dyDescent="0.25"/>
  <cols>
    <col min="15" max="15" width="14" customWidth="1"/>
  </cols>
  <sheetData>
    <row r="1" spans="1:32" x14ac:dyDescent="0.25">
      <c r="A1" s="1" t="s">
        <v>689</v>
      </c>
      <c r="B1" t="s">
        <v>690</v>
      </c>
      <c r="C1" t="s">
        <v>691</v>
      </c>
      <c r="D1" t="s">
        <v>692</v>
      </c>
      <c r="E1" t="s">
        <v>693</v>
      </c>
      <c r="F1" t="s">
        <v>694</v>
      </c>
      <c r="G1" t="s">
        <v>695</v>
      </c>
      <c r="H1" t="s">
        <v>696</v>
      </c>
      <c r="I1" t="s">
        <v>697</v>
      </c>
      <c r="J1" t="s">
        <v>698</v>
      </c>
      <c r="K1" t="s">
        <v>699</v>
      </c>
      <c r="L1" t="s">
        <v>700</v>
      </c>
      <c r="M1" t="s">
        <v>701</v>
      </c>
      <c r="N1" t="s">
        <v>702</v>
      </c>
      <c r="O1" t="s">
        <v>703</v>
      </c>
      <c r="P1" t="s">
        <v>704</v>
      </c>
      <c r="Q1" t="s">
        <v>705</v>
      </c>
      <c r="R1" t="s">
        <v>706</v>
      </c>
      <c r="S1" t="s">
        <v>707</v>
      </c>
      <c r="T1" t="s">
        <v>708</v>
      </c>
      <c r="U1" t="s">
        <v>709</v>
      </c>
      <c r="V1" t="s">
        <v>710</v>
      </c>
      <c r="W1" t="s">
        <v>711</v>
      </c>
      <c r="X1" t="s">
        <v>712</v>
      </c>
      <c r="Y1" t="s">
        <v>713</v>
      </c>
      <c r="Z1" t="s">
        <v>714</v>
      </c>
      <c r="AA1" t="s">
        <v>715</v>
      </c>
      <c r="AB1" t="s">
        <v>716</v>
      </c>
      <c r="AC1" t="s">
        <v>717</v>
      </c>
      <c r="AD1" t="s">
        <v>718</v>
      </c>
      <c r="AE1" t="s">
        <v>691</v>
      </c>
      <c r="AF1" t="s">
        <v>719</v>
      </c>
    </row>
    <row r="2" spans="1:32" hidden="1" x14ac:dyDescent="0.25">
      <c r="A2" s="1">
        <v>57040</v>
      </c>
      <c r="B2">
        <v>1203584</v>
      </c>
      <c r="C2" s="2">
        <v>42038</v>
      </c>
      <c r="D2">
        <v>57040</v>
      </c>
      <c r="E2">
        <v>57040</v>
      </c>
      <c r="F2" t="s">
        <v>720</v>
      </c>
      <c r="G2" t="s">
        <v>721</v>
      </c>
      <c r="H2">
        <v>51018</v>
      </c>
      <c r="I2" t="s">
        <v>722</v>
      </c>
      <c r="J2">
        <v>7402</v>
      </c>
      <c r="K2">
        <v>1</v>
      </c>
      <c r="L2">
        <v>0.3</v>
      </c>
      <c r="M2">
        <v>0.3</v>
      </c>
      <c r="N2" s="2">
        <v>39231</v>
      </c>
      <c r="O2" s="2">
        <v>39234</v>
      </c>
      <c r="P2">
        <v>3</v>
      </c>
      <c r="Q2" t="s">
        <v>723</v>
      </c>
      <c r="R2">
        <v>10.55</v>
      </c>
      <c r="S2" t="s">
        <v>724</v>
      </c>
      <c r="T2" t="s">
        <v>725</v>
      </c>
      <c r="U2" s="2">
        <v>39234</v>
      </c>
      <c r="V2">
        <v>0</v>
      </c>
      <c r="W2">
        <v>0</v>
      </c>
      <c r="X2" s="27">
        <v>0</v>
      </c>
      <c r="Y2">
        <v>0</v>
      </c>
      <c r="Z2">
        <v>0</v>
      </c>
      <c r="AA2">
        <v>0</v>
      </c>
      <c r="AB2">
        <v>0</v>
      </c>
      <c r="AC2">
        <v>0</v>
      </c>
      <c r="AD2" t="s">
        <v>726</v>
      </c>
      <c r="AE2" s="2">
        <v>42047</v>
      </c>
      <c r="AF2" t="s">
        <v>727</v>
      </c>
    </row>
    <row r="3" spans="1:32" hidden="1" x14ac:dyDescent="0.25">
      <c r="A3" s="1">
        <v>57040</v>
      </c>
      <c r="B3">
        <v>2177705</v>
      </c>
      <c r="C3" s="2">
        <v>42038</v>
      </c>
      <c r="D3">
        <v>57040</v>
      </c>
      <c r="E3">
        <v>57040</v>
      </c>
      <c r="F3" t="s">
        <v>720</v>
      </c>
      <c r="G3" t="s">
        <v>728</v>
      </c>
      <c r="H3">
        <v>182298</v>
      </c>
      <c r="I3" t="s">
        <v>729</v>
      </c>
      <c r="J3">
        <v>5396</v>
      </c>
      <c r="K3">
        <v>1</v>
      </c>
      <c r="L3">
        <v>0.37</v>
      </c>
      <c r="M3">
        <v>0.37</v>
      </c>
      <c r="N3" s="2">
        <v>39842</v>
      </c>
      <c r="O3" s="2">
        <v>39845</v>
      </c>
      <c r="P3">
        <v>3</v>
      </c>
      <c r="Q3" t="s">
        <v>730</v>
      </c>
      <c r="R3">
        <v>11.68</v>
      </c>
      <c r="S3" t="s">
        <v>724</v>
      </c>
      <c r="T3" t="s">
        <v>725</v>
      </c>
      <c r="U3" s="2">
        <v>39845</v>
      </c>
      <c r="V3">
        <v>0</v>
      </c>
      <c r="W3">
        <v>0</v>
      </c>
      <c r="X3" s="27">
        <v>0</v>
      </c>
      <c r="Y3">
        <v>0</v>
      </c>
      <c r="Z3">
        <v>0</v>
      </c>
      <c r="AA3">
        <v>0</v>
      </c>
      <c r="AB3">
        <v>0</v>
      </c>
      <c r="AC3">
        <v>0</v>
      </c>
      <c r="AD3" t="s">
        <v>726</v>
      </c>
      <c r="AE3" s="2">
        <v>42047</v>
      </c>
      <c r="AF3" t="s">
        <v>727</v>
      </c>
    </row>
    <row r="4" spans="1:32" hidden="1" x14ac:dyDescent="0.25">
      <c r="A4" s="1">
        <v>57040</v>
      </c>
      <c r="B4">
        <v>3023904</v>
      </c>
      <c r="C4" s="2">
        <v>42038</v>
      </c>
      <c r="D4">
        <v>57040</v>
      </c>
      <c r="E4">
        <v>57040</v>
      </c>
      <c r="F4" t="s">
        <v>720</v>
      </c>
      <c r="G4" t="s">
        <v>731</v>
      </c>
      <c r="H4">
        <v>275123</v>
      </c>
      <c r="I4" t="s">
        <v>732</v>
      </c>
      <c r="J4">
        <v>7401</v>
      </c>
      <c r="K4">
        <v>1</v>
      </c>
      <c r="L4">
        <v>0.23</v>
      </c>
      <c r="M4">
        <v>0.23</v>
      </c>
      <c r="N4" s="2">
        <v>40563</v>
      </c>
      <c r="O4" s="2">
        <v>40575</v>
      </c>
      <c r="P4">
        <v>12</v>
      </c>
      <c r="Q4" t="s">
        <v>733</v>
      </c>
      <c r="R4">
        <v>8</v>
      </c>
      <c r="S4" t="s">
        <v>724</v>
      </c>
      <c r="T4" t="s">
        <v>725</v>
      </c>
      <c r="U4" s="2">
        <v>40575</v>
      </c>
      <c r="V4">
        <v>0</v>
      </c>
      <c r="W4">
        <v>0</v>
      </c>
      <c r="X4" s="27">
        <v>0</v>
      </c>
      <c r="Y4">
        <v>0</v>
      </c>
      <c r="Z4">
        <v>0</v>
      </c>
      <c r="AA4">
        <v>0</v>
      </c>
      <c r="AB4">
        <v>0</v>
      </c>
      <c r="AC4">
        <v>0</v>
      </c>
      <c r="AD4" t="s">
        <v>726</v>
      </c>
      <c r="AE4" s="2">
        <v>42047</v>
      </c>
      <c r="AF4" t="s">
        <v>727</v>
      </c>
    </row>
    <row r="5" spans="1:32" hidden="1" x14ac:dyDescent="0.25">
      <c r="A5" s="1">
        <v>57040</v>
      </c>
      <c r="B5">
        <v>3572359</v>
      </c>
      <c r="C5" s="2">
        <v>42038</v>
      </c>
      <c r="D5">
        <v>57040</v>
      </c>
      <c r="E5">
        <v>57040</v>
      </c>
      <c r="F5" t="s">
        <v>720</v>
      </c>
      <c r="G5" t="s">
        <v>734</v>
      </c>
      <c r="H5" t="s">
        <v>735</v>
      </c>
      <c r="I5" t="s">
        <v>736</v>
      </c>
      <c r="J5">
        <v>1252</v>
      </c>
      <c r="K5">
        <v>1</v>
      </c>
      <c r="L5">
        <v>0.01</v>
      </c>
      <c r="M5">
        <v>0.01</v>
      </c>
      <c r="N5" s="2">
        <v>41023</v>
      </c>
      <c r="O5" s="2">
        <v>41061</v>
      </c>
      <c r="P5">
        <v>38</v>
      </c>
      <c r="Q5" t="s">
        <v>737</v>
      </c>
      <c r="R5">
        <v>8.77</v>
      </c>
      <c r="S5" t="s">
        <v>738</v>
      </c>
      <c r="T5" t="s">
        <v>725</v>
      </c>
      <c r="U5" s="2">
        <v>41061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 t="s">
        <v>726</v>
      </c>
      <c r="AE5" s="2">
        <v>42047</v>
      </c>
      <c r="AF5" t="s">
        <v>739</v>
      </c>
    </row>
    <row r="6" spans="1:32" hidden="1" x14ac:dyDescent="0.25">
      <c r="A6" s="1">
        <v>57040</v>
      </c>
      <c r="B6">
        <v>3606462</v>
      </c>
      <c r="C6" s="2">
        <v>42038</v>
      </c>
      <c r="D6">
        <v>57040</v>
      </c>
      <c r="E6">
        <v>57040</v>
      </c>
      <c r="F6" t="s">
        <v>720</v>
      </c>
      <c r="G6" t="s">
        <v>734</v>
      </c>
      <c r="H6" t="s">
        <v>735</v>
      </c>
      <c r="I6" t="s">
        <v>736</v>
      </c>
      <c r="J6">
        <v>1252</v>
      </c>
      <c r="K6">
        <v>2</v>
      </c>
      <c r="L6">
        <v>0.01</v>
      </c>
      <c r="M6">
        <v>0.01</v>
      </c>
      <c r="N6" s="2">
        <v>41061</v>
      </c>
      <c r="O6" s="2">
        <v>41091</v>
      </c>
      <c r="P6">
        <v>30</v>
      </c>
      <c r="Q6" t="s">
        <v>737</v>
      </c>
      <c r="R6">
        <v>8.75</v>
      </c>
      <c r="S6" t="s">
        <v>738</v>
      </c>
      <c r="T6" t="s">
        <v>725</v>
      </c>
      <c r="U6" s="2">
        <v>41091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 t="s">
        <v>726</v>
      </c>
      <c r="AE6" s="2">
        <v>42047</v>
      </c>
      <c r="AF6" t="s">
        <v>739</v>
      </c>
    </row>
    <row r="7" spans="1:32" hidden="1" x14ac:dyDescent="0.25">
      <c r="A7" s="1">
        <v>57040</v>
      </c>
      <c r="B7">
        <v>3640655</v>
      </c>
      <c r="C7" s="2">
        <v>42038</v>
      </c>
      <c r="D7">
        <v>57040</v>
      </c>
      <c r="E7">
        <v>57040</v>
      </c>
      <c r="F7" t="s">
        <v>720</v>
      </c>
      <c r="G7" t="s">
        <v>734</v>
      </c>
      <c r="H7" t="s">
        <v>735</v>
      </c>
      <c r="I7" t="s">
        <v>736</v>
      </c>
      <c r="J7">
        <v>1252</v>
      </c>
      <c r="K7">
        <v>3</v>
      </c>
      <c r="L7">
        <v>0.01</v>
      </c>
      <c r="M7">
        <v>0.01</v>
      </c>
      <c r="N7" s="2">
        <v>41091</v>
      </c>
      <c r="O7" s="2">
        <v>41122</v>
      </c>
      <c r="P7">
        <v>31</v>
      </c>
      <c r="Q7" t="s">
        <v>737</v>
      </c>
      <c r="R7">
        <v>8.77</v>
      </c>
      <c r="S7" t="s">
        <v>738</v>
      </c>
      <c r="T7" t="s">
        <v>725</v>
      </c>
      <c r="U7" s="2">
        <v>41122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 t="s">
        <v>726</v>
      </c>
      <c r="AE7" s="2">
        <v>42047</v>
      </c>
      <c r="AF7" t="s">
        <v>739</v>
      </c>
    </row>
    <row r="8" spans="1:32" hidden="1" x14ac:dyDescent="0.25">
      <c r="A8" s="1">
        <v>57040</v>
      </c>
      <c r="B8">
        <v>3718443</v>
      </c>
      <c r="C8" s="2">
        <v>42038</v>
      </c>
      <c r="D8">
        <v>57040</v>
      </c>
      <c r="E8">
        <v>57040</v>
      </c>
      <c r="F8" t="s">
        <v>720</v>
      </c>
      <c r="G8" t="s">
        <v>740</v>
      </c>
      <c r="H8">
        <v>341212</v>
      </c>
      <c r="I8" t="s">
        <v>741</v>
      </c>
      <c r="J8">
        <v>1094</v>
      </c>
      <c r="K8">
        <v>5</v>
      </c>
      <c r="L8">
        <v>0.43</v>
      </c>
      <c r="M8">
        <v>0.43</v>
      </c>
      <c r="N8" s="2">
        <v>41163</v>
      </c>
      <c r="O8" s="2">
        <v>41183</v>
      </c>
      <c r="P8">
        <v>20</v>
      </c>
      <c r="Q8" t="s">
        <v>742</v>
      </c>
      <c r="R8">
        <v>7.54</v>
      </c>
      <c r="S8" t="s">
        <v>724</v>
      </c>
      <c r="T8" t="s">
        <v>725</v>
      </c>
      <c r="U8" s="2">
        <v>41183</v>
      </c>
      <c r="V8">
        <v>0</v>
      </c>
      <c r="W8">
        <v>0</v>
      </c>
      <c r="X8" s="27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726</v>
      </c>
      <c r="AE8" s="2">
        <v>42047</v>
      </c>
      <c r="AF8" t="s">
        <v>727</v>
      </c>
    </row>
    <row r="9" spans="1:32" hidden="1" x14ac:dyDescent="0.25">
      <c r="A9" s="1">
        <v>57040</v>
      </c>
      <c r="B9">
        <v>4879330</v>
      </c>
      <c r="C9" s="2">
        <v>42038</v>
      </c>
      <c r="D9">
        <v>57040</v>
      </c>
      <c r="E9">
        <v>57040</v>
      </c>
      <c r="F9" t="s">
        <v>720</v>
      </c>
      <c r="G9" t="s">
        <v>743</v>
      </c>
      <c r="H9">
        <v>507732</v>
      </c>
      <c r="I9" t="s">
        <v>744</v>
      </c>
      <c r="J9">
        <v>7401</v>
      </c>
      <c r="K9">
        <v>2</v>
      </c>
      <c r="L9">
        <v>347544.94</v>
      </c>
      <c r="M9">
        <v>347544.94</v>
      </c>
      <c r="N9" s="2">
        <v>42005</v>
      </c>
      <c r="O9" s="2">
        <v>42006</v>
      </c>
      <c r="P9">
        <v>1</v>
      </c>
      <c r="Q9" t="s">
        <v>745</v>
      </c>
      <c r="R9">
        <v>5.57</v>
      </c>
      <c r="S9" t="s">
        <v>724</v>
      </c>
      <c r="T9" t="s">
        <v>725</v>
      </c>
      <c r="U9" s="2">
        <v>42036</v>
      </c>
      <c r="V9">
        <v>0</v>
      </c>
      <c r="W9">
        <v>0</v>
      </c>
      <c r="X9" s="27">
        <v>53.78</v>
      </c>
      <c r="Y9">
        <v>53.78</v>
      </c>
      <c r="Z9">
        <v>8.6</v>
      </c>
      <c r="AA9">
        <v>62.38</v>
      </c>
      <c r="AB9">
        <v>62.38</v>
      </c>
      <c r="AC9">
        <v>0</v>
      </c>
      <c r="AD9" t="s">
        <v>726</v>
      </c>
      <c r="AE9" s="2">
        <v>42047</v>
      </c>
      <c r="AF9" t="s">
        <v>727</v>
      </c>
    </row>
    <row r="10" spans="1:32" hidden="1" x14ac:dyDescent="0.25">
      <c r="A10" s="1">
        <v>57040</v>
      </c>
      <c r="B10">
        <v>4879712</v>
      </c>
      <c r="C10" s="2">
        <v>42038</v>
      </c>
      <c r="D10">
        <v>57040</v>
      </c>
      <c r="E10">
        <v>57040</v>
      </c>
      <c r="F10" t="s">
        <v>720</v>
      </c>
      <c r="G10" t="s">
        <v>746</v>
      </c>
      <c r="H10">
        <v>483866</v>
      </c>
      <c r="I10" t="s">
        <v>747</v>
      </c>
      <c r="J10">
        <v>1796</v>
      </c>
      <c r="K10">
        <v>2</v>
      </c>
      <c r="L10">
        <v>220532.31</v>
      </c>
      <c r="M10">
        <v>220532.31</v>
      </c>
      <c r="N10" s="2">
        <v>42005</v>
      </c>
      <c r="O10" s="2">
        <v>42006</v>
      </c>
      <c r="P10">
        <v>1</v>
      </c>
      <c r="Q10" t="s">
        <v>745</v>
      </c>
      <c r="R10">
        <v>5.57</v>
      </c>
      <c r="S10" t="s">
        <v>724</v>
      </c>
      <c r="T10" t="s">
        <v>725</v>
      </c>
      <c r="U10" s="2">
        <v>42036</v>
      </c>
      <c r="V10">
        <v>0</v>
      </c>
      <c r="W10">
        <v>0</v>
      </c>
      <c r="X10" s="27">
        <v>34</v>
      </c>
      <c r="Y10">
        <v>34</v>
      </c>
      <c r="Z10">
        <v>5.46</v>
      </c>
      <c r="AA10">
        <v>39.58</v>
      </c>
      <c r="AB10">
        <v>39.58</v>
      </c>
      <c r="AC10">
        <v>0</v>
      </c>
      <c r="AD10" t="s">
        <v>726</v>
      </c>
      <c r="AE10" s="2">
        <v>42047</v>
      </c>
      <c r="AF10" t="s">
        <v>727</v>
      </c>
    </row>
    <row r="11" spans="1:32" hidden="1" x14ac:dyDescent="0.25">
      <c r="A11" s="1">
        <v>57040</v>
      </c>
      <c r="B11">
        <v>4879890</v>
      </c>
      <c r="C11" s="2">
        <v>42038</v>
      </c>
      <c r="D11">
        <v>57040</v>
      </c>
      <c r="E11">
        <v>57040</v>
      </c>
      <c r="F11" t="s">
        <v>720</v>
      </c>
      <c r="G11" t="s">
        <v>748</v>
      </c>
      <c r="H11">
        <v>502187</v>
      </c>
      <c r="I11" t="s">
        <v>749</v>
      </c>
      <c r="J11">
        <v>1251</v>
      </c>
      <c r="K11">
        <v>2</v>
      </c>
      <c r="L11">
        <v>306924.49</v>
      </c>
      <c r="M11">
        <v>306924.49</v>
      </c>
      <c r="N11" s="2">
        <v>42005</v>
      </c>
      <c r="O11" s="2">
        <v>42006</v>
      </c>
      <c r="P11">
        <v>1</v>
      </c>
      <c r="Q11" t="s">
        <v>745</v>
      </c>
      <c r="R11">
        <v>5.57</v>
      </c>
      <c r="S11" t="s">
        <v>724</v>
      </c>
      <c r="T11" t="s">
        <v>725</v>
      </c>
      <c r="U11" s="2">
        <v>42036</v>
      </c>
      <c r="V11">
        <v>0</v>
      </c>
      <c r="W11">
        <v>0</v>
      </c>
      <c r="X11" s="27">
        <v>47.49</v>
      </c>
      <c r="Y11">
        <v>47.49</v>
      </c>
      <c r="Z11">
        <v>7.6</v>
      </c>
      <c r="AA11">
        <v>55.09</v>
      </c>
      <c r="AB11">
        <v>55.09</v>
      </c>
      <c r="AC11">
        <v>0</v>
      </c>
      <c r="AD11" t="s">
        <v>726</v>
      </c>
      <c r="AE11" s="2">
        <v>42047</v>
      </c>
      <c r="AF11" t="s">
        <v>727</v>
      </c>
    </row>
    <row r="12" spans="1:32" hidden="1" x14ac:dyDescent="0.25">
      <c r="A12" s="1">
        <v>57040</v>
      </c>
      <c r="B12">
        <v>4879942</v>
      </c>
      <c r="C12" s="2">
        <v>42038</v>
      </c>
      <c r="D12">
        <v>57040</v>
      </c>
      <c r="E12">
        <v>57040</v>
      </c>
      <c r="F12" t="s">
        <v>720</v>
      </c>
      <c r="G12" t="s">
        <v>750</v>
      </c>
      <c r="H12">
        <v>506888</v>
      </c>
      <c r="I12" t="s">
        <v>751</v>
      </c>
      <c r="J12">
        <v>5611</v>
      </c>
      <c r="K12">
        <v>2</v>
      </c>
      <c r="L12">
        <v>367819.31</v>
      </c>
      <c r="M12">
        <v>367819.31</v>
      </c>
      <c r="N12" s="2">
        <v>42005</v>
      </c>
      <c r="O12" s="2">
        <v>42006</v>
      </c>
      <c r="P12">
        <v>1</v>
      </c>
      <c r="Q12" t="s">
        <v>745</v>
      </c>
      <c r="R12">
        <v>5.57</v>
      </c>
      <c r="S12" t="s">
        <v>724</v>
      </c>
      <c r="T12" t="s">
        <v>725</v>
      </c>
      <c r="U12" s="2">
        <v>42036</v>
      </c>
      <c r="V12">
        <v>0</v>
      </c>
      <c r="W12">
        <v>0</v>
      </c>
      <c r="X12" s="27">
        <v>56.91</v>
      </c>
      <c r="Y12">
        <v>56.91</v>
      </c>
      <c r="Z12">
        <v>9.11</v>
      </c>
      <c r="AA12">
        <v>66.02</v>
      </c>
      <c r="AB12">
        <v>66.02</v>
      </c>
      <c r="AC12">
        <v>0</v>
      </c>
      <c r="AD12" t="s">
        <v>726</v>
      </c>
      <c r="AE12" s="2">
        <v>42047</v>
      </c>
      <c r="AF12" t="s">
        <v>727</v>
      </c>
    </row>
    <row r="13" spans="1:32" hidden="1" x14ac:dyDescent="0.25">
      <c r="A13" s="1">
        <v>57040</v>
      </c>
      <c r="B13">
        <v>4880030</v>
      </c>
      <c r="C13" s="2">
        <v>42038</v>
      </c>
      <c r="D13">
        <v>57040</v>
      </c>
      <c r="E13">
        <v>57040</v>
      </c>
      <c r="F13" t="s">
        <v>720</v>
      </c>
      <c r="G13" t="s">
        <v>752</v>
      </c>
      <c r="H13">
        <v>509439</v>
      </c>
      <c r="I13" t="s">
        <v>753</v>
      </c>
      <c r="J13">
        <v>7493</v>
      </c>
      <c r="K13">
        <v>2</v>
      </c>
      <c r="L13">
        <v>227245.57</v>
      </c>
      <c r="M13">
        <v>227245.57</v>
      </c>
      <c r="N13" s="2">
        <v>42005</v>
      </c>
      <c r="O13" s="2">
        <v>42006</v>
      </c>
      <c r="P13">
        <v>1</v>
      </c>
      <c r="Q13" t="s">
        <v>745</v>
      </c>
      <c r="R13">
        <v>5.57</v>
      </c>
      <c r="S13" t="s">
        <v>724</v>
      </c>
      <c r="T13" t="s">
        <v>725</v>
      </c>
      <c r="U13" s="2">
        <v>42036</v>
      </c>
      <c r="V13">
        <v>0</v>
      </c>
      <c r="W13">
        <v>0</v>
      </c>
      <c r="X13" s="27">
        <v>35</v>
      </c>
      <c r="Y13">
        <v>35</v>
      </c>
      <c r="Z13">
        <v>5.63</v>
      </c>
      <c r="AA13">
        <v>40.79</v>
      </c>
      <c r="AB13">
        <v>40.79</v>
      </c>
      <c r="AC13">
        <v>0</v>
      </c>
      <c r="AD13" t="s">
        <v>726</v>
      </c>
      <c r="AE13" s="2">
        <v>42047</v>
      </c>
      <c r="AF13" t="s">
        <v>727</v>
      </c>
    </row>
    <row r="14" spans="1:32" hidden="1" x14ac:dyDescent="0.25">
      <c r="A14" s="1">
        <v>57040</v>
      </c>
      <c r="B14">
        <v>4880098</v>
      </c>
      <c r="C14" s="2">
        <v>42038</v>
      </c>
      <c r="D14">
        <v>57040</v>
      </c>
      <c r="E14">
        <v>57040</v>
      </c>
      <c r="F14" t="s">
        <v>720</v>
      </c>
      <c r="G14" t="s">
        <v>754</v>
      </c>
      <c r="H14">
        <v>506892</v>
      </c>
      <c r="I14" t="s">
        <v>755</v>
      </c>
      <c r="J14">
        <v>7495</v>
      </c>
      <c r="K14">
        <v>2</v>
      </c>
      <c r="L14">
        <v>260933.23</v>
      </c>
      <c r="M14">
        <v>260933.23</v>
      </c>
      <c r="N14" s="2">
        <v>42005</v>
      </c>
      <c r="O14" s="2">
        <v>42006</v>
      </c>
      <c r="P14">
        <v>1</v>
      </c>
      <c r="Q14" t="s">
        <v>745</v>
      </c>
      <c r="R14">
        <v>5.57</v>
      </c>
      <c r="S14" t="s">
        <v>724</v>
      </c>
      <c r="T14" t="s">
        <v>725</v>
      </c>
      <c r="U14" s="2">
        <v>42036</v>
      </c>
      <c r="V14">
        <v>0</v>
      </c>
      <c r="W14">
        <v>0</v>
      </c>
      <c r="X14" s="27">
        <v>40</v>
      </c>
      <c r="Y14">
        <v>40</v>
      </c>
      <c r="Z14">
        <v>6.46</v>
      </c>
      <c r="AA14">
        <v>46.84</v>
      </c>
      <c r="AB14">
        <v>46.84</v>
      </c>
      <c r="AC14">
        <v>0</v>
      </c>
      <c r="AD14" t="s">
        <v>726</v>
      </c>
      <c r="AE14" s="2">
        <v>42047</v>
      </c>
      <c r="AF14" t="s">
        <v>727</v>
      </c>
    </row>
    <row r="15" spans="1:32" hidden="1" x14ac:dyDescent="0.25">
      <c r="A15" s="1">
        <v>57040</v>
      </c>
      <c r="B15">
        <v>4880106</v>
      </c>
      <c r="C15" s="2">
        <v>42038</v>
      </c>
      <c r="D15">
        <v>57040</v>
      </c>
      <c r="E15">
        <v>57040</v>
      </c>
      <c r="F15" t="s">
        <v>720</v>
      </c>
      <c r="G15" t="s">
        <v>756</v>
      </c>
      <c r="H15">
        <v>506893</v>
      </c>
      <c r="I15" t="s">
        <v>757</v>
      </c>
      <c r="J15">
        <v>7495</v>
      </c>
      <c r="K15">
        <v>2</v>
      </c>
      <c r="L15">
        <v>260933.23</v>
      </c>
      <c r="M15">
        <v>260933.23</v>
      </c>
      <c r="N15" s="2">
        <v>42005</v>
      </c>
      <c r="O15" s="2">
        <v>42006</v>
      </c>
      <c r="P15">
        <v>1</v>
      </c>
      <c r="Q15" t="s">
        <v>745</v>
      </c>
      <c r="R15">
        <v>5.57</v>
      </c>
      <c r="S15" t="s">
        <v>724</v>
      </c>
      <c r="T15" t="s">
        <v>725</v>
      </c>
      <c r="U15" s="2">
        <v>42036</v>
      </c>
      <c r="V15">
        <v>0</v>
      </c>
      <c r="W15">
        <v>0</v>
      </c>
      <c r="X15" s="27">
        <v>40</v>
      </c>
      <c r="Y15">
        <v>40</v>
      </c>
      <c r="Z15">
        <v>6.46</v>
      </c>
      <c r="AA15">
        <v>46.84</v>
      </c>
      <c r="AB15">
        <v>46.84</v>
      </c>
      <c r="AC15">
        <v>0</v>
      </c>
      <c r="AD15" t="s">
        <v>726</v>
      </c>
      <c r="AE15" s="2">
        <v>42047</v>
      </c>
      <c r="AF15" t="s">
        <v>727</v>
      </c>
    </row>
    <row r="16" spans="1:32" hidden="1" x14ac:dyDescent="0.25">
      <c r="A16" s="1">
        <v>57040</v>
      </c>
      <c r="B16">
        <v>4880176</v>
      </c>
      <c r="C16" s="2">
        <v>42038</v>
      </c>
      <c r="D16">
        <v>57040</v>
      </c>
      <c r="E16">
        <v>57040</v>
      </c>
      <c r="F16" t="s">
        <v>720</v>
      </c>
      <c r="G16" t="s">
        <v>758</v>
      </c>
      <c r="H16">
        <v>490985</v>
      </c>
      <c r="I16" t="s">
        <v>759</v>
      </c>
      <c r="J16">
        <v>1081</v>
      </c>
      <c r="K16">
        <v>3</v>
      </c>
      <c r="L16">
        <v>194955.35</v>
      </c>
      <c r="M16">
        <v>194955.35</v>
      </c>
      <c r="N16" s="2">
        <v>42005</v>
      </c>
      <c r="O16" s="2">
        <v>42006</v>
      </c>
      <c r="P16">
        <v>1</v>
      </c>
      <c r="Q16" t="s">
        <v>745</v>
      </c>
      <c r="R16">
        <v>5.57</v>
      </c>
      <c r="S16" t="s">
        <v>724</v>
      </c>
      <c r="T16" t="s">
        <v>725</v>
      </c>
      <c r="U16" s="2">
        <v>42036</v>
      </c>
      <c r="V16">
        <v>0</v>
      </c>
      <c r="W16">
        <v>0</v>
      </c>
      <c r="X16" s="27">
        <v>30.17</v>
      </c>
      <c r="Y16">
        <v>30.17</v>
      </c>
      <c r="Z16">
        <v>4.83</v>
      </c>
      <c r="AA16">
        <v>35</v>
      </c>
      <c r="AB16">
        <v>35</v>
      </c>
      <c r="AC16">
        <v>0</v>
      </c>
      <c r="AD16" t="s">
        <v>726</v>
      </c>
      <c r="AE16" s="2">
        <v>42047</v>
      </c>
      <c r="AF16" t="s">
        <v>727</v>
      </c>
    </row>
    <row r="17" spans="1:32" hidden="1" x14ac:dyDescent="0.25">
      <c r="A17" s="1">
        <v>57040</v>
      </c>
      <c r="B17">
        <v>4880186</v>
      </c>
      <c r="C17" s="2">
        <v>42038</v>
      </c>
      <c r="D17">
        <v>57040</v>
      </c>
      <c r="E17">
        <v>57040</v>
      </c>
      <c r="F17" t="s">
        <v>720</v>
      </c>
      <c r="G17" t="s">
        <v>760</v>
      </c>
      <c r="H17">
        <v>483886</v>
      </c>
      <c r="I17" t="s">
        <v>761</v>
      </c>
      <c r="J17">
        <v>1080</v>
      </c>
      <c r="K17">
        <v>2</v>
      </c>
      <c r="L17">
        <v>178305.34</v>
      </c>
      <c r="M17">
        <v>178305.34</v>
      </c>
      <c r="N17" s="2">
        <v>42005</v>
      </c>
      <c r="O17" s="2">
        <v>42006</v>
      </c>
      <c r="P17">
        <v>1</v>
      </c>
      <c r="Q17" t="s">
        <v>745</v>
      </c>
      <c r="R17">
        <v>5.57</v>
      </c>
      <c r="S17" t="s">
        <v>724</v>
      </c>
      <c r="T17" t="s">
        <v>725</v>
      </c>
      <c r="U17" s="2">
        <v>42036</v>
      </c>
      <c r="V17">
        <v>0</v>
      </c>
      <c r="W17">
        <v>0</v>
      </c>
      <c r="X17" s="27">
        <v>27.59</v>
      </c>
      <c r="Y17">
        <v>27.59</v>
      </c>
      <c r="Z17">
        <v>4.41</v>
      </c>
      <c r="AA17">
        <v>32</v>
      </c>
      <c r="AB17">
        <v>32</v>
      </c>
      <c r="AC17">
        <v>0</v>
      </c>
      <c r="AD17" t="s">
        <v>726</v>
      </c>
      <c r="AE17" s="2">
        <v>42047</v>
      </c>
      <c r="AF17" t="s">
        <v>727</v>
      </c>
    </row>
    <row r="18" spans="1:32" hidden="1" x14ac:dyDescent="0.25">
      <c r="A18" s="1">
        <v>57040</v>
      </c>
      <c r="B18">
        <v>4883355</v>
      </c>
      <c r="C18" s="2">
        <v>42038</v>
      </c>
      <c r="D18">
        <v>57040</v>
      </c>
      <c r="E18">
        <v>57040</v>
      </c>
      <c r="F18" t="s">
        <v>720</v>
      </c>
      <c r="G18" t="s">
        <v>762</v>
      </c>
      <c r="H18">
        <v>513036</v>
      </c>
      <c r="I18" t="s">
        <v>763</v>
      </c>
      <c r="J18">
        <v>1794</v>
      </c>
      <c r="K18">
        <v>1</v>
      </c>
      <c r="L18" t="s">
        <v>726</v>
      </c>
      <c r="M18" t="s">
        <v>726</v>
      </c>
      <c r="N18" t="s">
        <v>726</v>
      </c>
      <c r="O18" t="s">
        <v>726</v>
      </c>
      <c r="P18" t="s">
        <v>726</v>
      </c>
      <c r="Q18" t="s">
        <v>726</v>
      </c>
      <c r="R18" t="s">
        <v>726</v>
      </c>
      <c r="S18" t="s">
        <v>764</v>
      </c>
      <c r="T18" t="s">
        <v>725</v>
      </c>
      <c r="U18" s="2">
        <v>42010</v>
      </c>
      <c r="V18">
        <v>0</v>
      </c>
      <c r="W18" t="s">
        <v>726</v>
      </c>
      <c r="X18" t="s">
        <v>726</v>
      </c>
      <c r="Y18" t="s">
        <v>726</v>
      </c>
      <c r="Z18">
        <v>74.34</v>
      </c>
      <c r="AA18">
        <v>538.99</v>
      </c>
      <c r="AB18">
        <v>538.99</v>
      </c>
      <c r="AC18">
        <v>0</v>
      </c>
      <c r="AD18" t="s">
        <v>726</v>
      </c>
      <c r="AE18" s="2">
        <v>42047</v>
      </c>
      <c r="AF18" t="s">
        <v>727</v>
      </c>
    </row>
    <row r="19" spans="1:32" hidden="1" x14ac:dyDescent="0.25">
      <c r="A19" s="1">
        <v>57040</v>
      </c>
      <c r="B19">
        <v>4883357</v>
      </c>
      <c r="C19" s="2">
        <v>42038</v>
      </c>
      <c r="D19">
        <v>57040</v>
      </c>
      <c r="E19">
        <v>57040</v>
      </c>
      <c r="F19" t="s">
        <v>720</v>
      </c>
      <c r="G19" t="s">
        <v>765</v>
      </c>
      <c r="H19">
        <v>513034</v>
      </c>
      <c r="I19" t="s">
        <v>766</v>
      </c>
      <c r="J19">
        <v>1783</v>
      </c>
      <c r="K19">
        <v>1</v>
      </c>
      <c r="L19" t="s">
        <v>726</v>
      </c>
      <c r="M19" t="s">
        <v>726</v>
      </c>
      <c r="N19" t="s">
        <v>726</v>
      </c>
      <c r="O19" t="s">
        <v>726</v>
      </c>
      <c r="P19" t="s">
        <v>726</v>
      </c>
      <c r="Q19" t="s">
        <v>726</v>
      </c>
      <c r="R19" t="s">
        <v>726</v>
      </c>
      <c r="S19" t="s">
        <v>764</v>
      </c>
      <c r="T19" t="s">
        <v>725</v>
      </c>
      <c r="U19" s="2">
        <v>42010</v>
      </c>
      <c r="V19">
        <v>0</v>
      </c>
      <c r="W19" t="s">
        <v>726</v>
      </c>
      <c r="X19" t="s">
        <v>726</v>
      </c>
      <c r="Y19" t="s">
        <v>726</v>
      </c>
      <c r="Z19">
        <v>85.11</v>
      </c>
      <c r="AA19">
        <v>617</v>
      </c>
      <c r="AB19">
        <v>617</v>
      </c>
      <c r="AC19">
        <v>0</v>
      </c>
      <c r="AD19" t="s">
        <v>726</v>
      </c>
      <c r="AE19" s="2">
        <v>42047</v>
      </c>
      <c r="AF19" t="s">
        <v>727</v>
      </c>
    </row>
    <row r="20" spans="1:32" hidden="1" x14ac:dyDescent="0.25">
      <c r="A20" s="1">
        <v>57040</v>
      </c>
      <c r="B20">
        <v>4883359</v>
      </c>
      <c r="C20" s="2">
        <v>42038</v>
      </c>
      <c r="D20">
        <v>57040</v>
      </c>
      <c r="E20">
        <v>57040</v>
      </c>
      <c r="F20" t="s">
        <v>720</v>
      </c>
      <c r="G20" t="s">
        <v>767</v>
      </c>
      <c r="H20">
        <v>513037</v>
      </c>
      <c r="I20" t="s">
        <v>768</v>
      </c>
      <c r="J20">
        <v>5398</v>
      </c>
      <c r="K20">
        <v>1</v>
      </c>
      <c r="L20" t="s">
        <v>726</v>
      </c>
      <c r="M20" t="s">
        <v>726</v>
      </c>
      <c r="N20" t="s">
        <v>726</v>
      </c>
      <c r="O20" t="s">
        <v>726</v>
      </c>
      <c r="P20" t="s">
        <v>726</v>
      </c>
      <c r="Q20" t="s">
        <v>726</v>
      </c>
      <c r="R20" t="s">
        <v>726</v>
      </c>
      <c r="S20" t="s">
        <v>764</v>
      </c>
      <c r="T20" t="s">
        <v>725</v>
      </c>
      <c r="U20" s="2">
        <v>42010</v>
      </c>
      <c r="V20">
        <v>0</v>
      </c>
      <c r="W20" t="s">
        <v>726</v>
      </c>
      <c r="X20" t="s">
        <v>726</v>
      </c>
      <c r="Y20" t="s">
        <v>726</v>
      </c>
      <c r="Z20">
        <v>144.21</v>
      </c>
      <c r="AA20">
        <v>1045.54</v>
      </c>
      <c r="AB20">
        <v>1045.54</v>
      </c>
      <c r="AC20">
        <v>0</v>
      </c>
      <c r="AD20" t="s">
        <v>726</v>
      </c>
      <c r="AE20" s="2">
        <v>42047</v>
      </c>
      <c r="AF20" t="s">
        <v>727</v>
      </c>
    </row>
    <row r="21" spans="1:32" hidden="1" x14ac:dyDescent="0.25">
      <c r="A21" s="1">
        <v>57040</v>
      </c>
      <c r="B21">
        <v>4886431</v>
      </c>
      <c r="C21" s="2">
        <v>42038</v>
      </c>
      <c r="D21">
        <v>57040</v>
      </c>
      <c r="E21">
        <v>57040</v>
      </c>
      <c r="F21" t="s">
        <v>720</v>
      </c>
      <c r="G21" t="s">
        <v>769</v>
      </c>
      <c r="H21">
        <v>509860</v>
      </c>
      <c r="I21" t="s">
        <v>770</v>
      </c>
      <c r="J21">
        <v>1092</v>
      </c>
      <c r="K21">
        <v>2</v>
      </c>
      <c r="L21">
        <v>172564.49</v>
      </c>
      <c r="M21">
        <v>172564.49</v>
      </c>
      <c r="N21" s="2">
        <v>42005</v>
      </c>
      <c r="O21" s="2">
        <v>42010</v>
      </c>
      <c r="P21">
        <v>5</v>
      </c>
      <c r="Q21" t="s">
        <v>745</v>
      </c>
      <c r="R21">
        <v>5.57</v>
      </c>
      <c r="S21" t="s">
        <v>724</v>
      </c>
      <c r="T21" t="s">
        <v>725</v>
      </c>
      <c r="U21" s="2">
        <v>42036</v>
      </c>
      <c r="V21">
        <v>0</v>
      </c>
      <c r="W21">
        <v>0</v>
      </c>
      <c r="X21" s="27">
        <v>133.51</v>
      </c>
      <c r="Y21">
        <v>133.51</v>
      </c>
      <c r="Z21">
        <v>21.36</v>
      </c>
      <c r="AA21">
        <v>154.87</v>
      </c>
      <c r="AB21">
        <v>154.87</v>
      </c>
      <c r="AC21">
        <v>0</v>
      </c>
      <c r="AD21" t="s">
        <v>726</v>
      </c>
      <c r="AE21" s="2">
        <v>42047</v>
      </c>
      <c r="AF21" t="s">
        <v>727</v>
      </c>
    </row>
    <row r="22" spans="1:32" hidden="1" x14ac:dyDescent="0.25">
      <c r="A22" s="1">
        <v>57040</v>
      </c>
      <c r="B22">
        <v>4886474</v>
      </c>
      <c r="C22" s="2">
        <v>42038</v>
      </c>
      <c r="D22">
        <v>57040</v>
      </c>
      <c r="E22">
        <v>57040</v>
      </c>
      <c r="F22" t="s">
        <v>720</v>
      </c>
      <c r="G22" t="s">
        <v>771</v>
      </c>
      <c r="H22">
        <v>509586</v>
      </c>
      <c r="I22" t="s">
        <v>772</v>
      </c>
      <c r="J22">
        <v>1094</v>
      </c>
      <c r="K22">
        <v>2</v>
      </c>
      <c r="L22">
        <v>181564.49</v>
      </c>
      <c r="M22">
        <v>181564.49</v>
      </c>
      <c r="N22" s="2">
        <v>42005</v>
      </c>
      <c r="O22" s="2">
        <v>42010</v>
      </c>
      <c r="P22">
        <v>5</v>
      </c>
      <c r="Q22" t="s">
        <v>745</v>
      </c>
      <c r="R22">
        <v>5.57</v>
      </c>
      <c r="S22" t="s">
        <v>724</v>
      </c>
      <c r="T22" t="s">
        <v>725</v>
      </c>
      <c r="U22" s="2">
        <v>42036</v>
      </c>
      <c r="V22">
        <v>0</v>
      </c>
      <c r="W22">
        <v>0</v>
      </c>
      <c r="X22" s="27">
        <v>140.47</v>
      </c>
      <c r="Y22">
        <v>140.47</v>
      </c>
      <c r="Z22">
        <v>22.48</v>
      </c>
      <c r="AA22">
        <v>162</v>
      </c>
      <c r="AB22">
        <v>162</v>
      </c>
      <c r="AC22">
        <v>0</v>
      </c>
      <c r="AD22" t="s">
        <v>726</v>
      </c>
      <c r="AE22" s="2">
        <v>42047</v>
      </c>
      <c r="AF22" t="s">
        <v>727</v>
      </c>
    </row>
    <row r="23" spans="1:32" hidden="1" x14ac:dyDescent="0.25">
      <c r="A23" s="1">
        <v>57040</v>
      </c>
      <c r="B23">
        <v>4886587</v>
      </c>
      <c r="C23" s="2">
        <v>42038</v>
      </c>
      <c r="D23">
        <v>57040</v>
      </c>
      <c r="E23">
        <v>57040</v>
      </c>
      <c r="F23" t="s">
        <v>720</v>
      </c>
      <c r="G23" t="s">
        <v>773</v>
      </c>
      <c r="H23">
        <v>509865</v>
      </c>
      <c r="I23" t="s">
        <v>774</v>
      </c>
      <c r="J23">
        <v>7495</v>
      </c>
      <c r="K23">
        <v>2</v>
      </c>
      <c r="L23">
        <v>260933.23</v>
      </c>
      <c r="M23">
        <v>260933.23</v>
      </c>
      <c r="N23" s="2">
        <v>42005</v>
      </c>
      <c r="O23" s="2">
        <v>42010</v>
      </c>
      <c r="P23">
        <v>5</v>
      </c>
      <c r="Q23" t="s">
        <v>745</v>
      </c>
      <c r="R23">
        <v>5.57</v>
      </c>
      <c r="S23" t="s">
        <v>724</v>
      </c>
      <c r="T23" t="s">
        <v>725</v>
      </c>
      <c r="U23" s="2">
        <v>42036</v>
      </c>
      <c r="V23">
        <v>0</v>
      </c>
      <c r="W23">
        <v>0</v>
      </c>
      <c r="X23" s="27">
        <v>201.88</v>
      </c>
      <c r="Y23">
        <v>201.88</v>
      </c>
      <c r="Z23">
        <v>32</v>
      </c>
      <c r="AA23">
        <v>234.18</v>
      </c>
      <c r="AB23">
        <v>234.18</v>
      </c>
      <c r="AC23">
        <v>0</v>
      </c>
      <c r="AD23" t="s">
        <v>726</v>
      </c>
      <c r="AE23" s="2">
        <v>42047</v>
      </c>
      <c r="AF23" t="s">
        <v>727</v>
      </c>
    </row>
    <row r="24" spans="1:32" hidden="1" x14ac:dyDescent="0.25">
      <c r="A24" s="1">
        <v>57040</v>
      </c>
      <c r="B24">
        <v>4886590</v>
      </c>
      <c r="C24" s="2">
        <v>42038</v>
      </c>
      <c r="D24">
        <v>57040</v>
      </c>
      <c r="E24">
        <v>57040</v>
      </c>
      <c r="F24" t="s">
        <v>720</v>
      </c>
      <c r="G24" t="s">
        <v>775</v>
      </c>
      <c r="H24">
        <v>509869</v>
      </c>
      <c r="I24" t="s">
        <v>776</v>
      </c>
      <c r="J24">
        <v>7497</v>
      </c>
      <c r="K24">
        <v>2</v>
      </c>
      <c r="L24">
        <v>250716.65</v>
      </c>
      <c r="M24">
        <v>250716.65</v>
      </c>
      <c r="N24" s="2">
        <v>42005</v>
      </c>
      <c r="O24" s="2">
        <v>42010</v>
      </c>
      <c r="P24">
        <v>5</v>
      </c>
      <c r="Q24" t="s">
        <v>745</v>
      </c>
      <c r="R24">
        <v>5.57</v>
      </c>
      <c r="S24" t="s">
        <v>724</v>
      </c>
      <c r="T24" t="s">
        <v>725</v>
      </c>
      <c r="U24" s="2">
        <v>42036</v>
      </c>
      <c r="V24">
        <v>0</v>
      </c>
      <c r="W24">
        <v>0</v>
      </c>
      <c r="X24" s="27">
        <v>193.97</v>
      </c>
      <c r="Y24">
        <v>193.97</v>
      </c>
      <c r="Z24">
        <v>31.04</v>
      </c>
      <c r="AA24">
        <v>225.01</v>
      </c>
      <c r="AB24">
        <v>225.01</v>
      </c>
      <c r="AC24">
        <v>0</v>
      </c>
      <c r="AD24" t="s">
        <v>726</v>
      </c>
      <c r="AE24" s="2">
        <v>42047</v>
      </c>
      <c r="AF24" t="s">
        <v>727</v>
      </c>
    </row>
    <row r="25" spans="1:32" hidden="1" x14ac:dyDescent="0.25">
      <c r="A25" s="1">
        <v>57040</v>
      </c>
      <c r="B25">
        <v>4888021</v>
      </c>
      <c r="C25" s="2">
        <v>42038</v>
      </c>
      <c r="D25">
        <v>57040</v>
      </c>
      <c r="E25">
        <v>57040</v>
      </c>
      <c r="F25" t="s">
        <v>720</v>
      </c>
      <c r="G25" t="s">
        <v>777</v>
      </c>
      <c r="H25">
        <v>511443</v>
      </c>
      <c r="I25" t="s">
        <v>778</v>
      </c>
      <c r="J25">
        <v>1794</v>
      </c>
      <c r="K25">
        <v>2</v>
      </c>
      <c r="L25">
        <v>240130.07</v>
      </c>
      <c r="M25">
        <v>240130.07</v>
      </c>
      <c r="N25" s="2">
        <v>42005</v>
      </c>
      <c r="O25" s="2">
        <v>42011</v>
      </c>
      <c r="P25">
        <v>6</v>
      </c>
      <c r="Q25" t="s">
        <v>745</v>
      </c>
      <c r="R25">
        <v>5.57</v>
      </c>
      <c r="S25" t="s">
        <v>724</v>
      </c>
      <c r="T25" t="s">
        <v>725</v>
      </c>
      <c r="U25" s="2">
        <v>42036</v>
      </c>
      <c r="V25">
        <v>0</v>
      </c>
      <c r="W25">
        <v>0</v>
      </c>
      <c r="X25" s="27">
        <v>222.94</v>
      </c>
      <c r="Y25">
        <v>222.94</v>
      </c>
      <c r="Z25">
        <v>35.67</v>
      </c>
      <c r="AA25">
        <v>258.61</v>
      </c>
      <c r="AB25">
        <v>258.61</v>
      </c>
      <c r="AC25">
        <v>0</v>
      </c>
      <c r="AD25" t="s">
        <v>726</v>
      </c>
      <c r="AE25" s="2">
        <v>42047</v>
      </c>
      <c r="AF25" t="s">
        <v>727</v>
      </c>
    </row>
    <row r="26" spans="1:32" hidden="1" x14ac:dyDescent="0.25">
      <c r="A26" s="1">
        <v>57040</v>
      </c>
      <c r="B26">
        <v>4888030</v>
      </c>
      <c r="C26" s="2">
        <v>42038</v>
      </c>
      <c r="D26">
        <v>57040</v>
      </c>
      <c r="E26">
        <v>57040</v>
      </c>
      <c r="F26" t="s">
        <v>720</v>
      </c>
      <c r="G26" t="s">
        <v>779</v>
      </c>
      <c r="H26">
        <v>509866</v>
      </c>
      <c r="I26" t="s">
        <v>780</v>
      </c>
      <c r="J26">
        <v>7495</v>
      </c>
      <c r="K26">
        <v>2</v>
      </c>
      <c r="L26">
        <v>260933.23</v>
      </c>
      <c r="M26">
        <v>260933.23</v>
      </c>
      <c r="N26" s="2">
        <v>42005</v>
      </c>
      <c r="O26" s="2">
        <v>42011</v>
      </c>
      <c r="P26">
        <v>6</v>
      </c>
      <c r="Q26" t="s">
        <v>745</v>
      </c>
      <c r="R26">
        <v>5.57</v>
      </c>
      <c r="S26" t="s">
        <v>724</v>
      </c>
      <c r="T26" t="s">
        <v>725</v>
      </c>
      <c r="U26" s="2">
        <v>42036</v>
      </c>
      <c r="V26">
        <v>0</v>
      </c>
      <c r="W26">
        <v>0</v>
      </c>
      <c r="X26" s="27">
        <v>242.25</v>
      </c>
      <c r="Y26">
        <v>242.25</v>
      </c>
      <c r="Z26">
        <v>38.76</v>
      </c>
      <c r="AA26">
        <v>281.01</v>
      </c>
      <c r="AB26">
        <v>281.01</v>
      </c>
      <c r="AC26">
        <v>0</v>
      </c>
      <c r="AD26" t="s">
        <v>726</v>
      </c>
      <c r="AE26" s="2">
        <v>42047</v>
      </c>
      <c r="AF26" t="s">
        <v>727</v>
      </c>
    </row>
    <row r="27" spans="1:32" hidden="1" x14ac:dyDescent="0.25">
      <c r="A27" s="1">
        <v>57040</v>
      </c>
      <c r="B27">
        <v>4888051</v>
      </c>
      <c r="C27" s="2">
        <v>42038</v>
      </c>
      <c r="D27">
        <v>57040</v>
      </c>
      <c r="E27">
        <v>57040</v>
      </c>
      <c r="F27" t="s">
        <v>720</v>
      </c>
      <c r="G27" t="s">
        <v>781</v>
      </c>
      <c r="H27">
        <v>509443</v>
      </c>
      <c r="I27" t="s">
        <v>782</v>
      </c>
      <c r="J27">
        <v>7497</v>
      </c>
      <c r="K27">
        <v>2</v>
      </c>
      <c r="L27">
        <v>250716.65</v>
      </c>
      <c r="M27">
        <v>250716.65</v>
      </c>
      <c r="N27" s="2">
        <v>42005</v>
      </c>
      <c r="O27" s="2">
        <v>42011</v>
      </c>
      <c r="P27">
        <v>6</v>
      </c>
      <c r="Q27" t="s">
        <v>745</v>
      </c>
      <c r="R27">
        <v>5.57</v>
      </c>
      <c r="S27" t="s">
        <v>724</v>
      </c>
      <c r="T27" t="s">
        <v>725</v>
      </c>
      <c r="U27" s="2">
        <v>42036</v>
      </c>
      <c r="V27">
        <v>0</v>
      </c>
      <c r="W27">
        <v>0</v>
      </c>
      <c r="X27" s="27">
        <v>232.77</v>
      </c>
      <c r="Y27">
        <v>232.77</v>
      </c>
      <c r="Z27">
        <v>37.24</v>
      </c>
      <c r="AA27">
        <v>270.01</v>
      </c>
      <c r="AB27">
        <v>270.01</v>
      </c>
      <c r="AC27">
        <v>0</v>
      </c>
      <c r="AD27" t="s">
        <v>726</v>
      </c>
      <c r="AE27" s="2">
        <v>42047</v>
      </c>
      <c r="AF27" t="s">
        <v>727</v>
      </c>
    </row>
    <row r="28" spans="1:32" hidden="1" x14ac:dyDescent="0.25">
      <c r="A28" s="1">
        <v>57040</v>
      </c>
      <c r="B28">
        <v>4889527</v>
      </c>
      <c r="C28" s="2">
        <v>42038</v>
      </c>
      <c r="D28">
        <v>57040</v>
      </c>
      <c r="E28">
        <v>57040</v>
      </c>
      <c r="F28" t="s">
        <v>720</v>
      </c>
      <c r="G28" t="s">
        <v>783</v>
      </c>
      <c r="H28">
        <v>501615</v>
      </c>
      <c r="I28" t="s">
        <v>784</v>
      </c>
      <c r="J28">
        <v>4490</v>
      </c>
      <c r="K28">
        <v>2</v>
      </c>
      <c r="L28">
        <v>287657</v>
      </c>
      <c r="M28">
        <v>287657</v>
      </c>
      <c r="N28" s="2">
        <v>42005</v>
      </c>
      <c r="O28" s="2">
        <v>42011</v>
      </c>
      <c r="P28">
        <v>6</v>
      </c>
      <c r="Q28" t="s">
        <v>745</v>
      </c>
      <c r="R28">
        <v>5.57</v>
      </c>
      <c r="S28" t="s">
        <v>724</v>
      </c>
      <c r="T28" t="s">
        <v>725</v>
      </c>
      <c r="U28" s="2">
        <v>42036</v>
      </c>
      <c r="V28">
        <v>0</v>
      </c>
      <c r="W28">
        <v>0</v>
      </c>
      <c r="X28" s="27">
        <v>267.07</v>
      </c>
      <c r="Y28">
        <v>267.07</v>
      </c>
      <c r="Z28">
        <v>42.73</v>
      </c>
      <c r="AA28">
        <v>309.8</v>
      </c>
      <c r="AB28">
        <v>309.8</v>
      </c>
      <c r="AC28">
        <v>0</v>
      </c>
      <c r="AD28" t="s">
        <v>726</v>
      </c>
      <c r="AE28" s="2">
        <v>42047</v>
      </c>
      <c r="AF28" t="s">
        <v>727</v>
      </c>
    </row>
    <row r="29" spans="1:32" x14ac:dyDescent="0.25">
      <c r="A29" s="1">
        <v>57040</v>
      </c>
      <c r="B29">
        <v>4889553</v>
      </c>
      <c r="C29" s="2">
        <v>42038</v>
      </c>
      <c r="D29">
        <v>57040</v>
      </c>
      <c r="E29">
        <v>57040</v>
      </c>
      <c r="F29" t="s">
        <v>720</v>
      </c>
      <c r="G29" t="s">
        <v>785</v>
      </c>
      <c r="H29">
        <v>13223</v>
      </c>
      <c r="I29" t="s">
        <v>786</v>
      </c>
      <c r="J29">
        <v>1</v>
      </c>
      <c r="K29">
        <v>3</v>
      </c>
      <c r="L29" s="27">
        <v>59760</v>
      </c>
      <c r="M29" s="27">
        <v>59760</v>
      </c>
      <c r="N29" s="2">
        <v>42005</v>
      </c>
      <c r="O29" s="2">
        <v>42011</v>
      </c>
      <c r="P29">
        <v>6</v>
      </c>
      <c r="Q29" t="s">
        <v>737</v>
      </c>
      <c r="R29">
        <v>7.32</v>
      </c>
      <c r="S29" t="s">
        <v>738</v>
      </c>
      <c r="T29" t="s">
        <v>725</v>
      </c>
      <c r="U29" s="2">
        <v>42036</v>
      </c>
      <c r="V29">
        <v>0</v>
      </c>
      <c r="W29">
        <v>0</v>
      </c>
      <c r="X29">
        <v>72.91</v>
      </c>
      <c r="Y29">
        <v>72.91</v>
      </c>
      <c r="Z29">
        <v>11.67</v>
      </c>
      <c r="AA29">
        <v>84.58</v>
      </c>
      <c r="AB29">
        <v>84.58</v>
      </c>
      <c r="AC29">
        <v>0</v>
      </c>
      <c r="AD29" t="s">
        <v>726</v>
      </c>
      <c r="AE29" s="2">
        <v>42047</v>
      </c>
      <c r="AF29" t="s">
        <v>739</v>
      </c>
    </row>
    <row r="30" spans="1:32" hidden="1" x14ac:dyDescent="0.25">
      <c r="A30" s="1">
        <v>57040</v>
      </c>
      <c r="B30">
        <v>4889619</v>
      </c>
      <c r="C30" s="2">
        <v>42038</v>
      </c>
      <c r="D30">
        <v>57040</v>
      </c>
      <c r="E30">
        <v>57040</v>
      </c>
      <c r="F30" t="s">
        <v>720</v>
      </c>
      <c r="G30" t="s">
        <v>787</v>
      </c>
      <c r="H30">
        <v>504193</v>
      </c>
      <c r="I30" t="s">
        <v>788</v>
      </c>
      <c r="J30">
        <v>7401</v>
      </c>
      <c r="K30">
        <v>2</v>
      </c>
      <c r="L30">
        <v>347544.94</v>
      </c>
      <c r="M30">
        <v>347544.94</v>
      </c>
      <c r="N30" s="2">
        <v>42005</v>
      </c>
      <c r="O30" s="2">
        <v>42011</v>
      </c>
      <c r="P30">
        <v>6</v>
      </c>
      <c r="Q30" t="s">
        <v>745</v>
      </c>
      <c r="R30">
        <v>5.57</v>
      </c>
      <c r="S30" t="s">
        <v>724</v>
      </c>
      <c r="T30" t="s">
        <v>725</v>
      </c>
      <c r="U30" s="2">
        <v>42036</v>
      </c>
      <c r="V30">
        <v>0</v>
      </c>
      <c r="W30">
        <v>0</v>
      </c>
      <c r="X30" s="27">
        <v>322.67</v>
      </c>
      <c r="Y30">
        <v>322.67</v>
      </c>
      <c r="Z30">
        <v>51.63</v>
      </c>
      <c r="AA30">
        <v>374.3</v>
      </c>
      <c r="AB30">
        <v>374.3</v>
      </c>
      <c r="AC30">
        <v>0</v>
      </c>
      <c r="AD30" t="s">
        <v>726</v>
      </c>
      <c r="AE30" s="2">
        <v>42047</v>
      </c>
      <c r="AF30" t="s">
        <v>727</v>
      </c>
    </row>
    <row r="31" spans="1:32" hidden="1" x14ac:dyDescent="0.25">
      <c r="A31" s="1">
        <v>57040</v>
      </c>
      <c r="B31">
        <v>4889623</v>
      </c>
      <c r="C31" s="2">
        <v>42038</v>
      </c>
      <c r="D31">
        <v>57040</v>
      </c>
      <c r="E31">
        <v>57040</v>
      </c>
      <c r="F31" t="s">
        <v>720</v>
      </c>
      <c r="G31" t="s">
        <v>789</v>
      </c>
      <c r="H31">
        <v>501861</v>
      </c>
      <c r="I31" t="s">
        <v>790</v>
      </c>
      <c r="J31">
        <v>7441</v>
      </c>
      <c r="K31">
        <v>2</v>
      </c>
      <c r="L31">
        <v>376729.69</v>
      </c>
      <c r="M31">
        <v>376729.69</v>
      </c>
      <c r="N31" s="2">
        <v>42005</v>
      </c>
      <c r="O31" s="2">
        <v>42011</v>
      </c>
      <c r="P31">
        <v>6</v>
      </c>
      <c r="Q31" t="s">
        <v>745</v>
      </c>
      <c r="R31">
        <v>5.57</v>
      </c>
      <c r="S31" t="s">
        <v>724</v>
      </c>
      <c r="T31" t="s">
        <v>725</v>
      </c>
      <c r="U31" s="2">
        <v>42036</v>
      </c>
      <c r="V31">
        <v>0</v>
      </c>
      <c r="W31">
        <v>0</v>
      </c>
      <c r="X31" s="27">
        <v>349.76</v>
      </c>
      <c r="Y31">
        <v>349.76</v>
      </c>
      <c r="Z31">
        <v>55.96</v>
      </c>
      <c r="AA31">
        <v>405.72</v>
      </c>
      <c r="AB31">
        <v>405.72</v>
      </c>
      <c r="AC31">
        <v>0</v>
      </c>
      <c r="AD31" t="s">
        <v>726</v>
      </c>
      <c r="AE31" s="2">
        <v>42047</v>
      </c>
      <c r="AF31" t="s">
        <v>727</v>
      </c>
    </row>
    <row r="32" spans="1:32" hidden="1" x14ac:dyDescent="0.25">
      <c r="A32" s="1">
        <v>57040</v>
      </c>
      <c r="B32">
        <v>4889629</v>
      </c>
      <c r="C32" s="2">
        <v>42038</v>
      </c>
      <c r="D32">
        <v>57040</v>
      </c>
      <c r="E32">
        <v>57040</v>
      </c>
      <c r="F32" t="s">
        <v>720</v>
      </c>
      <c r="G32" t="s">
        <v>791</v>
      </c>
      <c r="H32">
        <v>506034</v>
      </c>
      <c r="I32" t="s">
        <v>792</v>
      </c>
      <c r="J32">
        <v>2594</v>
      </c>
      <c r="K32">
        <v>2</v>
      </c>
      <c r="L32">
        <v>325713.81</v>
      </c>
      <c r="M32">
        <v>325713.81</v>
      </c>
      <c r="N32" s="2">
        <v>42005</v>
      </c>
      <c r="O32" s="2">
        <v>42011</v>
      </c>
      <c r="P32">
        <v>6</v>
      </c>
      <c r="Q32" t="s">
        <v>745</v>
      </c>
      <c r="R32">
        <v>5.57</v>
      </c>
      <c r="S32" t="s">
        <v>724</v>
      </c>
      <c r="T32" t="s">
        <v>725</v>
      </c>
      <c r="U32" s="2">
        <v>42036</v>
      </c>
      <c r="V32">
        <v>0</v>
      </c>
      <c r="W32">
        <v>0</v>
      </c>
      <c r="X32" s="27">
        <v>302</v>
      </c>
      <c r="Y32">
        <v>302</v>
      </c>
      <c r="Z32">
        <v>48.38</v>
      </c>
      <c r="AA32">
        <v>350.78</v>
      </c>
      <c r="AB32">
        <v>350.78</v>
      </c>
      <c r="AC32">
        <v>0</v>
      </c>
      <c r="AD32" t="s">
        <v>726</v>
      </c>
      <c r="AE32" s="2">
        <v>42047</v>
      </c>
      <c r="AF32" t="s">
        <v>727</v>
      </c>
    </row>
    <row r="33" spans="1:32" hidden="1" x14ac:dyDescent="0.25">
      <c r="A33" s="1">
        <v>57040</v>
      </c>
      <c r="B33">
        <v>4889804</v>
      </c>
      <c r="C33" s="2">
        <v>42038</v>
      </c>
      <c r="D33">
        <v>57040</v>
      </c>
      <c r="E33">
        <v>57040</v>
      </c>
      <c r="F33" t="s">
        <v>720</v>
      </c>
      <c r="G33" t="s">
        <v>793</v>
      </c>
      <c r="H33">
        <v>509585</v>
      </c>
      <c r="I33" t="s">
        <v>794</v>
      </c>
      <c r="J33">
        <v>1094</v>
      </c>
      <c r="K33">
        <v>2</v>
      </c>
      <c r="L33">
        <v>181564.49</v>
      </c>
      <c r="M33">
        <v>181564.49</v>
      </c>
      <c r="N33" s="2">
        <v>42005</v>
      </c>
      <c r="O33" s="2">
        <v>42011</v>
      </c>
      <c r="P33">
        <v>6</v>
      </c>
      <c r="Q33" t="s">
        <v>745</v>
      </c>
      <c r="R33">
        <v>5.57</v>
      </c>
      <c r="S33" t="s">
        <v>724</v>
      </c>
      <c r="T33" t="s">
        <v>725</v>
      </c>
      <c r="U33" s="2">
        <v>42036</v>
      </c>
      <c r="V33">
        <v>0</v>
      </c>
      <c r="W33">
        <v>0</v>
      </c>
      <c r="X33" s="27">
        <v>168.57</v>
      </c>
      <c r="Y33">
        <v>168.57</v>
      </c>
      <c r="Z33">
        <v>26.97</v>
      </c>
      <c r="AA33">
        <v>195.54</v>
      </c>
      <c r="AB33">
        <v>195.54</v>
      </c>
      <c r="AC33">
        <v>0</v>
      </c>
      <c r="AD33" t="s">
        <v>726</v>
      </c>
      <c r="AE33" s="2">
        <v>42047</v>
      </c>
      <c r="AF33" t="s">
        <v>727</v>
      </c>
    </row>
    <row r="34" spans="1:32" hidden="1" x14ac:dyDescent="0.25">
      <c r="A34" s="1">
        <v>57040</v>
      </c>
      <c r="B34">
        <v>4889812</v>
      </c>
      <c r="C34" s="2">
        <v>42038</v>
      </c>
      <c r="D34">
        <v>57040</v>
      </c>
      <c r="E34">
        <v>57040</v>
      </c>
      <c r="F34" t="s">
        <v>720</v>
      </c>
      <c r="G34" t="s">
        <v>795</v>
      </c>
      <c r="H34">
        <v>506877</v>
      </c>
      <c r="I34" t="s">
        <v>796</v>
      </c>
      <c r="J34">
        <v>1092</v>
      </c>
      <c r="K34">
        <v>2</v>
      </c>
      <c r="L34">
        <v>172564.49</v>
      </c>
      <c r="M34">
        <v>172564.49</v>
      </c>
      <c r="N34" s="2">
        <v>42005</v>
      </c>
      <c r="O34" s="2">
        <v>42011</v>
      </c>
      <c r="P34">
        <v>6</v>
      </c>
      <c r="Q34" t="s">
        <v>745</v>
      </c>
      <c r="R34">
        <v>5.57</v>
      </c>
      <c r="S34" t="s">
        <v>724</v>
      </c>
      <c r="T34" t="s">
        <v>725</v>
      </c>
      <c r="U34" s="2">
        <v>42036</v>
      </c>
      <c r="V34">
        <v>0</v>
      </c>
      <c r="W34">
        <v>0</v>
      </c>
      <c r="X34" s="27">
        <v>160.21</v>
      </c>
      <c r="Y34">
        <v>160.21</v>
      </c>
      <c r="Z34">
        <v>25.63</v>
      </c>
      <c r="AA34">
        <v>185.84</v>
      </c>
      <c r="AB34">
        <v>185.84</v>
      </c>
      <c r="AC34">
        <v>0</v>
      </c>
      <c r="AD34" t="s">
        <v>726</v>
      </c>
      <c r="AE34" s="2">
        <v>42047</v>
      </c>
      <c r="AF34" t="s">
        <v>727</v>
      </c>
    </row>
    <row r="35" spans="1:32" hidden="1" x14ac:dyDescent="0.25">
      <c r="A35" s="1">
        <v>57040</v>
      </c>
      <c r="B35">
        <v>4889830</v>
      </c>
      <c r="C35" s="2">
        <v>42038</v>
      </c>
      <c r="D35">
        <v>57040</v>
      </c>
      <c r="E35">
        <v>57040</v>
      </c>
      <c r="F35" t="s">
        <v>720</v>
      </c>
      <c r="G35" t="s">
        <v>797</v>
      </c>
      <c r="H35">
        <v>509589</v>
      </c>
      <c r="I35" t="s">
        <v>798</v>
      </c>
      <c r="J35">
        <v>1094</v>
      </c>
      <c r="K35">
        <v>2</v>
      </c>
      <c r="L35">
        <v>181564.49</v>
      </c>
      <c r="M35">
        <v>181564.49</v>
      </c>
      <c r="N35" s="2">
        <v>42005</v>
      </c>
      <c r="O35" s="2">
        <v>42011</v>
      </c>
      <c r="P35">
        <v>6</v>
      </c>
      <c r="Q35" t="s">
        <v>745</v>
      </c>
      <c r="R35">
        <v>5.57</v>
      </c>
      <c r="S35" t="s">
        <v>724</v>
      </c>
      <c r="T35" t="s">
        <v>725</v>
      </c>
      <c r="U35" s="2">
        <v>42036</v>
      </c>
      <c r="V35">
        <v>0</v>
      </c>
      <c r="W35">
        <v>0</v>
      </c>
      <c r="X35" s="27">
        <v>168.57</v>
      </c>
      <c r="Y35">
        <v>168.57</v>
      </c>
      <c r="Z35">
        <v>26.97</v>
      </c>
      <c r="AA35">
        <v>195.54</v>
      </c>
      <c r="AB35">
        <v>195.54</v>
      </c>
      <c r="AC35">
        <v>0</v>
      </c>
      <c r="AD35" t="s">
        <v>726</v>
      </c>
      <c r="AE35" s="2">
        <v>42047</v>
      </c>
      <c r="AF35" t="s">
        <v>727</v>
      </c>
    </row>
    <row r="36" spans="1:32" hidden="1" x14ac:dyDescent="0.25">
      <c r="A36" s="1">
        <v>57040</v>
      </c>
      <c r="B36">
        <v>4889860</v>
      </c>
      <c r="C36" s="2">
        <v>42038</v>
      </c>
      <c r="D36">
        <v>57040</v>
      </c>
      <c r="E36">
        <v>57040</v>
      </c>
      <c r="F36" t="s">
        <v>720</v>
      </c>
      <c r="G36" t="s">
        <v>799</v>
      </c>
      <c r="H36">
        <v>506887</v>
      </c>
      <c r="I36" t="s">
        <v>800</v>
      </c>
      <c r="J36">
        <v>1251</v>
      </c>
      <c r="K36">
        <v>2</v>
      </c>
      <c r="L36">
        <v>307324.49</v>
      </c>
      <c r="M36">
        <v>307324.49</v>
      </c>
      <c r="N36" s="2">
        <v>42005</v>
      </c>
      <c r="O36" s="2">
        <v>42011</v>
      </c>
      <c r="P36">
        <v>6</v>
      </c>
      <c r="Q36" t="s">
        <v>745</v>
      </c>
      <c r="R36">
        <v>5.57</v>
      </c>
      <c r="S36" t="s">
        <v>724</v>
      </c>
      <c r="T36" t="s">
        <v>725</v>
      </c>
      <c r="U36" s="2">
        <v>42036</v>
      </c>
      <c r="V36">
        <v>0</v>
      </c>
      <c r="W36">
        <v>0</v>
      </c>
      <c r="X36" s="27">
        <v>285.33</v>
      </c>
      <c r="Y36">
        <v>285.33</v>
      </c>
      <c r="Z36">
        <v>45.65</v>
      </c>
      <c r="AA36">
        <v>330.98</v>
      </c>
      <c r="AB36">
        <v>330.98</v>
      </c>
      <c r="AC36">
        <v>0</v>
      </c>
      <c r="AD36" t="s">
        <v>726</v>
      </c>
      <c r="AE36" s="2">
        <v>42047</v>
      </c>
      <c r="AF36" t="s">
        <v>727</v>
      </c>
    </row>
    <row r="37" spans="1:32" hidden="1" x14ac:dyDescent="0.25">
      <c r="A37" s="1">
        <v>57040</v>
      </c>
      <c r="B37">
        <v>4889898</v>
      </c>
      <c r="C37" s="2">
        <v>42038</v>
      </c>
      <c r="D37">
        <v>57040</v>
      </c>
      <c r="E37">
        <v>57040</v>
      </c>
      <c r="F37" t="s">
        <v>720</v>
      </c>
      <c r="G37" t="s">
        <v>801</v>
      </c>
      <c r="H37">
        <v>493136</v>
      </c>
      <c r="I37" t="s">
        <v>802</v>
      </c>
      <c r="J37">
        <v>2201</v>
      </c>
      <c r="K37">
        <v>4</v>
      </c>
      <c r="L37">
        <v>181636.49</v>
      </c>
      <c r="M37">
        <v>181636.49</v>
      </c>
      <c r="N37" s="2">
        <v>42005</v>
      </c>
      <c r="O37" s="2">
        <v>42011</v>
      </c>
      <c r="P37">
        <v>6</v>
      </c>
      <c r="Q37" t="s">
        <v>745</v>
      </c>
      <c r="R37">
        <v>5.57</v>
      </c>
      <c r="S37" t="s">
        <v>724</v>
      </c>
      <c r="T37" t="s">
        <v>725</v>
      </c>
      <c r="U37" s="2">
        <v>42036</v>
      </c>
      <c r="V37">
        <v>0</v>
      </c>
      <c r="W37">
        <v>0</v>
      </c>
      <c r="X37" s="27">
        <v>168.63</v>
      </c>
      <c r="Y37">
        <v>168.63</v>
      </c>
      <c r="Z37">
        <v>26.98</v>
      </c>
      <c r="AA37">
        <v>195.61</v>
      </c>
      <c r="AB37">
        <v>195.61</v>
      </c>
      <c r="AC37">
        <v>0</v>
      </c>
      <c r="AD37" t="s">
        <v>726</v>
      </c>
      <c r="AE37" s="2">
        <v>42047</v>
      </c>
      <c r="AF37" t="s">
        <v>727</v>
      </c>
    </row>
    <row r="38" spans="1:32" hidden="1" x14ac:dyDescent="0.25">
      <c r="A38" s="1">
        <v>57040</v>
      </c>
      <c r="B38">
        <v>4889920</v>
      </c>
      <c r="C38" s="2">
        <v>42038</v>
      </c>
      <c r="D38">
        <v>57040</v>
      </c>
      <c r="E38">
        <v>57040</v>
      </c>
      <c r="F38" t="s">
        <v>720</v>
      </c>
      <c r="G38" t="s">
        <v>803</v>
      </c>
      <c r="H38">
        <v>489761</v>
      </c>
      <c r="I38" t="s">
        <v>804</v>
      </c>
      <c r="J38">
        <v>2202</v>
      </c>
      <c r="K38">
        <v>4</v>
      </c>
      <c r="L38">
        <v>190366.49</v>
      </c>
      <c r="M38">
        <v>190366.49</v>
      </c>
      <c r="N38" s="2">
        <v>42005</v>
      </c>
      <c r="O38" s="2">
        <v>42011</v>
      </c>
      <c r="P38">
        <v>6</v>
      </c>
      <c r="Q38" t="s">
        <v>745</v>
      </c>
      <c r="R38">
        <v>5.57</v>
      </c>
      <c r="S38" t="s">
        <v>724</v>
      </c>
      <c r="T38" t="s">
        <v>725</v>
      </c>
      <c r="U38" s="2">
        <v>42036</v>
      </c>
      <c r="V38">
        <v>0</v>
      </c>
      <c r="W38">
        <v>0</v>
      </c>
      <c r="X38" s="27">
        <v>176.74</v>
      </c>
      <c r="Y38">
        <v>176.74</v>
      </c>
      <c r="Z38">
        <v>28.28</v>
      </c>
      <c r="AA38">
        <v>205.02</v>
      </c>
      <c r="AB38">
        <v>205.02</v>
      </c>
      <c r="AC38">
        <v>0</v>
      </c>
      <c r="AD38" t="s">
        <v>726</v>
      </c>
      <c r="AE38" s="2">
        <v>42047</v>
      </c>
      <c r="AF38" t="s">
        <v>727</v>
      </c>
    </row>
    <row r="39" spans="1:32" hidden="1" x14ac:dyDescent="0.25">
      <c r="A39" s="1">
        <v>57040</v>
      </c>
      <c r="B39">
        <v>4889990</v>
      </c>
      <c r="C39" s="2">
        <v>42038</v>
      </c>
      <c r="D39">
        <v>57040</v>
      </c>
      <c r="E39">
        <v>57040</v>
      </c>
      <c r="F39" t="s">
        <v>720</v>
      </c>
      <c r="G39" t="s">
        <v>805</v>
      </c>
      <c r="H39">
        <v>506687</v>
      </c>
      <c r="I39" t="s">
        <v>806</v>
      </c>
      <c r="J39">
        <v>7495</v>
      </c>
      <c r="K39">
        <v>2</v>
      </c>
      <c r="L39">
        <v>260933.23</v>
      </c>
      <c r="M39">
        <v>260933.23</v>
      </c>
      <c r="N39" s="2">
        <v>42005</v>
      </c>
      <c r="O39" s="2">
        <v>42011</v>
      </c>
      <c r="P39">
        <v>6</v>
      </c>
      <c r="Q39" t="s">
        <v>745</v>
      </c>
      <c r="R39">
        <v>5.57</v>
      </c>
      <c r="S39" t="s">
        <v>724</v>
      </c>
      <c r="T39" t="s">
        <v>725</v>
      </c>
      <c r="U39" s="2">
        <v>42036</v>
      </c>
      <c r="V39">
        <v>0</v>
      </c>
      <c r="W39">
        <v>0</v>
      </c>
      <c r="X39" s="27">
        <v>242.25</v>
      </c>
      <c r="Y39">
        <v>242.25</v>
      </c>
      <c r="Z39">
        <v>38.76</v>
      </c>
      <c r="AA39">
        <v>281.01</v>
      </c>
      <c r="AB39">
        <v>281.01</v>
      </c>
      <c r="AC39">
        <v>0</v>
      </c>
      <c r="AD39" t="s">
        <v>726</v>
      </c>
      <c r="AE39" s="2">
        <v>42047</v>
      </c>
      <c r="AF39" t="s">
        <v>727</v>
      </c>
    </row>
    <row r="40" spans="1:32" hidden="1" x14ac:dyDescent="0.25">
      <c r="A40" s="1">
        <v>57040</v>
      </c>
      <c r="B40">
        <v>4890119</v>
      </c>
      <c r="C40" s="2">
        <v>42038</v>
      </c>
      <c r="D40">
        <v>57040</v>
      </c>
      <c r="E40">
        <v>57040</v>
      </c>
      <c r="F40" t="s">
        <v>720</v>
      </c>
      <c r="G40" t="s">
        <v>807</v>
      </c>
      <c r="H40">
        <v>509152</v>
      </c>
      <c r="I40" t="s">
        <v>808</v>
      </c>
      <c r="J40">
        <v>7401</v>
      </c>
      <c r="K40">
        <v>2</v>
      </c>
      <c r="L40">
        <v>347544.94</v>
      </c>
      <c r="M40">
        <v>347544.94</v>
      </c>
      <c r="N40" s="2">
        <v>42005</v>
      </c>
      <c r="O40" s="2">
        <v>42010</v>
      </c>
      <c r="P40">
        <v>5</v>
      </c>
      <c r="Q40" t="s">
        <v>745</v>
      </c>
      <c r="R40">
        <v>5.57</v>
      </c>
      <c r="S40" t="s">
        <v>724</v>
      </c>
      <c r="T40" t="s">
        <v>725</v>
      </c>
      <c r="U40" s="2">
        <v>42036</v>
      </c>
      <c r="V40">
        <v>0</v>
      </c>
      <c r="W40">
        <v>0</v>
      </c>
      <c r="X40" s="27">
        <v>268.89</v>
      </c>
      <c r="Y40">
        <v>268.89</v>
      </c>
      <c r="Z40">
        <v>43.02</v>
      </c>
      <c r="AA40">
        <v>311</v>
      </c>
      <c r="AB40">
        <v>311</v>
      </c>
      <c r="AC40">
        <v>0</v>
      </c>
      <c r="AD40" t="s">
        <v>726</v>
      </c>
      <c r="AE40" s="2">
        <v>42047</v>
      </c>
      <c r="AF40" t="s">
        <v>727</v>
      </c>
    </row>
    <row r="41" spans="1:32" hidden="1" x14ac:dyDescent="0.25">
      <c r="A41" s="1">
        <v>57040</v>
      </c>
      <c r="B41">
        <v>4890137</v>
      </c>
      <c r="C41" s="2">
        <v>42038</v>
      </c>
      <c r="D41">
        <v>57040</v>
      </c>
      <c r="E41">
        <v>57040</v>
      </c>
      <c r="F41" t="s">
        <v>720</v>
      </c>
      <c r="G41" t="s">
        <v>809</v>
      </c>
      <c r="H41">
        <v>506256</v>
      </c>
      <c r="I41" t="s">
        <v>810</v>
      </c>
      <c r="J41">
        <v>6980</v>
      </c>
      <c r="K41">
        <v>2</v>
      </c>
      <c r="L41">
        <v>444370.11</v>
      </c>
      <c r="M41">
        <v>444370.11</v>
      </c>
      <c r="N41" s="2">
        <v>42005</v>
      </c>
      <c r="O41" s="2">
        <v>42010</v>
      </c>
      <c r="P41">
        <v>5</v>
      </c>
      <c r="Q41" t="s">
        <v>745</v>
      </c>
      <c r="R41">
        <v>5.57</v>
      </c>
      <c r="S41" t="s">
        <v>724</v>
      </c>
      <c r="T41" t="s">
        <v>725</v>
      </c>
      <c r="U41" s="2">
        <v>42036</v>
      </c>
      <c r="V41">
        <v>0</v>
      </c>
      <c r="W41">
        <v>0</v>
      </c>
      <c r="X41" s="27">
        <v>343.8</v>
      </c>
      <c r="Y41">
        <v>343.8</v>
      </c>
      <c r="Z41">
        <v>55.01</v>
      </c>
      <c r="AA41">
        <v>398.81</v>
      </c>
      <c r="AB41">
        <v>398.81</v>
      </c>
      <c r="AC41">
        <v>0</v>
      </c>
      <c r="AD41" t="s">
        <v>726</v>
      </c>
      <c r="AE41" s="2">
        <v>42047</v>
      </c>
      <c r="AF41" t="s">
        <v>727</v>
      </c>
    </row>
    <row r="42" spans="1:32" hidden="1" x14ac:dyDescent="0.25">
      <c r="A42" s="1">
        <v>57040</v>
      </c>
      <c r="B42">
        <v>4890151</v>
      </c>
      <c r="C42" s="2">
        <v>42038</v>
      </c>
      <c r="D42">
        <v>57040</v>
      </c>
      <c r="E42">
        <v>57040</v>
      </c>
      <c r="F42" t="s">
        <v>720</v>
      </c>
      <c r="G42" t="s">
        <v>811</v>
      </c>
      <c r="H42">
        <v>498937</v>
      </c>
      <c r="I42" t="s">
        <v>812</v>
      </c>
      <c r="J42">
        <v>1794</v>
      </c>
      <c r="K42">
        <v>3</v>
      </c>
      <c r="L42">
        <v>239970.07</v>
      </c>
      <c r="M42">
        <v>239970.07</v>
      </c>
      <c r="N42" s="2">
        <v>42005</v>
      </c>
      <c r="O42" s="2">
        <v>42010</v>
      </c>
      <c r="P42">
        <v>5</v>
      </c>
      <c r="Q42" t="s">
        <v>745</v>
      </c>
      <c r="R42">
        <v>5.57</v>
      </c>
      <c r="S42" t="s">
        <v>724</v>
      </c>
      <c r="T42" t="s">
        <v>725</v>
      </c>
      <c r="U42" s="2">
        <v>42036</v>
      </c>
      <c r="V42">
        <v>0</v>
      </c>
      <c r="W42">
        <v>0</v>
      </c>
      <c r="X42" s="27">
        <v>185.66</v>
      </c>
      <c r="Y42">
        <v>185.66</v>
      </c>
      <c r="Z42">
        <v>29.71</v>
      </c>
      <c r="AA42">
        <v>215.37</v>
      </c>
      <c r="AB42">
        <v>215.37</v>
      </c>
      <c r="AC42">
        <v>0</v>
      </c>
      <c r="AD42" t="s">
        <v>726</v>
      </c>
      <c r="AE42" s="2">
        <v>42047</v>
      </c>
      <c r="AF42" t="s">
        <v>727</v>
      </c>
    </row>
    <row r="43" spans="1:32" hidden="1" x14ac:dyDescent="0.25">
      <c r="A43" s="1">
        <v>57040</v>
      </c>
      <c r="B43">
        <v>4890191</v>
      </c>
      <c r="C43" s="2">
        <v>42038</v>
      </c>
      <c r="D43">
        <v>57040</v>
      </c>
      <c r="E43">
        <v>57040</v>
      </c>
      <c r="F43" t="s">
        <v>720</v>
      </c>
      <c r="G43" t="s">
        <v>813</v>
      </c>
      <c r="H43">
        <v>502195</v>
      </c>
      <c r="I43" t="s">
        <v>814</v>
      </c>
      <c r="J43">
        <v>7495</v>
      </c>
      <c r="K43">
        <v>2</v>
      </c>
      <c r="L43">
        <v>260613.23</v>
      </c>
      <c r="M43">
        <v>260613.23</v>
      </c>
      <c r="N43" s="2">
        <v>42005</v>
      </c>
      <c r="O43" s="2">
        <v>42010</v>
      </c>
      <c r="P43">
        <v>5</v>
      </c>
      <c r="Q43" t="s">
        <v>745</v>
      </c>
      <c r="R43">
        <v>5.57</v>
      </c>
      <c r="S43" t="s">
        <v>724</v>
      </c>
      <c r="T43" t="s">
        <v>725</v>
      </c>
      <c r="U43" s="2">
        <v>42036</v>
      </c>
      <c r="V43">
        <v>0</v>
      </c>
      <c r="W43">
        <v>0</v>
      </c>
      <c r="X43" s="27">
        <v>201.63</v>
      </c>
      <c r="Y43">
        <v>201.63</v>
      </c>
      <c r="Z43">
        <v>32.26</v>
      </c>
      <c r="AA43">
        <v>233.89</v>
      </c>
      <c r="AB43">
        <v>233.89</v>
      </c>
      <c r="AC43">
        <v>0</v>
      </c>
      <c r="AD43" t="s">
        <v>726</v>
      </c>
      <c r="AE43" s="2">
        <v>42047</v>
      </c>
      <c r="AF43" t="s">
        <v>727</v>
      </c>
    </row>
    <row r="44" spans="1:32" hidden="1" x14ac:dyDescent="0.25">
      <c r="A44" s="1">
        <v>57040</v>
      </c>
      <c r="B44">
        <v>4890952</v>
      </c>
      <c r="C44" s="2">
        <v>42038</v>
      </c>
      <c r="D44">
        <v>57040</v>
      </c>
      <c r="E44">
        <v>57040</v>
      </c>
      <c r="F44" t="s">
        <v>720</v>
      </c>
      <c r="G44" t="s">
        <v>815</v>
      </c>
      <c r="H44">
        <v>511442</v>
      </c>
      <c r="I44" t="s">
        <v>816</v>
      </c>
      <c r="J44">
        <v>1794</v>
      </c>
      <c r="K44">
        <v>2</v>
      </c>
      <c r="L44">
        <v>240130.07</v>
      </c>
      <c r="M44">
        <v>240130.07</v>
      </c>
      <c r="N44" s="2">
        <v>42005</v>
      </c>
      <c r="O44" s="2">
        <v>42012</v>
      </c>
      <c r="P44">
        <v>7</v>
      </c>
      <c r="Q44" t="s">
        <v>745</v>
      </c>
      <c r="R44">
        <v>5.57</v>
      </c>
      <c r="S44" t="s">
        <v>724</v>
      </c>
      <c r="T44" t="s">
        <v>725</v>
      </c>
      <c r="U44" s="2">
        <v>42036</v>
      </c>
      <c r="V44">
        <v>0</v>
      </c>
      <c r="W44">
        <v>0</v>
      </c>
      <c r="X44" s="27">
        <v>260</v>
      </c>
      <c r="Y44">
        <v>260</v>
      </c>
      <c r="Z44">
        <v>41.62</v>
      </c>
      <c r="AA44">
        <v>301</v>
      </c>
      <c r="AB44">
        <v>301</v>
      </c>
      <c r="AC44">
        <v>0</v>
      </c>
      <c r="AD44" t="s">
        <v>726</v>
      </c>
      <c r="AE44" s="2">
        <v>42047</v>
      </c>
      <c r="AF44" t="s">
        <v>727</v>
      </c>
    </row>
    <row r="45" spans="1:32" hidden="1" x14ac:dyDescent="0.25">
      <c r="A45" s="1">
        <v>57040</v>
      </c>
      <c r="B45">
        <v>4893961</v>
      </c>
      <c r="C45" s="2">
        <v>42038</v>
      </c>
      <c r="D45">
        <v>57040</v>
      </c>
      <c r="E45">
        <v>57040</v>
      </c>
      <c r="F45" t="s">
        <v>720</v>
      </c>
      <c r="G45" t="s">
        <v>817</v>
      </c>
      <c r="H45">
        <v>499499</v>
      </c>
      <c r="I45" t="s">
        <v>818</v>
      </c>
      <c r="J45">
        <v>4492</v>
      </c>
      <c r="K45">
        <v>2</v>
      </c>
      <c r="L45">
        <v>316130.2</v>
      </c>
      <c r="M45">
        <v>316130.2</v>
      </c>
      <c r="N45" s="2">
        <v>42005</v>
      </c>
      <c r="O45" s="2">
        <v>42013</v>
      </c>
      <c r="P45">
        <v>8</v>
      </c>
      <c r="Q45" t="s">
        <v>745</v>
      </c>
      <c r="R45">
        <v>5.57</v>
      </c>
      <c r="S45" t="s">
        <v>724</v>
      </c>
      <c r="T45" t="s">
        <v>725</v>
      </c>
      <c r="U45" s="2">
        <v>42036</v>
      </c>
      <c r="V45">
        <v>0</v>
      </c>
      <c r="W45">
        <v>0</v>
      </c>
      <c r="X45" s="27">
        <v>391.33</v>
      </c>
      <c r="Y45">
        <v>391.33</v>
      </c>
      <c r="Z45">
        <v>62.61</v>
      </c>
      <c r="AA45">
        <v>453.94</v>
      </c>
      <c r="AB45">
        <v>453.94</v>
      </c>
      <c r="AC45">
        <v>0</v>
      </c>
      <c r="AD45" t="s">
        <v>726</v>
      </c>
      <c r="AE45" s="2">
        <v>42047</v>
      </c>
      <c r="AF45" t="s">
        <v>727</v>
      </c>
    </row>
    <row r="46" spans="1:32" hidden="1" x14ac:dyDescent="0.25">
      <c r="A46" s="1">
        <v>57040</v>
      </c>
      <c r="B46">
        <v>4894039</v>
      </c>
      <c r="C46" s="2">
        <v>42038</v>
      </c>
      <c r="D46">
        <v>57040</v>
      </c>
      <c r="E46">
        <v>57040</v>
      </c>
      <c r="F46" t="s">
        <v>720</v>
      </c>
      <c r="G46" t="s">
        <v>819</v>
      </c>
      <c r="H46">
        <v>506294</v>
      </c>
      <c r="I46" t="s">
        <v>820</v>
      </c>
      <c r="J46">
        <v>5398</v>
      </c>
      <c r="K46">
        <v>2</v>
      </c>
      <c r="L46">
        <v>465806.01</v>
      </c>
      <c r="M46">
        <v>465806.01</v>
      </c>
      <c r="N46" s="2">
        <v>42005</v>
      </c>
      <c r="O46" s="2">
        <v>42013</v>
      </c>
      <c r="P46">
        <v>8</v>
      </c>
      <c r="Q46" t="s">
        <v>745</v>
      </c>
      <c r="R46">
        <v>5.57</v>
      </c>
      <c r="S46" t="s">
        <v>724</v>
      </c>
      <c r="T46" t="s">
        <v>725</v>
      </c>
      <c r="U46" s="2">
        <v>42036</v>
      </c>
      <c r="V46">
        <v>0</v>
      </c>
      <c r="W46">
        <v>0</v>
      </c>
      <c r="X46" s="27">
        <v>576.62</v>
      </c>
      <c r="Y46">
        <v>576.62</v>
      </c>
      <c r="Z46">
        <v>92.26</v>
      </c>
      <c r="AA46">
        <v>668.88</v>
      </c>
      <c r="AB46">
        <v>668.88</v>
      </c>
      <c r="AC46">
        <v>0</v>
      </c>
      <c r="AD46" t="s">
        <v>726</v>
      </c>
      <c r="AE46" s="2">
        <v>42047</v>
      </c>
      <c r="AF46" t="s">
        <v>727</v>
      </c>
    </row>
    <row r="47" spans="1:32" hidden="1" x14ac:dyDescent="0.25">
      <c r="A47" s="1">
        <v>57040</v>
      </c>
      <c r="B47">
        <v>4894045</v>
      </c>
      <c r="C47" s="2">
        <v>42038</v>
      </c>
      <c r="D47">
        <v>57040</v>
      </c>
      <c r="E47">
        <v>57040</v>
      </c>
      <c r="F47" t="s">
        <v>720</v>
      </c>
      <c r="G47" t="s">
        <v>821</v>
      </c>
      <c r="H47">
        <v>507377</v>
      </c>
      <c r="I47" t="s">
        <v>822</v>
      </c>
      <c r="J47">
        <v>5398</v>
      </c>
      <c r="K47">
        <v>2</v>
      </c>
      <c r="L47">
        <v>465806.01</v>
      </c>
      <c r="M47">
        <v>465806.01</v>
      </c>
      <c r="N47" s="2">
        <v>42005</v>
      </c>
      <c r="O47" s="2">
        <v>42013</v>
      </c>
      <c r="P47">
        <v>8</v>
      </c>
      <c r="Q47" t="s">
        <v>745</v>
      </c>
      <c r="R47">
        <v>5.57</v>
      </c>
      <c r="S47" t="s">
        <v>724</v>
      </c>
      <c r="T47" t="s">
        <v>725</v>
      </c>
      <c r="U47" s="2">
        <v>42036</v>
      </c>
      <c r="V47">
        <v>0</v>
      </c>
      <c r="W47">
        <v>0</v>
      </c>
      <c r="X47" s="27">
        <v>576.62</v>
      </c>
      <c r="Y47">
        <v>576.62</v>
      </c>
      <c r="Z47">
        <v>92.26</v>
      </c>
      <c r="AA47">
        <v>668.88</v>
      </c>
      <c r="AB47">
        <v>668.88</v>
      </c>
      <c r="AC47">
        <v>0</v>
      </c>
      <c r="AD47" t="s">
        <v>726</v>
      </c>
      <c r="AE47" s="2">
        <v>42047</v>
      </c>
      <c r="AF47" t="s">
        <v>727</v>
      </c>
    </row>
    <row r="48" spans="1:32" hidden="1" x14ac:dyDescent="0.25">
      <c r="A48" s="1">
        <v>57040</v>
      </c>
      <c r="B48">
        <v>4894249</v>
      </c>
      <c r="C48" s="2">
        <v>42038</v>
      </c>
      <c r="D48">
        <v>57040</v>
      </c>
      <c r="E48">
        <v>57040</v>
      </c>
      <c r="F48" t="s">
        <v>720</v>
      </c>
      <c r="G48" t="s">
        <v>823</v>
      </c>
      <c r="H48">
        <v>500938</v>
      </c>
      <c r="I48" t="s">
        <v>824</v>
      </c>
      <c r="J48">
        <v>2201</v>
      </c>
      <c r="K48">
        <v>3</v>
      </c>
      <c r="L48">
        <v>181404.49</v>
      </c>
      <c r="M48">
        <v>181404.49</v>
      </c>
      <c r="N48" s="2">
        <v>42005</v>
      </c>
      <c r="O48" s="2">
        <v>42013</v>
      </c>
      <c r="P48">
        <v>8</v>
      </c>
      <c r="Q48" t="s">
        <v>745</v>
      </c>
      <c r="R48">
        <v>5.57</v>
      </c>
      <c r="S48" t="s">
        <v>724</v>
      </c>
      <c r="T48" t="s">
        <v>725</v>
      </c>
      <c r="U48" s="2">
        <v>42036</v>
      </c>
      <c r="V48">
        <v>0</v>
      </c>
      <c r="W48">
        <v>0</v>
      </c>
      <c r="X48" s="27">
        <v>224.56</v>
      </c>
      <c r="Y48">
        <v>224.56</v>
      </c>
      <c r="Z48">
        <v>35.93</v>
      </c>
      <c r="AA48">
        <v>260.49</v>
      </c>
      <c r="AB48">
        <v>260.49</v>
      </c>
      <c r="AC48">
        <v>0</v>
      </c>
      <c r="AD48" t="s">
        <v>726</v>
      </c>
      <c r="AE48" s="2">
        <v>42047</v>
      </c>
      <c r="AF48" t="s">
        <v>727</v>
      </c>
    </row>
    <row r="49" spans="1:32" hidden="1" x14ac:dyDescent="0.25">
      <c r="A49" s="1">
        <v>57040</v>
      </c>
      <c r="B49">
        <v>4894277</v>
      </c>
      <c r="C49" s="2">
        <v>42038</v>
      </c>
      <c r="D49">
        <v>57040</v>
      </c>
      <c r="E49">
        <v>57040</v>
      </c>
      <c r="F49" t="s">
        <v>720</v>
      </c>
      <c r="G49" t="s">
        <v>825</v>
      </c>
      <c r="H49">
        <v>507768</v>
      </c>
      <c r="I49" t="s">
        <v>826</v>
      </c>
      <c r="J49">
        <v>2202</v>
      </c>
      <c r="K49">
        <v>2</v>
      </c>
      <c r="L49">
        <v>190294.49</v>
      </c>
      <c r="M49">
        <v>190294.49</v>
      </c>
      <c r="N49" s="2">
        <v>42005</v>
      </c>
      <c r="O49" s="2">
        <v>42013</v>
      </c>
      <c r="P49">
        <v>8</v>
      </c>
      <c r="Q49" t="s">
        <v>745</v>
      </c>
      <c r="R49">
        <v>5.57</v>
      </c>
      <c r="S49" t="s">
        <v>724</v>
      </c>
      <c r="T49" t="s">
        <v>725</v>
      </c>
      <c r="U49" s="2">
        <v>42036</v>
      </c>
      <c r="V49">
        <v>0</v>
      </c>
      <c r="W49">
        <v>0</v>
      </c>
      <c r="X49" s="27">
        <v>235.56</v>
      </c>
      <c r="Y49">
        <v>235.56</v>
      </c>
      <c r="Z49">
        <v>37.69</v>
      </c>
      <c r="AA49">
        <v>273.25</v>
      </c>
      <c r="AB49">
        <v>273.25</v>
      </c>
      <c r="AC49">
        <v>0</v>
      </c>
      <c r="AD49" t="s">
        <v>726</v>
      </c>
      <c r="AE49" s="2">
        <v>42047</v>
      </c>
      <c r="AF49" t="s">
        <v>727</v>
      </c>
    </row>
    <row r="50" spans="1:32" x14ac:dyDescent="0.25">
      <c r="A50" s="1">
        <v>57040</v>
      </c>
      <c r="B50">
        <v>4894363</v>
      </c>
      <c r="C50" s="2">
        <v>42038</v>
      </c>
      <c r="D50">
        <v>57040</v>
      </c>
      <c r="E50">
        <v>57040</v>
      </c>
      <c r="F50" t="s">
        <v>720</v>
      </c>
      <c r="G50" t="s">
        <v>827</v>
      </c>
      <c r="H50" t="s">
        <v>828</v>
      </c>
      <c r="I50" t="s">
        <v>829</v>
      </c>
      <c r="J50">
        <v>1</v>
      </c>
      <c r="K50">
        <v>3</v>
      </c>
      <c r="L50" s="27">
        <v>70240</v>
      </c>
      <c r="M50" s="27">
        <v>70240</v>
      </c>
      <c r="N50" s="2">
        <v>42005</v>
      </c>
      <c r="O50" s="2">
        <v>42013</v>
      </c>
      <c r="P50">
        <v>8</v>
      </c>
      <c r="Q50" t="s">
        <v>737</v>
      </c>
      <c r="R50">
        <v>7.32</v>
      </c>
      <c r="S50" t="s">
        <v>738</v>
      </c>
      <c r="T50" t="s">
        <v>725</v>
      </c>
      <c r="U50" s="2">
        <v>42036</v>
      </c>
      <c r="V50">
        <v>0</v>
      </c>
      <c r="W50">
        <v>0</v>
      </c>
      <c r="X50">
        <v>114.26</v>
      </c>
      <c r="Y50">
        <v>114.26</v>
      </c>
      <c r="Z50">
        <v>18.28</v>
      </c>
      <c r="AA50">
        <v>132.54</v>
      </c>
      <c r="AB50">
        <v>132.54</v>
      </c>
      <c r="AC50">
        <v>0</v>
      </c>
      <c r="AD50" t="s">
        <v>726</v>
      </c>
      <c r="AE50" s="2">
        <v>42047</v>
      </c>
      <c r="AF50" t="s">
        <v>739</v>
      </c>
    </row>
    <row r="51" spans="1:32" hidden="1" x14ac:dyDescent="0.25">
      <c r="A51" s="1">
        <v>57040</v>
      </c>
      <c r="B51">
        <v>4894530</v>
      </c>
      <c r="C51" s="2">
        <v>42038</v>
      </c>
      <c r="D51">
        <v>57040</v>
      </c>
      <c r="E51">
        <v>57040</v>
      </c>
      <c r="F51" t="s">
        <v>720</v>
      </c>
      <c r="G51" t="s">
        <v>830</v>
      </c>
      <c r="H51">
        <v>514196</v>
      </c>
      <c r="I51" t="s">
        <v>831</v>
      </c>
      <c r="J51">
        <v>1081</v>
      </c>
      <c r="K51">
        <v>1</v>
      </c>
      <c r="L51" t="s">
        <v>726</v>
      </c>
      <c r="M51" t="s">
        <v>726</v>
      </c>
      <c r="N51" t="s">
        <v>726</v>
      </c>
      <c r="O51" t="s">
        <v>726</v>
      </c>
      <c r="P51" t="s">
        <v>726</v>
      </c>
      <c r="Q51" t="s">
        <v>726</v>
      </c>
      <c r="R51" t="s">
        <v>726</v>
      </c>
      <c r="S51" t="s">
        <v>764</v>
      </c>
      <c r="T51" t="s">
        <v>725</v>
      </c>
      <c r="U51" s="2">
        <v>42016</v>
      </c>
      <c r="V51">
        <v>0</v>
      </c>
      <c r="W51" t="s">
        <v>726</v>
      </c>
      <c r="X51" t="s">
        <v>726</v>
      </c>
      <c r="Y51" t="s">
        <v>726</v>
      </c>
      <c r="Z51">
        <v>60.3</v>
      </c>
      <c r="AA51">
        <v>437.15</v>
      </c>
      <c r="AB51">
        <v>437.15</v>
      </c>
      <c r="AC51">
        <v>0</v>
      </c>
      <c r="AD51" t="s">
        <v>726</v>
      </c>
      <c r="AE51" s="2">
        <v>42047</v>
      </c>
      <c r="AF51" t="s">
        <v>727</v>
      </c>
    </row>
    <row r="52" spans="1:32" hidden="1" x14ac:dyDescent="0.25">
      <c r="A52" s="1">
        <v>57040</v>
      </c>
      <c r="B52">
        <v>4895298</v>
      </c>
      <c r="C52" s="2">
        <v>42038</v>
      </c>
      <c r="D52">
        <v>57040</v>
      </c>
      <c r="E52">
        <v>57040</v>
      </c>
      <c r="F52" t="s">
        <v>720</v>
      </c>
      <c r="G52" t="s">
        <v>832</v>
      </c>
      <c r="H52">
        <v>514198</v>
      </c>
      <c r="I52" t="s">
        <v>833</v>
      </c>
      <c r="J52">
        <v>1783</v>
      </c>
      <c r="K52">
        <v>1</v>
      </c>
      <c r="L52" t="s">
        <v>726</v>
      </c>
      <c r="M52" t="s">
        <v>726</v>
      </c>
      <c r="N52" t="s">
        <v>726</v>
      </c>
      <c r="O52" t="s">
        <v>726</v>
      </c>
      <c r="P52" t="s">
        <v>726</v>
      </c>
      <c r="Q52" t="s">
        <v>726</v>
      </c>
      <c r="R52" t="s">
        <v>726</v>
      </c>
      <c r="S52" t="s">
        <v>764</v>
      </c>
      <c r="T52" t="s">
        <v>725</v>
      </c>
      <c r="U52" s="2">
        <v>42016</v>
      </c>
      <c r="V52">
        <v>0</v>
      </c>
      <c r="W52" t="s">
        <v>726</v>
      </c>
      <c r="X52" t="s">
        <v>726</v>
      </c>
      <c r="Y52" t="s">
        <v>726</v>
      </c>
      <c r="Z52">
        <v>85.07</v>
      </c>
      <c r="AA52">
        <v>616.77</v>
      </c>
      <c r="AB52">
        <v>616.77</v>
      </c>
      <c r="AC52">
        <v>0</v>
      </c>
      <c r="AD52" t="s">
        <v>726</v>
      </c>
      <c r="AE52" s="2">
        <v>42047</v>
      </c>
      <c r="AF52" t="s">
        <v>727</v>
      </c>
    </row>
    <row r="53" spans="1:32" hidden="1" x14ac:dyDescent="0.25">
      <c r="A53" s="1">
        <v>57040</v>
      </c>
      <c r="B53">
        <v>4895300</v>
      </c>
      <c r="C53" s="2">
        <v>42038</v>
      </c>
      <c r="D53">
        <v>57040</v>
      </c>
      <c r="E53">
        <v>57040</v>
      </c>
      <c r="F53" t="s">
        <v>720</v>
      </c>
      <c r="G53" t="s">
        <v>834</v>
      </c>
      <c r="H53">
        <v>514199</v>
      </c>
      <c r="I53" t="s">
        <v>835</v>
      </c>
      <c r="J53">
        <v>5396</v>
      </c>
      <c r="K53">
        <v>1</v>
      </c>
      <c r="L53" t="s">
        <v>726</v>
      </c>
      <c r="M53" t="s">
        <v>726</v>
      </c>
      <c r="N53" t="s">
        <v>726</v>
      </c>
      <c r="O53" t="s">
        <v>726</v>
      </c>
      <c r="P53" t="s">
        <v>726</v>
      </c>
      <c r="Q53" t="s">
        <v>726</v>
      </c>
      <c r="R53" t="s">
        <v>726</v>
      </c>
      <c r="S53" t="s">
        <v>764</v>
      </c>
      <c r="T53" t="s">
        <v>725</v>
      </c>
      <c r="U53" s="2">
        <v>42016</v>
      </c>
      <c r="V53">
        <v>0</v>
      </c>
      <c r="W53" t="s">
        <v>726</v>
      </c>
      <c r="X53" t="s">
        <v>726</v>
      </c>
      <c r="Y53" t="s">
        <v>726</v>
      </c>
      <c r="Z53">
        <v>131</v>
      </c>
      <c r="AA53">
        <v>954.6</v>
      </c>
      <c r="AB53">
        <v>954.6</v>
      </c>
      <c r="AC53">
        <v>0</v>
      </c>
      <c r="AD53" t="s">
        <v>726</v>
      </c>
      <c r="AE53" s="2">
        <v>42047</v>
      </c>
      <c r="AF53" t="s">
        <v>727</v>
      </c>
    </row>
    <row r="54" spans="1:32" hidden="1" x14ac:dyDescent="0.25">
      <c r="A54" s="1">
        <v>57040</v>
      </c>
      <c r="B54">
        <v>4895302</v>
      </c>
      <c r="C54" s="2">
        <v>42038</v>
      </c>
      <c r="D54">
        <v>57040</v>
      </c>
      <c r="E54">
        <v>57040</v>
      </c>
      <c r="F54" t="s">
        <v>720</v>
      </c>
      <c r="G54" t="s">
        <v>836</v>
      </c>
      <c r="H54">
        <v>514200</v>
      </c>
      <c r="I54" t="s">
        <v>837</v>
      </c>
      <c r="J54">
        <v>5399</v>
      </c>
      <c r="K54">
        <v>1</v>
      </c>
      <c r="L54" t="s">
        <v>726</v>
      </c>
      <c r="M54" t="s">
        <v>726</v>
      </c>
      <c r="N54" t="s">
        <v>726</v>
      </c>
      <c r="O54" t="s">
        <v>726</v>
      </c>
      <c r="P54" t="s">
        <v>726</v>
      </c>
      <c r="Q54" t="s">
        <v>726</v>
      </c>
      <c r="R54" t="s">
        <v>726</v>
      </c>
      <c r="S54" t="s">
        <v>764</v>
      </c>
      <c r="T54" t="s">
        <v>725</v>
      </c>
      <c r="U54" s="2">
        <v>42016</v>
      </c>
      <c r="V54">
        <v>0</v>
      </c>
      <c r="W54" t="s">
        <v>726</v>
      </c>
      <c r="X54" t="s">
        <v>726</v>
      </c>
      <c r="Y54" t="s">
        <v>726</v>
      </c>
      <c r="Z54">
        <v>171.65</v>
      </c>
      <c r="AA54">
        <v>1244.47</v>
      </c>
      <c r="AB54">
        <v>1244.47</v>
      </c>
      <c r="AC54">
        <v>0</v>
      </c>
      <c r="AD54" t="s">
        <v>726</v>
      </c>
      <c r="AE54" s="2">
        <v>42047</v>
      </c>
      <c r="AF54" t="s">
        <v>727</v>
      </c>
    </row>
    <row r="55" spans="1:32" hidden="1" x14ac:dyDescent="0.25">
      <c r="A55" s="1">
        <v>57040</v>
      </c>
      <c r="B55">
        <v>4895374</v>
      </c>
      <c r="C55" s="2">
        <v>42038</v>
      </c>
      <c r="D55">
        <v>57040</v>
      </c>
      <c r="E55">
        <v>57040</v>
      </c>
      <c r="F55" t="s">
        <v>720</v>
      </c>
      <c r="G55" t="s">
        <v>838</v>
      </c>
      <c r="H55">
        <v>506036</v>
      </c>
      <c r="I55" t="s">
        <v>839</v>
      </c>
      <c r="J55">
        <v>6987</v>
      </c>
      <c r="K55">
        <v>2</v>
      </c>
      <c r="L55">
        <v>494161.57</v>
      </c>
      <c r="M55">
        <v>494161.57</v>
      </c>
      <c r="N55" s="2">
        <v>42005</v>
      </c>
      <c r="O55" s="2">
        <v>42016</v>
      </c>
      <c r="P55">
        <v>11</v>
      </c>
      <c r="Q55" t="s">
        <v>840</v>
      </c>
      <c r="R55">
        <v>5.82</v>
      </c>
      <c r="S55" t="s">
        <v>724</v>
      </c>
      <c r="T55" t="s">
        <v>725</v>
      </c>
      <c r="U55" s="2">
        <v>42036</v>
      </c>
      <c r="V55">
        <v>0</v>
      </c>
      <c r="W55">
        <v>0</v>
      </c>
      <c r="X55" s="27">
        <v>878.86</v>
      </c>
      <c r="Y55">
        <v>878.86</v>
      </c>
      <c r="Z55">
        <v>140.62</v>
      </c>
      <c r="AA55">
        <v>1019.48</v>
      </c>
      <c r="AB55">
        <v>1019.48</v>
      </c>
      <c r="AC55">
        <v>0</v>
      </c>
      <c r="AD55" t="s">
        <v>726</v>
      </c>
      <c r="AE55" s="2">
        <v>42047</v>
      </c>
      <c r="AF55" t="s">
        <v>727</v>
      </c>
    </row>
    <row r="56" spans="1:32" hidden="1" x14ac:dyDescent="0.25">
      <c r="A56" s="1">
        <v>57040</v>
      </c>
      <c r="B56">
        <v>4895529</v>
      </c>
      <c r="C56" s="2">
        <v>42038</v>
      </c>
      <c r="D56">
        <v>57040</v>
      </c>
      <c r="E56">
        <v>57040</v>
      </c>
      <c r="F56" t="s">
        <v>720</v>
      </c>
      <c r="G56" t="s">
        <v>841</v>
      </c>
      <c r="H56">
        <v>490323</v>
      </c>
      <c r="I56" t="s">
        <v>842</v>
      </c>
      <c r="J56">
        <v>4497</v>
      </c>
      <c r="K56">
        <v>1</v>
      </c>
      <c r="L56">
        <v>345151.02</v>
      </c>
      <c r="M56">
        <v>345151.02</v>
      </c>
      <c r="N56" s="2">
        <v>42013</v>
      </c>
      <c r="O56" s="2">
        <v>42016</v>
      </c>
      <c r="P56">
        <v>3</v>
      </c>
      <c r="Q56" t="s">
        <v>840</v>
      </c>
      <c r="R56">
        <v>5.82</v>
      </c>
      <c r="S56" t="s">
        <v>724</v>
      </c>
      <c r="T56" t="s">
        <v>725</v>
      </c>
      <c r="U56" s="2">
        <v>42036</v>
      </c>
      <c r="V56">
        <v>0</v>
      </c>
      <c r="W56">
        <v>0</v>
      </c>
      <c r="X56" s="27">
        <v>167.41</v>
      </c>
      <c r="Y56">
        <v>167.41</v>
      </c>
      <c r="Z56">
        <v>26.79</v>
      </c>
      <c r="AA56">
        <v>194.2</v>
      </c>
      <c r="AB56">
        <v>194.2</v>
      </c>
      <c r="AC56">
        <v>0</v>
      </c>
      <c r="AD56" t="s">
        <v>726</v>
      </c>
      <c r="AE56" s="2">
        <v>42047</v>
      </c>
      <c r="AF56" t="s">
        <v>727</v>
      </c>
    </row>
    <row r="57" spans="1:32" hidden="1" x14ac:dyDescent="0.25">
      <c r="A57" s="1">
        <v>57040</v>
      </c>
      <c r="B57">
        <v>4897899</v>
      </c>
      <c r="C57" s="2">
        <v>42038</v>
      </c>
      <c r="D57">
        <v>57040</v>
      </c>
      <c r="E57">
        <v>57040</v>
      </c>
      <c r="F57" t="s">
        <v>720</v>
      </c>
      <c r="G57" t="s">
        <v>843</v>
      </c>
      <c r="H57">
        <v>496081</v>
      </c>
      <c r="I57" t="s">
        <v>844</v>
      </c>
      <c r="J57">
        <v>5611</v>
      </c>
      <c r="K57">
        <v>3</v>
      </c>
      <c r="L57">
        <v>367891.31</v>
      </c>
      <c r="M57">
        <v>367891.31</v>
      </c>
      <c r="N57" s="2">
        <v>42005</v>
      </c>
      <c r="O57" s="2">
        <v>42017</v>
      </c>
      <c r="P57">
        <v>12</v>
      </c>
      <c r="Q57" t="s">
        <v>840</v>
      </c>
      <c r="R57">
        <v>5.82</v>
      </c>
      <c r="S57" t="s">
        <v>724</v>
      </c>
      <c r="T57" t="s">
        <v>725</v>
      </c>
      <c r="U57" s="2">
        <v>42036</v>
      </c>
      <c r="V57">
        <v>0</v>
      </c>
      <c r="W57">
        <v>0</v>
      </c>
      <c r="X57" s="27">
        <v>713.77</v>
      </c>
      <c r="Y57">
        <v>713.77</v>
      </c>
      <c r="Z57">
        <v>114.2</v>
      </c>
      <c r="AA57">
        <v>827.97</v>
      </c>
      <c r="AB57">
        <v>827.97</v>
      </c>
      <c r="AC57">
        <v>0</v>
      </c>
      <c r="AD57" t="s">
        <v>726</v>
      </c>
      <c r="AE57" s="2">
        <v>42047</v>
      </c>
      <c r="AF57" t="s">
        <v>727</v>
      </c>
    </row>
    <row r="58" spans="1:32" hidden="1" x14ac:dyDescent="0.25">
      <c r="A58" s="1">
        <v>57040</v>
      </c>
      <c r="B58">
        <v>4897926</v>
      </c>
      <c r="C58" s="2">
        <v>42038</v>
      </c>
      <c r="D58">
        <v>57040</v>
      </c>
      <c r="E58">
        <v>57040</v>
      </c>
      <c r="F58" t="s">
        <v>720</v>
      </c>
      <c r="G58" t="s">
        <v>845</v>
      </c>
      <c r="H58">
        <v>509442</v>
      </c>
      <c r="I58" t="s">
        <v>846</v>
      </c>
      <c r="J58">
        <v>7495</v>
      </c>
      <c r="K58">
        <v>2</v>
      </c>
      <c r="L58">
        <v>260933.23</v>
      </c>
      <c r="M58">
        <v>260933.23</v>
      </c>
      <c r="N58" s="2">
        <v>42005</v>
      </c>
      <c r="O58" s="2">
        <v>42017</v>
      </c>
      <c r="P58">
        <v>12</v>
      </c>
      <c r="Q58" t="s">
        <v>840</v>
      </c>
      <c r="R58">
        <v>5.82</v>
      </c>
      <c r="S58" t="s">
        <v>724</v>
      </c>
      <c r="T58" t="s">
        <v>725</v>
      </c>
      <c r="U58" s="2">
        <v>42036</v>
      </c>
      <c r="V58">
        <v>0</v>
      </c>
      <c r="W58">
        <v>0</v>
      </c>
      <c r="X58" s="27">
        <v>506.25</v>
      </c>
      <c r="Y58">
        <v>506.25</v>
      </c>
      <c r="Z58">
        <v>81</v>
      </c>
      <c r="AA58">
        <v>587.25</v>
      </c>
      <c r="AB58">
        <v>587.25</v>
      </c>
      <c r="AC58">
        <v>0</v>
      </c>
      <c r="AD58" t="s">
        <v>726</v>
      </c>
      <c r="AE58" s="2">
        <v>42047</v>
      </c>
      <c r="AF58" t="s">
        <v>727</v>
      </c>
    </row>
    <row r="59" spans="1:32" hidden="1" x14ac:dyDescent="0.25">
      <c r="A59" s="1">
        <v>57040</v>
      </c>
      <c r="B59">
        <v>4898591</v>
      </c>
      <c r="C59" s="2">
        <v>42038</v>
      </c>
      <c r="D59">
        <v>57040</v>
      </c>
      <c r="E59">
        <v>57040</v>
      </c>
      <c r="F59" t="s">
        <v>720</v>
      </c>
      <c r="G59" t="s">
        <v>847</v>
      </c>
      <c r="H59">
        <v>514286</v>
      </c>
      <c r="I59" t="s">
        <v>848</v>
      </c>
      <c r="J59">
        <v>1081</v>
      </c>
      <c r="K59">
        <v>1</v>
      </c>
      <c r="L59" t="s">
        <v>726</v>
      </c>
      <c r="M59" t="s">
        <v>726</v>
      </c>
      <c r="N59" t="s">
        <v>726</v>
      </c>
      <c r="O59" t="s">
        <v>726</v>
      </c>
      <c r="P59" t="s">
        <v>726</v>
      </c>
      <c r="Q59" t="s">
        <v>726</v>
      </c>
      <c r="R59" t="s">
        <v>726</v>
      </c>
      <c r="S59" t="s">
        <v>764</v>
      </c>
      <c r="T59" t="s">
        <v>725</v>
      </c>
      <c r="U59" s="2">
        <v>42018</v>
      </c>
      <c r="V59">
        <v>0</v>
      </c>
      <c r="W59" t="s">
        <v>726</v>
      </c>
      <c r="X59" t="s">
        <v>726</v>
      </c>
      <c r="Y59" t="s">
        <v>726</v>
      </c>
      <c r="Z59">
        <v>60.3</v>
      </c>
      <c r="AA59">
        <v>437.15</v>
      </c>
      <c r="AB59">
        <v>437.15</v>
      </c>
      <c r="AC59">
        <v>0</v>
      </c>
      <c r="AD59" t="s">
        <v>726</v>
      </c>
      <c r="AE59" s="2">
        <v>42047</v>
      </c>
      <c r="AF59" t="s">
        <v>727</v>
      </c>
    </row>
    <row r="60" spans="1:32" hidden="1" x14ac:dyDescent="0.25">
      <c r="A60" s="1">
        <v>57040</v>
      </c>
      <c r="B60">
        <v>4898593</v>
      </c>
      <c r="C60" s="2">
        <v>42038</v>
      </c>
      <c r="D60">
        <v>57040</v>
      </c>
      <c r="E60">
        <v>57040</v>
      </c>
      <c r="F60" t="s">
        <v>720</v>
      </c>
      <c r="G60" t="s">
        <v>849</v>
      </c>
      <c r="H60">
        <v>514288</v>
      </c>
      <c r="I60" t="s">
        <v>850</v>
      </c>
      <c r="J60">
        <v>1796</v>
      </c>
      <c r="K60">
        <v>1</v>
      </c>
      <c r="L60" t="s">
        <v>726</v>
      </c>
      <c r="M60" t="s">
        <v>726</v>
      </c>
      <c r="N60" t="s">
        <v>726</v>
      </c>
      <c r="O60" t="s">
        <v>726</v>
      </c>
      <c r="P60" t="s">
        <v>726</v>
      </c>
      <c r="Q60" t="s">
        <v>726</v>
      </c>
      <c r="R60" t="s">
        <v>726</v>
      </c>
      <c r="S60" t="s">
        <v>764</v>
      </c>
      <c r="T60" t="s">
        <v>725</v>
      </c>
      <c r="U60" s="2">
        <v>42018</v>
      </c>
      <c r="V60">
        <v>0</v>
      </c>
      <c r="W60" t="s">
        <v>726</v>
      </c>
      <c r="X60" t="s">
        <v>726</v>
      </c>
      <c r="Y60" t="s">
        <v>726</v>
      </c>
      <c r="Z60">
        <v>68</v>
      </c>
      <c r="AA60">
        <v>494.55</v>
      </c>
      <c r="AB60">
        <v>494.55</v>
      </c>
      <c r="AC60">
        <v>0</v>
      </c>
      <c r="AD60" t="s">
        <v>726</v>
      </c>
      <c r="AE60" s="2">
        <v>42047</v>
      </c>
      <c r="AF60" t="s">
        <v>727</v>
      </c>
    </row>
    <row r="61" spans="1:32" hidden="1" x14ac:dyDescent="0.25">
      <c r="A61" s="1">
        <v>57040</v>
      </c>
      <c r="B61">
        <v>4898595</v>
      </c>
      <c r="C61" s="2">
        <v>42038</v>
      </c>
      <c r="D61">
        <v>57040</v>
      </c>
      <c r="E61">
        <v>57040</v>
      </c>
      <c r="F61" t="s">
        <v>720</v>
      </c>
      <c r="G61" t="s">
        <v>851</v>
      </c>
      <c r="H61">
        <v>514289</v>
      </c>
      <c r="I61" t="s">
        <v>852</v>
      </c>
      <c r="J61">
        <v>1796</v>
      </c>
      <c r="K61">
        <v>1</v>
      </c>
      <c r="L61" t="s">
        <v>726</v>
      </c>
      <c r="M61" t="s">
        <v>726</v>
      </c>
      <c r="N61" t="s">
        <v>726</v>
      </c>
      <c r="O61" t="s">
        <v>726</v>
      </c>
      <c r="P61" t="s">
        <v>726</v>
      </c>
      <c r="Q61" t="s">
        <v>726</v>
      </c>
      <c r="R61" t="s">
        <v>726</v>
      </c>
      <c r="S61" t="s">
        <v>764</v>
      </c>
      <c r="T61" t="s">
        <v>725</v>
      </c>
      <c r="U61" s="2">
        <v>42018</v>
      </c>
      <c r="V61">
        <v>0</v>
      </c>
      <c r="W61" t="s">
        <v>726</v>
      </c>
      <c r="X61" t="s">
        <v>726</v>
      </c>
      <c r="Y61" t="s">
        <v>726</v>
      </c>
      <c r="Z61">
        <v>68</v>
      </c>
      <c r="AA61">
        <v>494.55</v>
      </c>
      <c r="AB61">
        <v>494.55</v>
      </c>
      <c r="AC61">
        <v>0</v>
      </c>
      <c r="AD61" t="s">
        <v>726</v>
      </c>
      <c r="AE61" s="2">
        <v>42047</v>
      </c>
      <c r="AF61" t="s">
        <v>727</v>
      </c>
    </row>
    <row r="62" spans="1:32" hidden="1" x14ac:dyDescent="0.25">
      <c r="A62" s="1">
        <v>57040</v>
      </c>
      <c r="B62">
        <v>4898597</v>
      </c>
      <c r="C62" s="2">
        <v>42038</v>
      </c>
      <c r="D62">
        <v>57040</v>
      </c>
      <c r="E62">
        <v>57040</v>
      </c>
      <c r="F62" t="s">
        <v>720</v>
      </c>
      <c r="G62" t="s">
        <v>853</v>
      </c>
      <c r="H62">
        <v>514287</v>
      </c>
      <c r="I62" t="s">
        <v>854</v>
      </c>
      <c r="J62">
        <v>1794</v>
      </c>
      <c r="K62">
        <v>1</v>
      </c>
      <c r="L62" t="s">
        <v>726</v>
      </c>
      <c r="M62" t="s">
        <v>726</v>
      </c>
      <c r="N62" t="s">
        <v>726</v>
      </c>
      <c r="O62" t="s">
        <v>726</v>
      </c>
      <c r="P62" t="s">
        <v>726</v>
      </c>
      <c r="Q62" t="s">
        <v>726</v>
      </c>
      <c r="R62" t="s">
        <v>726</v>
      </c>
      <c r="S62" t="s">
        <v>764</v>
      </c>
      <c r="T62" t="s">
        <v>725</v>
      </c>
      <c r="U62" s="2">
        <v>42018</v>
      </c>
      <c r="V62">
        <v>0</v>
      </c>
      <c r="W62" t="s">
        <v>726</v>
      </c>
      <c r="X62" t="s">
        <v>726</v>
      </c>
      <c r="Y62" t="s">
        <v>726</v>
      </c>
      <c r="Z62">
        <v>74.3</v>
      </c>
      <c r="AA62">
        <v>538</v>
      </c>
      <c r="AB62">
        <v>538</v>
      </c>
      <c r="AC62">
        <v>0</v>
      </c>
      <c r="AD62" t="s">
        <v>726</v>
      </c>
      <c r="AE62" s="2">
        <v>42047</v>
      </c>
      <c r="AF62" t="s">
        <v>727</v>
      </c>
    </row>
    <row r="63" spans="1:32" hidden="1" x14ac:dyDescent="0.25">
      <c r="A63" s="1">
        <v>57040</v>
      </c>
      <c r="B63">
        <v>4898599</v>
      </c>
      <c r="C63" s="2">
        <v>42038</v>
      </c>
      <c r="D63">
        <v>57040</v>
      </c>
      <c r="E63">
        <v>57040</v>
      </c>
      <c r="F63" t="s">
        <v>720</v>
      </c>
      <c r="G63" t="s">
        <v>855</v>
      </c>
      <c r="H63">
        <v>514290</v>
      </c>
      <c r="I63" t="s">
        <v>856</v>
      </c>
      <c r="J63">
        <v>2593</v>
      </c>
      <c r="K63">
        <v>1</v>
      </c>
      <c r="L63" t="s">
        <v>726</v>
      </c>
      <c r="M63" t="s">
        <v>726</v>
      </c>
      <c r="N63" t="s">
        <v>726</v>
      </c>
      <c r="O63" t="s">
        <v>726</v>
      </c>
      <c r="P63" t="s">
        <v>726</v>
      </c>
      <c r="Q63" t="s">
        <v>726</v>
      </c>
      <c r="R63" t="s">
        <v>726</v>
      </c>
      <c r="S63" t="s">
        <v>764</v>
      </c>
      <c r="T63" t="s">
        <v>725</v>
      </c>
      <c r="U63" s="2">
        <v>42018</v>
      </c>
      <c r="V63">
        <v>0</v>
      </c>
      <c r="W63" t="s">
        <v>726</v>
      </c>
      <c r="X63" t="s">
        <v>726</v>
      </c>
      <c r="Y63" t="s">
        <v>726</v>
      </c>
      <c r="Z63">
        <v>93.64</v>
      </c>
      <c r="AA63">
        <v>678.87</v>
      </c>
      <c r="AB63">
        <v>678.87</v>
      </c>
      <c r="AC63">
        <v>0</v>
      </c>
      <c r="AD63" t="s">
        <v>726</v>
      </c>
      <c r="AE63" s="2">
        <v>42047</v>
      </c>
      <c r="AF63" t="s">
        <v>727</v>
      </c>
    </row>
    <row r="64" spans="1:32" hidden="1" x14ac:dyDescent="0.25">
      <c r="A64" s="1">
        <v>57040</v>
      </c>
      <c r="B64">
        <v>4898930</v>
      </c>
      <c r="C64" s="2">
        <v>42038</v>
      </c>
      <c r="D64">
        <v>57040</v>
      </c>
      <c r="E64">
        <v>57040</v>
      </c>
      <c r="F64" t="s">
        <v>720</v>
      </c>
      <c r="G64" t="s">
        <v>857</v>
      </c>
      <c r="H64">
        <v>503838</v>
      </c>
      <c r="I64" t="s">
        <v>858</v>
      </c>
      <c r="J64">
        <v>1794</v>
      </c>
      <c r="K64">
        <v>2</v>
      </c>
      <c r="L64">
        <v>240130.07</v>
      </c>
      <c r="M64">
        <v>240130.07</v>
      </c>
      <c r="N64" s="2">
        <v>42005</v>
      </c>
      <c r="O64" s="2">
        <v>42018</v>
      </c>
      <c r="P64">
        <v>13</v>
      </c>
      <c r="Q64" t="s">
        <v>840</v>
      </c>
      <c r="R64">
        <v>5.82</v>
      </c>
      <c r="S64" t="s">
        <v>724</v>
      </c>
      <c r="T64" t="s">
        <v>725</v>
      </c>
      <c r="U64" s="2">
        <v>42036</v>
      </c>
      <c r="V64">
        <v>0</v>
      </c>
      <c r="W64">
        <v>0</v>
      </c>
      <c r="X64" s="27">
        <v>504.72</v>
      </c>
      <c r="Y64">
        <v>504.72</v>
      </c>
      <c r="Z64">
        <v>80</v>
      </c>
      <c r="AA64">
        <v>585.48</v>
      </c>
      <c r="AB64">
        <v>585.48</v>
      </c>
      <c r="AC64">
        <v>0</v>
      </c>
      <c r="AD64" t="s">
        <v>726</v>
      </c>
      <c r="AE64" s="2">
        <v>42047</v>
      </c>
      <c r="AF64" t="s">
        <v>727</v>
      </c>
    </row>
    <row r="65" spans="1:32" hidden="1" x14ac:dyDescent="0.25">
      <c r="A65" s="1">
        <v>57040</v>
      </c>
      <c r="B65">
        <v>4899014</v>
      </c>
      <c r="C65" s="2">
        <v>42038</v>
      </c>
      <c r="D65">
        <v>57040</v>
      </c>
      <c r="E65">
        <v>57040</v>
      </c>
      <c r="F65" t="s">
        <v>720</v>
      </c>
      <c r="G65" t="s">
        <v>859</v>
      </c>
      <c r="H65">
        <v>492577</v>
      </c>
      <c r="I65" t="s">
        <v>860</v>
      </c>
      <c r="J65">
        <v>2202</v>
      </c>
      <c r="K65">
        <v>4</v>
      </c>
      <c r="L65">
        <v>190366.49</v>
      </c>
      <c r="M65">
        <v>190366.49</v>
      </c>
      <c r="N65" s="2">
        <v>42005</v>
      </c>
      <c r="O65" s="2">
        <v>42018</v>
      </c>
      <c r="P65">
        <v>13</v>
      </c>
      <c r="Q65" t="s">
        <v>840</v>
      </c>
      <c r="R65">
        <v>5.82</v>
      </c>
      <c r="S65" t="s">
        <v>724</v>
      </c>
      <c r="T65" t="s">
        <v>725</v>
      </c>
      <c r="U65" s="2">
        <v>42036</v>
      </c>
      <c r="V65">
        <v>0</v>
      </c>
      <c r="W65">
        <v>0</v>
      </c>
      <c r="X65" s="27">
        <v>400.12</v>
      </c>
      <c r="Y65">
        <v>400.12</v>
      </c>
      <c r="Z65">
        <v>64.02</v>
      </c>
      <c r="AA65">
        <v>464.14</v>
      </c>
      <c r="AB65">
        <v>464.14</v>
      </c>
      <c r="AC65">
        <v>0</v>
      </c>
      <c r="AD65" t="s">
        <v>726</v>
      </c>
      <c r="AE65" s="2">
        <v>42047</v>
      </c>
      <c r="AF65" t="s">
        <v>727</v>
      </c>
    </row>
    <row r="66" spans="1:32" hidden="1" x14ac:dyDescent="0.25">
      <c r="A66" s="1">
        <v>57040</v>
      </c>
      <c r="B66">
        <v>4899079</v>
      </c>
      <c r="C66" s="2">
        <v>42038</v>
      </c>
      <c r="D66">
        <v>57040</v>
      </c>
      <c r="E66">
        <v>57040</v>
      </c>
      <c r="F66" t="s">
        <v>720</v>
      </c>
      <c r="G66" t="s">
        <v>830</v>
      </c>
      <c r="H66">
        <v>514196</v>
      </c>
      <c r="I66" t="s">
        <v>831</v>
      </c>
      <c r="J66">
        <v>1081</v>
      </c>
      <c r="K66">
        <v>1</v>
      </c>
      <c r="L66">
        <v>194753.35</v>
      </c>
      <c r="M66">
        <v>194753.35</v>
      </c>
      <c r="N66" s="2">
        <v>42016</v>
      </c>
      <c r="O66" s="2">
        <v>42018</v>
      </c>
      <c r="P66">
        <v>2</v>
      </c>
      <c r="Q66" t="s">
        <v>840</v>
      </c>
      <c r="R66">
        <v>5.82</v>
      </c>
      <c r="S66" t="s">
        <v>724</v>
      </c>
      <c r="T66" t="s">
        <v>725</v>
      </c>
      <c r="U66" s="2">
        <v>42036</v>
      </c>
      <c r="V66">
        <v>0</v>
      </c>
      <c r="W66">
        <v>0</v>
      </c>
      <c r="X66" s="27">
        <v>62.98</v>
      </c>
      <c r="Y66">
        <v>62.98</v>
      </c>
      <c r="Z66">
        <v>10.08</v>
      </c>
      <c r="AA66">
        <v>73.06</v>
      </c>
      <c r="AB66">
        <v>73.06</v>
      </c>
      <c r="AC66">
        <v>0</v>
      </c>
      <c r="AD66" t="s">
        <v>726</v>
      </c>
      <c r="AE66" s="2">
        <v>42047</v>
      </c>
      <c r="AF66" t="s">
        <v>727</v>
      </c>
    </row>
    <row r="67" spans="1:32" hidden="1" x14ac:dyDescent="0.25">
      <c r="A67" s="1">
        <v>57040</v>
      </c>
      <c r="B67">
        <v>4899807</v>
      </c>
      <c r="C67" s="2">
        <v>42038</v>
      </c>
      <c r="D67">
        <v>57040</v>
      </c>
      <c r="E67">
        <v>57040</v>
      </c>
      <c r="F67" t="s">
        <v>720</v>
      </c>
      <c r="G67" t="s">
        <v>861</v>
      </c>
      <c r="H67">
        <v>506343</v>
      </c>
      <c r="I67" t="s">
        <v>862</v>
      </c>
      <c r="J67">
        <v>4492</v>
      </c>
      <c r="K67">
        <v>2</v>
      </c>
      <c r="L67">
        <v>316450.2</v>
      </c>
      <c r="M67">
        <v>316450.2</v>
      </c>
      <c r="N67" s="2">
        <v>42005</v>
      </c>
      <c r="O67" s="2">
        <v>42017</v>
      </c>
      <c r="P67">
        <v>12</v>
      </c>
      <c r="Q67" t="s">
        <v>840</v>
      </c>
      <c r="R67">
        <v>5.82</v>
      </c>
      <c r="S67" t="s">
        <v>724</v>
      </c>
      <c r="T67" t="s">
        <v>725</v>
      </c>
      <c r="U67" s="2">
        <v>42036</v>
      </c>
      <c r="V67">
        <v>0</v>
      </c>
      <c r="W67">
        <v>0</v>
      </c>
      <c r="X67" s="27">
        <v>613.97</v>
      </c>
      <c r="Y67">
        <v>613.97</v>
      </c>
      <c r="Z67">
        <v>98.24</v>
      </c>
      <c r="AA67">
        <v>712.21</v>
      </c>
      <c r="AB67">
        <v>712.21</v>
      </c>
      <c r="AC67">
        <v>0</v>
      </c>
      <c r="AD67" t="s">
        <v>726</v>
      </c>
      <c r="AE67" s="2">
        <v>42047</v>
      </c>
      <c r="AF67" t="s">
        <v>727</v>
      </c>
    </row>
    <row r="68" spans="1:32" hidden="1" x14ac:dyDescent="0.25">
      <c r="A68" s="1">
        <v>57040</v>
      </c>
      <c r="B68">
        <v>4899809</v>
      </c>
      <c r="C68" s="2">
        <v>42038</v>
      </c>
      <c r="D68">
        <v>57040</v>
      </c>
      <c r="E68">
        <v>57040</v>
      </c>
      <c r="F68" t="s">
        <v>720</v>
      </c>
      <c r="G68" t="s">
        <v>863</v>
      </c>
      <c r="H68">
        <v>504736</v>
      </c>
      <c r="I68" t="s">
        <v>864</v>
      </c>
      <c r="J68">
        <v>7401</v>
      </c>
      <c r="K68">
        <v>2</v>
      </c>
      <c r="L68">
        <v>347544.94</v>
      </c>
      <c r="M68">
        <v>347544.94</v>
      </c>
      <c r="N68" s="2">
        <v>42005</v>
      </c>
      <c r="O68" s="2">
        <v>42017</v>
      </c>
      <c r="P68">
        <v>12</v>
      </c>
      <c r="Q68" t="s">
        <v>840</v>
      </c>
      <c r="R68">
        <v>5.82</v>
      </c>
      <c r="S68" t="s">
        <v>724</v>
      </c>
      <c r="T68" t="s">
        <v>725</v>
      </c>
      <c r="U68" s="2">
        <v>42036</v>
      </c>
      <c r="V68">
        <v>0</v>
      </c>
      <c r="W68">
        <v>0</v>
      </c>
      <c r="X68" s="27">
        <v>674.3</v>
      </c>
      <c r="Y68">
        <v>674.3</v>
      </c>
      <c r="Z68">
        <v>107.89</v>
      </c>
      <c r="AA68">
        <v>782.19</v>
      </c>
      <c r="AB68">
        <v>782.19</v>
      </c>
      <c r="AC68">
        <v>0</v>
      </c>
      <c r="AD68" t="s">
        <v>726</v>
      </c>
      <c r="AE68" s="2">
        <v>42047</v>
      </c>
      <c r="AF68" t="s">
        <v>727</v>
      </c>
    </row>
    <row r="69" spans="1:32" hidden="1" x14ac:dyDescent="0.25">
      <c r="A69" s="1">
        <v>57040</v>
      </c>
      <c r="B69">
        <v>4899811</v>
      </c>
      <c r="C69" s="2">
        <v>42038</v>
      </c>
      <c r="D69">
        <v>57040</v>
      </c>
      <c r="E69">
        <v>57040</v>
      </c>
      <c r="F69" t="s">
        <v>720</v>
      </c>
      <c r="G69" t="s">
        <v>865</v>
      </c>
      <c r="H69">
        <v>507639</v>
      </c>
      <c r="I69" t="s">
        <v>866</v>
      </c>
      <c r="J69">
        <v>1092</v>
      </c>
      <c r="K69">
        <v>2</v>
      </c>
      <c r="L69">
        <v>172564.49</v>
      </c>
      <c r="M69">
        <v>172564.49</v>
      </c>
      <c r="N69" s="2">
        <v>42005</v>
      </c>
      <c r="O69" s="2">
        <v>42017</v>
      </c>
      <c r="P69">
        <v>12</v>
      </c>
      <c r="Q69" t="s">
        <v>840</v>
      </c>
      <c r="R69">
        <v>5.82</v>
      </c>
      <c r="S69" t="s">
        <v>724</v>
      </c>
      <c r="T69" t="s">
        <v>725</v>
      </c>
      <c r="U69" s="2">
        <v>42036</v>
      </c>
      <c r="V69">
        <v>0</v>
      </c>
      <c r="W69">
        <v>0</v>
      </c>
      <c r="X69" s="27">
        <v>334.8</v>
      </c>
      <c r="Y69">
        <v>334.8</v>
      </c>
      <c r="Z69">
        <v>53.57</v>
      </c>
      <c r="AA69">
        <v>388.37</v>
      </c>
      <c r="AB69">
        <v>388.37</v>
      </c>
      <c r="AC69">
        <v>0</v>
      </c>
      <c r="AD69" t="s">
        <v>726</v>
      </c>
      <c r="AE69" s="2">
        <v>42047</v>
      </c>
      <c r="AF69" t="s">
        <v>727</v>
      </c>
    </row>
    <row r="70" spans="1:32" hidden="1" x14ac:dyDescent="0.25">
      <c r="A70" s="1">
        <v>57040</v>
      </c>
      <c r="B70">
        <v>4899890</v>
      </c>
      <c r="C70" s="2">
        <v>42038</v>
      </c>
      <c r="D70">
        <v>57040</v>
      </c>
      <c r="E70">
        <v>57040</v>
      </c>
      <c r="F70" t="s">
        <v>720</v>
      </c>
      <c r="G70" t="s">
        <v>867</v>
      </c>
      <c r="H70">
        <v>511679</v>
      </c>
      <c r="I70" t="s">
        <v>868</v>
      </c>
      <c r="J70">
        <v>4492</v>
      </c>
      <c r="K70">
        <v>2</v>
      </c>
      <c r="L70">
        <v>316450.2</v>
      </c>
      <c r="M70">
        <v>316450.2</v>
      </c>
      <c r="N70" s="2">
        <v>42005</v>
      </c>
      <c r="O70" s="2">
        <v>42018</v>
      </c>
      <c r="P70">
        <v>13</v>
      </c>
      <c r="Q70" t="s">
        <v>840</v>
      </c>
      <c r="R70">
        <v>5.82</v>
      </c>
      <c r="S70" t="s">
        <v>724</v>
      </c>
      <c r="T70" t="s">
        <v>725</v>
      </c>
      <c r="U70" s="2">
        <v>42036</v>
      </c>
      <c r="V70">
        <v>0</v>
      </c>
      <c r="W70">
        <v>0</v>
      </c>
      <c r="X70" s="27">
        <v>665.13</v>
      </c>
      <c r="Y70">
        <v>665.13</v>
      </c>
      <c r="Z70">
        <v>106.42</v>
      </c>
      <c r="AA70">
        <v>771.55</v>
      </c>
      <c r="AB70">
        <v>771.55</v>
      </c>
      <c r="AC70">
        <v>0</v>
      </c>
      <c r="AD70" t="s">
        <v>726</v>
      </c>
      <c r="AE70" s="2">
        <v>42047</v>
      </c>
      <c r="AF70" t="s">
        <v>727</v>
      </c>
    </row>
    <row r="71" spans="1:32" x14ac:dyDescent="0.25">
      <c r="A71" s="1">
        <v>57040</v>
      </c>
      <c r="B71">
        <v>4899914</v>
      </c>
      <c r="C71" s="2">
        <v>42038</v>
      </c>
      <c r="D71">
        <v>57040</v>
      </c>
      <c r="E71">
        <v>57040</v>
      </c>
      <c r="F71" t="s">
        <v>720</v>
      </c>
      <c r="G71" t="s">
        <v>869</v>
      </c>
      <c r="H71" t="s">
        <v>870</v>
      </c>
      <c r="I71" t="s">
        <v>871</v>
      </c>
      <c r="J71">
        <v>1</v>
      </c>
      <c r="K71">
        <v>2</v>
      </c>
      <c r="L71" s="27">
        <v>128400</v>
      </c>
      <c r="M71" s="27">
        <v>128400</v>
      </c>
      <c r="N71" s="2">
        <v>42005</v>
      </c>
      <c r="O71" s="2">
        <v>42018</v>
      </c>
      <c r="P71">
        <v>13</v>
      </c>
      <c r="Q71" t="s">
        <v>737</v>
      </c>
      <c r="R71">
        <v>7.32</v>
      </c>
      <c r="S71" t="s">
        <v>738</v>
      </c>
      <c r="T71" t="s">
        <v>725</v>
      </c>
      <c r="U71" s="2">
        <v>42036</v>
      </c>
      <c r="V71">
        <v>0</v>
      </c>
      <c r="W71">
        <v>0</v>
      </c>
      <c r="X71">
        <v>339.43</v>
      </c>
      <c r="Y71">
        <v>339.43</v>
      </c>
      <c r="Z71">
        <v>54.31</v>
      </c>
      <c r="AA71">
        <v>393.74</v>
      </c>
      <c r="AB71">
        <v>393.74</v>
      </c>
      <c r="AC71">
        <v>0</v>
      </c>
      <c r="AD71" t="s">
        <v>726</v>
      </c>
      <c r="AE71" s="2">
        <v>42047</v>
      </c>
      <c r="AF71" t="s">
        <v>739</v>
      </c>
    </row>
    <row r="72" spans="1:32" hidden="1" x14ac:dyDescent="0.25">
      <c r="A72" s="1">
        <v>57040</v>
      </c>
      <c r="B72">
        <v>4899946</v>
      </c>
      <c r="C72" s="2">
        <v>42038</v>
      </c>
      <c r="D72">
        <v>57040</v>
      </c>
      <c r="E72">
        <v>57040</v>
      </c>
      <c r="F72" t="s">
        <v>720</v>
      </c>
      <c r="G72" t="s">
        <v>872</v>
      </c>
      <c r="H72">
        <v>497891</v>
      </c>
      <c r="I72" t="s">
        <v>873</v>
      </c>
      <c r="J72">
        <v>6986</v>
      </c>
      <c r="K72">
        <v>3</v>
      </c>
      <c r="L72">
        <v>508804.3</v>
      </c>
      <c r="M72">
        <v>508804.3</v>
      </c>
      <c r="N72" s="2">
        <v>42005</v>
      </c>
      <c r="O72" s="2">
        <v>42018</v>
      </c>
      <c r="P72">
        <v>13</v>
      </c>
      <c r="Q72" t="s">
        <v>840</v>
      </c>
      <c r="R72">
        <v>5.82</v>
      </c>
      <c r="S72" t="s">
        <v>724</v>
      </c>
      <c r="T72" t="s">
        <v>725</v>
      </c>
      <c r="U72" s="2">
        <v>42036</v>
      </c>
      <c r="V72">
        <v>0</v>
      </c>
      <c r="W72">
        <v>0</v>
      </c>
      <c r="X72" s="27">
        <v>1069.43</v>
      </c>
      <c r="Y72">
        <v>1069.43</v>
      </c>
      <c r="Z72">
        <v>171.11</v>
      </c>
      <c r="AA72">
        <v>1240.54</v>
      </c>
      <c r="AB72">
        <v>1240.54</v>
      </c>
      <c r="AC72">
        <v>0</v>
      </c>
      <c r="AD72" t="s">
        <v>726</v>
      </c>
      <c r="AE72" s="2">
        <v>42047</v>
      </c>
      <c r="AF72" t="s">
        <v>727</v>
      </c>
    </row>
    <row r="73" spans="1:32" hidden="1" x14ac:dyDescent="0.25">
      <c r="A73" s="1">
        <v>57040</v>
      </c>
      <c r="B73">
        <v>4899996</v>
      </c>
      <c r="C73" s="2">
        <v>42038</v>
      </c>
      <c r="D73">
        <v>57040</v>
      </c>
      <c r="E73">
        <v>57040</v>
      </c>
      <c r="F73" t="s">
        <v>720</v>
      </c>
      <c r="G73" t="s">
        <v>874</v>
      </c>
      <c r="H73">
        <v>512500</v>
      </c>
      <c r="I73" t="s">
        <v>875</v>
      </c>
      <c r="J73">
        <v>1083</v>
      </c>
      <c r="K73">
        <v>1</v>
      </c>
      <c r="L73">
        <v>205863.34</v>
      </c>
      <c r="M73">
        <v>205863.34</v>
      </c>
      <c r="N73" s="2">
        <v>42011</v>
      </c>
      <c r="O73" s="2">
        <v>42018</v>
      </c>
      <c r="P73">
        <v>7</v>
      </c>
      <c r="Q73" t="s">
        <v>840</v>
      </c>
      <c r="R73">
        <v>5.82</v>
      </c>
      <c r="S73" t="s">
        <v>724</v>
      </c>
      <c r="T73" t="s">
        <v>725</v>
      </c>
      <c r="U73" s="2">
        <v>42036</v>
      </c>
      <c r="V73">
        <v>0</v>
      </c>
      <c r="W73">
        <v>0</v>
      </c>
      <c r="X73" s="27">
        <v>232.99</v>
      </c>
      <c r="Y73">
        <v>232.99</v>
      </c>
      <c r="Z73">
        <v>37.28</v>
      </c>
      <c r="AA73">
        <v>270.27</v>
      </c>
      <c r="AB73">
        <v>270.27</v>
      </c>
      <c r="AC73">
        <v>0</v>
      </c>
      <c r="AD73" t="s">
        <v>726</v>
      </c>
      <c r="AE73" s="2">
        <v>42047</v>
      </c>
      <c r="AF73" t="s">
        <v>727</v>
      </c>
    </row>
    <row r="74" spans="1:32" hidden="1" x14ac:dyDescent="0.25">
      <c r="A74" s="1">
        <v>57040</v>
      </c>
      <c r="B74">
        <v>4900878</v>
      </c>
      <c r="C74" s="2">
        <v>42038</v>
      </c>
      <c r="D74">
        <v>57040</v>
      </c>
      <c r="E74">
        <v>57040</v>
      </c>
      <c r="F74" t="s">
        <v>720</v>
      </c>
      <c r="G74" t="s">
        <v>876</v>
      </c>
      <c r="H74">
        <v>506033</v>
      </c>
      <c r="I74" t="s">
        <v>877</v>
      </c>
      <c r="J74">
        <v>1797</v>
      </c>
      <c r="K74">
        <v>2</v>
      </c>
      <c r="L74">
        <v>212498.69</v>
      </c>
      <c r="M74">
        <v>212498.69</v>
      </c>
      <c r="N74" s="2">
        <v>42005</v>
      </c>
      <c r="O74" s="2">
        <v>42019</v>
      </c>
      <c r="P74">
        <v>14</v>
      </c>
      <c r="Q74" t="s">
        <v>840</v>
      </c>
      <c r="R74">
        <v>5.82</v>
      </c>
      <c r="S74" t="s">
        <v>724</v>
      </c>
      <c r="T74" t="s">
        <v>725</v>
      </c>
      <c r="U74" s="2">
        <v>42036</v>
      </c>
      <c r="V74">
        <v>0</v>
      </c>
      <c r="W74">
        <v>0</v>
      </c>
      <c r="X74" s="27">
        <v>481</v>
      </c>
      <c r="Y74">
        <v>481</v>
      </c>
      <c r="Z74">
        <v>76</v>
      </c>
      <c r="AA74">
        <v>557.96</v>
      </c>
      <c r="AB74">
        <v>557.96</v>
      </c>
      <c r="AC74">
        <v>0</v>
      </c>
      <c r="AD74" t="s">
        <v>726</v>
      </c>
      <c r="AE74" s="2">
        <v>42047</v>
      </c>
      <c r="AF74" t="s">
        <v>727</v>
      </c>
    </row>
    <row r="75" spans="1:32" hidden="1" x14ac:dyDescent="0.25">
      <c r="A75" s="1">
        <v>57040</v>
      </c>
      <c r="B75">
        <v>4900982</v>
      </c>
      <c r="C75" s="2">
        <v>42038</v>
      </c>
      <c r="D75">
        <v>57040</v>
      </c>
      <c r="E75">
        <v>57040</v>
      </c>
      <c r="F75" t="s">
        <v>720</v>
      </c>
      <c r="G75" t="s">
        <v>878</v>
      </c>
      <c r="H75">
        <v>505115</v>
      </c>
      <c r="I75" t="s">
        <v>879</v>
      </c>
      <c r="J75">
        <v>4490</v>
      </c>
      <c r="K75">
        <v>2</v>
      </c>
      <c r="L75">
        <v>287977</v>
      </c>
      <c r="M75">
        <v>287977</v>
      </c>
      <c r="N75" s="2">
        <v>42005</v>
      </c>
      <c r="O75" s="2">
        <v>42019</v>
      </c>
      <c r="P75">
        <v>14</v>
      </c>
      <c r="Q75" t="s">
        <v>840</v>
      </c>
      <c r="R75">
        <v>5.82</v>
      </c>
      <c r="S75" t="s">
        <v>724</v>
      </c>
      <c r="T75" t="s">
        <v>725</v>
      </c>
      <c r="U75" s="2">
        <v>42036</v>
      </c>
      <c r="V75">
        <v>0</v>
      </c>
      <c r="W75">
        <v>0</v>
      </c>
      <c r="X75" s="27">
        <v>651.84</v>
      </c>
      <c r="Y75">
        <v>651.84</v>
      </c>
      <c r="Z75">
        <v>104.29</v>
      </c>
      <c r="AA75">
        <v>756.13</v>
      </c>
      <c r="AB75">
        <v>756.13</v>
      </c>
      <c r="AC75">
        <v>0</v>
      </c>
      <c r="AD75" t="s">
        <v>726</v>
      </c>
      <c r="AE75" s="2">
        <v>42047</v>
      </c>
      <c r="AF75" t="s">
        <v>727</v>
      </c>
    </row>
    <row r="76" spans="1:32" hidden="1" x14ac:dyDescent="0.25">
      <c r="A76" s="1">
        <v>57040</v>
      </c>
      <c r="B76">
        <v>4901608</v>
      </c>
      <c r="C76" s="2">
        <v>42038</v>
      </c>
      <c r="D76">
        <v>57040</v>
      </c>
      <c r="E76">
        <v>57040</v>
      </c>
      <c r="F76" t="s">
        <v>720</v>
      </c>
      <c r="G76" t="s">
        <v>880</v>
      </c>
      <c r="H76">
        <v>514644</v>
      </c>
      <c r="I76" t="s">
        <v>881</v>
      </c>
      <c r="J76">
        <v>7494</v>
      </c>
      <c r="K76">
        <v>1</v>
      </c>
      <c r="L76" t="s">
        <v>726</v>
      </c>
      <c r="M76" t="s">
        <v>726</v>
      </c>
      <c r="N76" t="s">
        <v>726</v>
      </c>
      <c r="O76" t="s">
        <v>726</v>
      </c>
      <c r="P76" t="s">
        <v>726</v>
      </c>
      <c r="Q76" t="s">
        <v>726</v>
      </c>
      <c r="R76" t="s">
        <v>726</v>
      </c>
      <c r="S76" t="s">
        <v>764</v>
      </c>
      <c r="T76" t="s">
        <v>725</v>
      </c>
      <c r="U76" s="2">
        <v>42020</v>
      </c>
      <c r="V76">
        <v>0</v>
      </c>
      <c r="W76" t="s">
        <v>726</v>
      </c>
      <c r="X76" t="s">
        <v>726</v>
      </c>
      <c r="Y76" t="s">
        <v>726</v>
      </c>
      <c r="Z76">
        <v>66</v>
      </c>
      <c r="AA76">
        <v>482.22</v>
      </c>
      <c r="AB76">
        <v>482.22</v>
      </c>
      <c r="AC76">
        <v>0</v>
      </c>
      <c r="AD76" t="s">
        <v>726</v>
      </c>
      <c r="AE76" s="2">
        <v>42047</v>
      </c>
      <c r="AF76" t="s">
        <v>727</v>
      </c>
    </row>
    <row r="77" spans="1:32" hidden="1" x14ac:dyDescent="0.25">
      <c r="A77" s="1">
        <v>57040</v>
      </c>
      <c r="B77">
        <v>4901610</v>
      </c>
      <c r="C77" s="2">
        <v>42038</v>
      </c>
      <c r="D77">
        <v>57040</v>
      </c>
      <c r="E77">
        <v>57040</v>
      </c>
      <c r="F77" t="s">
        <v>720</v>
      </c>
      <c r="G77" t="s">
        <v>882</v>
      </c>
      <c r="H77">
        <v>514643</v>
      </c>
      <c r="I77" t="s">
        <v>883</v>
      </c>
      <c r="J77">
        <v>7493</v>
      </c>
      <c r="K77">
        <v>1</v>
      </c>
      <c r="L77" t="s">
        <v>726</v>
      </c>
      <c r="M77" t="s">
        <v>726</v>
      </c>
      <c r="N77" t="s">
        <v>726</v>
      </c>
      <c r="O77" t="s">
        <v>726</v>
      </c>
      <c r="P77" t="s">
        <v>726</v>
      </c>
      <c r="Q77" t="s">
        <v>726</v>
      </c>
      <c r="R77" t="s">
        <v>726</v>
      </c>
      <c r="S77" t="s">
        <v>764</v>
      </c>
      <c r="T77" t="s">
        <v>725</v>
      </c>
      <c r="U77" s="2">
        <v>42020</v>
      </c>
      <c r="V77">
        <v>0</v>
      </c>
      <c r="W77" t="s">
        <v>726</v>
      </c>
      <c r="X77" t="s">
        <v>726</v>
      </c>
      <c r="Y77" t="s">
        <v>726</v>
      </c>
      <c r="Z77">
        <v>70</v>
      </c>
      <c r="AA77">
        <v>509.79</v>
      </c>
      <c r="AB77">
        <v>509.79</v>
      </c>
      <c r="AC77">
        <v>0</v>
      </c>
      <c r="AD77" t="s">
        <v>726</v>
      </c>
      <c r="AE77" s="2">
        <v>42047</v>
      </c>
      <c r="AF77" t="s">
        <v>727</v>
      </c>
    </row>
    <row r="78" spans="1:32" hidden="1" x14ac:dyDescent="0.25">
      <c r="A78" s="1">
        <v>57040</v>
      </c>
      <c r="B78">
        <v>4901612</v>
      </c>
      <c r="C78" s="2">
        <v>42038</v>
      </c>
      <c r="D78">
        <v>57040</v>
      </c>
      <c r="E78">
        <v>57040</v>
      </c>
      <c r="F78" t="s">
        <v>720</v>
      </c>
      <c r="G78" t="s">
        <v>884</v>
      </c>
      <c r="H78">
        <v>514645</v>
      </c>
      <c r="I78" t="s">
        <v>885</v>
      </c>
      <c r="J78">
        <v>7495</v>
      </c>
      <c r="K78">
        <v>1</v>
      </c>
      <c r="L78" t="s">
        <v>726</v>
      </c>
      <c r="M78" t="s">
        <v>726</v>
      </c>
      <c r="N78" t="s">
        <v>726</v>
      </c>
      <c r="O78" t="s">
        <v>726</v>
      </c>
      <c r="P78" t="s">
        <v>726</v>
      </c>
      <c r="Q78" t="s">
        <v>726</v>
      </c>
      <c r="R78" t="s">
        <v>726</v>
      </c>
      <c r="S78" t="s">
        <v>764</v>
      </c>
      <c r="T78" t="s">
        <v>725</v>
      </c>
      <c r="U78" s="2">
        <v>42020</v>
      </c>
      <c r="V78">
        <v>0</v>
      </c>
      <c r="W78" t="s">
        <v>726</v>
      </c>
      <c r="X78" t="s">
        <v>726</v>
      </c>
      <c r="Y78" t="s">
        <v>726</v>
      </c>
      <c r="Z78">
        <v>80</v>
      </c>
      <c r="AA78">
        <v>585.39</v>
      </c>
      <c r="AB78">
        <v>585.39</v>
      </c>
      <c r="AC78">
        <v>0</v>
      </c>
      <c r="AD78" t="s">
        <v>726</v>
      </c>
      <c r="AE78" s="2">
        <v>42047</v>
      </c>
      <c r="AF78" t="s">
        <v>727</v>
      </c>
    </row>
    <row r="79" spans="1:32" hidden="1" x14ac:dyDescent="0.25">
      <c r="A79" s="1">
        <v>57040</v>
      </c>
      <c r="B79">
        <v>4901836</v>
      </c>
      <c r="C79" s="2">
        <v>42038</v>
      </c>
      <c r="D79">
        <v>57040</v>
      </c>
      <c r="E79">
        <v>57040</v>
      </c>
      <c r="F79" t="s">
        <v>720</v>
      </c>
      <c r="G79" t="s">
        <v>886</v>
      </c>
      <c r="H79">
        <v>514813</v>
      </c>
      <c r="I79" t="s">
        <v>887</v>
      </c>
      <c r="J79" t="s">
        <v>888</v>
      </c>
      <c r="K79">
        <v>1</v>
      </c>
      <c r="L79" t="s">
        <v>726</v>
      </c>
      <c r="M79" t="s">
        <v>726</v>
      </c>
      <c r="N79" t="s">
        <v>726</v>
      </c>
      <c r="O79" t="s">
        <v>726</v>
      </c>
      <c r="P79" t="s">
        <v>726</v>
      </c>
      <c r="Q79" t="s">
        <v>726</v>
      </c>
      <c r="R79" t="s">
        <v>726</v>
      </c>
      <c r="S79" t="s">
        <v>764</v>
      </c>
      <c r="T79" t="s">
        <v>725</v>
      </c>
      <c r="U79" s="2">
        <v>42020</v>
      </c>
      <c r="V79">
        <v>0</v>
      </c>
      <c r="W79" t="s">
        <v>726</v>
      </c>
      <c r="X79" t="s">
        <v>726</v>
      </c>
      <c r="Y79" t="s">
        <v>726</v>
      </c>
      <c r="Z79">
        <v>100.8</v>
      </c>
      <c r="AA79">
        <v>730.8</v>
      </c>
      <c r="AB79">
        <v>730.8</v>
      </c>
      <c r="AC79">
        <v>0</v>
      </c>
      <c r="AD79" t="s">
        <v>726</v>
      </c>
      <c r="AE79" s="2">
        <v>42047</v>
      </c>
      <c r="AF79" t="s">
        <v>727</v>
      </c>
    </row>
    <row r="80" spans="1:32" hidden="1" x14ac:dyDescent="0.25">
      <c r="A80" s="1">
        <v>57040</v>
      </c>
      <c r="B80">
        <v>4901838</v>
      </c>
      <c r="C80" s="2">
        <v>42038</v>
      </c>
      <c r="D80">
        <v>57040</v>
      </c>
      <c r="E80">
        <v>57040</v>
      </c>
      <c r="F80" t="s">
        <v>720</v>
      </c>
      <c r="G80" t="s">
        <v>889</v>
      </c>
      <c r="H80">
        <v>514814</v>
      </c>
      <c r="I80" t="s">
        <v>890</v>
      </c>
      <c r="J80" t="s">
        <v>891</v>
      </c>
      <c r="K80">
        <v>1</v>
      </c>
      <c r="L80" t="s">
        <v>726</v>
      </c>
      <c r="M80" t="s">
        <v>726</v>
      </c>
      <c r="N80" t="s">
        <v>726</v>
      </c>
      <c r="O80" t="s">
        <v>726</v>
      </c>
      <c r="P80" t="s">
        <v>726</v>
      </c>
      <c r="Q80" t="s">
        <v>726</v>
      </c>
      <c r="R80" t="s">
        <v>726</v>
      </c>
      <c r="S80" t="s">
        <v>764</v>
      </c>
      <c r="T80" t="s">
        <v>725</v>
      </c>
      <c r="U80" s="2">
        <v>42020</v>
      </c>
      <c r="V80">
        <v>0</v>
      </c>
      <c r="W80" t="s">
        <v>726</v>
      </c>
      <c r="X80" t="s">
        <v>726</v>
      </c>
      <c r="Y80" t="s">
        <v>726</v>
      </c>
      <c r="Z80">
        <v>113.88</v>
      </c>
      <c r="AA80">
        <v>825.64</v>
      </c>
      <c r="AB80">
        <v>825.64</v>
      </c>
      <c r="AC80">
        <v>0</v>
      </c>
      <c r="AD80" t="s">
        <v>726</v>
      </c>
      <c r="AE80" s="2">
        <v>42047</v>
      </c>
      <c r="AF80" t="s">
        <v>727</v>
      </c>
    </row>
    <row r="81" spans="1:32" hidden="1" x14ac:dyDescent="0.25">
      <c r="A81" s="1">
        <v>57040</v>
      </c>
      <c r="B81">
        <v>4901840</v>
      </c>
      <c r="C81" s="2">
        <v>42038</v>
      </c>
      <c r="D81">
        <v>57040</v>
      </c>
      <c r="E81">
        <v>57040</v>
      </c>
      <c r="F81" t="s">
        <v>720</v>
      </c>
      <c r="G81" t="s">
        <v>892</v>
      </c>
      <c r="H81">
        <v>514815</v>
      </c>
      <c r="I81" t="s">
        <v>893</v>
      </c>
      <c r="J81">
        <v>5396</v>
      </c>
      <c r="K81">
        <v>1</v>
      </c>
      <c r="L81" t="s">
        <v>726</v>
      </c>
      <c r="M81" t="s">
        <v>726</v>
      </c>
      <c r="N81" t="s">
        <v>726</v>
      </c>
      <c r="O81" t="s">
        <v>726</v>
      </c>
      <c r="P81" t="s">
        <v>726</v>
      </c>
      <c r="Q81" t="s">
        <v>726</v>
      </c>
      <c r="R81" t="s">
        <v>726</v>
      </c>
      <c r="S81" t="s">
        <v>764</v>
      </c>
      <c r="T81" t="s">
        <v>725</v>
      </c>
      <c r="U81" s="2">
        <v>42020</v>
      </c>
      <c r="V81">
        <v>0</v>
      </c>
      <c r="W81" t="s">
        <v>726</v>
      </c>
      <c r="X81" t="s">
        <v>726</v>
      </c>
      <c r="Y81" t="s">
        <v>726</v>
      </c>
      <c r="Z81">
        <v>131</v>
      </c>
      <c r="AA81">
        <v>954.6</v>
      </c>
      <c r="AB81">
        <v>954.6</v>
      </c>
      <c r="AC81">
        <v>0</v>
      </c>
      <c r="AD81" t="s">
        <v>726</v>
      </c>
      <c r="AE81" s="2">
        <v>42047</v>
      </c>
      <c r="AF81" t="s">
        <v>727</v>
      </c>
    </row>
    <row r="82" spans="1:32" hidden="1" x14ac:dyDescent="0.25">
      <c r="A82" s="1">
        <v>57040</v>
      </c>
      <c r="B82">
        <v>4901842</v>
      </c>
      <c r="C82" s="2">
        <v>42038</v>
      </c>
      <c r="D82">
        <v>57040</v>
      </c>
      <c r="E82">
        <v>57040</v>
      </c>
      <c r="F82" t="s">
        <v>720</v>
      </c>
      <c r="G82" t="s">
        <v>894</v>
      </c>
      <c r="H82">
        <v>514816</v>
      </c>
      <c r="I82" t="s">
        <v>895</v>
      </c>
      <c r="J82">
        <v>5396</v>
      </c>
      <c r="K82">
        <v>1</v>
      </c>
      <c r="L82" t="s">
        <v>726</v>
      </c>
      <c r="M82" t="s">
        <v>726</v>
      </c>
      <c r="N82" t="s">
        <v>726</v>
      </c>
      <c r="O82" t="s">
        <v>726</v>
      </c>
      <c r="P82" t="s">
        <v>726</v>
      </c>
      <c r="Q82" t="s">
        <v>726</v>
      </c>
      <c r="R82" t="s">
        <v>726</v>
      </c>
      <c r="S82" t="s">
        <v>764</v>
      </c>
      <c r="T82" t="s">
        <v>725</v>
      </c>
      <c r="U82" s="2">
        <v>42020</v>
      </c>
      <c r="V82">
        <v>0</v>
      </c>
      <c r="W82" t="s">
        <v>726</v>
      </c>
      <c r="X82" t="s">
        <v>726</v>
      </c>
      <c r="Y82" t="s">
        <v>726</v>
      </c>
      <c r="Z82">
        <v>131</v>
      </c>
      <c r="AA82">
        <v>954.6</v>
      </c>
      <c r="AB82">
        <v>954.6</v>
      </c>
      <c r="AC82">
        <v>0</v>
      </c>
      <c r="AD82" t="s">
        <v>726</v>
      </c>
      <c r="AE82" s="2">
        <v>42047</v>
      </c>
      <c r="AF82" t="s">
        <v>727</v>
      </c>
    </row>
    <row r="83" spans="1:32" hidden="1" x14ac:dyDescent="0.25">
      <c r="A83" s="1">
        <v>57040</v>
      </c>
      <c r="B83">
        <v>4902646</v>
      </c>
      <c r="C83" s="2">
        <v>42038</v>
      </c>
      <c r="D83">
        <v>57040</v>
      </c>
      <c r="E83">
        <v>57040</v>
      </c>
      <c r="F83" t="s">
        <v>720</v>
      </c>
      <c r="G83" t="s">
        <v>896</v>
      </c>
      <c r="H83">
        <v>488789</v>
      </c>
      <c r="I83" t="s">
        <v>897</v>
      </c>
      <c r="J83">
        <v>2202</v>
      </c>
      <c r="K83">
        <v>4</v>
      </c>
      <c r="L83">
        <v>190366.49</v>
      </c>
      <c r="M83">
        <v>190366.49</v>
      </c>
      <c r="N83" s="2">
        <v>42005</v>
      </c>
      <c r="O83" s="2">
        <v>42020</v>
      </c>
      <c r="P83">
        <v>15</v>
      </c>
      <c r="Q83" t="s">
        <v>840</v>
      </c>
      <c r="R83">
        <v>5.82</v>
      </c>
      <c r="S83" t="s">
        <v>724</v>
      </c>
      <c r="T83" t="s">
        <v>725</v>
      </c>
      <c r="U83" s="2">
        <v>42036</v>
      </c>
      <c r="V83">
        <v>0</v>
      </c>
      <c r="W83">
        <v>0</v>
      </c>
      <c r="X83" s="27">
        <v>461.68</v>
      </c>
      <c r="Y83">
        <v>461.68</v>
      </c>
      <c r="Z83">
        <v>73.87</v>
      </c>
      <c r="AA83">
        <v>535</v>
      </c>
      <c r="AB83">
        <v>535</v>
      </c>
      <c r="AC83">
        <v>0</v>
      </c>
      <c r="AD83" t="s">
        <v>726</v>
      </c>
      <c r="AE83" s="2">
        <v>42047</v>
      </c>
      <c r="AF83" t="s">
        <v>727</v>
      </c>
    </row>
    <row r="84" spans="1:32" hidden="1" x14ac:dyDescent="0.25">
      <c r="A84" s="1">
        <v>57040</v>
      </c>
      <c r="B84">
        <v>4903657</v>
      </c>
      <c r="C84" s="2">
        <v>42038</v>
      </c>
      <c r="D84">
        <v>57040</v>
      </c>
      <c r="E84">
        <v>57040</v>
      </c>
      <c r="F84" t="s">
        <v>720</v>
      </c>
      <c r="G84" t="s">
        <v>898</v>
      </c>
      <c r="H84">
        <v>515092</v>
      </c>
      <c r="I84" t="s">
        <v>899</v>
      </c>
      <c r="J84">
        <v>7494</v>
      </c>
      <c r="K84">
        <v>1</v>
      </c>
      <c r="L84" t="s">
        <v>726</v>
      </c>
      <c r="M84" t="s">
        <v>726</v>
      </c>
      <c r="N84" t="s">
        <v>726</v>
      </c>
      <c r="O84" t="s">
        <v>726</v>
      </c>
      <c r="P84" t="s">
        <v>726</v>
      </c>
      <c r="Q84" t="s">
        <v>726</v>
      </c>
      <c r="R84" t="s">
        <v>726</v>
      </c>
      <c r="S84" t="s">
        <v>764</v>
      </c>
      <c r="T84" t="s">
        <v>725</v>
      </c>
      <c r="U84" s="2">
        <v>42023</v>
      </c>
      <c r="V84">
        <v>0</v>
      </c>
      <c r="W84" t="s">
        <v>726</v>
      </c>
      <c r="X84" t="s">
        <v>726</v>
      </c>
      <c r="Y84" t="s">
        <v>726</v>
      </c>
      <c r="Z84">
        <v>66</v>
      </c>
      <c r="AA84">
        <v>482.22</v>
      </c>
      <c r="AB84">
        <v>482.22</v>
      </c>
      <c r="AC84">
        <v>0</v>
      </c>
      <c r="AD84" t="s">
        <v>726</v>
      </c>
      <c r="AE84" s="2">
        <v>42047</v>
      </c>
      <c r="AF84" t="s">
        <v>727</v>
      </c>
    </row>
    <row r="85" spans="1:32" hidden="1" x14ac:dyDescent="0.25">
      <c r="A85" s="1">
        <v>57040</v>
      </c>
      <c r="B85">
        <v>4903659</v>
      </c>
      <c r="C85" s="2">
        <v>42038</v>
      </c>
      <c r="D85">
        <v>57040</v>
      </c>
      <c r="E85">
        <v>57040</v>
      </c>
      <c r="F85" t="s">
        <v>720</v>
      </c>
      <c r="G85" t="s">
        <v>900</v>
      </c>
      <c r="H85">
        <v>514953</v>
      </c>
      <c r="I85" t="s">
        <v>901</v>
      </c>
      <c r="J85">
        <v>7495</v>
      </c>
      <c r="K85">
        <v>1</v>
      </c>
      <c r="L85" t="s">
        <v>726</v>
      </c>
      <c r="M85" t="s">
        <v>726</v>
      </c>
      <c r="N85" t="s">
        <v>726</v>
      </c>
      <c r="O85" t="s">
        <v>726</v>
      </c>
      <c r="P85" t="s">
        <v>726</v>
      </c>
      <c r="Q85" t="s">
        <v>726</v>
      </c>
      <c r="R85" t="s">
        <v>726</v>
      </c>
      <c r="S85" t="s">
        <v>764</v>
      </c>
      <c r="T85" t="s">
        <v>725</v>
      </c>
      <c r="U85" s="2">
        <v>42023</v>
      </c>
      <c r="V85">
        <v>0</v>
      </c>
      <c r="W85" t="s">
        <v>726</v>
      </c>
      <c r="X85" t="s">
        <v>726</v>
      </c>
      <c r="Y85" t="s">
        <v>726</v>
      </c>
      <c r="Z85">
        <v>80</v>
      </c>
      <c r="AA85">
        <v>585.39</v>
      </c>
      <c r="AB85">
        <v>585.39</v>
      </c>
      <c r="AC85">
        <v>0</v>
      </c>
      <c r="AD85" t="s">
        <v>726</v>
      </c>
      <c r="AE85" s="2">
        <v>42047</v>
      </c>
      <c r="AF85" t="s">
        <v>727</v>
      </c>
    </row>
    <row r="86" spans="1:32" hidden="1" x14ac:dyDescent="0.25">
      <c r="A86" s="1">
        <v>57040</v>
      </c>
      <c r="B86">
        <v>4903661</v>
      </c>
      <c r="C86" s="2">
        <v>42038</v>
      </c>
      <c r="D86">
        <v>57040</v>
      </c>
      <c r="E86">
        <v>57040</v>
      </c>
      <c r="F86" t="s">
        <v>720</v>
      </c>
      <c r="G86" t="s">
        <v>902</v>
      </c>
      <c r="H86">
        <v>514954</v>
      </c>
      <c r="I86" t="s">
        <v>903</v>
      </c>
      <c r="J86">
        <v>7495</v>
      </c>
      <c r="K86">
        <v>1</v>
      </c>
      <c r="L86" t="s">
        <v>726</v>
      </c>
      <c r="M86" t="s">
        <v>726</v>
      </c>
      <c r="N86" t="s">
        <v>726</v>
      </c>
      <c r="O86" t="s">
        <v>726</v>
      </c>
      <c r="P86" t="s">
        <v>726</v>
      </c>
      <c r="Q86" t="s">
        <v>726</v>
      </c>
      <c r="R86" t="s">
        <v>726</v>
      </c>
      <c r="S86" t="s">
        <v>764</v>
      </c>
      <c r="T86" t="s">
        <v>725</v>
      </c>
      <c r="U86" s="2">
        <v>42023</v>
      </c>
      <c r="V86">
        <v>0</v>
      </c>
      <c r="W86" t="s">
        <v>726</v>
      </c>
      <c r="X86" t="s">
        <v>726</v>
      </c>
      <c r="Y86" t="s">
        <v>726</v>
      </c>
      <c r="Z86">
        <v>80</v>
      </c>
      <c r="AA86">
        <v>585.39</v>
      </c>
      <c r="AB86">
        <v>585.39</v>
      </c>
      <c r="AC86">
        <v>0</v>
      </c>
      <c r="AD86" t="s">
        <v>726</v>
      </c>
      <c r="AE86" s="2">
        <v>42047</v>
      </c>
      <c r="AF86" t="s">
        <v>727</v>
      </c>
    </row>
    <row r="87" spans="1:32" hidden="1" x14ac:dyDescent="0.25">
      <c r="A87" s="1">
        <v>57040</v>
      </c>
      <c r="B87">
        <v>4903663</v>
      </c>
      <c r="C87" s="2">
        <v>42038</v>
      </c>
      <c r="D87">
        <v>57040</v>
      </c>
      <c r="E87">
        <v>57040</v>
      </c>
      <c r="F87" t="s">
        <v>720</v>
      </c>
      <c r="G87" t="s">
        <v>904</v>
      </c>
      <c r="H87">
        <v>514955</v>
      </c>
      <c r="I87" t="s">
        <v>905</v>
      </c>
      <c r="J87">
        <v>7495</v>
      </c>
      <c r="K87">
        <v>1</v>
      </c>
      <c r="L87" t="s">
        <v>726</v>
      </c>
      <c r="M87" t="s">
        <v>726</v>
      </c>
      <c r="N87" t="s">
        <v>726</v>
      </c>
      <c r="O87" t="s">
        <v>726</v>
      </c>
      <c r="P87" t="s">
        <v>726</v>
      </c>
      <c r="Q87" t="s">
        <v>726</v>
      </c>
      <c r="R87" t="s">
        <v>726</v>
      </c>
      <c r="S87" t="s">
        <v>764</v>
      </c>
      <c r="T87" t="s">
        <v>725</v>
      </c>
      <c r="U87" s="2">
        <v>42023</v>
      </c>
      <c r="V87">
        <v>0</v>
      </c>
      <c r="W87" t="s">
        <v>726</v>
      </c>
      <c r="X87" t="s">
        <v>726</v>
      </c>
      <c r="Y87" t="s">
        <v>726</v>
      </c>
      <c r="Z87">
        <v>80</v>
      </c>
      <c r="AA87">
        <v>585.39</v>
      </c>
      <c r="AB87">
        <v>585.39</v>
      </c>
      <c r="AC87">
        <v>0</v>
      </c>
      <c r="AD87" t="s">
        <v>726</v>
      </c>
      <c r="AE87" s="2">
        <v>42047</v>
      </c>
      <c r="AF87" t="s">
        <v>727</v>
      </c>
    </row>
    <row r="88" spans="1:32" hidden="1" x14ac:dyDescent="0.25">
      <c r="A88" s="1">
        <v>57040</v>
      </c>
      <c r="B88">
        <v>4903665</v>
      </c>
      <c r="C88" s="2">
        <v>42038</v>
      </c>
      <c r="D88">
        <v>57040</v>
      </c>
      <c r="E88">
        <v>57040</v>
      </c>
      <c r="F88" t="s">
        <v>720</v>
      </c>
      <c r="G88" t="s">
        <v>906</v>
      </c>
      <c r="H88">
        <v>515093</v>
      </c>
      <c r="I88" t="s">
        <v>907</v>
      </c>
      <c r="J88">
        <v>7495</v>
      </c>
      <c r="K88">
        <v>1</v>
      </c>
      <c r="L88" t="s">
        <v>726</v>
      </c>
      <c r="M88" t="s">
        <v>726</v>
      </c>
      <c r="N88" t="s">
        <v>726</v>
      </c>
      <c r="O88" t="s">
        <v>726</v>
      </c>
      <c r="P88" t="s">
        <v>726</v>
      </c>
      <c r="Q88" t="s">
        <v>726</v>
      </c>
      <c r="R88" t="s">
        <v>726</v>
      </c>
      <c r="S88" t="s">
        <v>764</v>
      </c>
      <c r="T88" t="s">
        <v>725</v>
      </c>
      <c r="U88" s="2">
        <v>42023</v>
      </c>
      <c r="V88">
        <v>0</v>
      </c>
      <c r="W88" t="s">
        <v>726</v>
      </c>
      <c r="X88" t="s">
        <v>726</v>
      </c>
      <c r="Y88" t="s">
        <v>726</v>
      </c>
      <c r="Z88">
        <v>80</v>
      </c>
      <c r="AA88">
        <v>585.39</v>
      </c>
      <c r="AB88">
        <v>585.39</v>
      </c>
      <c r="AC88">
        <v>0</v>
      </c>
      <c r="AD88" t="s">
        <v>726</v>
      </c>
      <c r="AE88" s="2">
        <v>42047</v>
      </c>
      <c r="AF88" t="s">
        <v>727</v>
      </c>
    </row>
    <row r="89" spans="1:32" hidden="1" x14ac:dyDescent="0.25">
      <c r="A89" s="1">
        <v>57040</v>
      </c>
      <c r="B89">
        <v>4903667</v>
      </c>
      <c r="C89" s="2">
        <v>42038</v>
      </c>
      <c r="D89">
        <v>57040</v>
      </c>
      <c r="E89">
        <v>57040</v>
      </c>
      <c r="F89" t="s">
        <v>720</v>
      </c>
      <c r="G89" t="s">
        <v>908</v>
      </c>
      <c r="H89">
        <v>515094</v>
      </c>
      <c r="I89" t="s">
        <v>909</v>
      </c>
      <c r="J89">
        <v>7495</v>
      </c>
      <c r="K89">
        <v>1</v>
      </c>
      <c r="L89" t="s">
        <v>726</v>
      </c>
      <c r="M89" t="s">
        <v>726</v>
      </c>
      <c r="N89" t="s">
        <v>726</v>
      </c>
      <c r="O89" t="s">
        <v>726</v>
      </c>
      <c r="P89" t="s">
        <v>726</v>
      </c>
      <c r="Q89" t="s">
        <v>726</v>
      </c>
      <c r="R89" t="s">
        <v>726</v>
      </c>
      <c r="S89" t="s">
        <v>764</v>
      </c>
      <c r="T89" t="s">
        <v>725</v>
      </c>
      <c r="U89" s="2">
        <v>42023</v>
      </c>
      <c r="V89">
        <v>0</v>
      </c>
      <c r="W89" t="s">
        <v>726</v>
      </c>
      <c r="X89" t="s">
        <v>726</v>
      </c>
      <c r="Y89" t="s">
        <v>726</v>
      </c>
      <c r="Z89">
        <v>80</v>
      </c>
      <c r="AA89">
        <v>585.39</v>
      </c>
      <c r="AB89">
        <v>585.39</v>
      </c>
      <c r="AC89">
        <v>0</v>
      </c>
      <c r="AD89" t="s">
        <v>726</v>
      </c>
      <c r="AE89" s="2">
        <v>42047</v>
      </c>
      <c r="AF89" t="s">
        <v>727</v>
      </c>
    </row>
    <row r="90" spans="1:32" hidden="1" x14ac:dyDescent="0.25">
      <c r="A90" s="1">
        <v>57040</v>
      </c>
      <c r="B90">
        <v>4903669</v>
      </c>
      <c r="C90" s="2">
        <v>42038</v>
      </c>
      <c r="D90">
        <v>57040</v>
      </c>
      <c r="E90">
        <v>57040</v>
      </c>
      <c r="F90" t="s">
        <v>720</v>
      </c>
      <c r="G90" t="s">
        <v>910</v>
      </c>
      <c r="H90">
        <v>515095</v>
      </c>
      <c r="I90" t="s">
        <v>911</v>
      </c>
      <c r="J90">
        <v>7495</v>
      </c>
      <c r="K90">
        <v>1</v>
      </c>
      <c r="L90" t="s">
        <v>726</v>
      </c>
      <c r="M90" t="s">
        <v>726</v>
      </c>
      <c r="N90" t="s">
        <v>726</v>
      </c>
      <c r="O90" t="s">
        <v>726</v>
      </c>
      <c r="P90" t="s">
        <v>726</v>
      </c>
      <c r="Q90" t="s">
        <v>726</v>
      </c>
      <c r="R90" t="s">
        <v>726</v>
      </c>
      <c r="S90" t="s">
        <v>764</v>
      </c>
      <c r="T90" t="s">
        <v>725</v>
      </c>
      <c r="U90" s="2">
        <v>42023</v>
      </c>
      <c r="V90">
        <v>0</v>
      </c>
      <c r="W90" t="s">
        <v>726</v>
      </c>
      <c r="X90" t="s">
        <v>726</v>
      </c>
      <c r="Y90" t="s">
        <v>726</v>
      </c>
      <c r="Z90">
        <v>80</v>
      </c>
      <c r="AA90">
        <v>585.39</v>
      </c>
      <c r="AB90">
        <v>585.39</v>
      </c>
      <c r="AC90">
        <v>0</v>
      </c>
      <c r="AD90" t="s">
        <v>726</v>
      </c>
      <c r="AE90" s="2">
        <v>42047</v>
      </c>
      <c r="AF90" t="s">
        <v>727</v>
      </c>
    </row>
    <row r="91" spans="1:32" hidden="1" x14ac:dyDescent="0.25">
      <c r="A91" s="1">
        <v>57040</v>
      </c>
      <c r="B91">
        <v>4903671</v>
      </c>
      <c r="C91" s="2">
        <v>42038</v>
      </c>
      <c r="D91">
        <v>57040</v>
      </c>
      <c r="E91">
        <v>57040</v>
      </c>
      <c r="F91" t="s">
        <v>720</v>
      </c>
      <c r="G91" t="s">
        <v>912</v>
      </c>
      <c r="H91">
        <v>515096</v>
      </c>
      <c r="I91" t="s">
        <v>913</v>
      </c>
      <c r="J91">
        <v>7495</v>
      </c>
      <c r="K91">
        <v>1</v>
      </c>
      <c r="L91" t="s">
        <v>726</v>
      </c>
      <c r="M91" t="s">
        <v>726</v>
      </c>
      <c r="N91" t="s">
        <v>726</v>
      </c>
      <c r="O91" t="s">
        <v>726</v>
      </c>
      <c r="P91" t="s">
        <v>726</v>
      </c>
      <c r="Q91" t="s">
        <v>726</v>
      </c>
      <c r="R91" t="s">
        <v>726</v>
      </c>
      <c r="S91" t="s">
        <v>764</v>
      </c>
      <c r="T91" t="s">
        <v>725</v>
      </c>
      <c r="U91" s="2">
        <v>42023</v>
      </c>
      <c r="V91">
        <v>0</v>
      </c>
      <c r="W91" t="s">
        <v>726</v>
      </c>
      <c r="X91" t="s">
        <v>726</v>
      </c>
      <c r="Y91" t="s">
        <v>726</v>
      </c>
      <c r="Z91">
        <v>80</v>
      </c>
      <c r="AA91">
        <v>585.39</v>
      </c>
      <c r="AB91">
        <v>585.39</v>
      </c>
      <c r="AC91">
        <v>0</v>
      </c>
      <c r="AD91" t="s">
        <v>726</v>
      </c>
      <c r="AE91" s="2">
        <v>42047</v>
      </c>
      <c r="AF91" t="s">
        <v>727</v>
      </c>
    </row>
    <row r="92" spans="1:32" hidden="1" x14ac:dyDescent="0.25">
      <c r="A92" s="1">
        <v>57040</v>
      </c>
      <c r="B92">
        <v>4903673</v>
      </c>
      <c r="C92" s="2">
        <v>42038</v>
      </c>
      <c r="D92">
        <v>57040</v>
      </c>
      <c r="E92">
        <v>57040</v>
      </c>
      <c r="F92" t="s">
        <v>720</v>
      </c>
      <c r="G92" t="s">
        <v>914</v>
      </c>
      <c r="H92">
        <v>515097</v>
      </c>
      <c r="I92" t="s">
        <v>915</v>
      </c>
      <c r="J92">
        <v>7495</v>
      </c>
      <c r="K92">
        <v>1</v>
      </c>
      <c r="L92" t="s">
        <v>726</v>
      </c>
      <c r="M92" t="s">
        <v>726</v>
      </c>
      <c r="N92" t="s">
        <v>726</v>
      </c>
      <c r="O92" t="s">
        <v>726</v>
      </c>
      <c r="P92" t="s">
        <v>726</v>
      </c>
      <c r="Q92" t="s">
        <v>726</v>
      </c>
      <c r="R92" t="s">
        <v>726</v>
      </c>
      <c r="S92" t="s">
        <v>764</v>
      </c>
      <c r="T92" t="s">
        <v>725</v>
      </c>
      <c r="U92" s="2">
        <v>42023</v>
      </c>
      <c r="V92">
        <v>0</v>
      </c>
      <c r="W92" t="s">
        <v>726</v>
      </c>
      <c r="X92" t="s">
        <v>726</v>
      </c>
      <c r="Y92" t="s">
        <v>726</v>
      </c>
      <c r="Z92">
        <v>80</v>
      </c>
      <c r="AA92">
        <v>585.39</v>
      </c>
      <c r="AB92">
        <v>585.39</v>
      </c>
      <c r="AC92">
        <v>0</v>
      </c>
      <c r="AD92" t="s">
        <v>726</v>
      </c>
      <c r="AE92" s="2">
        <v>42047</v>
      </c>
      <c r="AF92" t="s">
        <v>727</v>
      </c>
    </row>
    <row r="93" spans="1:32" hidden="1" x14ac:dyDescent="0.25">
      <c r="A93" s="1">
        <v>57040</v>
      </c>
      <c r="B93">
        <v>4903675</v>
      </c>
      <c r="C93" s="2">
        <v>42038</v>
      </c>
      <c r="D93">
        <v>57040</v>
      </c>
      <c r="E93">
        <v>57040</v>
      </c>
      <c r="F93" t="s">
        <v>720</v>
      </c>
      <c r="G93" t="s">
        <v>916</v>
      </c>
      <c r="H93">
        <v>515098</v>
      </c>
      <c r="I93" t="s">
        <v>917</v>
      </c>
      <c r="J93">
        <v>7495</v>
      </c>
      <c r="K93">
        <v>1</v>
      </c>
      <c r="L93" t="s">
        <v>726</v>
      </c>
      <c r="M93" t="s">
        <v>726</v>
      </c>
      <c r="N93" t="s">
        <v>726</v>
      </c>
      <c r="O93" t="s">
        <v>726</v>
      </c>
      <c r="P93" t="s">
        <v>726</v>
      </c>
      <c r="Q93" t="s">
        <v>726</v>
      </c>
      <c r="R93" t="s">
        <v>726</v>
      </c>
      <c r="S93" t="s">
        <v>764</v>
      </c>
      <c r="T93" t="s">
        <v>725</v>
      </c>
      <c r="U93" s="2">
        <v>42023</v>
      </c>
      <c r="V93">
        <v>0</v>
      </c>
      <c r="W93" t="s">
        <v>726</v>
      </c>
      <c r="X93" t="s">
        <v>726</v>
      </c>
      <c r="Y93" t="s">
        <v>726</v>
      </c>
      <c r="Z93">
        <v>80</v>
      </c>
      <c r="AA93">
        <v>585.39</v>
      </c>
      <c r="AB93">
        <v>585.39</v>
      </c>
      <c r="AC93">
        <v>0</v>
      </c>
      <c r="AD93" t="s">
        <v>726</v>
      </c>
      <c r="AE93" s="2">
        <v>42047</v>
      </c>
      <c r="AF93" t="s">
        <v>727</v>
      </c>
    </row>
    <row r="94" spans="1:32" hidden="1" x14ac:dyDescent="0.25">
      <c r="A94" s="1">
        <v>57040</v>
      </c>
      <c r="B94">
        <v>4903903</v>
      </c>
      <c r="C94" s="2">
        <v>42038</v>
      </c>
      <c r="D94">
        <v>57040</v>
      </c>
      <c r="E94">
        <v>57040</v>
      </c>
      <c r="F94" t="s">
        <v>720</v>
      </c>
      <c r="G94" t="s">
        <v>918</v>
      </c>
      <c r="H94">
        <v>509862</v>
      </c>
      <c r="I94" t="s">
        <v>919</v>
      </c>
      <c r="J94">
        <v>1092</v>
      </c>
      <c r="K94">
        <v>2</v>
      </c>
      <c r="L94">
        <v>172564.49</v>
      </c>
      <c r="M94">
        <v>172564.49</v>
      </c>
      <c r="N94" s="2">
        <v>42005</v>
      </c>
      <c r="O94" s="2">
        <v>42023</v>
      </c>
      <c r="P94">
        <v>18</v>
      </c>
      <c r="Q94" t="s">
        <v>840</v>
      </c>
      <c r="R94">
        <v>5.82</v>
      </c>
      <c r="S94" t="s">
        <v>724</v>
      </c>
      <c r="T94" t="s">
        <v>725</v>
      </c>
      <c r="U94" s="2">
        <v>42036</v>
      </c>
      <c r="V94">
        <v>0</v>
      </c>
      <c r="W94">
        <v>0</v>
      </c>
      <c r="X94" s="27">
        <v>502.21</v>
      </c>
      <c r="Y94">
        <v>502.21</v>
      </c>
      <c r="Z94">
        <v>80</v>
      </c>
      <c r="AA94">
        <v>582</v>
      </c>
      <c r="AB94">
        <v>582</v>
      </c>
      <c r="AC94">
        <v>0</v>
      </c>
      <c r="AD94" t="s">
        <v>726</v>
      </c>
      <c r="AE94" s="2">
        <v>42047</v>
      </c>
      <c r="AF94" t="s">
        <v>727</v>
      </c>
    </row>
    <row r="95" spans="1:32" hidden="1" x14ac:dyDescent="0.25">
      <c r="A95" s="1">
        <v>57040</v>
      </c>
      <c r="B95">
        <v>4904089</v>
      </c>
      <c r="C95" s="2">
        <v>42038</v>
      </c>
      <c r="D95">
        <v>57040</v>
      </c>
      <c r="E95">
        <v>57040</v>
      </c>
      <c r="F95" t="s">
        <v>720</v>
      </c>
      <c r="G95" t="s">
        <v>884</v>
      </c>
      <c r="H95">
        <v>514645</v>
      </c>
      <c r="I95" t="s">
        <v>885</v>
      </c>
      <c r="J95">
        <v>7495</v>
      </c>
      <c r="K95">
        <v>1</v>
      </c>
      <c r="L95">
        <v>260803.23</v>
      </c>
      <c r="M95">
        <v>260803.23</v>
      </c>
      <c r="N95" s="2">
        <v>42020</v>
      </c>
      <c r="O95" s="2">
        <v>42023</v>
      </c>
      <c r="P95">
        <v>3</v>
      </c>
      <c r="Q95" t="s">
        <v>840</v>
      </c>
      <c r="R95">
        <v>5.82</v>
      </c>
      <c r="S95" t="s">
        <v>724</v>
      </c>
      <c r="T95" t="s">
        <v>725</v>
      </c>
      <c r="U95" s="2">
        <v>42036</v>
      </c>
      <c r="V95">
        <v>0</v>
      </c>
      <c r="W95">
        <v>0</v>
      </c>
      <c r="X95" s="27">
        <v>126.5</v>
      </c>
      <c r="Y95">
        <v>126.5</v>
      </c>
      <c r="Z95">
        <v>20</v>
      </c>
      <c r="AA95">
        <v>146.74</v>
      </c>
      <c r="AB95">
        <v>146.74</v>
      </c>
      <c r="AC95">
        <v>0</v>
      </c>
      <c r="AD95" t="s">
        <v>726</v>
      </c>
      <c r="AE95" s="2">
        <v>42047</v>
      </c>
      <c r="AF95" t="s">
        <v>727</v>
      </c>
    </row>
    <row r="96" spans="1:32" hidden="1" x14ac:dyDescent="0.25">
      <c r="A96" s="1">
        <v>57040</v>
      </c>
      <c r="B96">
        <v>4905610</v>
      </c>
      <c r="C96" s="2">
        <v>42038</v>
      </c>
      <c r="D96">
        <v>57040</v>
      </c>
      <c r="E96">
        <v>57040</v>
      </c>
      <c r="F96" t="s">
        <v>720</v>
      </c>
      <c r="G96" t="s">
        <v>920</v>
      </c>
      <c r="H96">
        <v>506387</v>
      </c>
      <c r="I96" t="s">
        <v>921</v>
      </c>
      <c r="J96">
        <v>2592</v>
      </c>
      <c r="K96">
        <v>1</v>
      </c>
      <c r="L96">
        <v>276461.33</v>
      </c>
      <c r="M96">
        <v>276461.33</v>
      </c>
      <c r="N96" s="2">
        <v>42011</v>
      </c>
      <c r="O96" s="2">
        <v>42023</v>
      </c>
      <c r="P96">
        <v>12</v>
      </c>
      <c r="Q96" t="s">
        <v>840</v>
      </c>
      <c r="R96">
        <v>5.82</v>
      </c>
      <c r="S96" t="s">
        <v>724</v>
      </c>
      <c r="T96" t="s">
        <v>725</v>
      </c>
      <c r="U96" s="2">
        <v>42036</v>
      </c>
      <c r="V96">
        <v>0</v>
      </c>
      <c r="W96">
        <v>0</v>
      </c>
      <c r="X96" s="27">
        <v>536.38</v>
      </c>
      <c r="Y96">
        <v>536.38</v>
      </c>
      <c r="Z96">
        <v>85.82</v>
      </c>
      <c r="AA96">
        <v>622</v>
      </c>
      <c r="AB96">
        <v>622</v>
      </c>
      <c r="AC96">
        <v>0</v>
      </c>
      <c r="AD96" t="s">
        <v>726</v>
      </c>
      <c r="AE96" s="2">
        <v>42047</v>
      </c>
      <c r="AF96" t="s">
        <v>727</v>
      </c>
    </row>
    <row r="97" spans="1:32" hidden="1" x14ac:dyDescent="0.25">
      <c r="A97" s="1">
        <v>57040</v>
      </c>
      <c r="B97">
        <v>4905612</v>
      </c>
      <c r="C97" s="2">
        <v>42038</v>
      </c>
      <c r="D97">
        <v>57040</v>
      </c>
      <c r="E97">
        <v>57040</v>
      </c>
      <c r="F97" t="s">
        <v>720</v>
      </c>
      <c r="G97" t="s">
        <v>922</v>
      </c>
      <c r="H97">
        <v>489243</v>
      </c>
      <c r="I97" t="s">
        <v>923</v>
      </c>
      <c r="J97">
        <v>5396</v>
      </c>
      <c r="K97">
        <v>1</v>
      </c>
      <c r="L97">
        <v>425488.27</v>
      </c>
      <c r="M97">
        <v>425488.27</v>
      </c>
      <c r="N97" s="2">
        <v>42011</v>
      </c>
      <c r="O97" s="2">
        <v>42023</v>
      </c>
      <c r="P97">
        <v>12</v>
      </c>
      <c r="Q97" t="s">
        <v>840</v>
      </c>
      <c r="R97">
        <v>5.82</v>
      </c>
      <c r="S97" t="s">
        <v>724</v>
      </c>
      <c r="T97" t="s">
        <v>725</v>
      </c>
      <c r="U97" s="2">
        <v>42036</v>
      </c>
      <c r="V97">
        <v>0</v>
      </c>
      <c r="W97">
        <v>0</v>
      </c>
      <c r="X97" s="27">
        <v>825.52</v>
      </c>
      <c r="Y97">
        <v>825.52</v>
      </c>
      <c r="Z97">
        <v>132</v>
      </c>
      <c r="AA97">
        <v>957.6</v>
      </c>
      <c r="AB97">
        <v>957.6</v>
      </c>
      <c r="AC97">
        <v>0</v>
      </c>
      <c r="AD97" t="s">
        <v>726</v>
      </c>
      <c r="AE97" s="2">
        <v>42047</v>
      </c>
      <c r="AF97" t="s">
        <v>727</v>
      </c>
    </row>
    <row r="98" spans="1:32" hidden="1" x14ac:dyDescent="0.25">
      <c r="A98" s="1">
        <v>57040</v>
      </c>
      <c r="B98">
        <v>4905616</v>
      </c>
      <c r="C98" s="2">
        <v>42038</v>
      </c>
      <c r="D98">
        <v>57040</v>
      </c>
      <c r="E98">
        <v>57040</v>
      </c>
      <c r="F98" t="s">
        <v>720</v>
      </c>
      <c r="G98" t="s">
        <v>924</v>
      </c>
      <c r="H98">
        <v>509861</v>
      </c>
      <c r="I98" t="s">
        <v>925</v>
      </c>
      <c r="J98">
        <v>1092</v>
      </c>
      <c r="K98">
        <v>2</v>
      </c>
      <c r="L98">
        <v>172564.49</v>
      </c>
      <c r="M98">
        <v>172564.49</v>
      </c>
      <c r="N98" s="2">
        <v>42005</v>
      </c>
      <c r="O98" s="2">
        <v>42023</v>
      </c>
      <c r="P98">
        <v>18</v>
      </c>
      <c r="Q98" t="s">
        <v>840</v>
      </c>
      <c r="R98">
        <v>5.82</v>
      </c>
      <c r="S98" t="s">
        <v>724</v>
      </c>
      <c r="T98" t="s">
        <v>725</v>
      </c>
      <c r="U98" s="2">
        <v>42036</v>
      </c>
      <c r="V98">
        <v>0</v>
      </c>
      <c r="W98">
        <v>0</v>
      </c>
      <c r="X98" s="27">
        <v>502.21</v>
      </c>
      <c r="Y98">
        <v>502.21</v>
      </c>
      <c r="Z98">
        <v>80</v>
      </c>
      <c r="AA98">
        <v>582</v>
      </c>
      <c r="AB98">
        <v>582</v>
      </c>
      <c r="AC98">
        <v>0</v>
      </c>
      <c r="AD98" t="s">
        <v>726</v>
      </c>
      <c r="AE98" s="2">
        <v>42047</v>
      </c>
      <c r="AF98" t="s">
        <v>727</v>
      </c>
    </row>
    <row r="99" spans="1:32" hidden="1" x14ac:dyDescent="0.25">
      <c r="A99" s="1">
        <v>57040</v>
      </c>
      <c r="B99">
        <v>4907657</v>
      </c>
      <c r="C99" s="2">
        <v>42038</v>
      </c>
      <c r="D99">
        <v>57040</v>
      </c>
      <c r="E99">
        <v>57040</v>
      </c>
      <c r="F99" t="s">
        <v>720</v>
      </c>
      <c r="G99" t="s">
        <v>902</v>
      </c>
      <c r="H99">
        <v>514954</v>
      </c>
      <c r="I99" t="s">
        <v>903</v>
      </c>
      <c r="J99">
        <v>7495</v>
      </c>
      <c r="K99">
        <v>1</v>
      </c>
      <c r="L99">
        <v>260803.23</v>
      </c>
      <c r="M99">
        <v>260803.23</v>
      </c>
      <c r="N99" s="2">
        <v>42023</v>
      </c>
      <c r="O99" s="2">
        <v>42026</v>
      </c>
      <c r="P99">
        <v>3</v>
      </c>
      <c r="Q99" t="s">
        <v>840</v>
      </c>
      <c r="R99">
        <v>5.82</v>
      </c>
      <c r="S99" t="s">
        <v>724</v>
      </c>
      <c r="T99" t="s">
        <v>725</v>
      </c>
      <c r="U99" s="2">
        <v>42036</v>
      </c>
      <c r="V99">
        <v>0</v>
      </c>
      <c r="W99">
        <v>0</v>
      </c>
      <c r="X99" s="27">
        <v>126.5</v>
      </c>
      <c r="Y99">
        <v>126.5</v>
      </c>
      <c r="Z99">
        <v>20</v>
      </c>
      <c r="AA99">
        <v>146.74</v>
      </c>
      <c r="AB99">
        <v>146.74</v>
      </c>
      <c r="AC99">
        <v>0</v>
      </c>
      <c r="AD99" t="s">
        <v>726</v>
      </c>
      <c r="AE99" s="2">
        <v>42047</v>
      </c>
      <c r="AF99" t="s">
        <v>727</v>
      </c>
    </row>
    <row r="100" spans="1:32" hidden="1" x14ac:dyDescent="0.25">
      <c r="A100" s="1">
        <v>57040</v>
      </c>
      <c r="B100">
        <v>4907723</v>
      </c>
      <c r="C100" s="2">
        <v>42038</v>
      </c>
      <c r="D100">
        <v>57040</v>
      </c>
      <c r="E100">
        <v>57040</v>
      </c>
      <c r="F100" t="s">
        <v>720</v>
      </c>
      <c r="G100" t="s">
        <v>904</v>
      </c>
      <c r="H100">
        <v>514955</v>
      </c>
      <c r="I100" t="s">
        <v>905</v>
      </c>
      <c r="J100">
        <v>7495</v>
      </c>
      <c r="K100">
        <v>1</v>
      </c>
      <c r="L100">
        <v>260803.23</v>
      </c>
      <c r="M100">
        <v>260803.23</v>
      </c>
      <c r="N100" s="2">
        <v>42023</v>
      </c>
      <c r="O100" s="2">
        <v>42026</v>
      </c>
      <c r="P100">
        <v>3</v>
      </c>
      <c r="Q100" t="s">
        <v>840</v>
      </c>
      <c r="R100">
        <v>5.82</v>
      </c>
      <c r="S100" t="s">
        <v>724</v>
      </c>
      <c r="T100" t="s">
        <v>725</v>
      </c>
      <c r="U100" s="2">
        <v>42036</v>
      </c>
      <c r="V100">
        <v>0</v>
      </c>
      <c r="W100">
        <v>0</v>
      </c>
      <c r="X100" s="27">
        <v>126.5</v>
      </c>
      <c r="Y100">
        <v>126.5</v>
      </c>
      <c r="Z100">
        <v>20</v>
      </c>
      <c r="AA100">
        <v>146.74</v>
      </c>
      <c r="AB100">
        <v>146.74</v>
      </c>
      <c r="AC100">
        <v>0</v>
      </c>
      <c r="AD100" t="s">
        <v>726</v>
      </c>
      <c r="AE100" s="2">
        <v>42047</v>
      </c>
      <c r="AF100" t="s">
        <v>727</v>
      </c>
    </row>
    <row r="101" spans="1:32" hidden="1" x14ac:dyDescent="0.25">
      <c r="A101" s="1">
        <v>57040</v>
      </c>
      <c r="B101">
        <v>4907744</v>
      </c>
      <c r="C101" s="2">
        <v>42038</v>
      </c>
      <c r="D101">
        <v>57040</v>
      </c>
      <c r="E101">
        <v>57040</v>
      </c>
      <c r="F101" t="s">
        <v>720</v>
      </c>
      <c r="G101" t="s">
        <v>926</v>
      </c>
      <c r="H101">
        <v>492573</v>
      </c>
      <c r="I101" t="s">
        <v>927</v>
      </c>
      <c r="J101">
        <v>1253</v>
      </c>
      <c r="K101">
        <v>4</v>
      </c>
      <c r="L101">
        <v>369850.99</v>
      </c>
      <c r="M101">
        <v>369850.99</v>
      </c>
      <c r="N101" s="2">
        <v>42005</v>
      </c>
      <c r="O101" s="2">
        <v>42026</v>
      </c>
      <c r="P101">
        <v>21</v>
      </c>
      <c r="Q101" t="s">
        <v>840</v>
      </c>
      <c r="R101">
        <v>5.82</v>
      </c>
      <c r="S101" t="s">
        <v>724</v>
      </c>
      <c r="T101" t="s">
        <v>725</v>
      </c>
      <c r="U101" s="2">
        <v>42036</v>
      </c>
      <c r="V101">
        <v>0</v>
      </c>
      <c r="W101">
        <v>0</v>
      </c>
      <c r="X101" s="27">
        <v>1255.75</v>
      </c>
      <c r="Y101">
        <v>1255.75</v>
      </c>
      <c r="Z101">
        <v>200.92</v>
      </c>
      <c r="AA101">
        <v>1456.67</v>
      </c>
      <c r="AB101">
        <v>1456.67</v>
      </c>
      <c r="AC101">
        <v>0</v>
      </c>
      <c r="AD101" t="s">
        <v>726</v>
      </c>
      <c r="AE101" s="2">
        <v>42047</v>
      </c>
      <c r="AF101" t="s">
        <v>727</v>
      </c>
    </row>
    <row r="102" spans="1:32" x14ac:dyDescent="0.25">
      <c r="A102" s="1">
        <v>57040</v>
      </c>
      <c r="B102">
        <v>4909277</v>
      </c>
      <c r="C102" s="2">
        <v>42038</v>
      </c>
      <c r="D102">
        <v>57040</v>
      </c>
      <c r="E102">
        <v>57040</v>
      </c>
      <c r="F102" t="s">
        <v>720</v>
      </c>
      <c r="G102" t="s">
        <v>928</v>
      </c>
      <c r="H102">
        <v>1129</v>
      </c>
      <c r="I102" t="s">
        <v>929</v>
      </c>
      <c r="J102">
        <v>7401</v>
      </c>
      <c r="K102">
        <v>2</v>
      </c>
      <c r="L102" s="27">
        <v>198400</v>
      </c>
      <c r="M102" s="27">
        <v>198400</v>
      </c>
      <c r="N102" s="2">
        <v>42005</v>
      </c>
      <c r="O102" s="2">
        <v>42026</v>
      </c>
      <c r="P102">
        <v>21</v>
      </c>
      <c r="Q102" t="s">
        <v>737</v>
      </c>
      <c r="R102">
        <v>7.32</v>
      </c>
      <c r="S102" t="s">
        <v>738</v>
      </c>
      <c r="T102" t="s">
        <v>725</v>
      </c>
      <c r="U102" s="2">
        <v>42036</v>
      </c>
      <c r="V102">
        <v>0</v>
      </c>
      <c r="W102">
        <v>0</v>
      </c>
      <c r="X102">
        <v>847.23</v>
      </c>
      <c r="Y102">
        <v>847.23</v>
      </c>
      <c r="Z102">
        <v>135.56</v>
      </c>
      <c r="AA102">
        <v>982.79</v>
      </c>
      <c r="AB102">
        <v>982.79</v>
      </c>
      <c r="AC102">
        <v>0</v>
      </c>
      <c r="AD102" t="s">
        <v>726</v>
      </c>
      <c r="AE102" s="2">
        <v>42047</v>
      </c>
      <c r="AF102" t="s">
        <v>739</v>
      </c>
    </row>
    <row r="103" spans="1:32" hidden="1" x14ac:dyDescent="0.25">
      <c r="A103" s="1">
        <v>57040</v>
      </c>
      <c r="B103">
        <v>4909279</v>
      </c>
      <c r="C103" s="2">
        <v>42038</v>
      </c>
      <c r="D103">
        <v>57040</v>
      </c>
      <c r="E103">
        <v>57040</v>
      </c>
      <c r="F103" t="s">
        <v>720</v>
      </c>
      <c r="G103" t="s">
        <v>930</v>
      </c>
      <c r="H103">
        <v>513035</v>
      </c>
      <c r="I103" t="s">
        <v>931</v>
      </c>
      <c r="J103">
        <v>1794</v>
      </c>
      <c r="K103">
        <v>1</v>
      </c>
      <c r="L103">
        <v>240130.07</v>
      </c>
      <c r="M103">
        <v>240130.07</v>
      </c>
      <c r="N103" s="2">
        <v>42010</v>
      </c>
      <c r="O103" s="2">
        <v>42026</v>
      </c>
      <c r="P103">
        <v>16</v>
      </c>
      <c r="Q103" t="s">
        <v>840</v>
      </c>
      <c r="R103">
        <v>5.82</v>
      </c>
      <c r="S103" t="s">
        <v>724</v>
      </c>
      <c r="T103" t="s">
        <v>725</v>
      </c>
      <c r="U103" s="2">
        <v>42036</v>
      </c>
      <c r="V103">
        <v>0</v>
      </c>
      <c r="W103">
        <v>0</v>
      </c>
      <c r="X103" s="27">
        <v>621</v>
      </c>
      <c r="Y103">
        <v>621</v>
      </c>
      <c r="Z103">
        <v>99.39</v>
      </c>
      <c r="AA103">
        <v>720.58</v>
      </c>
      <c r="AB103">
        <v>720.58</v>
      </c>
      <c r="AC103">
        <v>0</v>
      </c>
      <c r="AD103" t="s">
        <v>726</v>
      </c>
      <c r="AE103" s="2">
        <v>42047</v>
      </c>
      <c r="AF103" t="s">
        <v>727</v>
      </c>
    </row>
    <row r="104" spans="1:32" hidden="1" x14ac:dyDescent="0.25">
      <c r="A104" s="1">
        <v>57040</v>
      </c>
      <c r="B104">
        <v>4909281</v>
      </c>
      <c r="C104" s="2">
        <v>42038</v>
      </c>
      <c r="D104">
        <v>57040</v>
      </c>
      <c r="E104">
        <v>57040</v>
      </c>
      <c r="F104" t="s">
        <v>720</v>
      </c>
      <c r="G104" t="s">
        <v>932</v>
      </c>
      <c r="H104">
        <v>510550</v>
      </c>
      <c r="I104" t="s">
        <v>933</v>
      </c>
      <c r="J104">
        <v>2201</v>
      </c>
      <c r="K104">
        <v>1</v>
      </c>
      <c r="L104">
        <v>181564.49</v>
      </c>
      <c r="M104">
        <v>181564.49</v>
      </c>
      <c r="N104" s="2">
        <v>42011</v>
      </c>
      <c r="O104" s="2">
        <v>42026</v>
      </c>
      <c r="P104">
        <v>15</v>
      </c>
      <c r="Q104" t="s">
        <v>840</v>
      </c>
      <c r="R104">
        <v>5.82</v>
      </c>
      <c r="S104" t="s">
        <v>724</v>
      </c>
      <c r="T104" t="s">
        <v>725</v>
      </c>
      <c r="U104" s="2">
        <v>42036</v>
      </c>
      <c r="V104">
        <v>0</v>
      </c>
      <c r="W104">
        <v>0</v>
      </c>
      <c r="X104" s="27">
        <v>440.33</v>
      </c>
      <c r="Y104">
        <v>440.33</v>
      </c>
      <c r="Z104">
        <v>70.45</v>
      </c>
      <c r="AA104">
        <v>510.78</v>
      </c>
      <c r="AB104">
        <v>510.78</v>
      </c>
      <c r="AC104">
        <v>0</v>
      </c>
      <c r="AD104" t="s">
        <v>726</v>
      </c>
      <c r="AE104" s="2">
        <v>42047</v>
      </c>
      <c r="AF104" t="s">
        <v>727</v>
      </c>
    </row>
    <row r="105" spans="1:32" x14ac:dyDescent="0.25">
      <c r="A105" s="1">
        <v>57040</v>
      </c>
      <c r="B105">
        <v>4909924</v>
      </c>
      <c r="C105" s="2">
        <v>42038</v>
      </c>
      <c r="D105">
        <v>57040</v>
      </c>
      <c r="E105">
        <v>57040</v>
      </c>
      <c r="F105" t="s">
        <v>720</v>
      </c>
      <c r="G105" t="s">
        <v>934</v>
      </c>
      <c r="H105">
        <v>1694</v>
      </c>
      <c r="I105" t="s">
        <v>935</v>
      </c>
      <c r="J105">
        <v>2592</v>
      </c>
      <c r="K105">
        <v>2</v>
      </c>
      <c r="L105" s="27">
        <v>120080</v>
      </c>
      <c r="M105" s="27">
        <v>120080</v>
      </c>
      <c r="N105" s="2">
        <v>42005</v>
      </c>
      <c r="O105" s="2">
        <v>42027</v>
      </c>
      <c r="P105">
        <v>22</v>
      </c>
      <c r="Q105" t="s">
        <v>737</v>
      </c>
      <c r="R105">
        <v>7.32</v>
      </c>
      <c r="S105" t="s">
        <v>738</v>
      </c>
      <c r="T105" t="s">
        <v>725</v>
      </c>
      <c r="U105" s="2">
        <v>42036</v>
      </c>
      <c r="V105">
        <v>0</v>
      </c>
      <c r="W105">
        <v>0</v>
      </c>
      <c r="X105">
        <v>537</v>
      </c>
      <c r="Y105">
        <v>537</v>
      </c>
      <c r="Z105">
        <v>85.95</v>
      </c>
      <c r="AA105">
        <v>623.14</v>
      </c>
      <c r="AB105">
        <v>623.14</v>
      </c>
      <c r="AC105">
        <v>0</v>
      </c>
      <c r="AD105" t="s">
        <v>726</v>
      </c>
      <c r="AE105" s="2">
        <v>42047</v>
      </c>
      <c r="AF105" t="s">
        <v>739</v>
      </c>
    </row>
    <row r="106" spans="1:32" hidden="1" x14ac:dyDescent="0.25">
      <c r="A106" s="1">
        <v>57040</v>
      </c>
      <c r="B106">
        <v>4909994</v>
      </c>
      <c r="C106" s="2">
        <v>42038</v>
      </c>
      <c r="D106">
        <v>57040</v>
      </c>
      <c r="E106">
        <v>57040</v>
      </c>
      <c r="F106" t="s">
        <v>720</v>
      </c>
      <c r="G106" t="s">
        <v>936</v>
      </c>
      <c r="H106">
        <v>500518</v>
      </c>
      <c r="I106" t="s">
        <v>937</v>
      </c>
      <c r="J106">
        <v>2202</v>
      </c>
      <c r="K106">
        <v>1</v>
      </c>
      <c r="L106">
        <v>190134.49</v>
      </c>
      <c r="M106">
        <v>190134.49</v>
      </c>
      <c r="N106" s="2">
        <v>42013</v>
      </c>
      <c r="O106" s="2">
        <v>42027</v>
      </c>
      <c r="P106">
        <v>14</v>
      </c>
      <c r="Q106" t="s">
        <v>840</v>
      </c>
      <c r="R106">
        <v>5.82</v>
      </c>
      <c r="S106" t="s">
        <v>724</v>
      </c>
      <c r="T106" t="s">
        <v>725</v>
      </c>
      <c r="U106" s="2">
        <v>42036</v>
      </c>
      <c r="V106">
        <v>0</v>
      </c>
      <c r="W106">
        <v>0</v>
      </c>
      <c r="X106" s="27">
        <v>430.37</v>
      </c>
      <c r="Y106">
        <v>430.37</v>
      </c>
      <c r="Z106">
        <v>68.86</v>
      </c>
      <c r="AA106">
        <v>499.23</v>
      </c>
      <c r="AB106">
        <v>499.23</v>
      </c>
      <c r="AC106">
        <v>0</v>
      </c>
      <c r="AD106" t="s">
        <v>726</v>
      </c>
      <c r="AE106" s="2">
        <v>42047</v>
      </c>
      <c r="AF106" t="s">
        <v>727</v>
      </c>
    </row>
    <row r="107" spans="1:32" hidden="1" x14ac:dyDescent="0.25">
      <c r="A107" s="1">
        <v>57040</v>
      </c>
      <c r="B107">
        <v>4910004</v>
      </c>
      <c r="C107" s="2">
        <v>42038</v>
      </c>
      <c r="D107">
        <v>57040</v>
      </c>
      <c r="E107">
        <v>57040</v>
      </c>
      <c r="F107" t="s">
        <v>720</v>
      </c>
      <c r="G107" t="s">
        <v>938</v>
      </c>
      <c r="H107">
        <v>514197</v>
      </c>
      <c r="I107" t="s">
        <v>939</v>
      </c>
      <c r="J107">
        <v>1083</v>
      </c>
      <c r="K107">
        <v>1</v>
      </c>
      <c r="L107">
        <v>205733.34</v>
      </c>
      <c r="M107">
        <v>205733.34</v>
      </c>
      <c r="N107" s="2">
        <v>42016</v>
      </c>
      <c r="O107" s="2">
        <v>42027</v>
      </c>
      <c r="P107">
        <v>11</v>
      </c>
      <c r="Q107" t="s">
        <v>840</v>
      </c>
      <c r="R107">
        <v>5.82</v>
      </c>
      <c r="S107" t="s">
        <v>724</v>
      </c>
      <c r="T107" t="s">
        <v>725</v>
      </c>
      <c r="U107" s="2">
        <v>42036</v>
      </c>
      <c r="V107">
        <v>0</v>
      </c>
      <c r="W107">
        <v>0</v>
      </c>
      <c r="X107" s="27">
        <v>365.89</v>
      </c>
      <c r="Y107">
        <v>365.89</v>
      </c>
      <c r="Z107">
        <v>58.54</v>
      </c>
      <c r="AA107">
        <v>424.43</v>
      </c>
      <c r="AB107">
        <v>424.43</v>
      </c>
      <c r="AC107">
        <v>0</v>
      </c>
      <c r="AD107" t="s">
        <v>726</v>
      </c>
      <c r="AE107" s="2">
        <v>42047</v>
      </c>
      <c r="AF107" t="s">
        <v>727</v>
      </c>
    </row>
    <row r="108" spans="1:32" hidden="1" x14ac:dyDescent="0.25">
      <c r="A108" s="1">
        <v>57040</v>
      </c>
      <c r="B108">
        <v>4911785</v>
      </c>
      <c r="C108" s="2">
        <v>42038</v>
      </c>
      <c r="D108">
        <v>57040</v>
      </c>
      <c r="E108">
        <v>57040</v>
      </c>
      <c r="F108" t="s">
        <v>720</v>
      </c>
      <c r="G108" t="s">
        <v>940</v>
      </c>
      <c r="H108">
        <v>507378</v>
      </c>
      <c r="I108" t="s">
        <v>941</v>
      </c>
      <c r="J108">
        <v>6987</v>
      </c>
      <c r="K108">
        <v>2</v>
      </c>
      <c r="L108">
        <v>494161.57</v>
      </c>
      <c r="M108">
        <v>494161.57</v>
      </c>
      <c r="N108" s="2">
        <v>42005</v>
      </c>
      <c r="O108" s="2">
        <v>42030</v>
      </c>
      <c r="P108">
        <v>25</v>
      </c>
      <c r="Q108" t="s">
        <v>840</v>
      </c>
      <c r="R108">
        <v>5.82</v>
      </c>
      <c r="S108" t="s">
        <v>724</v>
      </c>
      <c r="T108" t="s">
        <v>725</v>
      </c>
      <c r="U108" s="2">
        <v>42036</v>
      </c>
      <c r="V108">
        <v>0</v>
      </c>
      <c r="W108">
        <v>0</v>
      </c>
      <c r="X108" s="27">
        <v>1997.41</v>
      </c>
      <c r="Y108">
        <v>1997.41</v>
      </c>
      <c r="Z108">
        <v>319</v>
      </c>
      <c r="AA108">
        <v>2317</v>
      </c>
      <c r="AB108">
        <v>2317</v>
      </c>
      <c r="AC108">
        <v>0</v>
      </c>
      <c r="AD108" t="s">
        <v>726</v>
      </c>
      <c r="AE108" s="2">
        <v>42047</v>
      </c>
      <c r="AF108" t="s">
        <v>727</v>
      </c>
    </row>
    <row r="109" spans="1:32" hidden="1" x14ac:dyDescent="0.25">
      <c r="A109" s="1">
        <v>57040</v>
      </c>
      <c r="B109">
        <v>4911839</v>
      </c>
      <c r="C109" s="2">
        <v>42038</v>
      </c>
      <c r="D109">
        <v>57040</v>
      </c>
      <c r="E109">
        <v>57040</v>
      </c>
      <c r="F109" t="s">
        <v>720</v>
      </c>
      <c r="G109" t="s">
        <v>898</v>
      </c>
      <c r="H109">
        <v>515092</v>
      </c>
      <c r="I109" t="s">
        <v>899</v>
      </c>
      <c r="J109">
        <v>7494</v>
      </c>
      <c r="K109">
        <v>1</v>
      </c>
      <c r="L109">
        <v>214835.74</v>
      </c>
      <c r="M109">
        <v>214835.74</v>
      </c>
      <c r="N109" s="2">
        <v>42023</v>
      </c>
      <c r="O109" s="2">
        <v>42030</v>
      </c>
      <c r="P109">
        <v>7</v>
      </c>
      <c r="Q109" t="s">
        <v>840</v>
      </c>
      <c r="R109">
        <v>5.82</v>
      </c>
      <c r="S109" t="s">
        <v>724</v>
      </c>
      <c r="T109" t="s">
        <v>725</v>
      </c>
      <c r="U109" s="2">
        <v>42036</v>
      </c>
      <c r="V109">
        <v>0</v>
      </c>
      <c r="W109">
        <v>0</v>
      </c>
      <c r="X109" s="27">
        <v>243.14</v>
      </c>
      <c r="Y109">
        <v>243.14</v>
      </c>
      <c r="Z109">
        <v>38.9</v>
      </c>
      <c r="AA109">
        <v>282</v>
      </c>
      <c r="AB109">
        <v>282</v>
      </c>
      <c r="AC109">
        <v>0</v>
      </c>
      <c r="AD109" t="s">
        <v>726</v>
      </c>
      <c r="AE109" s="2">
        <v>42047</v>
      </c>
      <c r="AF109" t="s">
        <v>727</v>
      </c>
    </row>
    <row r="110" spans="1:32" hidden="1" x14ac:dyDescent="0.25">
      <c r="A110" s="1">
        <v>57040</v>
      </c>
      <c r="B110">
        <v>4912889</v>
      </c>
      <c r="C110" s="2">
        <v>42038</v>
      </c>
      <c r="D110">
        <v>57040</v>
      </c>
      <c r="E110">
        <v>57040</v>
      </c>
      <c r="F110" t="s">
        <v>720</v>
      </c>
      <c r="G110" t="s">
        <v>942</v>
      </c>
      <c r="H110">
        <v>500113</v>
      </c>
      <c r="I110" t="s">
        <v>943</v>
      </c>
      <c r="J110">
        <v>7401</v>
      </c>
      <c r="K110">
        <v>3</v>
      </c>
      <c r="L110">
        <v>347144.94</v>
      </c>
      <c r="M110">
        <v>347144.94</v>
      </c>
      <c r="N110" s="2">
        <v>42005</v>
      </c>
      <c r="O110" s="2">
        <v>42030</v>
      </c>
      <c r="P110">
        <v>25</v>
      </c>
      <c r="Q110" t="s">
        <v>840</v>
      </c>
      <c r="R110">
        <v>5.82</v>
      </c>
      <c r="S110" t="s">
        <v>724</v>
      </c>
      <c r="T110" t="s">
        <v>725</v>
      </c>
      <c r="U110" s="2">
        <v>42036</v>
      </c>
      <c r="V110">
        <v>0</v>
      </c>
      <c r="W110">
        <v>0</v>
      </c>
      <c r="X110" s="27">
        <v>1403.16</v>
      </c>
      <c r="Y110">
        <v>1403.16</v>
      </c>
      <c r="Z110">
        <v>224.51</v>
      </c>
      <c r="AA110">
        <v>1627.67</v>
      </c>
      <c r="AB110">
        <v>1627.67</v>
      </c>
      <c r="AC110">
        <v>0</v>
      </c>
      <c r="AD110" t="s">
        <v>726</v>
      </c>
      <c r="AE110" s="2">
        <v>42047</v>
      </c>
      <c r="AF110" t="s">
        <v>727</v>
      </c>
    </row>
    <row r="111" spans="1:32" hidden="1" x14ac:dyDescent="0.25">
      <c r="A111" s="1">
        <v>57040</v>
      </c>
      <c r="B111">
        <v>4912891</v>
      </c>
      <c r="C111" s="2">
        <v>42038</v>
      </c>
      <c r="D111">
        <v>57040</v>
      </c>
      <c r="E111">
        <v>57040</v>
      </c>
      <c r="F111" t="s">
        <v>720</v>
      </c>
      <c r="G111" t="s">
        <v>944</v>
      </c>
      <c r="H111">
        <v>513473</v>
      </c>
      <c r="I111" t="s">
        <v>945</v>
      </c>
      <c r="J111">
        <v>7441</v>
      </c>
      <c r="K111">
        <v>1</v>
      </c>
      <c r="L111">
        <v>377129.69</v>
      </c>
      <c r="M111">
        <v>377129.69</v>
      </c>
      <c r="N111" s="2">
        <v>42016</v>
      </c>
      <c r="O111" s="2">
        <v>42030</v>
      </c>
      <c r="P111">
        <v>14</v>
      </c>
      <c r="Q111" t="s">
        <v>840</v>
      </c>
      <c r="R111">
        <v>5.82</v>
      </c>
      <c r="S111" t="s">
        <v>724</v>
      </c>
      <c r="T111" t="s">
        <v>725</v>
      </c>
      <c r="U111" s="2">
        <v>42036</v>
      </c>
      <c r="V111">
        <v>0</v>
      </c>
      <c r="W111">
        <v>0</v>
      </c>
      <c r="X111" s="27">
        <v>853.64</v>
      </c>
      <c r="Y111">
        <v>853.64</v>
      </c>
      <c r="Z111">
        <v>136</v>
      </c>
      <c r="AA111">
        <v>990.22</v>
      </c>
      <c r="AB111">
        <v>990.22</v>
      </c>
      <c r="AC111">
        <v>0</v>
      </c>
      <c r="AD111" t="s">
        <v>726</v>
      </c>
      <c r="AE111" s="2">
        <v>42047</v>
      </c>
      <c r="AF111" t="s">
        <v>727</v>
      </c>
    </row>
    <row r="112" spans="1:32" hidden="1" x14ac:dyDescent="0.25">
      <c r="A112" s="1">
        <v>57040</v>
      </c>
      <c r="B112">
        <v>4913346</v>
      </c>
      <c r="C112" s="2">
        <v>42038</v>
      </c>
      <c r="D112">
        <v>57040</v>
      </c>
      <c r="E112">
        <v>57040</v>
      </c>
      <c r="F112" t="s">
        <v>720</v>
      </c>
      <c r="G112" t="s">
        <v>855</v>
      </c>
      <c r="H112">
        <v>514290</v>
      </c>
      <c r="I112" t="s">
        <v>856</v>
      </c>
      <c r="J112">
        <v>2593</v>
      </c>
      <c r="K112">
        <v>1</v>
      </c>
      <c r="L112">
        <v>302444.06</v>
      </c>
      <c r="M112">
        <v>302444.06</v>
      </c>
      <c r="N112" s="2">
        <v>42018</v>
      </c>
      <c r="O112" s="2">
        <v>42031</v>
      </c>
      <c r="P112">
        <v>13</v>
      </c>
      <c r="Q112" t="s">
        <v>840</v>
      </c>
      <c r="R112">
        <v>5.82</v>
      </c>
      <c r="S112" t="s">
        <v>724</v>
      </c>
      <c r="T112" t="s">
        <v>725</v>
      </c>
      <c r="U112" s="2">
        <v>42036</v>
      </c>
      <c r="V112">
        <v>0</v>
      </c>
      <c r="W112">
        <v>0</v>
      </c>
      <c r="X112" s="27">
        <v>635</v>
      </c>
      <c r="Y112">
        <v>635</v>
      </c>
      <c r="Z112">
        <v>101.71</v>
      </c>
      <c r="AA112">
        <v>737.4</v>
      </c>
      <c r="AB112">
        <v>737.4</v>
      </c>
      <c r="AC112">
        <v>0</v>
      </c>
      <c r="AD112" t="s">
        <v>726</v>
      </c>
      <c r="AE112" s="2">
        <v>42047</v>
      </c>
      <c r="AF112" t="s">
        <v>727</v>
      </c>
    </row>
    <row r="113" spans="1:32" hidden="1" x14ac:dyDescent="0.25">
      <c r="A113" s="1">
        <v>57040</v>
      </c>
      <c r="B113">
        <v>4913844</v>
      </c>
      <c r="C113" s="2">
        <v>42038</v>
      </c>
      <c r="D113">
        <v>57040</v>
      </c>
      <c r="E113">
        <v>57040</v>
      </c>
      <c r="F113" t="s">
        <v>720</v>
      </c>
      <c r="G113" t="s">
        <v>946</v>
      </c>
      <c r="H113">
        <v>508600</v>
      </c>
      <c r="I113" t="s">
        <v>947</v>
      </c>
      <c r="J113">
        <v>7401</v>
      </c>
      <c r="K113">
        <v>2</v>
      </c>
      <c r="L113">
        <v>347544.94</v>
      </c>
      <c r="M113">
        <v>347544.94</v>
      </c>
      <c r="N113" s="2">
        <v>42005</v>
      </c>
      <c r="O113" s="2">
        <v>42031</v>
      </c>
      <c r="P113">
        <v>26</v>
      </c>
      <c r="Q113" t="s">
        <v>840</v>
      </c>
      <c r="R113">
        <v>5.82</v>
      </c>
      <c r="S113" t="s">
        <v>724</v>
      </c>
      <c r="T113" t="s">
        <v>725</v>
      </c>
      <c r="U113" s="2">
        <v>42036</v>
      </c>
      <c r="V113">
        <v>0</v>
      </c>
      <c r="W113">
        <v>0</v>
      </c>
      <c r="X113" s="27">
        <v>1460.97</v>
      </c>
      <c r="Y113">
        <v>1460.97</v>
      </c>
      <c r="Z113">
        <v>233.76</v>
      </c>
      <c r="AA113">
        <v>1694.73</v>
      </c>
      <c r="AB113">
        <v>1694.73</v>
      </c>
      <c r="AC113">
        <v>0</v>
      </c>
      <c r="AD113" t="s">
        <v>726</v>
      </c>
      <c r="AE113" s="2">
        <v>42047</v>
      </c>
      <c r="AF113" t="s">
        <v>727</v>
      </c>
    </row>
    <row r="114" spans="1:32" hidden="1" x14ac:dyDescent="0.25">
      <c r="A114" s="1">
        <v>57040</v>
      </c>
      <c r="B114">
        <v>4913886</v>
      </c>
      <c r="C114" s="2">
        <v>42038</v>
      </c>
      <c r="D114">
        <v>57040</v>
      </c>
      <c r="E114">
        <v>57040</v>
      </c>
      <c r="F114" t="s">
        <v>720</v>
      </c>
      <c r="G114" t="s">
        <v>948</v>
      </c>
      <c r="H114">
        <v>501685</v>
      </c>
      <c r="I114" t="s">
        <v>949</v>
      </c>
      <c r="J114">
        <v>1783</v>
      </c>
      <c r="K114">
        <v>3</v>
      </c>
      <c r="L114">
        <v>274749.18</v>
      </c>
      <c r="M114">
        <v>274749.18</v>
      </c>
      <c r="N114" s="2">
        <v>42005</v>
      </c>
      <c r="O114" s="2">
        <v>42031</v>
      </c>
      <c r="P114">
        <v>26</v>
      </c>
      <c r="Q114" t="s">
        <v>840</v>
      </c>
      <c r="R114">
        <v>5.82</v>
      </c>
      <c r="S114" t="s">
        <v>724</v>
      </c>
      <c r="T114" t="s">
        <v>725</v>
      </c>
      <c r="U114" s="2">
        <v>42036</v>
      </c>
      <c r="V114">
        <v>0</v>
      </c>
      <c r="W114">
        <v>0</v>
      </c>
      <c r="X114" s="27">
        <v>1154.96</v>
      </c>
      <c r="Y114">
        <v>1154.96</v>
      </c>
      <c r="Z114">
        <v>184.79</v>
      </c>
      <c r="AA114">
        <v>1339.75</v>
      </c>
      <c r="AB114">
        <v>1339.75</v>
      </c>
      <c r="AC114">
        <v>0</v>
      </c>
      <c r="AD114" t="s">
        <v>726</v>
      </c>
      <c r="AE114" s="2">
        <v>42047</v>
      </c>
      <c r="AF114" t="s">
        <v>727</v>
      </c>
    </row>
    <row r="115" spans="1:32" hidden="1" x14ac:dyDescent="0.25">
      <c r="A115" s="1">
        <v>57040</v>
      </c>
      <c r="B115">
        <v>4913932</v>
      </c>
      <c r="C115" s="2">
        <v>42038</v>
      </c>
      <c r="D115">
        <v>57040</v>
      </c>
      <c r="E115">
        <v>57040</v>
      </c>
      <c r="F115" t="s">
        <v>720</v>
      </c>
      <c r="G115" t="s">
        <v>950</v>
      </c>
      <c r="H115">
        <v>509587</v>
      </c>
      <c r="I115" t="s">
        <v>951</v>
      </c>
      <c r="J115">
        <v>1094</v>
      </c>
      <c r="K115">
        <v>2</v>
      </c>
      <c r="L115">
        <v>181564.49</v>
      </c>
      <c r="M115">
        <v>181564.49</v>
      </c>
      <c r="N115" s="2">
        <v>42005</v>
      </c>
      <c r="O115" s="2">
        <v>42031</v>
      </c>
      <c r="P115">
        <v>26</v>
      </c>
      <c r="Q115" t="s">
        <v>840</v>
      </c>
      <c r="R115">
        <v>5.82</v>
      </c>
      <c r="S115" t="s">
        <v>724</v>
      </c>
      <c r="T115" t="s">
        <v>725</v>
      </c>
      <c r="U115" s="2">
        <v>42036</v>
      </c>
      <c r="V115">
        <v>0</v>
      </c>
      <c r="W115">
        <v>0</v>
      </c>
      <c r="X115" s="27">
        <v>763.24</v>
      </c>
      <c r="Y115">
        <v>763.24</v>
      </c>
      <c r="Z115">
        <v>122.12</v>
      </c>
      <c r="AA115">
        <v>885.36</v>
      </c>
      <c r="AB115">
        <v>885.36</v>
      </c>
      <c r="AC115">
        <v>0</v>
      </c>
      <c r="AD115" t="s">
        <v>726</v>
      </c>
      <c r="AE115" s="2">
        <v>42047</v>
      </c>
      <c r="AF115" t="s">
        <v>727</v>
      </c>
    </row>
    <row r="116" spans="1:32" hidden="1" x14ac:dyDescent="0.25">
      <c r="A116" s="1">
        <v>57040</v>
      </c>
      <c r="B116">
        <v>4913936</v>
      </c>
      <c r="C116" s="2">
        <v>42038</v>
      </c>
      <c r="D116">
        <v>57040</v>
      </c>
      <c r="E116">
        <v>57040</v>
      </c>
      <c r="F116" t="s">
        <v>720</v>
      </c>
      <c r="G116" t="s">
        <v>952</v>
      </c>
      <c r="H116">
        <v>503407</v>
      </c>
      <c r="I116" t="s">
        <v>953</v>
      </c>
      <c r="J116">
        <v>1094</v>
      </c>
      <c r="K116">
        <v>2</v>
      </c>
      <c r="L116">
        <v>181404.49</v>
      </c>
      <c r="M116">
        <v>181404.49</v>
      </c>
      <c r="N116" s="2">
        <v>42005</v>
      </c>
      <c r="O116" s="2">
        <v>42031</v>
      </c>
      <c r="P116">
        <v>26</v>
      </c>
      <c r="Q116" t="s">
        <v>840</v>
      </c>
      <c r="R116">
        <v>5.82</v>
      </c>
      <c r="S116" t="s">
        <v>724</v>
      </c>
      <c r="T116" t="s">
        <v>725</v>
      </c>
      <c r="U116" s="2">
        <v>42036</v>
      </c>
      <c r="V116">
        <v>0</v>
      </c>
      <c r="W116">
        <v>0</v>
      </c>
      <c r="X116" s="27">
        <v>762.57</v>
      </c>
      <c r="Y116">
        <v>762.57</v>
      </c>
      <c r="Z116">
        <v>122.01</v>
      </c>
      <c r="AA116">
        <v>884.58</v>
      </c>
      <c r="AB116">
        <v>884.58</v>
      </c>
      <c r="AC116">
        <v>0</v>
      </c>
      <c r="AD116" t="s">
        <v>726</v>
      </c>
      <c r="AE116" s="2">
        <v>42047</v>
      </c>
      <c r="AF116" t="s">
        <v>727</v>
      </c>
    </row>
    <row r="117" spans="1:32" hidden="1" x14ac:dyDescent="0.25">
      <c r="A117" s="1">
        <v>57040</v>
      </c>
      <c r="B117">
        <v>4913956</v>
      </c>
      <c r="C117" s="2">
        <v>42038</v>
      </c>
      <c r="D117">
        <v>57040</v>
      </c>
      <c r="E117">
        <v>57040</v>
      </c>
      <c r="F117" t="s">
        <v>720</v>
      </c>
      <c r="G117" t="s">
        <v>954</v>
      </c>
      <c r="H117">
        <v>502190</v>
      </c>
      <c r="I117" t="s">
        <v>955</v>
      </c>
      <c r="J117">
        <v>5611</v>
      </c>
      <c r="K117">
        <v>2</v>
      </c>
      <c r="L117">
        <v>367499.31</v>
      </c>
      <c r="M117">
        <v>367499.31</v>
      </c>
      <c r="N117" s="2">
        <v>42005</v>
      </c>
      <c r="O117" s="2">
        <v>42031</v>
      </c>
      <c r="P117">
        <v>26</v>
      </c>
      <c r="Q117" t="s">
        <v>840</v>
      </c>
      <c r="R117">
        <v>5.82</v>
      </c>
      <c r="S117" t="s">
        <v>724</v>
      </c>
      <c r="T117" t="s">
        <v>725</v>
      </c>
      <c r="U117" s="2">
        <v>42036</v>
      </c>
      <c r="V117">
        <v>0</v>
      </c>
      <c r="W117">
        <v>0</v>
      </c>
      <c r="X117" s="27">
        <v>1544.85</v>
      </c>
      <c r="Y117">
        <v>1544.85</v>
      </c>
      <c r="Z117">
        <v>247.18</v>
      </c>
      <c r="AA117">
        <v>1792.03</v>
      </c>
      <c r="AB117">
        <v>1792.03</v>
      </c>
      <c r="AC117">
        <v>0</v>
      </c>
      <c r="AD117" t="s">
        <v>726</v>
      </c>
      <c r="AE117" s="2">
        <v>42047</v>
      </c>
      <c r="AF117" t="s">
        <v>727</v>
      </c>
    </row>
    <row r="118" spans="1:32" hidden="1" x14ac:dyDescent="0.25">
      <c r="A118" s="1">
        <v>57040</v>
      </c>
      <c r="B118">
        <v>4913962</v>
      </c>
      <c r="C118" s="2">
        <v>42038</v>
      </c>
      <c r="D118">
        <v>57040</v>
      </c>
      <c r="E118">
        <v>57040</v>
      </c>
      <c r="F118" t="s">
        <v>720</v>
      </c>
      <c r="G118" t="s">
        <v>956</v>
      </c>
      <c r="H118">
        <v>489760</v>
      </c>
      <c r="I118" t="s">
        <v>957</v>
      </c>
      <c r="J118">
        <v>2201</v>
      </c>
      <c r="K118">
        <v>4</v>
      </c>
      <c r="L118">
        <v>181636.49</v>
      </c>
      <c r="M118">
        <v>181636.49</v>
      </c>
      <c r="N118" s="2">
        <v>42005</v>
      </c>
      <c r="O118" s="2">
        <v>42031</v>
      </c>
      <c r="P118">
        <v>26</v>
      </c>
      <c r="Q118" t="s">
        <v>840</v>
      </c>
      <c r="R118">
        <v>5.82</v>
      </c>
      <c r="S118" t="s">
        <v>724</v>
      </c>
      <c r="T118" t="s">
        <v>725</v>
      </c>
      <c r="U118" s="2">
        <v>42036</v>
      </c>
      <c r="V118">
        <v>0</v>
      </c>
      <c r="W118">
        <v>0</v>
      </c>
      <c r="X118" s="27">
        <v>763.54</v>
      </c>
      <c r="Y118">
        <v>763.54</v>
      </c>
      <c r="Z118">
        <v>122.17</v>
      </c>
      <c r="AA118">
        <v>885.71</v>
      </c>
      <c r="AB118">
        <v>885.71</v>
      </c>
      <c r="AC118">
        <v>0</v>
      </c>
      <c r="AD118" t="s">
        <v>726</v>
      </c>
      <c r="AE118" s="2">
        <v>42047</v>
      </c>
      <c r="AF118" t="s">
        <v>727</v>
      </c>
    </row>
    <row r="119" spans="1:32" hidden="1" x14ac:dyDescent="0.25">
      <c r="A119" s="1">
        <v>57040</v>
      </c>
      <c r="B119">
        <v>4913984</v>
      </c>
      <c r="C119" s="2">
        <v>42038</v>
      </c>
      <c r="D119">
        <v>57040</v>
      </c>
      <c r="E119">
        <v>57040</v>
      </c>
      <c r="F119" t="s">
        <v>720</v>
      </c>
      <c r="G119" t="s">
        <v>958</v>
      </c>
      <c r="H119">
        <v>509836</v>
      </c>
      <c r="I119" t="s">
        <v>959</v>
      </c>
      <c r="J119">
        <v>2202</v>
      </c>
      <c r="K119">
        <v>2</v>
      </c>
      <c r="L119">
        <v>190294.49</v>
      </c>
      <c r="M119">
        <v>190294.49</v>
      </c>
      <c r="N119" s="2">
        <v>42005</v>
      </c>
      <c r="O119" s="2">
        <v>42031</v>
      </c>
      <c r="P119">
        <v>26</v>
      </c>
      <c r="Q119" t="s">
        <v>840</v>
      </c>
      <c r="R119">
        <v>5.82</v>
      </c>
      <c r="S119" t="s">
        <v>724</v>
      </c>
      <c r="T119" t="s">
        <v>725</v>
      </c>
      <c r="U119" s="2">
        <v>42036</v>
      </c>
      <c r="V119">
        <v>0</v>
      </c>
      <c r="W119">
        <v>0</v>
      </c>
      <c r="X119" s="27">
        <v>799.94</v>
      </c>
      <c r="Y119">
        <v>799.94</v>
      </c>
      <c r="Z119">
        <v>127.99</v>
      </c>
      <c r="AA119">
        <v>927.93</v>
      </c>
      <c r="AB119">
        <v>927.93</v>
      </c>
      <c r="AC119">
        <v>0</v>
      </c>
      <c r="AD119" t="s">
        <v>726</v>
      </c>
      <c r="AE119" s="2">
        <v>42047</v>
      </c>
      <c r="AF119" t="s">
        <v>727</v>
      </c>
    </row>
    <row r="120" spans="1:32" hidden="1" x14ac:dyDescent="0.25">
      <c r="A120" s="1">
        <v>57040</v>
      </c>
      <c r="B120">
        <v>4914014</v>
      </c>
      <c r="C120" s="2">
        <v>42038</v>
      </c>
      <c r="D120">
        <v>57040</v>
      </c>
      <c r="E120">
        <v>57040</v>
      </c>
      <c r="F120" t="s">
        <v>720</v>
      </c>
      <c r="G120" t="s">
        <v>960</v>
      </c>
      <c r="H120">
        <v>511831</v>
      </c>
      <c r="I120" t="s">
        <v>961</v>
      </c>
      <c r="J120">
        <v>7495</v>
      </c>
      <c r="K120">
        <v>1</v>
      </c>
      <c r="L120">
        <v>260933.23</v>
      </c>
      <c r="M120">
        <v>260933.23</v>
      </c>
      <c r="N120" s="2">
        <v>42011</v>
      </c>
      <c r="O120" s="2">
        <v>42031</v>
      </c>
      <c r="P120">
        <v>20</v>
      </c>
      <c r="Q120" t="s">
        <v>840</v>
      </c>
      <c r="R120">
        <v>5.82</v>
      </c>
      <c r="S120" t="s">
        <v>724</v>
      </c>
      <c r="T120" t="s">
        <v>725</v>
      </c>
      <c r="U120" s="2">
        <v>42036</v>
      </c>
      <c r="V120">
        <v>0</v>
      </c>
      <c r="W120">
        <v>0</v>
      </c>
      <c r="X120" s="27">
        <v>843.76</v>
      </c>
      <c r="Y120">
        <v>843.76</v>
      </c>
      <c r="Z120">
        <v>135</v>
      </c>
      <c r="AA120">
        <v>978.76</v>
      </c>
      <c r="AB120">
        <v>978.76</v>
      </c>
      <c r="AC120">
        <v>0</v>
      </c>
      <c r="AD120" t="s">
        <v>726</v>
      </c>
      <c r="AE120" s="2">
        <v>42047</v>
      </c>
      <c r="AF120" t="s">
        <v>727</v>
      </c>
    </row>
    <row r="121" spans="1:32" hidden="1" x14ac:dyDescent="0.25">
      <c r="A121" s="1">
        <v>57040</v>
      </c>
      <c r="B121">
        <v>4916019</v>
      </c>
      <c r="C121" s="2">
        <v>42038</v>
      </c>
      <c r="D121">
        <v>57040</v>
      </c>
      <c r="E121">
        <v>57040</v>
      </c>
      <c r="F121" t="s">
        <v>720</v>
      </c>
      <c r="G121" t="s">
        <v>962</v>
      </c>
      <c r="H121">
        <v>501687</v>
      </c>
      <c r="I121" t="s">
        <v>963</v>
      </c>
      <c r="J121">
        <v>1794</v>
      </c>
      <c r="K121">
        <v>3</v>
      </c>
      <c r="L121">
        <v>239970.07</v>
      </c>
      <c r="M121">
        <v>239970.07</v>
      </c>
      <c r="N121" s="2">
        <v>42005</v>
      </c>
      <c r="O121" s="2">
        <v>42033</v>
      </c>
      <c r="P121">
        <v>28</v>
      </c>
      <c r="Q121" t="s">
        <v>840</v>
      </c>
      <c r="R121">
        <v>5.82</v>
      </c>
      <c r="S121" t="s">
        <v>724</v>
      </c>
      <c r="T121" t="s">
        <v>725</v>
      </c>
      <c r="U121" s="2">
        <v>42036</v>
      </c>
      <c r="V121">
        <v>0</v>
      </c>
      <c r="W121">
        <v>0</v>
      </c>
      <c r="X121" s="27">
        <v>1086</v>
      </c>
      <c r="Y121">
        <v>1086</v>
      </c>
      <c r="Z121">
        <v>173.82</v>
      </c>
      <c r="AA121">
        <v>1260.18</v>
      </c>
      <c r="AB121">
        <v>1260.18</v>
      </c>
      <c r="AC121">
        <v>0</v>
      </c>
      <c r="AD121" t="s">
        <v>726</v>
      </c>
      <c r="AE121" s="2">
        <v>42047</v>
      </c>
      <c r="AF121" t="s">
        <v>727</v>
      </c>
    </row>
    <row r="122" spans="1:32" x14ac:dyDescent="0.25">
      <c r="A122" s="1">
        <v>57040</v>
      </c>
      <c r="B122">
        <v>4916055</v>
      </c>
      <c r="C122" s="2">
        <v>42038</v>
      </c>
      <c r="D122">
        <v>57040</v>
      </c>
      <c r="E122">
        <v>57040</v>
      </c>
      <c r="F122" t="s">
        <v>720</v>
      </c>
      <c r="G122" t="s">
        <v>964</v>
      </c>
      <c r="H122" t="s">
        <v>965</v>
      </c>
      <c r="I122" t="s">
        <v>966</v>
      </c>
      <c r="J122">
        <v>1794</v>
      </c>
      <c r="K122">
        <v>6</v>
      </c>
      <c r="L122" s="27">
        <v>36853</v>
      </c>
      <c r="M122" s="27">
        <v>36853</v>
      </c>
      <c r="N122" s="2">
        <v>42005</v>
      </c>
      <c r="O122" s="2">
        <v>42032</v>
      </c>
      <c r="P122">
        <v>27</v>
      </c>
      <c r="Q122" t="s">
        <v>737</v>
      </c>
      <c r="R122">
        <v>7.32</v>
      </c>
      <c r="S122" t="s">
        <v>738</v>
      </c>
      <c r="T122" t="s">
        <v>725</v>
      </c>
      <c r="U122" s="2">
        <v>42036</v>
      </c>
      <c r="V122">
        <v>0</v>
      </c>
      <c r="W122">
        <v>0</v>
      </c>
      <c r="X122">
        <v>202.34</v>
      </c>
      <c r="Y122">
        <v>202.34</v>
      </c>
      <c r="Z122">
        <v>32</v>
      </c>
      <c r="AA122">
        <v>234.71</v>
      </c>
      <c r="AB122">
        <v>234.71</v>
      </c>
      <c r="AC122">
        <v>0</v>
      </c>
      <c r="AD122" t="s">
        <v>726</v>
      </c>
      <c r="AE122" s="2">
        <v>42047</v>
      </c>
      <c r="AF122" t="s">
        <v>739</v>
      </c>
    </row>
    <row r="123" spans="1:32" hidden="1" x14ac:dyDescent="0.25">
      <c r="A123" s="1">
        <v>57040</v>
      </c>
      <c r="B123">
        <v>4916058</v>
      </c>
      <c r="C123" s="2">
        <v>42038</v>
      </c>
      <c r="D123">
        <v>57040</v>
      </c>
      <c r="E123">
        <v>57040</v>
      </c>
      <c r="F123" t="s">
        <v>720</v>
      </c>
      <c r="G123" t="s">
        <v>967</v>
      </c>
      <c r="H123">
        <v>502191</v>
      </c>
      <c r="I123" t="s">
        <v>968</v>
      </c>
      <c r="J123">
        <v>5611</v>
      </c>
      <c r="K123">
        <v>2</v>
      </c>
      <c r="L123">
        <v>367499.31</v>
      </c>
      <c r="M123">
        <v>367499.31</v>
      </c>
      <c r="N123" s="2">
        <v>42005</v>
      </c>
      <c r="O123" s="2">
        <v>42032</v>
      </c>
      <c r="P123">
        <v>27</v>
      </c>
      <c r="Q123" t="s">
        <v>840</v>
      </c>
      <c r="R123">
        <v>5.82</v>
      </c>
      <c r="S123" t="s">
        <v>724</v>
      </c>
      <c r="T123" t="s">
        <v>725</v>
      </c>
      <c r="U123" s="2">
        <v>42036</v>
      </c>
      <c r="V123">
        <v>0</v>
      </c>
      <c r="W123">
        <v>0</v>
      </c>
      <c r="X123" s="27">
        <v>1604.27</v>
      </c>
      <c r="Y123">
        <v>1604.27</v>
      </c>
      <c r="Z123">
        <v>256.68</v>
      </c>
      <c r="AA123">
        <v>1860.95</v>
      </c>
      <c r="AB123">
        <v>1860.95</v>
      </c>
      <c r="AC123">
        <v>0</v>
      </c>
      <c r="AD123" t="s">
        <v>726</v>
      </c>
      <c r="AE123" s="2">
        <v>42047</v>
      </c>
      <c r="AF123" t="s">
        <v>727</v>
      </c>
    </row>
    <row r="124" spans="1:32" hidden="1" x14ac:dyDescent="0.25">
      <c r="A124" s="1">
        <v>57040</v>
      </c>
      <c r="B124">
        <v>4916060</v>
      </c>
      <c r="C124" s="2">
        <v>42038</v>
      </c>
      <c r="D124">
        <v>57040</v>
      </c>
      <c r="E124">
        <v>57040</v>
      </c>
      <c r="F124" t="s">
        <v>720</v>
      </c>
      <c r="G124" t="s">
        <v>969</v>
      </c>
      <c r="H124">
        <v>509440</v>
      </c>
      <c r="I124" t="s">
        <v>970</v>
      </c>
      <c r="J124">
        <v>7494</v>
      </c>
      <c r="K124">
        <v>2</v>
      </c>
      <c r="L124">
        <v>214965.74</v>
      </c>
      <c r="M124">
        <v>214965.74</v>
      </c>
      <c r="N124" s="2">
        <v>42005</v>
      </c>
      <c r="O124" s="2">
        <v>42032</v>
      </c>
      <c r="P124">
        <v>27</v>
      </c>
      <c r="Q124" t="s">
        <v>840</v>
      </c>
      <c r="R124">
        <v>5.82</v>
      </c>
      <c r="S124" t="s">
        <v>724</v>
      </c>
      <c r="T124" t="s">
        <v>725</v>
      </c>
      <c r="U124" s="2">
        <v>42036</v>
      </c>
      <c r="V124">
        <v>0</v>
      </c>
      <c r="W124">
        <v>0</v>
      </c>
      <c r="X124" s="27">
        <v>938.41</v>
      </c>
      <c r="Y124">
        <v>938.41</v>
      </c>
      <c r="Z124">
        <v>150.15</v>
      </c>
      <c r="AA124">
        <v>1088.56</v>
      </c>
      <c r="AB124">
        <v>1088.56</v>
      </c>
      <c r="AC124">
        <v>0</v>
      </c>
      <c r="AD124" t="s">
        <v>726</v>
      </c>
      <c r="AE124" s="2">
        <v>42047</v>
      </c>
      <c r="AF124" t="s">
        <v>727</v>
      </c>
    </row>
    <row r="125" spans="1:32" hidden="1" x14ac:dyDescent="0.25">
      <c r="A125" s="1">
        <v>57040</v>
      </c>
      <c r="B125">
        <v>4916190</v>
      </c>
      <c r="C125" s="2">
        <v>42038</v>
      </c>
      <c r="D125">
        <v>57040</v>
      </c>
      <c r="E125">
        <v>57040</v>
      </c>
      <c r="F125" t="s">
        <v>720</v>
      </c>
      <c r="G125" t="s">
        <v>900</v>
      </c>
      <c r="H125">
        <v>514953</v>
      </c>
      <c r="I125" t="s">
        <v>901</v>
      </c>
      <c r="J125">
        <v>7495</v>
      </c>
      <c r="K125">
        <v>1</v>
      </c>
      <c r="L125">
        <v>260803.23</v>
      </c>
      <c r="M125">
        <v>260803.23</v>
      </c>
      <c r="N125" s="2">
        <v>42023</v>
      </c>
      <c r="O125" s="2">
        <v>42033</v>
      </c>
      <c r="P125">
        <v>10</v>
      </c>
      <c r="Q125" t="s">
        <v>840</v>
      </c>
      <c r="R125">
        <v>5.82</v>
      </c>
      <c r="S125" t="s">
        <v>724</v>
      </c>
      <c r="T125" t="s">
        <v>725</v>
      </c>
      <c r="U125" s="2">
        <v>42036</v>
      </c>
      <c r="V125">
        <v>0</v>
      </c>
      <c r="W125">
        <v>0</v>
      </c>
      <c r="X125" s="27">
        <v>421.67</v>
      </c>
      <c r="Y125">
        <v>421.67</v>
      </c>
      <c r="Z125">
        <v>67.47</v>
      </c>
      <c r="AA125">
        <v>489.14</v>
      </c>
      <c r="AB125">
        <v>489.14</v>
      </c>
      <c r="AC125">
        <v>0</v>
      </c>
      <c r="AD125" t="s">
        <v>726</v>
      </c>
      <c r="AE125" s="2">
        <v>42047</v>
      </c>
      <c r="AF125" t="s">
        <v>727</v>
      </c>
    </row>
    <row r="126" spans="1:32" hidden="1" x14ac:dyDescent="0.25">
      <c r="A126" s="1">
        <v>57040</v>
      </c>
      <c r="B126">
        <v>4916294</v>
      </c>
      <c r="C126" s="2">
        <v>42038</v>
      </c>
      <c r="D126">
        <v>57040</v>
      </c>
      <c r="E126">
        <v>57040</v>
      </c>
      <c r="F126" t="s">
        <v>720</v>
      </c>
      <c r="G126" t="s">
        <v>971</v>
      </c>
      <c r="H126">
        <v>488794</v>
      </c>
      <c r="I126" t="s">
        <v>972</v>
      </c>
      <c r="J126">
        <v>7495</v>
      </c>
      <c r="K126">
        <v>4</v>
      </c>
      <c r="L126">
        <v>261005.23</v>
      </c>
      <c r="M126">
        <v>261005.23</v>
      </c>
      <c r="N126" s="2">
        <v>42005</v>
      </c>
      <c r="O126" s="2">
        <v>42033</v>
      </c>
      <c r="P126">
        <v>28</v>
      </c>
      <c r="Q126" t="s">
        <v>840</v>
      </c>
      <c r="R126">
        <v>5.82</v>
      </c>
      <c r="S126" t="s">
        <v>724</v>
      </c>
      <c r="T126" t="s">
        <v>725</v>
      </c>
      <c r="U126" s="2">
        <v>42036</v>
      </c>
      <c r="V126">
        <v>0</v>
      </c>
      <c r="W126">
        <v>0</v>
      </c>
      <c r="X126" s="27">
        <v>1181</v>
      </c>
      <c r="Y126">
        <v>1181</v>
      </c>
      <c r="Z126">
        <v>189.05</v>
      </c>
      <c r="AA126">
        <v>1370.64</v>
      </c>
      <c r="AB126">
        <v>1370.64</v>
      </c>
      <c r="AC126">
        <v>0</v>
      </c>
      <c r="AD126" t="s">
        <v>726</v>
      </c>
      <c r="AE126" s="2">
        <v>42047</v>
      </c>
      <c r="AF126" t="s">
        <v>727</v>
      </c>
    </row>
    <row r="127" spans="1:32" hidden="1" x14ac:dyDescent="0.25">
      <c r="A127" s="1">
        <v>57040</v>
      </c>
      <c r="B127">
        <v>4917437</v>
      </c>
      <c r="C127" s="2">
        <v>42038</v>
      </c>
      <c r="D127">
        <v>57040</v>
      </c>
      <c r="E127">
        <v>57040</v>
      </c>
      <c r="F127" t="s">
        <v>720</v>
      </c>
      <c r="G127" t="s">
        <v>973</v>
      </c>
      <c r="H127">
        <v>517284</v>
      </c>
      <c r="I127" t="s">
        <v>974</v>
      </c>
      <c r="J127">
        <v>1094</v>
      </c>
      <c r="K127">
        <v>1</v>
      </c>
      <c r="L127" t="s">
        <v>726</v>
      </c>
      <c r="M127" t="s">
        <v>726</v>
      </c>
      <c r="N127" t="s">
        <v>726</v>
      </c>
      <c r="O127" t="s">
        <v>726</v>
      </c>
      <c r="P127" t="s">
        <v>726</v>
      </c>
      <c r="Q127" t="s">
        <v>726</v>
      </c>
      <c r="R127" t="s">
        <v>726</v>
      </c>
      <c r="S127" t="s">
        <v>764</v>
      </c>
      <c r="T127" t="s">
        <v>725</v>
      </c>
      <c r="U127" s="2">
        <v>42034</v>
      </c>
      <c r="V127">
        <v>0</v>
      </c>
      <c r="W127" t="s">
        <v>726</v>
      </c>
      <c r="X127" t="s">
        <v>726</v>
      </c>
      <c r="Y127" t="s">
        <v>726</v>
      </c>
      <c r="Z127">
        <v>56.17</v>
      </c>
      <c r="AA127">
        <v>407.25</v>
      </c>
      <c r="AB127">
        <v>407.25</v>
      </c>
      <c r="AC127">
        <v>0</v>
      </c>
      <c r="AD127" t="s">
        <v>726</v>
      </c>
      <c r="AE127" s="2">
        <v>42047</v>
      </c>
      <c r="AF127" t="s">
        <v>727</v>
      </c>
    </row>
    <row r="128" spans="1:32" hidden="1" x14ac:dyDescent="0.25">
      <c r="A128" s="1">
        <v>57040</v>
      </c>
      <c r="B128">
        <v>4917439</v>
      </c>
      <c r="C128" s="2">
        <v>42038</v>
      </c>
      <c r="D128">
        <v>57040</v>
      </c>
      <c r="E128">
        <v>57040</v>
      </c>
      <c r="F128" t="s">
        <v>720</v>
      </c>
      <c r="G128" t="s">
        <v>975</v>
      </c>
      <c r="H128">
        <v>517285</v>
      </c>
      <c r="I128" t="s">
        <v>976</v>
      </c>
      <c r="J128">
        <v>2202</v>
      </c>
      <c r="K128">
        <v>1</v>
      </c>
      <c r="L128" t="s">
        <v>726</v>
      </c>
      <c r="M128" t="s">
        <v>726</v>
      </c>
      <c r="N128" t="s">
        <v>726</v>
      </c>
      <c r="O128" t="s">
        <v>726</v>
      </c>
      <c r="P128" t="s">
        <v>726</v>
      </c>
      <c r="Q128" t="s">
        <v>726</v>
      </c>
      <c r="R128" t="s">
        <v>726</v>
      </c>
      <c r="S128" t="s">
        <v>764</v>
      </c>
      <c r="T128" t="s">
        <v>725</v>
      </c>
      <c r="U128" s="2">
        <v>42034</v>
      </c>
      <c r="V128">
        <v>0</v>
      </c>
      <c r="W128" t="s">
        <v>726</v>
      </c>
      <c r="X128" t="s">
        <v>726</v>
      </c>
      <c r="Y128" t="s">
        <v>726</v>
      </c>
      <c r="Z128">
        <v>58.88</v>
      </c>
      <c r="AA128">
        <v>426.85</v>
      </c>
      <c r="AB128">
        <v>426.85</v>
      </c>
      <c r="AC128">
        <v>0</v>
      </c>
      <c r="AD128" t="s">
        <v>726</v>
      </c>
      <c r="AE128" s="2">
        <v>42047</v>
      </c>
      <c r="AF128" t="s">
        <v>727</v>
      </c>
    </row>
    <row r="129" spans="1:32" hidden="1" x14ac:dyDescent="0.25">
      <c r="A129" s="1">
        <v>57040</v>
      </c>
      <c r="B129">
        <v>4918375</v>
      </c>
      <c r="C129" s="2">
        <v>42038</v>
      </c>
      <c r="D129">
        <v>57040</v>
      </c>
      <c r="E129">
        <v>57040</v>
      </c>
      <c r="F129" t="s">
        <v>720</v>
      </c>
      <c r="G129" t="s">
        <v>977</v>
      </c>
      <c r="H129">
        <v>517286</v>
      </c>
      <c r="I129" t="s">
        <v>978</v>
      </c>
      <c r="J129">
        <v>2202</v>
      </c>
      <c r="K129">
        <v>1</v>
      </c>
      <c r="L129" t="s">
        <v>726</v>
      </c>
      <c r="M129" t="s">
        <v>726</v>
      </c>
      <c r="N129" t="s">
        <v>726</v>
      </c>
      <c r="O129" t="s">
        <v>726</v>
      </c>
      <c r="P129" t="s">
        <v>726</v>
      </c>
      <c r="Q129" t="s">
        <v>726</v>
      </c>
      <c r="R129" t="s">
        <v>726</v>
      </c>
      <c r="S129" t="s">
        <v>764</v>
      </c>
      <c r="T129" t="s">
        <v>725</v>
      </c>
      <c r="U129" s="2">
        <v>42034</v>
      </c>
      <c r="V129">
        <v>0</v>
      </c>
      <c r="W129" t="s">
        <v>726</v>
      </c>
      <c r="X129" t="s">
        <v>726</v>
      </c>
      <c r="Y129" t="s">
        <v>726</v>
      </c>
      <c r="Z129">
        <v>58.88</v>
      </c>
      <c r="AA129">
        <v>426.85</v>
      </c>
      <c r="AB129">
        <v>426.85</v>
      </c>
      <c r="AC129">
        <v>0</v>
      </c>
      <c r="AD129" t="s">
        <v>726</v>
      </c>
      <c r="AE129" s="2">
        <v>42047</v>
      </c>
      <c r="AF129" t="s">
        <v>727</v>
      </c>
    </row>
    <row r="130" spans="1:32" hidden="1" x14ac:dyDescent="0.25">
      <c r="A130" s="1">
        <v>57040</v>
      </c>
      <c r="B130">
        <v>4918377</v>
      </c>
      <c r="C130" s="2">
        <v>42038</v>
      </c>
      <c r="D130">
        <v>57040</v>
      </c>
      <c r="E130">
        <v>57040</v>
      </c>
      <c r="F130" t="s">
        <v>720</v>
      </c>
      <c r="G130" t="s">
        <v>979</v>
      </c>
      <c r="H130">
        <v>517287</v>
      </c>
      <c r="I130" t="s">
        <v>980</v>
      </c>
      <c r="J130">
        <v>7494</v>
      </c>
      <c r="K130">
        <v>1</v>
      </c>
      <c r="L130" t="s">
        <v>726</v>
      </c>
      <c r="M130" t="s">
        <v>726</v>
      </c>
      <c r="N130" t="s">
        <v>726</v>
      </c>
      <c r="O130" t="s">
        <v>726</v>
      </c>
      <c r="P130" t="s">
        <v>726</v>
      </c>
      <c r="Q130" t="s">
        <v>726</v>
      </c>
      <c r="R130" t="s">
        <v>726</v>
      </c>
      <c r="S130" t="s">
        <v>764</v>
      </c>
      <c r="T130" t="s">
        <v>725</v>
      </c>
      <c r="U130" s="2">
        <v>42034</v>
      </c>
      <c r="V130">
        <v>0</v>
      </c>
      <c r="W130" t="s">
        <v>726</v>
      </c>
      <c r="X130" t="s">
        <v>726</v>
      </c>
      <c r="Y130" t="s">
        <v>726</v>
      </c>
      <c r="Z130">
        <v>66</v>
      </c>
      <c r="AA130">
        <v>482.22</v>
      </c>
      <c r="AB130">
        <v>482.22</v>
      </c>
      <c r="AC130">
        <v>0</v>
      </c>
      <c r="AD130" t="s">
        <v>726</v>
      </c>
      <c r="AE130" s="2">
        <v>42047</v>
      </c>
      <c r="AF130" t="s">
        <v>727</v>
      </c>
    </row>
    <row r="131" spans="1:32" hidden="1" x14ac:dyDescent="0.25">
      <c r="A131" s="1">
        <v>57040</v>
      </c>
      <c r="B131">
        <v>4918379</v>
      </c>
      <c r="C131" s="2">
        <v>42038</v>
      </c>
      <c r="D131">
        <v>57040</v>
      </c>
      <c r="E131">
        <v>57040</v>
      </c>
      <c r="F131" t="s">
        <v>720</v>
      </c>
      <c r="G131" t="s">
        <v>981</v>
      </c>
      <c r="H131">
        <v>517288</v>
      </c>
      <c r="I131" t="s">
        <v>982</v>
      </c>
      <c r="J131">
        <v>7495</v>
      </c>
      <c r="K131">
        <v>1</v>
      </c>
      <c r="L131" t="s">
        <v>726</v>
      </c>
      <c r="M131" t="s">
        <v>726</v>
      </c>
      <c r="N131" t="s">
        <v>726</v>
      </c>
      <c r="O131" t="s">
        <v>726</v>
      </c>
      <c r="P131" t="s">
        <v>726</v>
      </c>
      <c r="Q131" t="s">
        <v>726</v>
      </c>
      <c r="R131" t="s">
        <v>726</v>
      </c>
      <c r="S131" t="s">
        <v>764</v>
      </c>
      <c r="T131" t="s">
        <v>725</v>
      </c>
      <c r="U131" s="2">
        <v>42034</v>
      </c>
      <c r="V131">
        <v>0</v>
      </c>
      <c r="W131" t="s">
        <v>726</v>
      </c>
      <c r="X131" t="s">
        <v>726</v>
      </c>
      <c r="Y131" t="s">
        <v>726</v>
      </c>
      <c r="Z131">
        <v>80</v>
      </c>
      <c r="AA131">
        <v>585.39</v>
      </c>
      <c r="AB131">
        <v>585.39</v>
      </c>
      <c r="AC131">
        <v>0</v>
      </c>
      <c r="AD131" t="s">
        <v>726</v>
      </c>
      <c r="AE131" s="2">
        <v>42047</v>
      </c>
      <c r="AF131" t="s">
        <v>727</v>
      </c>
    </row>
    <row r="132" spans="1:32" hidden="1" x14ac:dyDescent="0.25">
      <c r="A132" s="1">
        <v>57040</v>
      </c>
      <c r="B132">
        <v>4918381</v>
      </c>
      <c r="C132" s="2">
        <v>42038</v>
      </c>
      <c r="D132">
        <v>57040</v>
      </c>
      <c r="E132">
        <v>57040</v>
      </c>
      <c r="F132" t="s">
        <v>720</v>
      </c>
      <c r="G132" t="s">
        <v>983</v>
      </c>
      <c r="H132">
        <v>517289</v>
      </c>
      <c r="I132" t="s">
        <v>984</v>
      </c>
      <c r="J132">
        <v>7495</v>
      </c>
      <c r="K132">
        <v>1</v>
      </c>
      <c r="L132" t="s">
        <v>726</v>
      </c>
      <c r="M132" t="s">
        <v>726</v>
      </c>
      <c r="N132" t="s">
        <v>726</v>
      </c>
      <c r="O132" t="s">
        <v>726</v>
      </c>
      <c r="P132" t="s">
        <v>726</v>
      </c>
      <c r="Q132" t="s">
        <v>726</v>
      </c>
      <c r="R132" t="s">
        <v>726</v>
      </c>
      <c r="S132" t="s">
        <v>764</v>
      </c>
      <c r="T132" t="s">
        <v>725</v>
      </c>
      <c r="U132" s="2">
        <v>42034</v>
      </c>
      <c r="V132">
        <v>0</v>
      </c>
      <c r="W132" t="s">
        <v>726</v>
      </c>
      <c r="X132" t="s">
        <v>726</v>
      </c>
      <c r="Y132" t="s">
        <v>726</v>
      </c>
      <c r="Z132">
        <v>80</v>
      </c>
      <c r="AA132">
        <v>585.39</v>
      </c>
      <c r="AB132">
        <v>585.39</v>
      </c>
      <c r="AC132">
        <v>0</v>
      </c>
      <c r="AD132" t="s">
        <v>726</v>
      </c>
      <c r="AE132" s="2">
        <v>42047</v>
      </c>
      <c r="AF132" t="s">
        <v>727</v>
      </c>
    </row>
    <row r="133" spans="1:32" hidden="1" x14ac:dyDescent="0.25">
      <c r="A133" s="1">
        <v>57040</v>
      </c>
      <c r="B133">
        <v>4918383</v>
      </c>
      <c r="C133" s="2">
        <v>42038</v>
      </c>
      <c r="D133">
        <v>57040</v>
      </c>
      <c r="E133">
        <v>57040</v>
      </c>
      <c r="F133" t="s">
        <v>720</v>
      </c>
      <c r="G133" t="s">
        <v>985</v>
      </c>
      <c r="H133">
        <v>517447</v>
      </c>
      <c r="I133" t="s">
        <v>986</v>
      </c>
      <c r="J133">
        <v>1081</v>
      </c>
      <c r="K133">
        <v>1</v>
      </c>
      <c r="L133" t="s">
        <v>726</v>
      </c>
      <c r="M133" t="s">
        <v>726</v>
      </c>
      <c r="N133" t="s">
        <v>726</v>
      </c>
      <c r="O133" t="s">
        <v>726</v>
      </c>
      <c r="P133" t="s">
        <v>726</v>
      </c>
      <c r="Q133" t="s">
        <v>726</v>
      </c>
      <c r="R133" t="s">
        <v>726</v>
      </c>
      <c r="S133" t="s">
        <v>764</v>
      </c>
      <c r="T133" t="s">
        <v>725</v>
      </c>
      <c r="U133" s="2">
        <v>42034</v>
      </c>
      <c r="V133">
        <v>0</v>
      </c>
      <c r="W133" t="s">
        <v>726</v>
      </c>
      <c r="X133" t="s">
        <v>726</v>
      </c>
      <c r="Y133" t="s">
        <v>726</v>
      </c>
      <c r="Z133">
        <v>60.3</v>
      </c>
      <c r="AA133">
        <v>437.15</v>
      </c>
      <c r="AB133">
        <v>437.15</v>
      </c>
      <c r="AC133">
        <v>0</v>
      </c>
      <c r="AD133" t="s">
        <v>726</v>
      </c>
      <c r="AE133" s="2">
        <v>42047</v>
      </c>
      <c r="AF133" t="s">
        <v>727</v>
      </c>
    </row>
    <row r="134" spans="1:32" hidden="1" x14ac:dyDescent="0.25">
      <c r="A134" s="1">
        <v>57040</v>
      </c>
      <c r="B134">
        <v>4918385</v>
      </c>
      <c r="C134" s="2">
        <v>42038</v>
      </c>
      <c r="D134">
        <v>57040</v>
      </c>
      <c r="E134">
        <v>57040</v>
      </c>
      <c r="F134" t="s">
        <v>720</v>
      </c>
      <c r="G134" t="s">
        <v>987</v>
      </c>
      <c r="H134">
        <v>517448</v>
      </c>
      <c r="I134" t="s">
        <v>988</v>
      </c>
      <c r="J134">
        <v>1081</v>
      </c>
      <c r="K134">
        <v>1</v>
      </c>
      <c r="L134" t="s">
        <v>726</v>
      </c>
      <c r="M134" t="s">
        <v>726</v>
      </c>
      <c r="N134" t="s">
        <v>726</v>
      </c>
      <c r="O134" t="s">
        <v>726</v>
      </c>
      <c r="P134" t="s">
        <v>726</v>
      </c>
      <c r="Q134" t="s">
        <v>726</v>
      </c>
      <c r="R134" t="s">
        <v>726</v>
      </c>
      <c r="S134" t="s">
        <v>764</v>
      </c>
      <c r="T134" t="s">
        <v>725</v>
      </c>
      <c r="U134" s="2">
        <v>42034</v>
      </c>
      <c r="V134">
        <v>0</v>
      </c>
      <c r="W134" t="s">
        <v>726</v>
      </c>
      <c r="X134" t="s">
        <v>726</v>
      </c>
      <c r="Y134" t="s">
        <v>726</v>
      </c>
      <c r="Z134">
        <v>60.3</v>
      </c>
      <c r="AA134">
        <v>437.15</v>
      </c>
      <c r="AB134">
        <v>437.15</v>
      </c>
      <c r="AC134">
        <v>0</v>
      </c>
      <c r="AD134" t="s">
        <v>726</v>
      </c>
      <c r="AE134" s="2">
        <v>42047</v>
      </c>
      <c r="AF134" t="s">
        <v>727</v>
      </c>
    </row>
    <row r="135" spans="1:32" hidden="1" x14ac:dyDescent="0.25">
      <c r="A135" s="1">
        <v>57040</v>
      </c>
      <c r="B135">
        <v>4918387</v>
      </c>
      <c r="C135" s="2">
        <v>42038</v>
      </c>
      <c r="D135">
        <v>57040</v>
      </c>
      <c r="E135">
        <v>57040</v>
      </c>
      <c r="F135" t="s">
        <v>720</v>
      </c>
      <c r="G135" t="s">
        <v>989</v>
      </c>
      <c r="H135">
        <v>517449</v>
      </c>
      <c r="I135" t="s">
        <v>990</v>
      </c>
      <c r="J135">
        <v>1083</v>
      </c>
      <c r="K135">
        <v>1</v>
      </c>
      <c r="L135" t="s">
        <v>726</v>
      </c>
      <c r="M135" t="s">
        <v>726</v>
      </c>
      <c r="N135" t="s">
        <v>726</v>
      </c>
      <c r="O135" t="s">
        <v>726</v>
      </c>
      <c r="P135" t="s">
        <v>726</v>
      </c>
      <c r="Q135" t="s">
        <v>726</v>
      </c>
      <c r="R135" t="s">
        <v>726</v>
      </c>
      <c r="S135" t="s">
        <v>764</v>
      </c>
      <c r="T135" t="s">
        <v>725</v>
      </c>
      <c r="U135" s="2">
        <v>42034</v>
      </c>
      <c r="V135">
        <v>0</v>
      </c>
      <c r="W135" t="s">
        <v>726</v>
      </c>
      <c r="X135" t="s">
        <v>726</v>
      </c>
      <c r="Y135" t="s">
        <v>726</v>
      </c>
      <c r="Z135">
        <v>63.69</v>
      </c>
      <c r="AA135">
        <v>461.78</v>
      </c>
      <c r="AB135">
        <v>461.78</v>
      </c>
      <c r="AC135">
        <v>0</v>
      </c>
      <c r="AD135" t="s">
        <v>726</v>
      </c>
      <c r="AE135" s="2">
        <v>42047</v>
      </c>
      <c r="AF135" t="s">
        <v>727</v>
      </c>
    </row>
    <row r="136" spans="1:32" hidden="1" x14ac:dyDescent="0.25">
      <c r="A136" s="1">
        <v>57040</v>
      </c>
      <c r="B136">
        <v>4918389</v>
      </c>
      <c r="C136" s="2">
        <v>42038</v>
      </c>
      <c r="D136">
        <v>57040</v>
      </c>
      <c r="E136">
        <v>57040</v>
      </c>
      <c r="F136" t="s">
        <v>720</v>
      </c>
      <c r="G136" t="s">
        <v>991</v>
      </c>
      <c r="H136">
        <v>517452</v>
      </c>
      <c r="I136" t="s">
        <v>992</v>
      </c>
      <c r="J136">
        <v>1797</v>
      </c>
      <c r="K136">
        <v>1</v>
      </c>
      <c r="L136" t="s">
        <v>726</v>
      </c>
      <c r="M136" t="s">
        <v>726</v>
      </c>
      <c r="N136" t="s">
        <v>726</v>
      </c>
      <c r="O136" t="s">
        <v>726</v>
      </c>
      <c r="P136" t="s">
        <v>726</v>
      </c>
      <c r="Q136" t="s">
        <v>726</v>
      </c>
      <c r="R136" t="s">
        <v>726</v>
      </c>
      <c r="S136" t="s">
        <v>764</v>
      </c>
      <c r="T136" t="s">
        <v>725</v>
      </c>
      <c r="U136" s="2">
        <v>42034</v>
      </c>
      <c r="V136">
        <v>0</v>
      </c>
      <c r="W136" t="s">
        <v>726</v>
      </c>
      <c r="X136" t="s">
        <v>726</v>
      </c>
      <c r="Y136" t="s">
        <v>726</v>
      </c>
      <c r="Z136">
        <v>65.75</v>
      </c>
      <c r="AA136">
        <v>476.68</v>
      </c>
      <c r="AB136">
        <v>476.68</v>
      </c>
      <c r="AC136">
        <v>0</v>
      </c>
      <c r="AD136" t="s">
        <v>726</v>
      </c>
      <c r="AE136" s="2">
        <v>42047</v>
      </c>
      <c r="AF136" t="s">
        <v>727</v>
      </c>
    </row>
    <row r="137" spans="1:32" hidden="1" x14ac:dyDescent="0.25">
      <c r="A137" s="1">
        <v>57040</v>
      </c>
      <c r="B137">
        <v>4918391</v>
      </c>
      <c r="C137" s="2">
        <v>42038</v>
      </c>
      <c r="D137">
        <v>57040</v>
      </c>
      <c r="E137">
        <v>57040</v>
      </c>
      <c r="F137" t="s">
        <v>720</v>
      </c>
      <c r="G137" t="s">
        <v>993</v>
      </c>
      <c r="H137">
        <v>517451</v>
      </c>
      <c r="I137" t="s">
        <v>994</v>
      </c>
      <c r="J137">
        <v>1794</v>
      </c>
      <c r="K137">
        <v>1</v>
      </c>
      <c r="L137" t="s">
        <v>726</v>
      </c>
      <c r="M137" t="s">
        <v>726</v>
      </c>
      <c r="N137" t="s">
        <v>726</v>
      </c>
      <c r="O137" t="s">
        <v>726</v>
      </c>
      <c r="P137" t="s">
        <v>726</v>
      </c>
      <c r="Q137" t="s">
        <v>726</v>
      </c>
      <c r="R137" t="s">
        <v>726</v>
      </c>
      <c r="S137" t="s">
        <v>764</v>
      </c>
      <c r="T137" t="s">
        <v>725</v>
      </c>
      <c r="U137" s="2">
        <v>42034</v>
      </c>
      <c r="V137">
        <v>0</v>
      </c>
      <c r="W137" t="s">
        <v>726</v>
      </c>
      <c r="X137" t="s">
        <v>726</v>
      </c>
      <c r="Y137" t="s">
        <v>726</v>
      </c>
      <c r="Z137">
        <v>74.3</v>
      </c>
      <c r="AA137">
        <v>538</v>
      </c>
      <c r="AB137">
        <v>538</v>
      </c>
      <c r="AC137">
        <v>0</v>
      </c>
      <c r="AD137" t="s">
        <v>726</v>
      </c>
      <c r="AE137" s="2">
        <v>42047</v>
      </c>
      <c r="AF137" t="s">
        <v>727</v>
      </c>
    </row>
    <row r="138" spans="1:32" hidden="1" x14ac:dyDescent="0.25">
      <c r="A138" s="1">
        <v>57040</v>
      </c>
      <c r="B138">
        <v>4918393</v>
      </c>
      <c r="C138" s="2">
        <v>42038</v>
      </c>
      <c r="D138">
        <v>57040</v>
      </c>
      <c r="E138">
        <v>57040</v>
      </c>
      <c r="F138" t="s">
        <v>720</v>
      </c>
      <c r="G138" t="s">
        <v>995</v>
      </c>
      <c r="H138">
        <v>517450</v>
      </c>
      <c r="I138" t="s">
        <v>996</v>
      </c>
      <c r="J138">
        <v>1782</v>
      </c>
      <c r="K138">
        <v>1</v>
      </c>
      <c r="L138" t="s">
        <v>726</v>
      </c>
      <c r="M138" t="s">
        <v>726</v>
      </c>
      <c r="N138" t="s">
        <v>726</v>
      </c>
      <c r="O138" t="s">
        <v>726</v>
      </c>
      <c r="P138" t="s">
        <v>726</v>
      </c>
      <c r="Q138" t="s">
        <v>726</v>
      </c>
      <c r="R138" t="s">
        <v>726</v>
      </c>
      <c r="S138" t="s">
        <v>764</v>
      </c>
      <c r="T138" t="s">
        <v>725</v>
      </c>
      <c r="U138" s="2">
        <v>42034</v>
      </c>
      <c r="V138">
        <v>0</v>
      </c>
      <c r="W138" t="s">
        <v>726</v>
      </c>
      <c r="X138" t="s">
        <v>726</v>
      </c>
      <c r="Y138" t="s">
        <v>726</v>
      </c>
      <c r="Z138">
        <v>79.19</v>
      </c>
      <c r="AA138">
        <v>574.15</v>
      </c>
      <c r="AB138">
        <v>574.15</v>
      </c>
      <c r="AC138">
        <v>0</v>
      </c>
      <c r="AD138" t="s">
        <v>726</v>
      </c>
      <c r="AE138" s="2">
        <v>42047</v>
      </c>
      <c r="AF138" t="s">
        <v>727</v>
      </c>
    </row>
    <row r="139" spans="1:32" hidden="1" x14ac:dyDescent="0.25">
      <c r="A139" s="1">
        <v>57040</v>
      </c>
      <c r="B139">
        <v>4918683</v>
      </c>
      <c r="C139" s="2">
        <v>42038</v>
      </c>
      <c r="D139">
        <v>57040</v>
      </c>
      <c r="E139">
        <v>57040</v>
      </c>
      <c r="F139" t="s">
        <v>720</v>
      </c>
      <c r="G139" t="s">
        <v>910</v>
      </c>
      <c r="H139">
        <v>515095</v>
      </c>
      <c r="I139" t="s">
        <v>911</v>
      </c>
      <c r="J139">
        <v>7495</v>
      </c>
      <c r="K139">
        <v>1</v>
      </c>
      <c r="L139">
        <v>260803.23</v>
      </c>
      <c r="M139">
        <v>260803.23</v>
      </c>
      <c r="N139" s="2">
        <v>42023</v>
      </c>
      <c r="O139" s="2">
        <v>42034</v>
      </c>
      <c r="P139">
        <v>11</v>
      </c>
      <c r="Q139" t="s">
        <v>840</v>
      </c>
      <c r="R139">
        <v>5.82</v>
      </c>
      <c r="S139" t="s">
        <v>724</v>
      </c>
      <c r="T139" t="s">
        <v>725</v>
      </c>
      <c r="U139" s="2">
        <v>42036</v>
      </c>
      <c r="V139">
        <v>0</v>
      </c>
      <c r="W139">
        <v>0</v>
      </c>
      <c r="X139" s="27">
        <v>463.83</v>
      </c>
      <c r="Y139">
        <v>463.83</v>
      </c>
      <c r="Z139">
        <v>74</v>
      </c>
      <c r="AA139">
        <v>538.04</v>
      </c>
      <c r="AB139">
        <v>538.04</v>
      </c>
      <c r="AC139">
        <v>0</v>
      </c>
      <c r="AD139" t="s">
        <v>726</v>
      </c>
      <c r="AE139" s="2">
        <v>42047</v>
      </c>
      <c r="AF139" t="s">
        <v>727</v>
      </c>
    </row>
    <row r="140" spans="1:32" hidden="1" x14ac:dyDescent="0.25">
      <c r="A140" s="1">
        <v>57040</v>
      </c>
      <c r="B140">
        <v>4918690</v>
      </c>
      <c r="C140" s="2">
        <v>42038</v>
      </c>
      <c r="D140">
        <v>57040</v>
      </c>
      <c r="E140">
        <v>57040</v>
      </c>
      <c r="F140" t="s">
        <v>720</v>
      </c>
      <c r="G140" t="s">
        <v>997</v>
      </c>
      <c r="H140">
        <v>499970</v>
      </c>
      <c r="I140" t="s">
        <v>998</v>
      </c>
      <c r="J140">
        <v>7495</v>
      </c>
      <c r="K140">
        <v>3</v>
      </c>
      <c r="L140">
        <v>260613.23</v>
      </c>
      <c r="M140">
        <v>260613.23</v>
      </c>
      <c r="N140" s="2">
        <v>42005</v>
      </c>
      <c r="O140" s="2">
        <v>42034</v>
      </c>
      <c r="P140">
        <v>29</v>
      </c>
      <c r="Q140" t="s">
        <v>840</v>
      </c>
      <c r="R140">
        <v>5.82</v>
      </c>
      <c r="S140" t="s">
        <v>724</v>
      </c>
      <c r="T140" t="s">
        <v>725</v>
      </c>
      <c r="U140" s="2">
        <v>42036</v>
      </c>
      <c r="V140">
        <v>0</v>
      </c>
      <c r="W140">
        <v>0</v>
      </c>
      <c r="X140" s="27">
        <v>1221.95</v>
      </c>
      <c r="Y140">
        <v>1221.95</v>
      </c>
      <c r="Z140">
        <v>195.51</v>
      </c>
      <c r="AA140">
        <v>1417.46</v>
      </c>
      <c r="AB140">
        <v>1417.46</v>
      </c>
      <c r="AC140">
        <v>0</v>
      </c>
      <c r="AD140" t="s">
        <v>726</v>
      </c>
      <c r="AE140" s="2">
        <v>42047</v>
      </c>
      <c r="AF140" t="s">
        <v>727</v>
      </c>
    </row>
    <row r="141" spans="1:32" hidden="1" x14ac:dyDescent="0.25">
      <c r="A141" s="1">
        <v>57040</v>
      </c>
      <c r="B141">
        <v>4918728</v>
      </c>
      <c r="C141" s="2">
        <v>42038</v>
      </c>
      <c r="D141">
        <v>57040</v>
      </c>
      <c r="E141">
        <v>57040</v>
      </c>
      <c r="F141" t="s">
        <v>720</v>
      </c>
      <c r="G141" t="s">
        <v>999</v>
      </c>
      <c r="H141">
        <v>499963</v>
      </c>
      <c r="I141" t="s">
        <v>1000</v>
      </c>
      <c r="J141">
        <v>7495</v>
      </c>
      <c r="K141">
        <v>3</v>
      </c>
      <c r="L141">
        <v>260613.23</v>
      </c>
      <c r="M141">
        <v>260613.23</v>
      </c>
      <c r="N141" s="2">
        <v>42005</v>
      </c>
      <c r="O141" s="2">
        <v>42034</v>
      </c>
      <c r="P141">
        <v>29</v>
      </c>
      <c r="Q141" t="s">
        <v>840</v>
      </c>
      <c r="R141">
        <v>5.82</v>
      </c>
      <c r="S141" t="s">
        <v>724</v>
      </c>
      <c r="T141" t="s">
        <v>725</v>
      </c>
      <c r="U141" s="2">
        <v>42036</v>
      </c>
      <c r="V141">
        <v>0</v>
      </c>
      <c r="W141">
        <v>0</v>
      </c>
      <c r="X141" s="27">
        <v>1221.95</v>
      </c>
      <c r="Y141">
        <v>1221.95</v>
      </c>
      <c r="Z141">
        <v>195.51</v>
      </c>
      <c r="AA141">
        <v>1417.46</v>
      </c>
      <c r="AB141">
        <v>1417.46</v>
      </c>
      <c r="AC141">
        <v>0</v>
      </c>
      <c r="AD141" t="s">
        <v>726</v>
      </c>
      <c r="AE141" s="2">
        <v>42047</v>
      </c>
      <c r="AF141" t="s">
        <v>727</v>
      </c>
    </row>
    <row r="142" spans="1:32" hidden="1" x14ac:dyDescent="0.25">
      <c r="A142" s="1">
        <v>57040</v>
      </c>
      <c r="B142">
        <v>4920274</v>
      </c>
      <c r="C142" s="2">
        <v>42038</v>
      </c>
      <c r="D142">
        <v>57040</v>
      </c>
      <c r="E142">
        <v>57040</v>
      </c>
      <c r="F142" t="s">
        <v>720</v>
      </c>
      <c r="G142" t="s">
        <v>1001</v>
      </c>
      <c r="H142" t="s">
        <v>1002</v>
      </c>
      <c r="I142" t="s">
        <v>1001</v>
      </c>
      <c r="J142">
        <v>1</v>
      </c>
      <c r="K142">
        <v>44</v>
      </c>
      <c r="L142">
        <v>8348843</v>
      </c>
      <c r="M142">
        <v>8154684</v>
      </c>
      <c r="N142" s="2">
        <v>42005</v>
      </c>
      <c r="O142" s="2">
        <v>42036</v>
      </c>
      <c r="P142">
        <v>31</v>
      </c>
      <c r="Q142" t="s">
        <v>1003</v>
      </c>
      <c r="R142">
        <v>13.3</v>
      </c>
      <c r="S142" t="s">
        <v>1004</v>
      </c>
      <c r="T142" t="s">
        <v>725</v>
      </c>
      <c r="U142" s="2">
        <v>42036</v>
      </c>
      <c r="V142">
        <v>0</v>
      </c>
      <c r="W142">
        <v>194159.15</v>
      </c>
      <c r="X142">
        <v>95617.45</v>
      </c>
      <c r="Y142">
        <v>289776</v>
      </c>
      <c r="Z142">
        <v>15298.79</v>
      </c>
      <c r="AA142">
        <v>305075.39</v>
      </c>
      <c r="AB142">
        <v>305075.39</v>
      </c>
      <c r="AC142">
        <v>0</v>
      </c>
      <c r="AD142" t="s">
        <v>726</v>
      </c>
      <c r="AE142" s="2">
        <v>42047</v>
      </c>
      <c r="AF142" t="s">
        <v>1005</v>
      </c>
    </row>
    <row r="143" spans="1:32" hidden="1" x14ac:dyDescent="0.25">
      <c r="A143" s="1">
        <v>57040</v>
      </c>
      <c r="B143">
        <v>4920534</v>
      </c>
      <c r="C143" s="2">
        <v>42038</v>
      </c>
      <c r="D143">
        <v>57040</v>
      </c>
      <c r="E143">
        <v>57040</v>
      </c>
      <c r="F143" t="s">
        <v>720</v>
      </c>
      <c r="G143" t="s">
        <v>1006</v>
      </c>
      <c r="H143">
        <v>471607</v>
      </c>
      <c r="I143" t="s">
        <v>1007</v>
      </c>
      <c r="J143">
        <v>1083</v>
      </c>
      <c r="K143">
        <v>7</v>
      </c>
      <c r="L143">
        <v>204935.5</v>
      </c>
      <c r="M143">
        <v>204935.5</v>
      </c>
      <c r="N143" s="2">
        <v>42005</v>
      </c>
      <c r="O143" s="2">
        <v>42036</v>
      </c>
      <c r="P143">
        <v>31</v>
      </c>
      <c r="Q143" t="s">
        <v>840</v>
      </c>
      <c r="R143">
        <v>5.82</v>
      </c>
      <c r="S143" t="s">
        <v>724</v>
      </c>
      <c r="T143" t="s">
        <v>725</v>
      </c>
      <c r="U143" s="2">
        <v>42036</v>
      </c>
      <c r="V143">
        <v>0</v>
      </c>
      <c r="W143">
        <v>0</v>
      </c>
      <c r="X143" s="27">
        <v>1027</v>
      </c>
      <c r="Y143">
        <v>1027</v>
      </c>
      <c r="Z143">
        <v>164.35</v>
      </c>
      <c r="AA143">
        <v>1191.51</v>
      </c>
      <c r="AB143">
        <v>1191.51</v>
      </c>
      <c r="AC143">
        <v>0</v>
      </c>
      <c r="AD143" t="s">
        <v>726</v>
      </c>
      <c r="AE143" s="2">
        <v>42047</v>
      </c>
      <c r="AF143" t="s">
        <v>727</v>
      </c>
    </row>
    <row r="144" spans="1:32" hidden="1" x14ac:dyDescent="0.25">
      <c r="A144" s="1">
        <v>57040</v>
      </c>
      <c r="B144">
        <v>4920535</v>
      </c>
      <c r="C144" s="2">
        <v>42038</v>
      </c>
      <c r="D144">
        <v>57040</v>
      </c>
      <c r="E144">
        <v>57040</v>
      </c>
      <c r="F144" t="s">
        <v>720</v>
      </c>
      <c r="G144" t="s">
        <v>1008</v>
      </c>
      <c r="H144">
        <v>471615</v>
      </c>
      <c r="I144" t="s">
        <v>1009</v>
      </c>
      <c r="J144">
        <v>4494</v>
      </c>
      <c r="K144">
        <v>7</v>
      </c>
      <c r="L144">
        <v>371707.13</v>
      </c>
      <c r="M144">
        <v>371707.13</v>
      </c>
      <c r="N144" s="2">
        <v>42005</v>
      </c>
      <c r="O144" s="2">
        <v>42036</v>
      </c>
      <c r="P144">
        <v>31</v>
      </c>
      <c r="Q144" t="s">
        <v>840</v>
      </c>
      <c r="R144">
        <v>5.82</v>
      </c>
      <c r="S144" t="s">
        <v>724</v>
      </c>
      <c r="T144" t="s">
        <v>725</v>
      </c>
      <c r="U144" s="2">
        <v>42036</v>
      </c>
      <c r="V144">
        <v>0</v>
      </c>
      <c r="W144">
        <v>0</v>
      </c>
      <c r="X144" s="27">
        <v>1863.03</v>
      </c>
      <c r="Y144">
        <v>1863.03</v>
      </c>
      <c r="Z144">
        <v>298</v>
      </c>
      <c r="AA144">
        <v>2161.12</v>
      </c>
      <c r="AB144">
        <v>2161.12</v>
      </c>
      <c r="AC144">
        <v>0</v>
      </c>
      <c r="AD144" t="s">
        <v>726</v>
      </c>
      <c r="AE144" s="2">
        <v>42047</v>
      </c>
      <c r="AF144" t="s">
        <v>727</v>
      </c>
    </row>
    <row r="145" spans="1:32" hidden="1" x14ac:dyDescent="0.25">
      <c r="A145" s="1">
        <v>57040</v>
      </c>
      <c r="B145">
        <v>4920636</v>
      </c>
      <c r="C145" s="2">
        <v>42038</v>
      </c>
      <c r="D145">
        <v>57040</v>
      </c>
      <c r="E145">
        <v>57040</v>
      </c>
      <c r="F145" t="s">
        <v>720</v>
      </c>
      <c r="G145" t="s">
        <v>1010</v>
      </c>
      <c r="H145">
        <v>475808</v>
      </c>
      <c r="I145" t="s">
        <v>1011</v>
      </c>
      <c r="J145" t="s">
        <v>888</v>
      </c>
      <c r="K145">
        <v>7</v>
      </c>
      <c r="L145">
        <v>302720.02</v>
      </c>
      <c r="M145">
        <v>302720.02</v>
      </c>
      <c r="N145" s="2">
        <v>42005</v>
      </c>
      <c r="O145" s="2">
        <v>42036</v>
      </c>
      <c r="P145">
        <v>31</v>
      </c>
      <c r="Q145" t="s">
        <v>840</v>
      </c>
      <c r="R145">
        <v>5.82</v>
      </c>
      <c r="S145" t="s">
        <v>724</v>
      </c>
      <c r="T145" t="s">
        <v>725</v>
      </c>
      <c r="U145" s="2">
        <v>42036</v>
      </c>
      <c r="V145">
        <v>0</v>
      </c>
      <c r="W145">
        <v>0</v>
      </c>
      <c r="X145" s="27">
        <v>1517.26</v>
      </c>
      <c r="Y145">
        <v>1517.26</v>
      </c>
      <c r="Z145">
        <v>242.76</v>
      </c>
      <c r="AA145">
        <v>1760.02</v>
      </c>
      <c r="AB145">
        <v>1760.02</v>
      </c>
      <c r="AC145">
        <v>0</v>
      </c>
      <c r="AD145" t="s">
        <v>726</v>
      </c>
      <c r="AE145" s="2">
        <v>42047</v>
      </c>
      <c r="AF145" t="s">
        <v>727</v>
      </c>
    </row>
    <row r="146" spans="1:32" hidden="1" x14ac:dyDescent="0.25">
      <c r="A146" s="1">
        <v>57040</v>
      </c>
      <c r="B146">
        <v>4920718</v>
      </c>
      <c r="C146" s="2">
        <v>42038</v>
      </c>
      <c r="D146">
        <v>57040</v>
      </c>
      <c r="E146">
        <v>57040</v>
      </c>
      <c r="F146" t="s">
        <v>720</v>
      </c>
      <c r="G146" t="s">
        <v>1012</v>
      </c>
      <c r="H146">
        <v>462804</v>
      </c>
      <c r="I146" t="s">
        <v>1013</v>
      </c>
      <c r="J146">
        <v>5399</v>
      </c>
      <c r="K146">
        <v>6</v>
      </c>
      <c r="L146">
        <v>554492.5</v>
      </c>
      <c r="M146">
        <v>554492.5</v>
      </c>
      <c r="N146" s="2">
        <v>42005</v>
      </c>
      <c r="O146" s="2">
        <v>42036</v>
      </c>
      <c r="P146">
        <v>31</v>
      </c>
      <c r="Q146" t="s">
        <v>840</v>
      </c>
      <c r="R146">
        <v>5.82</v>
      </c>
      <c r="S146" t="s">
        <v>724</v>
      </c>
      <c r="T146" t="s">
        <v>725</v>
      </c>
      <c r="U146" s="2">
        <v>42036</v>
      </c>
      <c r="V146">
        <v>0</v>
      </c>
      <c r="W146">
        <v>0</v>
      </c>
      <c r="X146" s="27">
        <v>2779.17</v>
      </c>
      <c r="Y146">
        <v>2779.17</v>
      </c>
      <c r="Z146">
        <v>444.67</v>
      </c>
      <c r="AA146">
        <v>3223.84</v>
      </c>
      <c r="AB146">
        <v>3223.84</v>
      </c>
      <c r="AC146">
        <v>0</v>
      </c>
      <c r="AD146" t="s">
        <v>726</v>
      </c>
      <c r="AE146" s="2">
        <v>42047</v>
      </c>
      <c r="AF146" t="s">
        <v>727</v>
      </c>
    </row>
    <row r="147" spans="1:32" hidden="1" x14ac:dyDescent="0.25">
      <c r="A147" s="1">
        <v>57040</v>
      </c>
      <c r="B147">
        <v>4920719</v>
      </c>
      <c r="C147" s="2">
        <v>42038</v>
      </c>
      <c r="D147">
        <v>57040</v>
      </c>
      <c r="E147">
        <v>57040</v>
      </c>
      <c r="F147" t="s">
        <v>720</v>
      </c>
      <c r="G147" t="s">
        <v>1012</v>
      </c>
      <c r="H147">
        <v>462804</v>
      </c>
      <c r="I147" t="s">
        <v>1013</v>
      </c>
      <c r="J147">
        <v>5399</v>
      </c>
      <c r="K147">
        <v>7</v>
      </c>
      <c r="L147" s="27">
        <v>554492.5</v>
      </c>
      <c r="M147">
        <v>0</v>
      </c>
      <c r="N147" s="2">
        <v>42036</v>
      </c>
      <c r="O147" s="2">
        <v>42036</v>
      </c>
      <c r="P147">
        <v>0</v>
      </c>
      <c r="Q147" t="s">
        <v>840</v>
      </c>
      <c r="R147">
        <v>5.79</v>
      </c>
      <c r="S147" t="s">
        <v>1014</v>
      </c>
      <c r="T147" t="s">
        <v>725</v>
      </c>
      <c r="U147" s="2">
        <v>42036</v>
      </c>
      <c r="V147" s="27">
        <v>0</v>
      </c>
      <c r="W147" s="27">
        <v>554492.5</v>
      </c>
      <c r="X147" s="27">
        <v>0</v>
      </c>
      <c r="Y147" s="27">
        <v>554492.5</v>
      </c>
      <c r="Z147">
        <v>0</v>
      </c>
      <c r="AA147">
        <v>554492.5</v>
      </c>
      <c r="AB147">
        <v>554492.5</v>
      </c>
      <c r="AC147">
        <v>0</v>
      </c>
      <c r="AD147" t="s">
        <v>726</v>
      </c>
      <c r="AE147" s="2">
        <v>42047</v>
      </c>
      <c r="AF147" t="s">
        <v>727</v>
      </c>
    </row>
    <row r="148" spans="1:32" hidden="1" x14ac:dyDescent="0.25">
      <c r="A148" s="1">
        <v>57040</v>
      </c>
      <c r="B148">
        <v>4920733</v>
      </c>
      <c r="C148" s="2">
        <v>42038</v>
      </c>
      <c r="D148">
        <v>57040</v>
      </c>
      <c r="E148">
        <v>57040</v>
      </c>
      <c r="F148" t="s">
        <v>720</v>
      </c>
      <c r="G148" t="s">
        <v>1015</v>
      </c>
      <c r="H148" t="s">
        <v>1016</v>
      </c>
      <c r="I148" t="s">
        <v>1017</v>
      </c>
      <c r="J148">
        <v>630607</v>
      </c>
      <c r="K148">
        <v>6</v>
      </c>
      <c r="L148">
        <v>357083.96</v>
      </c>
      <c r="M148">
        <v>357083.96</v>
      </c>
      <c r="N148" s="2">
        <v>42005</v>
      </c>
      <c r="O148" s="2">
        <v>42036</v>
      </c>
      <c r="P148">
        <v>31</v>
      </c>
      <c r="Q148" t="s">
        <v>1018</v>
      </c>
      <c r="R148">
        <v>8.32</v>
      </c>
      <c r="S148" t="s">
        <v>1019</v>
      </c>
      <c r="T148" t="s">
        <v>725</v>
      </c>
      <c r="U148" s="2">
        <v>42036</v>
      </c>
      <c r="V148">
        <v>0</v>
      </c>
      <c r="W148">
        <v>0</v>
      </c>
      <c r="X148" s="27">
        <v>2558.46</v>
      </c>
      <c r="Y148">
        <v>2558.46</v>
      </c>
      <c r="Z148">
        <v>409.35</v>
      </c>
      <c r="AA148">
        <v>2967.81</v>
      </c>
      <c r="AB148">
        <v>2967.81</v>
      </c>
      <c r="AC148">
        <v>0</v>
      </c>
      <c r="AD148" t="s">
        <v>726</v>
      </c>
      <c r="AE148" s="2">
        <v>42047</v>
      </c>
      <c r="AF148" t="s">
        <v>1020</v>
      </c>
    </row>
    <row r="149" spans="1:32" hidden="1" x14ac:dyDescent="0.25">
      <c r="A149" s="1">
        <v>57040</v>
      </c>
      <c r="B149">
        <v>4920842</v>
      </c>
      <c r="C149" s="2">
        <v>42038</v>
      </c>
      <c r="D149">
        <v>57040</v>
      </c>
      <c r="E149">
        <v>57040</v>
      </c>
      <c r="F149" t="s">
        <v>720</v>
      </c>
      <c r="G149" t="s">
        <v>1021</v>
      </c>
      <c r="H149">
        <v>479147</v>
      </c>
      <c r="I149" t="s">
        <v>1022</v>
      </c>
      <c r="J149">
        <v>4494</v>
      </c>
      <c r="K149">
        <v>6</v>
      </c>
      <c r="L149">
        <v>371707.13</v>
      </c>
      <c r="M149">
        <v>371707.13</v>
      </c>
      <c r="N149" s="2">
        <v>42005</v>
      </c>
      <c r="O149" s="2">
        <v>42036</v>
      </c>
      <c r="P149">
        <v>31</v>
      </c>
      <c r="Q149" t="s">
        <v>840</v>
      </c>
      <c r="R149">
        <v>5.82</v>
      </c>
      <c r="S149" t="s">
        <v>724</v>
      </c>
      <c r="T149" t="s">
        <v>725</v>
      </c>
      <c r="U149" s="2">
        <v>42036</v>
      </c>
      <c r="V149">
        <v>0</v>
      </c>
      <c r="W149">
        <v>0</v>
      </c>
      <c r="X149" s="27">
        <v>1863.03</v>
      </c>
      <c r="Y149">
        <v>1863.03</v>
      </c>
      <c r="Z149">
        <v>298</v>
      </c>
      <c r="AA149">
        <v>2161.12</v>
      </c>
      <c r="AB149">
        <v>2161.12</v>
      </c>
      <c r="AC149">
        <v>0</v>
      </c>
      <c r="AD149" t="s">
        <v>726</v>
      </c>
      <c r="AE149" s="2">
        <v>42047</v>
      </c>
      <c r="AF149" t="s">
        <v>727</v>
      </c>
    </row>
    <row r="150" spans="1:32" hidden="1" x14ac:dyDescent="0.25">
      <c r="A150" s="1">
        <v>57040</v>
      </c>
      <c r="B150">
        <v>4920843</v>
      </c>
      <c r="C150" s="2">
        <v>42038</v>
      </c>
      <c r="D150">
        <v>57040</v>
      </c>
      <c r="E150">
        <v>57040</v>
      </c>
      <c r="F150" t="s">
        <v>720</v>
      </c>
      <c r="G150" t="s">
        <v>1023</v>
      </c>
      <c r="H150">
        <v>479150</v>
      </c>
      <c r="I150" t="s">
        <v>1024</v>
      </c>
      <c r="J150">
        <v>6986</v>
      </c>
      <c r="K150">
        <v>6</v>
      </c>
      <c r="L150">
        <v>507784.81</v>
      </c>
      <c r="M150">
        <v>507784.81</v>
      </c>
      <c r="N150" s="2">
        <v>42005</v>
      </c>
      <c r="O150" s="2">
        <v>42036</v>
      </c>
      <c r="P150">
        <v>31</v>
      </c>
      <c r="Q150" t="s">
        <v>840</v>
      </c>
      <c r="R150">
        <v>5.82</v>
      </c>
      <c r="S150" t="s">
        <v>724</v>
      </c>
      <c r="T150" t="s">
        <v>725</v>
      </c>
      <c r="U150" s="2">
        <v>42036</v>
      </c>
      <c r="V150">
        <v>0</v>
      </c>
      <c r="W150">
        <v>0</v>
      </c>
      <c r="X150" s="27">
        <v>2545</v>
      </c>
      <c r="Y150">
        <v>2545</v>
      </c>
      <c r="Z150">
        <v>407.21</v>
      </c>
      <c r="AA150">
        <v>2952.28</v>
      </c>
      <c r="AB150">
        <v>2952.28</v>
      </c>
      <c r="AC150">
        <v>0</v>
      </c>
      <c r="AD150" t="s">
        <v>726</v>
      </c>
      <c r="AE150" s="2">
        <v>42047</v>
      </c>
      <c r="AF150" t="s">
        <v>727</v>
      </c>
    </row>
    <row r="151" spans="1:32" hidden="1" x14ac:dyDescent="0.25">
      <c r="A151" s="1">
        <v>57040</v>
      </c>
      <c r="B151">
        <v>4920844</v>
      </c>
      <c r="C151" s="2">
        <v>42038</v>
      </c>
      <c r="D151">
        <v>57040</v>
      </c>
      <c r="E151">
        <v>57040</v>
      </c>
      <c r="F151" t="s">
        <v>720</v>
      </c>
      <c r="G151" t="s">
        <v>1025</v>
      </c>
      <c r="H151">
        <v>479149</v>
      </c>
      <c r="I151" t="s">
        <v>1026</v>
      </c>
      <c r="J151">
        <v>5399</v>
      </c>
      <c r="K151">
        <v>6</v>
      </c>
      <c r="L151">
        <v>554492.5</v>
      </c>
      <c r="M151">
        <v>554492.5</v>
      </c>
      <c r="N151" s="2">
        <v>42005</v>
      </c>
      <c r="O151" s="2">
        <v>42036</v>
      </c>
      <c r="P151">
        <v>31</v>
      </c>
      <c r="Q151" t="s">
        <v>840</v>
      </c>
      <c r="R151">
        <v>5.82</v>
      </c>
      <c r="S151" t="s">
        <v>724</v>
      </c>
      <c r="T151" t="s">
        <v>725</v>
      </c>
      <c r="U151" s="2">
        <v>42036</v>
      </c>
      <c r="V151">
        <v>0</v>
      </c>
      <c r="W151">
        <v>0</v>
      </c>
      <c r="X151" s="27">
        <v>2779.17</v>
      </c>
      <c r="Y151">
        <v>2779.17</v>
      </c>
      <c r="Z151">
        <v>444.67</v>
      </c>
      <c r="AA151">
        <v>3223.84</v>
      </c>
      <c r="AB151">
        <v>3223.84</v>
      </c>
      <c r="AC151">
        <v>0</v>
      </c>
      <c r="AD151" t="s">
        <v>726</v>
      </c>
      <c r="AE151" s="2">
        <v>42047</v>
      </c>
      <c r="AF151" t="s">
        <v>727</v>
      </c>
    </row>
    <row r="152" spans="1:32" hidden="1" x14ac:dyDescent="0.25">
      <c r="A152" s="1">
        <v>57040</v>
      </c>
      <c r="B152">
        <v>4920870</v>
      </c>
      <c r="C152" s="2">
        <v>42038</v>
      </c>
      <c r="D152">
        <v>57040</v>
      </c>
      <c r="E152">
        <v>57040</v>
      </c>
      <c r="F152" t="s">
        <v>720</v>
      </c>
      <c r="G152" t="s">
        <v>1027</v>
      </c>
      <c r="H152" t="s">
        <v>1028</v>
      </c>
      <c r="I152" t="s">
        <v>1029</v>
      </c>
      <c r="J152">
        <v>630507</v>
      </c>
      <c r="K152">
        <v>6</v>
      </c>
      <c r="L152">
        <v>357083.96</v>
      </c>
      <c r="M152">
        <v>357083.96</v>
      </c>
      <c r="N152" s="2">
        <v>42005</v>
      </c>
      <c r="O152" s="2">
        <v>42036</v>
      </c>
      <c r="P152">
        <v>31</v>
      </c>
      <c r="Q152" t="s">
        <v>1018</v>
      </c>
      <c r="R152">
        <v>8.32</v>
      </c>
      <c r="S152" t="s">
        <v>1019</v>
      </c>
      <c r="T152" t="s">
        <v>725</v>
      </c>
      <c r="U152" s="2">
        <v>42036</v>
      </c>
      <c r="V152">
        <v>0</v>
      </c>
      <c r="W152">
        <v>0</v>
      </c>
      <c r="X152" s="27">
        <v>2558.46</v>
      </c>
      <c r="Y152">
        <v>2558.46</v>
      </c>
      <c r="Z152">
        <v>409.35</v>
      </c>
      <c r="AA152">
        <v>2967.81</v>
      </c>
      <c r="AB152">
        <v>2967.81</v>
      </c>
      <c r="AC152">
        <v>0</v>
      </c>
      <c r="AD152" t="s">
        <v>726</v>
      </c>
      <c r="AE152" s="2">
        <v>42047</v>
      </c>
      <c r="AF152" t="s">
        <v>1020</v>
      </c>
    </row>
    <row r="153" spans="1:32" x14ac:dyDescent="0.25">
      <c r="A153" s="1">
        <v>57040</v>
      </c>
      <c r="B153">
        <v>4920871</v>
      </c>
      <c r="C153" s="2">
        <v>42038</v>
      </c>
      <c r="D153">
        <v>57040</v>
      </c>
      <c r="E153">
        <v>57040</v>
      </c>
      <c r="F153" t="s">
        <v>720</v>
      </c>
      <c r="G153" t="s">
        <v>1030</v>
      </c>
      <c r="H153" t="s">
        <v>1031</v>
      </c>
      <c r="I153" t="s">
        <v>1032</v>
      </c>
      <c r="J153">
        <v>1</v>
      </c>
      <c r="K153">
        <v>6</v>
      </c>
      <c r="L153" s="27">
        <v>37893</v>
      </c>
      <c r="M153" s="27">
        <v>0</v>
      </c>
      <c r="N153" s="2">
        <v>42005</v>
      </c>
      <c r="O153" s="2">
        <v>42036</v>
      </c>
      <c r="P153">
        <v>31</v>
      </c>
      <c r="Q153" t="s">
        <v>737</v>
      </c>
      <c r="R153">
        <v>7.32</v>
      </c>
      <c r="S153" t="s">
        <v>738</v>
      </c>
      <c r="T153" t="s">
        <v>725</v>
      </c>
      <c r="U153" s="2">
        <v>42036</v>
      </c>
      <c r="V153">
        <v>0</v>
      </c>
      <c r="W153">
        <v>37893</v>
      </c>
      <c r="X153">
        <v>238.87</v>
      </c>
      <c r="Y153">
        <v>38132.21</v>
      </c>
      <c r="Z153">
        <v>38.22</v>
      </c>
      <c r="AA153">
        <v>38170.43</v>
      </c>
      <c r="AB153">
        <v>38170.43</v>
      </c>
      <c r="AC153">
        <v>0</v>
      </c>
      <c r="AD153" t="s">
        <v>726</v>
      </c>
      <c r="AE153" s="2">
        <v>42047</v>
      </c>
      <c r="AF153" t="s">
        <v>739</v>
      </c>
    </row>
    <row r="154" spans="1:32" hidden="1" x14ac:dyDescent="0.25">
      <c r="A154" s="1">
        <v>57040</v>
      </c>
      <c r="B154">
        <v>4920883</v>
      </c>
      <c r="C154" s="2">
        <v>42038</v>
      </c>
      <c r="D154">
        <v>57040</v>
      </c>
      <c r="E154">
        <v>57040</v>
      </c>
      <c r="F154" t="s">
        <v>720</v>
      </c>
      <c r="G154" t="s">
        <v>1033</v>
      </c>
      <c r="H154">
        <v>479622</v>
      </c>
      <c r="I154" t="s">
        <v>1034</v>
      </c>
      <c r="J154">
        <v>5603</v>
      </c>
      <c r="K154">
        <v>6</v>
      </c>
      <c r="L154">
        <v>303039.89</v>
      </c>
      <c r="M154">
        <v>303039.89</v>
      </c>
      <c r="N154" s="2">
        <v>42005</v>
      </c>
      <c r="O154" s="2">
        <v>42036</v>
      </c>
      <c r="P154">
        <v>31</v>
      </c>
      <c r="Q154" t="s">
        <v>840</v>
      </c>
      <c r="R154">
        <v>5.82</v>
      </c>
      <c r="S154" t="s">
        <v>724</v>
      </c>
      <c r="T154" t="s">
        <v>725</v>
      </c>
      <c r="U154" s="2">
        <v>42036</v>
      </c>
      <c r="V154">
        <v>0</v>
      </c>
      <c r="W154">
        <v>0</v>
      </c>
      <c r="X154" s="27">
        <v>1518.87</v>
      </c>
      <c r="Y154">
        <v>1518.87</v>
      </c>
      <c r="Z154">
        <v>243.02</v>
      </c>
      <c r="AA154">
        <v>1761.89</v>
      </c>
      <c r="AB154">
        <v>1761.89</v>
      </c>
      <c r="AC154">
        <v>0</v>
      </c>
      <c r="AD154" t="s">
        <v>726</v>
      </c>
      <c r="AE154" s="2">
        <v>42047</v>
      </c>
      <c r="AF154" t="s">
        <v>727</v>
      </c>
    </row>
    <row r="155" spans="1:32" hidden="1" x14ac:dyDescent="0.25">
      <c r="A155" s="1">
        <v>57040</v>
      </c>
      <c r="B155">
        <v>4920903</v>
      </c>
      <c r="C155" s="2">
        <v>42038</v>
      </c>
      <c r="D155">
        <v>57040</v>
      </c>
      <c r="E155">
        <v>57040</v>
      </c>
      <c r="F155" t="s">
        <v>720</v>
      </c>
      <c r="G155" t="s">
        <v>1035</v>
      </c>
      <c r="H155" t="s">
        <v>1036</v>
      </c>
      <c r="I155" t="s">
        <v>1037</v>
      </c>
      <c r="J155">
        <v>630507</v>
      </c>
      <c r="K155">
        <v>6</v>
      </c>
      <c r="L155">
        <v>505769.28</v>
      </c>
      <c r="M155">
        <v>505769.28</v>
      </c>
      <c r="N155" s="2">
        <v>42005</v>
      </c>
      <c r="O155" s="2">
        <v>42036</v>
      </c>
      <c r="P155">
        <v>31</v>
      </c>
      <c r="Q155" t="s">
        <v>1018</v>
      </c>
      <c r="R155">
        <v>8.32</v>
      </c>
      <c r="S155" t="s">
        <v>1019</v>
      </c>
      <c r="T155" t="s">
        <v>725</v>
      </c>
      <c r="U155" s="2">
        <v>42036</v>
      </c>
      <c r="V155">
        <v>0</v>
      </c>
      <c r="W155">
        <v>0</v>
      </c>
      <c r="X155" s="27">
        <v>3623.77</v>
      </c>
      <c r="Y155">
        <v>3623.77</v>
      </c>
      <c r="Z155">
        <v>579</v>
      </c>
      <c r="AA155">
        <v>4203.57</v>
      </c>
      <c r="AB155">
        <v>4203.57</v>
      </c>
      <c r="AC155">
        <v>0</v>
      </c>
      <c r="AD155" t="s">
        <v>726</v>
      </c>
      <c r="AE155" s="2">
        <v>42047</v>
      </c>
      <c r="AF155" t="s">
        <v>1020</v>
      </c>
    </row>
    <row r="156" spans="1:32" hidden="1" x14ac:dyDescent="0.25">
      <c r="A156" s="1">
        <v>57040</v>
      </c>
      <c r="B156">
        <v>4920907</v>
      </c>
      <c r="C156" s="2">
        <v>42038</v>
      </c>
      <c r="D156">
        <v>57040</v>
      </c>
      <c r="E156">
        <v>57040</v>
      </c>
      <c r="F156" t="s">
        <v>720</v>
      </c>
      <c r="G156" t="s">
        <v>1038</v>
      </c>
      <c r="H156">
        <v>475373</v>
      </c>
      <c r="I156" t="s">
        <v>1039</v>
      </c>
      <c r="J156">
        <v>1080</v>
      </c>
      <c r="K156">
        <v>6</v>
      </c>
      <c r="L156">
        <v>178295.49</v>
      </c>
      <c r="M156">
        <v>178295.49</v>
      </c>
      <c r="N156" s="2">
        <v>42005</v>
      </c>
      <c r="O156" s="2">
        <v>42036</v>
      </c>
      <c r="P156">
        <v>31</v>
      </c>
      <c r="Q156" t="s">
        <v>840</v>
      </c>
      <c r="R156">
        <v>5.82</v>
      </c>
      <c r="S156" t="s">
        <v>724</v>
      </c>
      <c r="T156" t="s">
        <v>725</v>
      </c>
      <c r="U156" s="2">
        <v>42036</v>
      </c>
      <c r="V156">
        <v>0</v>
      </c>
      <c r="W156">
        <v>0</v>
      </c>
      <c r="X156" s="27">
        <v>893.63</v>
      </c>
      <c r="Y156">
        <v>893.63</v>
      </c>
      <c r="Z156">
        <v>142</v>
      </c>
      <c r="AA156">
        <v>1036</v>
      </c>
      <c r="AB156">
        <v>1036</v>
      </c>
      <c r="AC156">
        <v>0</v>
      </c>
      <c r="AD156" t="s">
        <v>726</v>
      </c>
      <c r="AE156" s="2">
        <v>42047</v>
      </c>
      <c r="AF156" t="s">
        <v>727</v>
      </c>
    </row>
    <row r="157" spans="1:32" hidden="1" x14ac:dyDescent="0.25">
      <c r="A157" s="1">
        <v>57040</v>
      </c>
      <c r="B157">
        <v>4920938</v>
      </c>
      <c r="C157" s="2">
        <v>42038</v>
      </c>
      <c r="D157">
        <v>57040</v>
      </c>
      <c r="E157">
        <v>57040</v>
      </c>
      <c r="F157" t="s">
        <v>720</v>
      </c>
      <c r="G157" t="s">
        <v>1040</v>
      </c>
      <c r="H157" t="s">
        <v>1041</v>
      </c>
      <c r="I157" t="s">
        <v>1040</v>
      </c>
      <c r="J157">
        <v>1</v>
      </c>
      <c r="K157">
        <v>6</v>
      </c>
      <c r="L157">
        <v>3562500</v>
      </c>
      <c r="M157">
        <v>3375000</v>
      </c>
      <c r="N157" s="2">
        <v>42005</v>
      </c>
      <c r="O157" s="2">
        <v>42036</v>
      </c>
      <c r="P157">
        <v>31</v>
      </c>
      <c r="Q157" t="s">
        <v>745</v>
      </c>
      <c r="R157">
        <v>5.57</v>
      </c>
      <c r="S157" t="s">
        <v>1042</v>
      </c>
      <c r="T157" t="s">
        <v>725</v>
      </c>
      <c r="U157" s="2">
        <v>42036</v>
      </c>
      <c r="V157">
        <v>0</v>
      </c>
      <c r="W157">
        <v>187500</v>
      </c>
      <c r="X157">
        <v>17088</v>
      </c>
      <c r="Y157">
        <v>204588.67</v>
      </c>
      <c r="Z157">
        <v>2734.19</v>
      </c>
      <c r="AA157">
        <v>207322.86</v>
      </c>
      <c r="AB157">
        <v>207322.86</v>
      </c>
      <c r="AC157">
        <v>0</v>
      </c>
      <c r="AD157" t="s">
        <v>726</v>
      </c>
      <c r="AE157" s="2">
        <v>42047</v>
      </c>
      <c r="AF157" t="s">
        <v>1043</v>
      </c>
    </row>
    <row r="158" spans="1:32" hidden="1" x14ac:dyDescent="0.25">
      <c r="A158" s="1">
        <v>57040</v>
      </c>
      <c r="B158">
        <v>4920941</v>
      </c>
      <c r="C158" s="2">
        <v>42038</v>
      </c>
      <c r="D158">
        <v>57040</v>
      </c>
      <c r="E158">
        <v>57040</v>
      </c>
      <c r="F158" t="s">
        <v>720</v>
      </c>
      <c r="G158" t="s">
        <v>1044</v>
      </c>
      <c r="H158">
        <v>467238</v>
      </c>
      <c r="I158" t="s">
        <v>1045</v>
      </c>
      <c r="J158">
        <v>1797</v>
      </c>
      <c r="K158">
        <v>6</v>
      </c>
      <c r="L158">
        <v>211456.06</v>
      </c>
      <c r="M158">
        <v>211456.06</v>
      </c>
      <c r="N158" s="2">
        <v>42005</v>
      </c>
      <c r="O158" s="2">
        <v>42036</v>
      </c>
      <c r="P158">
        <v>31</v>
      </c>
      <c r="Q158" t="s">
        <v>840</v>
      </c>
      <c r="R158">
        <v>5.82</v>
      </c>
      <c r="S158" t="s">
        <v>724</v>
      </c>
      <c r="T158" t="s">
        <v>725</v>
      </c>
      <c r="U158" s="2">
        <v>42036</v>
      </c>
      <c r="V158">
        <v>0</v>
      </c>
      <c r="W158">
        <v>0</v>
      </c>
      <c r="X158" s="27">
        <v>1059</v>
      </c>
      <c r="Y158">
        <v>1059</v>
      </c>
      <c r="Z158">
        <v>169.57</v>
      </c>
      <c r="AA158">
        <v>1229</v>
      </c>
      <c r="AB158">
        <v>1229</v>
      </c>
      <c r="AC158">
        <v>0</v>
      </c>
      <c r="AD158" t="s">
        <v>726</v>
      </c>
      <c r="AE158" s="2">
        <v>42047</v>
      </c>
      <c r="AF158" t="s">
        <v>727</v>
      </c>
    </row>
    <row r="159" spans="1:32" hidden="1" x14ac:dyDescent="0.25">
      <c r="A159" s="1">
        <v>57040</v>
      </c>
      <c r="B159">
        <v>4921011</v>
      </c>
      <c r="C159" s="2">
        <v>42038</v>
      </c>
      <c r="D159">
        <v>57040</v>
      </c>
      <c r="E159">
        <v>57040</v>
      </c>
      <c r="F159" t="s">
        <v>720</v>
      </c>
      <c r="G159" t="s">
        <v>1046</v>
      </c>
      <c r="H159">
        <v>482528</v>
      </c>
      <c r="I159" t="s">
        <v>1047</v>
      </c>
      <c r="J159">
        <v>4494</v>
      </c>
      <c r="K159">
        <v>5</v>
      </c>
      <c r="L159">
        <v>371707.13</v>
      </c>
      <c r="M159">
        <v>371707.13</v>
      </c>
      <c r="N159" s="2">
        <v>42005</v>
      </c>
      <c r="O159" s="2">
        <v>42036</v>
      </c>
      <c r="P159">
        <v>31</v>
      </c>
      <c r="Q159" t="s">
        <v>840</v>
      </c>
      <c r="R159">
        <v>5.82</v>
      </c>
      <c r="S159" t="s">
        <v>724</v>
      </c>
      <c r="T159" t="s">
        <v>725</v>
      </c>
      <c r="U159" s="2">
        <v>42036</v>
      </c>
      <c r="V159">
        <v>0</v>
      </c>
      <c r="W159">
        <v>0</v>
      </c>
      <c r="X159" s="27">
        <v>1863.03</v>
      </c>
      <c r="Y159">
        <v>1863.03</v>
      </c>
      <c r="Z159">
        <v>298</v>
      </c>
      <c r="AA159">
        <v>2161.12</v>
      </c>
      <c r="AB159">
        <v>2161.12</v>
      </c>
      <c r="AC159">
        <v>0</v>
      </c>
      <c r="AD159" t="s">
        <v>726</v>
      </c>
      <c r="AE159" s="2">
        <v>42047</v>
      </c>
      <c r="AF159" t="s">
        <v>727</v>
      </c>
    </row>
    <row r="160" spans="1:32" hidden="1" x14ac:dyDescent="0.25">
      <c r="A160" s="1">
        <v>57040</v>
      </c>
      <c r="B160">
        <v>4921043</v>
      </c>
      <c r="C160" s="2">
        <v>42038</v>
      </c>
      <c r="D160">
        <v>57040</v>
      </c>
      <c r="E160">
        <v>57040</v>
      </c>
      <c r="F160" t="s">
        <v>720</v>
      </c>
      <c r="G160" t="s">
        <v>1048</v>
      </c>
      <c r="H160">
        <v>483461</v>
      </c>
      <c r="I160" t="s">
        <v>1049</v>
      </c>
      <c r="J160">
        <v>1782</v>
      </c>
      <c r="K160">
        <v>5</v>
      </c>
      <c r="L160">
        <v>255994.77</v>
      </c>
      <c r="M160">
        <v>255994.77</v>
      </c>
      <c r="N160" s="2">
        <v>42005</v>
      </c>
      <c r="O160" s="2">
        <v>42036</v>
      </c>
      <c r="P160">
        <v>31</v>
      </c>
      <c r="Q160" t="s">
        <v>840</v>
      </c>
      <c r="R160">
        <v>5.82</v>
      </c>
      <c r="S160" t="s">
        <v>724</v>
      </c>
      <c r="T160" t="s">
        <v>725</v>
      </c>
      <c r="U160" s="2">
        <v>42036</v>
      </c>
      <c r="V160">
        <v>0</v>
      </c>
      <c r="W160">
        <v>0</v>
      </c>
      <c r="X160" s="27">
        <v>1283.07</v>
      </c>
      <c r="Y160">
        <v>1283.07</v>
      </c>
      <c r="Z160">
        <v>205.29</v>
      </c>
      <c r="AA160">
        <v>1488.36</v>
      </c>
      <c r="AB160">
        <v>1488.36</v>
      </c>
      <c r="AC160">
        <v>0</v>
      </c>
      <c r="AD160" t="s">
        <v>726</v>
      </c>
      <c r="AE160" s="2">
        <v>42047</v>
      </c>
      <c r="AF160" t="s">
        <v>727</v>
      </c>
    </row>
    <row r="161" spans="1:32" hidden="1" x14ac:dyDescent="0.25">
      <c r="A161" s="1">
        <v>57040</v>
      </c>
      <c r="B161">
        <v>4921044</v>
      </c>
      <c r="C161" s="2">
        <v>42038</v>
      </c>
      <c r="D161">
        <v>57040</v>
      </c>
      <c r="E161">
        <v>57040</v>
      </c>
      <c r="F161" t="s">
        <v>720</v>
      </c>
      <c r="G161" t="s">
        <v>1050</v>
      </c>
      <c r="H161">
        <v>483463</v>
      </c>
      <c r="I161" t="s">
        <v>1051</v>
      </c>
      <c r="J161">
        <v>1783</v>
      </c>
      <c r="K161">
        <v>5</v>
      </c>
      <c r="L161">
        <v>274981.18</v>
      </c>
      <c r="M161">
        <v>274981.18</v>
      </c>
      <c r="N161" s="2">
        <v>42005</v>
      </c>
      <c r="O161" s="2">
        <v>42036</v>
      </c>
      <c r="P161">
        <v>31</v>
      </c>
      <c r="Q161" t="s">
        <v>840</v>
      </c>
      <c r="R161">
        <v>5.82</v>
      </c>
      <c r="S161" t="s">
        <v>724</v>
      </c>
      <c r="T161" t="s">
        <v>725</v>
      </c>
      <c r="U161" s="2">
        <v>42036</v>
      </c>
      <c r="V161">
        <v>0</v>
      </c>
      <c r="W161">
        <v>0</v>
      </c>
      <c r="X161" s="27">
        <v>1378.23</v>
      </c>
      <c r="Y161">
        <v>1378.23</v>
      </c>
      <c r="Z161">
        <v>220.52</v>
      </c>
      <c r="AA161">
        <v>1598.75</v>
      </c>
      <c r="AB161">
        <v>1598.75</v>
      </c>
      <c r="AC161">
        <v>0</v>
      </c>
      <c r="AD161" t="s">
        <v>726</v>
      </c>
      <c r="AE161" s="2">
        <v>42047</v>
      </c>
      <c r="AF161" t="s">
        <v>727</v>
      </c>
    </row>
    <row r="162" spans="1:32" hidden="1" x14ac:dyDescent="0.25">
      <c r="A162" s="1">
        <v>57040</v>
      </c>
      <c r="B162">
        <v>4921085</v>
      </c>
      <c r="C162" s="2">
        <v>42038</v>
      </c>
      <c r="D162">
        <v>57040</v>
      </c>
      <c r="E162">
        <v>57040</v>
      </c>
      <c r="F162" t="s">
        <v>720</v>
      </c>
      <c r="G162" t="s">
        <v>1052</v>
      </c>
      <c r="H162">
        <v>484385</v>
      </c>
      <c r="I162" t="s">
        <v>1053</v>
      </c>
      <c r="J162">
        <v>4490</v>
      </c>
      <c r="K162">
        <v>5</v>
      </c>
      <c r="L162">
        <v>286160.36</v>
      </c>
      <c r="M162">
        <v>286160.36</v>
      </c>
      <c r="N162" s="2">
        <v>42005</v>
      </c>
      <c r="O162" s="2">
        <v>42036</v>
      </c>
      <c r="P162">
        <v>31</v>
      </c>
      <c r="Q162" t="s">
        <v>840</v>
      </c>
      <c r="R162">
        <v>5.82</v>
      </c>
      <c r="S162" t="s">
        <v>724</v>
      </c>
      <c r="T162" t="s">
        <v>725</v>
      </c>
      <c r="U162" s="2">
        <v>42036</v>
      </c>
      <c r="V162">
        <v>0</v>
      </c>
      <c r="W162">
        <v>0</v>
      </c>
      <c r="X162" s="27">
        <v>1434.26</v>
      </c>
      <c r="Y162">
        <v>1434.26</v>
      </c>
      <c r="Z162">
        <v>229.48</v>
      </c>
      <c r="AA162">
        <v>1663.74</v>
      </c>
      <c r="AB162">
        <v>1663.74</v>
      </c>
      <c r="AC162">
        <v>0</v>
      </c>
      <c r="AD162" t="s">
        <v>726</v>
      </c>
      <c r="AE162" s="2">
        <v>42047</v>
      </c>
      <c r="AF162" t="s">
        <v>727</v>
      </c>
    </row>
    <row r="163" spans="1:32" hidden="1" x14ac:dyDescent="0.25">
      <c r="A163" s="1">
        <v>57040</v>
      </c>
      <c r="B163">
        <v>4921100</v>
      </c>
      <c r="C163" s="2">
        <v>42038</v>
      </c>
      <c r="D163">
        <v>57040</v>
      </c>
      <c r="E163">
        <v>57040</v>
      </c>
      <c r="F163" t="s">
        <v>720</v>
      </c>
      <c r="G163" t="s">
        <v>1054</v>
      </c>
      <c r="H163">
        <v>485148</v>
      </c>
      <c r="I163" t="s">
        <v>1055</v>
      </c>
      <c r="J163">
        <v>1784</v>
      </c>
      <c r="K163">
        <v>5</v>
      </c>
      <c r="L163">
        <v>202858.18</v>
      </c>
      <c r="M163">
        <v>202858.18</v>
      </c>
      <c r="N163" s="2">
        <v>42005</v>
      </c>
      <c r="O163" s="2">
        <v>42036</v>
      </c>
      <c r="P163">
        <v>31</v>
      </c>
      <c r="Q163" t="s">
        <v>840</v>
      </c>
      <c r="R163">
        <v>5.82</v>
      </c>
      <c r="S163" t="s">
        <v>724</v>
      </c>
      <c r="T163" t="s">
        <v>725</v>
      </c>
      <c r="U163" s="2">
        <v>42036</v>
      </c>
      <c r="V163">
        <v>0</v>
      </c>
      <c r="W163">
        <v>0</v>
      </c>
      <c r="X163" s="27">
        <v>1016.74</v>
      </c>
      <c r="Y163">
        <v>1016.74</v>
      </c>
      <c r="Z163">
        <v>162.68</v>
      </c>
      <c r="AA163">
        <v>1179.42</v>
      </c>
      <c r="AB163">
        <v>1179.42</v>
      </c>
      <c r="AC163">
        <v>0</v>
      </c>
      <c r="AD163" t="s">
        <v>726</v>
      </c>
      <c r="AE163" s="2">
        <v>42047</v>
      </c>
      <c r="AF163" t="s">
        <v>727</v>
      </c>
    </row>
    <row r="164" spans="1:32" hidden="1" x14ac:dyDescent="0.25">
      <c r="A164" s="1">
        <v>57040</v>
      </c>
      <c r="B164">
        <v>4921101</v>
      </c>
      <c r="C164" s="2">
        <v>42038</v>
      </c>
      <c r="D164">
        <v>57040</v>
      </c>
      <c r="E164">
        <v>57040</v>
      </c>
      <c r="F164" t="s">
        <v>720</v>
      </c>
      <c r="G164" t="s">
        <v>1056</v>
      </c>
      <c r="H164">
        <v>485149</v>
      </c>
      <c r="I164" t="s">
        <v>1057</v>
      </c>
      <c r="J164">
        <v>1794</v>
      </c>
      <c r="K164">
        <v>5</v>
      </c>
      <c r="L164">
        <v>240202.07</v>
      </c>
      <c r="M164">
        <v>240202.07</v>
      </c>
      <c r="N164" s="2">
        <v>42005</v>
      </c>
      <c r="O164" s="2">
        <v>42036</v>
      </c>
      <c r="P164">
        <v>31</v>
      </c>
      <c r="Q164" t="s">
        <v>840</v>
      </c>
      <c r="R164">
        <v>5.82</v>
      </c>
      <c r="S164" t="s">
        <v>724</v>
      </c>
      <c r="T164" t="s">
        <v>725</v>
      </c>
      <c r="U164" s="2">
        <v>42036</v>
      </c>
      <c r="V164">
        <v>0</v>
      </c>
      <c r="W164">
        <v>0</v>
      </c>
      <c r="X164" s="27">
        <v>1203.92</v>
      </c>
      <c r="Y164">
        <v>1203.92</v>
      </c>
      <c r="Z164">
        <v>192.63</v>
      </c>
      <c r="AA164">
        <v>1396.55</v>
      </c>
      <c r="AB164">
        <v>1396.55</v>
      </c>
      <c r="AC164">
        <v>0</v>
      </c>
      <c r="AD164" t="s">
        <v>726</v>
      </c>
      <c r="AE164" s="2">
        <v>42047</v>
      </c>
      <c r="AF164" t="s">
        <v>727</v>
      </c>
    </row>
    <row r="165" spans="1:32" hidden="1" x14ac:dyDescent="0.25">
      <c r="A165" s="1">
        <v>57040</v>
      </c>
      <c r="B165">
        <v>4921234</v>
      </c>
      <c r="C165" s="2">
        <v>42038</v>
      </c>
      <c r="D165">
        <v>57040</v>
      </c>
      <c r="E165">
        <v>57040</v>
      </c>
      <c r="F165" t="s">
        <v>720</v>
      </c>
      <c r="G165" t="s">
        <v>1058</v>
      </c>
      <c r="H165">
        <v>487116</v>
      </c>
      <c r="I165" t="s">
        <v>1059</v>
      </c>
      <c r="J165">
        <v>1794</v>
      </c>
      <c r="K165">
        <v>4</v>
      </c>
      <c r="L165">
        <v>240202.07</v>
      </c>
      <c r="M165">
        <v>240202.07</v>
      </c>
      <c r="N165" s="2">
        <v>42005</v>
      </c>
      <c r="O165" s="2">
        <v>42036</v>
      </c>
      <c r="P165">
        <v>31</v>
      </c>
      <c r="Q165" t="s">
        <v>840</v>
      </c>
      <c r="R165">
        <v>5.82</v>
      </c>
      <c r="S165" t="s">
        <v>724</v>
      </c>
      <c r="T165" t="s">
        <v>725</v>
      </c>
      <c r="U165" s="2">
        <v>42036</v>
      </c>
      <c r="V165">
        <v>0</v>
      </c>
      <c r="W165">
        <v>0</v>
      </c>
      <c r="X165" s="27">
        <v>1203.92</v>
      </c>
      <c r="Y165">
        <v>1203.92</v>
      </c>
      <c r="Z165">
        <v>192.63</v>
      </c>
      <c r="AA165">
        <v>1396.55</v>
      </c>
      <c r="AB165">
        <v>1396.55</v>
      </c>
      <c r="AC165">
        <v>0</v>
      </c>
      <c r="AD165" t="s">
        <v>726</v>
      </c>
      <c r="AE165" s="2">
        <v>42047</v>
      </c>
      <c r="AF165" t="s">
        <v>727</v>
      </c>
    </row>
    <row r="166" spans="1:32" hidden="1" x14ac:dyDescent="0.25">
      <c r="A166" s="1">
        <v>57040</v>
      </c>
      <c r="B166">
        <v>4921235</v>
      </c>
      <c r="C166" s="2">
        <v>42038</v>
      </c>
      <c r="D166">
        <v>57040</v>
      </c>
      <c r="E166">
        <v>57040</v>
      </c>
      <c r="F166" t="s">
        <v>720</v>
      </c>
      <c r="G166" t="s">
        <v>1060</v>
      </c>
      <c r="H166">
        <v>487114</v>
      </c>
      <c r="I166" t="s">
        <v>1061</v>
      </c>
      <c r="J166">
        <v>1782</v>
      </c>
      <c r="K166">
        <v>4</v>
      </c>
      <c r="L166">
        <v>255994.77</v>
      </c>
      <c r="M166">
        <v>255994.77</v>
      </c>
      <c r="N166" s="2">
        <v>42005</v>
      </c>
      <c r="O166" s="2">
        <v>42036</v>
      </c>
      <c r="P166">
        <v>31</v>
      </c>
      <c r="Q166" t="s">
        <v>840</v>
      </c>
      <c r="R166">
        <v>5.82</v>
      </c>
      <c r="S166" t="s">
        <v>724</v>
      </c>
      <c r="T166" t="s">
        <v>725</v>
      </c>
      <c r="U166" s="2">
        <v>42036</v>
      </c>
      <c r="V166">
        <v>0</v>
      </c>
      <c r="W166">
        <v>0</v>
      </c>
      <c r="X166" s="27">
        <v>1283.07</v>
      </c>
      <c r="Y166">
        <v>1283.07</v>
      </c>
      <c r="Z166">
        <v>205.29</v>
      </c>
      <c r="AA166">
        <v>1488.36</v>
      </c>
      <c r="AB166">
        <v>1488.36</v>
      </c>
      <c r="AC166">
        <v>0</v>
      </c>
      <c r="AD166" t="s">
        <v>726</v>
      </c>
      <c r="AE166" s="2">
        <v>42047</v>
      </c>
      <c r="AF166" t="s">
        <v>727</v>
      </c>
    </row>
    <row r="167" spans="1:32" hidden="1" x14ac:dyDescent="0.25">
      <c r="A167" s="1">
        <v>57040</v>
      </c>
      <c r="B167">
        <v>4921250</v>
      </c>
      <c r="C167" s="2">
        <v>42038</v>
      </c>
      <c r="D167">
        <v>57040</v>
      </c>
      <c r="E167">
        <v>57040</v>
      </c>
      <c r="F167" t="s">
        <v>720</v>
      </c>
      <c r="G167" t="s">
        <v>1062</v>
      </c>
      <c r="H167">
        <v>487355</v>
      </c>
      <c r="I167" t="s">
        <v>1063</v>
      </c>
      <c r="J167">
        <v>1094</v>
      </c>
      <c r="K167">
        <v>4</v>
      </c>
      <c r="L167">
        <v>181636.49</v>
      </c>
      <c r="M167">
        <v>181636.49</v>
      </c>
      <c r="N167" s="2">
        <v>42005</v>
      </c>
      <c r="O167" s="2">
        <v>42036</v>
      </c>
      <c r="P167">
        <v>31</v>
      </c>
      <c r="Q167" t="s">
        <v>840</v>
      </c>
      <c r="R167">
        <v>5.82</v>
      </c>
      <c r="S167" t="s">
        <v>724</v>
      </c>
      <c r="T167" t="s">
        <v>725</v>
      </c>
      <c r="U167" s="2">
        <v>42036</v>
      </c>
      <c r="V167">
        <v>0</v>
      </c>
      <c r="W167">
        <v>0</v>
      </c>
      <c r="X167" s="27">
        <v>910.38</v>
      </c>
      <c r="Y167">
        <v>910.38</v>
      </c>
      <c r="Z167">
        <v>145.66</v>
      </c>
      <c r="AA167">
        <v>1056.04</v>
      </c>
      <c r="AB167">
        <v>1056.04</v>
      </c>
      <c r="AC167">
        <v>0</v>
      </c>
      <c r="AD167" t="s">
        <v>726</v>
      </c>
      <c r="AE167" s="2">
        <v>42047</v>
      </c>
      <c r="AF167" t="s">
        <v>727</v>
      </c>
    </row>
    <row r="168" spans="1:32" hidden="1" x14ac:dyDescent="0.25">
      <c r="A168" s="1">
        <v>57040</v>
      </c>
      <c r="B168">
        <v>4921251</v>
      </c>
      <c r="C168" s="2">
        <v>42038</v>
      </c>
      <c r="D168">
        <v>57040</v>
      </c>
      <c r="E168">
        <v>57040</v>
      </c>
      <c r="F168" t="s">
        <v>720</v>
      </c>
      <c r="G168" t="s">
        <v>1064</v>
      </c>
      <c r="H168">
        <v>487358</v>
      </c>
      <c r="I168" t="s">
        <v>1065</v>
      </c>
      <c r="J168">
        <v>5603</v>
      </c>
      <c r="K168">
        <v>4</v>
      </c>
      <c r="L168">
        <v>304813</v>
      </c>
      <c r="M168">
        <v>304813</v>
      </c>
      <c r="N168" s="2">
        <v>42005</v>
      </c>
      <c r="O168" s="2">
        <v>42036</v>
      </c>
      <c r="P168">
        <v>31</v>
      </c>
      <c r="Q168" t="s">
        <v>840</v>
      </c>
      <c r="R168">
        <v>5.82</v>
      </c>
      <c r="S168" t="s">
        <v>724</v>
      </c>
      <c r="T168" t="s">
        <v>725</v>
      </c>
      <c r="U168" s="2">
        <v>42036</v>
      </c>
      <c r="V168">
        <v>0</v>
      </c>
      <c r="W168">
        <v>0</v>
      </c>
      <c r="X168" s="27">
        <v>1527.75</v>
      </c>
      <c r="Y168">
        <v>1527.75</v>
      </c>
      <c r="Z168">
        <v>244.44</v>
      </c>
      <c r="AA168">
        <v>1772.19</v>
      </c>
      <c r="AB168">
        <v>1772.19</v>
      </c>
      <c r="AC168">
        <v>0</v>
      </c>
      <c r="AD168" t="s">
        <v>726</v>
      </c>
      <c r="AE168" s="2">
        <v>42047</v>
      </c>
      <c r="AF168" t="s">
        <v>727</v>
      </c>
    </row>
    <row r="169" spans="1:32" hidden="1" x14ac:dyDescent="0.25">
      <c r="A169" s="1">
        <v>57040</v>
      </c>
      <c r="B169">
        <v>4921252</v>
      </c>
      <c r="C169" s="2">
        <v>42038</v>
      </c>
      <c r="D169">
        <v>57040</v>
      </c>
      <c r="E169">
        <v>57040</v>
      </c>
      <c r="F169" t="s">
        <v>720</v>
      </c>
      <c r="G169" t="s">
        <v>1066</v>
      </c>
      <c r="H169">
        <v>487359</v>
      </c>
      <c r="I169" t="s">
        <v>1067</v>
      </c>
      <c r="J169">
        <v>5603</v>
      </c>
      <c r="K169">
        <v>4</v>
      </c>
      <c r="L169">
        <v>304813</v>
      </c>
      <c r="M169">
        <v>304813</v>
      </c>
      <c r="N169" s="2">
        <v>42005</v>
      </c>
      <c r="O169" s="2">
        <v>42036</v>
      </c>
      <c r="P169">
        <v>31</v>
      </c>
      <c r="Q169" t="s">
        <v>840</v>
      </c>
      <c r="R169">
        <v>5.82</v>
      </c>
      <c r="S169" t="s">
        <v>724</v>
      </c>
      <c r="T169" t="s">
        <v>725</v>
      </c>
      <c r="U169" s="2">
        <v>42036</v>
      </c>
      <c r="V169">
        <v>0</v>
      </c>
      <c r="W169">
        <v>0</v>
      </c>
      <c r="X169" s="27">
        <v>1527.75</v>
      </c>
      <c r="Y169">
        <v>1527.75</v>
      </c>
      <c r="Z169">
        <v>244.44</v>
      </c>
      <c r="AA169">
        <v>1772.19</v>
      </c>
      <c r="AB169">
        <v>1772.19</v>
      </c>
      <c r="AC169">
        <v>0</v>
      </c>
      <c r="AD169" t="s">
        <v>726</v>
      </c>
      <c r="AE169" s="2">
        <v>42047</v>
      </c>
      <c r="AF169" t="s">
        <v>727</v>
      </c>
    </row>
    <row r="170" spans="1:32" hidden="1" x14ac:dyDescent="0.25">
      <c r="A170" s="1">
        <v>57040</v>
      </c>
      <c r="B170">
        <v>4921305</v>
      </c>
      <c r="C170" s="2">
        <v>42038</v>
      </c>
      <c r="D170">
        <v>57040</v>
      </c>
      <c r="E170">
        <v>57040</v>
      </c>
      <c r="F170" t="s">
        <v>720</v>
      </c>
      <c r="G170" t="s">
        <v>1068</v>
      </c>
      <c r="H170">
        <v>488401</v>
      </c>
      <c r="I170" t="s">
        <v>1069</v>
      </c>
      <c r="J170">
        <v>1781</v>
      </c>
      <c r="K170">
        <v>4</v>
      </c>
      <c r="L170">
        <v>244982.56</v>
      </c>
      <c r="M170">
        <v>244982.56</v>
      </c>
      <c r="N170" s="2">
        <v>42005</v>
      </c>
      <c r="O170" s="2">
        <v>42036</v>
      </c>
      <c r="P170">
        <v>31</v>
      </c>
      <c r="Q170" t="s">
        <v>840</v>
      </c>
      <c r="R170">
        <v>5.82</v>
      </c>
      <c r="S170" t="s">
        <v>724</v>
      </c>
      <c r="T170" t="s">
        <v>725</v>
      </c>
      <c r="U170" s="2">
        <v>42036</v>
      </c>
      <c r="V170">
        <v>0</v>
      </c>
      <c r="W170">
        <v>0</v>
      </c>
      <c r="X170" s="27">
        <v>1227</v>
      </c>
      <c r="Y170">
        <v>1227</v>
      </c>
      <c r="Z170">
        <v>196.46</v>
      </c>
      <c r="AA170">
        <v>1424.34</v>
      </c>
      <c r="AB170">
        <v>1424.34</v>
      </c>
      <c r="AC170">
        <v>0</v>
      </c>
      <c r="AD170" t="s">
        <v>726</v>
      </c>
      <c r="AE170" s="2">
        <v>42047</v>
      </c>
      <c r="AF170" t="s">
        <v>727</v>
      </c>
    </row>
    <row r="171" spans="1:32" hidden="1" x14ac:dyDescent="0.25">
      <c r="A171" s="1">
        <v>57040</v>
      </c>
      <c r="B171">
        <v>4921306</v>
      </c>
      <c r="C171" s="2">
        <v>42038</v>
      </c>
      <c r="D171">
        <v>57040</v>
      </c>
      <c r="E171">
        <v>57040</v>
      </c>
      <c r="F171" t="s">
        <v>720</v>
      </c>
      <c r="G171" t="s">
        <v>1070</v>
      </c>
      <c r="H171">
        <v>488402</v>
      </c>
      <c r="I171" t="s">
        <v>1071</v>
      </c>
      <c r="J171" t="s">
        <v>888</v>
      </c>
      <c r="K171">
        <v>4</v>
      </c>
      <c r="L171">
        <v>302720.02</v>
      </c>
      <c r="M171">
        <v>302720.02</v>
      </c>
      <c r="N171" s="2">
        <v>42005</v>
      </c>
      <c r="O171" s="2">
        <v>42036</v>
      </c>
      <c r="P171">
        <v>31</v>
      </c>
      <c r="Q171" t="s">
        <v>840</v>
      </c>
      <c r="R171">
        <v>5.82</v>
      </c>
      <c r="S171" t="s">
        <v>724</v>
      </c>
      <c r="T171" t="s">
        <v>725</v>
      </c>
      <c r="U171" s="2">
        <v>42036</v>
      </c>
      <c r="V171">
        <v>0</v>
      </c>
      <c r="W171">
        <v>0</v>
      </c>
      <c r="X171" s="27">
        <v>1517.26</v>
      </c>
      <c r="Y171">
        <v>1517.26</v>
      </c>
      <c r="Z171">
        <v>242.76</v>
      </c>
      <c r="AA171">
        <v>1760.02</v>
      </c>
      <c r="AB171">
        <v>1760.02</v>
      </c>
      <c r="AC171">
        <v>0</v>
      </c>
      <c r="AD171" t="s">
        <v>726</v>
      </c>
      <c r="AE171" s="2">
        <v>42047</v>
      </c>
      <c r="AF171" t="s">
        <v>727</v>
      </c>
    </row>
    <row r="172" spans="1:32" hidden="1" x14ac:dyDescent="0.25">
      <c r="A172" s="1">
        <v>57040</v>
      </c>
      <c r="B172">
        <v>4921365</v>
      </c>
      <c r="C172" s="2">
        <v>42038</v>
      </c>
      <c r="D172">
        <v>57040</v>
      </c>
      <c r="E172">
        <v>57040</v>
      </c>
      <c r="F172" t="s">
        <v>720</v>
      </c>
      <c r="G172" t="s">
        <v>1072</v>
      </c>
      <c r="H172">
        <v>488934</v>
      </c>
      <c r="I172" t="s">
        <v>1073</v>
      </c>
      <c r="J172">
        <v>1253</v>
      </c>
      <c r="K172">
        <v>4</v>
      </c>
      <c r="L172">
        <v>369850.99</v>
      </c>
      <c r="M172">
        <v>369850.99</v>
      </c>
      <c r="N172" s="2">
        <v>42005</v>
      </c>
      <c r="O172" s="2">
        <v>42036</v>
      </c>
      <c r="P172">
        <v>31</v>
      </c>
      <c r="Q172" t="s">
        <v>840</v>
      </c>
      <c r="R172">
        <v>5.82</v>
      </c>
      <c r="S172" t="s">
        <v>724</v>
      </c>
      <c r="T172" t="s">
        <v>725</v>
      </c>
      <c r="U172" s="2">
        <v>42036</v>
      </c>
      <c r="V172">
        <v>0</v>
      </c>
      <c r="W172">
        <v>0</v>
      </c>
      <c r="X172" s="27">
        <v>1853.73</v>
      </c>
      <c r="Y172">
        <v>1853.73</v>
      </c>
      <c r="Z172">
        <v>296</v>
      </c>
      <c r="AA172">
        <v>2150.33</v>
      </c>
      <c r="AB172">
        <v>2150.33</v>
      </c>
      <c r="AC172">
        <v>0</v>
      </c>
      <c r="AD172" t="s">
        <v>726</v>
      </c>
      <c r="AE172" s="2">
        <v>42047</v>
      </c>
      <c r="AF172" t="s">
        <v>727</v>
      </c>
    </row>
    <row r="173" spans="1:32" hidden="1" x14ac:dyDescent="0.25">
      <c r="A173" s="1">
        <v>57040</v>
      </c>
      <c r="B173">
        <v>4921390</v>
      </c>
      <c r="C173" s="2">
        <v>42038</v>
      </c>
      <c r="D173">
        <v>57040</v>
      </c>
      <c r="E173">
        <v>57040</v>
      </c>
      <c r="F173" t="s">
        <v>720</v>
      </c>
      <c r="G173" t="s">
        <v>1074</v>
      </c>
      <c r="H173">
        <v>489764</v>
      </c>
      <c r="I173" t="s">
        <v>1075</v>
      </c>
      <c r="J173">
        <v>7495</v>
      </c>
      <c r="K173">
        <v>4</v>
      </c>
      <c r="L173">
        <v>261005.23</v>
      </c>
      <c r="M173">
        <v>261005.23</v>
      </c>
      <c r="N173" s="2">
        <v>42005</v>
      </c>
      <c r="O173" s="2">
        <v>42036</v>
      </c>
      <c r="P173">
        <v>31</v>
      </c>
      <c r="Q173" t="s">
        <v>840</v>
      </c>
      <c r="R173">
        <v>5.82</v>
      </c>
      <c r="S173" t="s">
        <v>724</v>
      </c>
      <c r="T173" t="s">
        <v>725</v>
      </c>
      <c r="U173" s="2">
        <v>42036</v>
      </c>
      <c r="V173">
        <v>0</v>
      </c>
      <c r="W173">
        <v>0</v>
      </c>
      <c r="X173" s="27">
        <v>1308.18</v>
      </c>
      <c r="Y173">
        <v>1308.18</v>
      </c>
      <c r="Z173">
        <v>209.31</v>
      </c>
      <c r="AA173">
        <v>1517.49</v>
      </c>
      <c r="AB173">
        <v>1517.49</v>
      </c>
      <c r="AC173">
        <v>0</v>
      </c>
      <c r="AD173" t="s">
        <v>726</v>
      </c>
      <c r="AE173" s="2">
        <v>42047</v>
      </c>
      <c r="AF173" t="s">
        <v>727</v>
      </c>
    </row>
    <row r="174" spans="1:32" hidden="1" x14ac:dyDescent="0.25">
      <c r="A174" s="1">
        <v>57040</v>
      </c>
      <c r="B174">
        <v>4921531</v>
      </c>
      <c r="C174" s="2">
        <v>42038</v>
      </c>
      <c r="D174">
        <v>57040</v>
      </c>
      <c r="E174">
        <v>57040</v>
      </c>
      <c r="F174" t="s">
        <v>720</v>
      </c>
      <c r="G174" t="s">
        <v>1076</v>
      </c>
      <c r="H174">
        <v>491431</v>
      </c>
      <c r="I174" t="s">
        <v>1077</v>
      </c>
      <c r="J174">
        <v>4494</v>
      </c>
      <c r="K174">
        <v>4</v>
      </c>
      <c r="L174">
        <v>372158.85</v>
      </c>
      <c r="M174">
        <v>372158.85</v>
      </c>
      <c r="N174" s="2">
        <v>42005</v>
      </c>
      <c r="O174" s="2">
        <v>42036</v>
      </c>
      <c r="P174">
        <v>31</v>
      </c>
      <c r="Q174" t="s">
        <v>840</v>
      </c>
      <c r="R174">
        <v>5.82</v>
      </c>
      <c r="S174" t="s">
        <v>724</v>
      </c>
      <c r="T174" t="s">
        <v>725</v>
      </c>
      <c r="U174" s="2">
        <v>42036</v>
      </c>
      <c r="V174">
        <v>0</v>
      </c>
      <c r="W174">
        <v>0</v>
      </c>
      <c r="X174" s="27">
        <v>1865.3</v>
      </c>
      <c r="Y174">
        <v>1865.3</v>
      </c>
      <c r="Z174">
        <v>298.45</v>
      </c>
      <c r="AA174">
        <v>2163.75</v>
      </c>
      <c r="AB174">
        <v>2163.75</v>
      </c>
      <c r="AC174">
        <v>0</v>
      </c>
      <c r="AD174" t="s">
        <v>726</v>
      </c>
      <c r="AE174" s="2">
        <v>42047</v>
      </c>
      <c r="AF174" t="s">
        <v>727</v>
      </c>
    </row>
    <row r="175" spans="1:32" hidden="1" x14ac:dyDescent="0.25">
      <c r="A175" s="1">
        <v>57040</v>
      </c>
      <c r="B175">
        <v>4921569</v>
      </c>
      <c r="C175" s="2">
        <v>42038</v>
      </c>
      <c r="D175">
        <v>57040</v>
      </c>
      <c r="E175">
        <v>57040</v>
      </c>
      <c r="F175" t="s">
        <v>720</v>
      </c>
      <c r="G175" t="s">
        <v>1078</v>
      </c>
      <c r="H175">
        <v>491777</v>
      </c>
      <c r="I175" t="s">
        <v>1079</v>
      </c>
      <c r="J175" t="s">
        <v>888</v>
      </c>
      <c r="K175">
        <v>4</v>
      </c>
      <c r="L175">
        <v>325785.81</v>
      </c>
      <c r="M175">
        <v>325785.81</v>
      </c>
      <c r="N175" s="2">
        <v>42005</v>
      </c>
      <c r="O175" s="2">
        <v>42036</v>
      </c>
      <c r="P175">
        <v>31</v>
      </c>
      <c r="Q175" t="s">
        <v>840</v>
      </c>
      <c r="R175">
        <v>5.82</v>
      </c>
      <c r="S175" t="s">
        <v>724</v>
      </c>
      <c r="T175" t="s">
        <v>725</v>
      </c>
      <c r="U175" s="2">
        <v>42036</v>
      </c>
      <c r="V175">
        <v>0</v>
      </c>
      <c r="W175">
        <v>0</v>
      </c>
      <c r="X175" s="27">
        <v>1632.87</v>
      </c>
      <c r="Y175">
        <v>1632.87</v>
      </c>
      <c r="Z175">
        <v>261.26</v>
      </c>
      <c r="AA175">
        <v>1894.13</v>
      </c>
      <c r="AB175">
        <v>1894.13</v>
      </c>
      <c r="AC175">
        <v>0</v>
      </c>
      <c r="AD175" t="s">
        <v>726</v>
      </c>
      <c r="AE175" s="2">
        <v>42047</v>
      </c>
      <c r="AF175" t="s">
        <v>727</v>
      </c>
    </row>
    <row r="176" spans="1:32" hidden="1" x14ac:dyDescent="0.25">
      <c r="A176" s="1">
        <v>57040</v>
      </c>
      <c r="B176">
        <v>4921593</v>
      </c>
      <c r="C176" s="2">
        <v>42038</v>
      </c>
      <c r="D176">
        <v>57040</v>
      </c>
      <c r="E176">
        <v>57040</v>
      </c>
      <c r="F176" t="s">
        <v>720</v>
      </c>
      <c r="G176" t="s">
        <v>1080</v>
      </c>
      <c r="H176">
        <v>492112</v>
      </c>
      <c r="I176" t="s">
        <v>1081</v>
      </c>
      <c r="J176">
        <v>7495</v>
      </c>
      <c r="K176">
        <v>4</v>
      </c>
      <c r="L176">
        <v>261005.23</v>
      </c>
      <c r="M176">
        <v>261005.23</v>
      </c>
      <c r="N176" s="2">
        <v>42005</v>
      </c>
      <c r="O176" s="2">
        <v>42036</v>
      </c>
      <c r="P176">
        <v>31</v>
      </c>
      <c r="Q176" t="s">
        <v>840</v>
      </c>
      <c r="R176">
        <v>5.82</v>
      </c>
      <c r="S176" t="s">
        <v>724</v>
      </c>
      <c r="T176" t="s">
        <v>725</v>
      </c>
      <c r="U176" s="2">
        <v>42036</v>
      </c>
      <c r="V176">
        <v>0</v>
      </c>
      <c r="W176">
        <v>0</v>
      </c>
      <c r="X176" s="27">
        <v>1308.18</v>
      </c>
      <c r="Y176">
        <v>1308.18</v>
      </c>
      <c r="Z176">
        <v>209.31</v>
      </c>
      <c r="AA176">
        <v>1517.49</v>
      </c>
      <c r="AB176">
        <v>1517.49</v>
      </c>
      <c r="AC176">
        <v>0</v>
      </c>
      <c r="AD176" t="s">
        <v>726</v>
      </c>
      <c r="AE176" s="2">
        <v>42047</v>
      </c>
      <c r="AF176" t="s">
        <v>727</v>
      </c>
    </row>
    <row r="177" spans="1:32" hidden="1" x14ac:dyDescent="0.25">
      <c r="A177" s="1">
        <v>57040</v>
      </c>
      <c r="B177">
        <v>4921594</v>
      </c>
      <c r="C177" s="2">
        <v>42038</v>
      </c>
      <c r="D177">
        <v>57040</v>
      </c>
      <c r="E177">
        <v>57040</v>
      </c>
      <c r="F177" t="s">
        <v>720</v>
      </c>
      <c r="G177" t="s">
        <v>1082</v>
      </c>
      <c r="H177">
        <v>492114</v>
      </c>
      <c r="I177" t="s">
        <v>1083</v>
      </c>
      <c r="J177">
        <v>7495</v>
      </c>
      <c r="K177">
        <v>4</v>
      </c>
      <c r="L177">
        <v>261005.23</v>
      </c>
      <c r="M177">
        <v>261005.23</v>
      </c>
      <c r="N177" s="2">
        <v>42005</v>
      </c>
      <c r="O177" s="2">
        <v>42036</v>
      </c>
      <c r="P177">
        <v>31</v>
      </c>
      <c r="Q177" t="s">
        <v>840</v>
      </c>
      <c r="R177">
        <v>5.82</v>
      </c>
      <c r="S177" t="s">
        <v>724</v>
      </c>
      <c r="T177" t="s">
        <v>725</v>
      </c>
      <c r="U177" s="2">
        <v>42036</v>
      </c>
      <c r="V177">
        <v>0</v>
      </c>
      <c r="W177">
        <v>0</v>
      </c>
      <c r="X177" s="27">
        <v>1308.18</v>
      </c>
      <c r="Y177">
        <v>1308.18</v>
      </c>
      <c r="Z177">
        <v>209.31</v>
      </c>
      <c r="AA177">
        <v>1517.49</v>
      </c>
      <c r="AB177">
        <v>1517.49</v>
      </c>
      <c r="AC177">
        <v>0</v>
      </c>
      <c r="AD177" t="s">
        <v>726</v>
      </c>
      <c r="AE177" s="2">
        <v>42047</v>
      </c>
      <c r="AF177" t="s">
        <v>727</v>
      </c>
    </row>
    <row r="178" spans="1:32" hidden="1" x14ac:dyDescent="0.25">
      <c r="A178" s="1">
        <v>57040</v>
      </c>
      <c r="B178">
        <v>4921595</v>
      </c>
      <c r="C178" s="2">
        <v>42038</v>
      </c>
      <c r="D178">
        <v>57040</v>
      </c>
      <c r="E178">
        <v>57040</v>
      </c>
      <c r="F178" t="s">
        <v>720</v>
      </c>
      <c r="G178" t="s">
        <v>1084</v>
      </c>
      <c r="H178">
        <v>492115</v>
      </c>
      <c r="I178" t="s">
        <v>1085</v>
      </c>
      <c r="J178">
        <v>7495</v>
      </c>
      <c r="K178">
        <v>4</v>
      </c>
      <c r="L178">
        <v>261005.23</v>
      </c>
      <c r="M178">
        <v>261005.23</v>
      </c>
      <c r="N178" s="2">
        <v>42005</v>
      </c>
      <c r="O178" s="2">
        <v>42036</v>
      </c>
      <c r="P178">
        <v>31</v>
      </c>
      <c r="Q178" t="s">
        <v>840</v>
      </c>
      <c r="R178">
        <v>5.82</v>
      </c>
      <c r="S178" t="s">
        <v>724</v>
      </c>
      <c r="T178" t="s">
        <v>725</v>
      </c>
      <c r="U178" s="2">
        <v>42036</v>
      </c>
      <c r="V178">
        <v>0</v>
      </c>
      <c r="W178">
        <v>0</v>
      </c>
      <c r="X178" s="27">
        <v>1308.18</v>
      </c>
      <c r="Y178">
        <v>1308.18</v>
      </c>
      <c r="Z178">
        <v>209.31</v>
      </c>
      <c r="AA178">
        <v>1517.49</v>
      </c>
      <c r="AB178">
        <v>1517.49</v>
      </c>
      <c r="AC178">
        <v>0</v>
      </c>
      <c r="AD178" t="s">
        <v>726</v>
      </c>
      <c r="AE178" s="2">
        <v>42047</v>
      </c>
      <c r="AF178" t="s">
        <v>727</v>
      </c>
    </row>
    <row r="179" spans="1:32" hidden="1" x14ac:dyDescent="0.25">
      <c r="A179" s="1">
        <v>57040</v>
      </c>
      <c r="B179">
        <v>4921621</v>
      </c>
      <c r="C179" s="2">
        <v>42038</v>
      </c>
      <c r="D179">
        <v>57040</v>
      </c>
      <c r="E179">
        <v>40001</v>
      </c>
      <c r="F179" t="s">
        <v>720</v>
      </c>
      <c r="G179" t="s">
        <v>1086</v>
      </c>
      <c r="H179" t="s">
        <v>1087</v>
      </c>
      <c r="I179" t="s">
        <v>1088</v>
      </c>
      <c r="J179">
        <v>630509</v>
      </c>
      <c r="K179">
        <v>4</v>
      </c>
      <c r="L179">
        <v>304491.88</v>
      </c>
      <c r="M179">
        <v>304491.88</v>
      </c>
      <c r="N179" s="2">
        <v>42005</v>
      </c>
      <c r="O179" s="2">
        <v>42036</v>
      </c>
      <c r="P179">
        <v>31</v>
      </c>
      <c r="Q179" t="s">
        <v>1018</v>
      </c>
      <c r="R179">
        <v>8.32</v>
      </c>
      <c r="S179" t="s">
        <v>1019</v>
      </c>
      <c r="T179" t="s">
        <v>725</v>
      </c>
      <c r="U179" s="2">
        <v>42036</v>
      </c>
      <c r="V179">
        <v>0</v>
      </c>
      <c r="W179">
        <v>0</v>
      </c>
      <c r="X179" s="27">
        <v>2181.65</v>
      </c>
      <c r="Y179">
        <v>2181.65</v>
      </c>
      <c r="Z179">
        <v>349.06</v>
      </c>
      <c r="AA179">
        <v>2530.71</v>
      </c>
      <c r="AB179">
        <v>2530.71</v>
      </c>
      <c r="AC179">
        <v>0</v>
      </c>
      <c r="AD179" t="s">
        <v>726</v>
      </c>
      <c r="AE179" s="2">
        <v>42047</v>
      </c>
      <c r="AF179" t="s">
        <v>1020</v>
      </c>
    </row>
    <row r="180" spans="1:32" hidden="1" x14ac:dyDescent="0.25">
      <c r="A180" s="1">
        <v>57040</v>
      </c>
      <c r="B180">
        <v>4921622</v>
      </c>
      <c r="C180" s="2">
        <v>42038</v>
      </c>
      <c r="D180">
        <v>57040</v>
      </c>
      <c r="E180">
        <v>40001</v>
      </c>
      <c r="F180" t="s">
        <v>720</v>
      </c>
      <c r="G180" t="s">
        <v>1089</v>
      </c>
      <c r="H180" t="s">
        <v>1090</v>
      </c>
      <c r="I180" t="s">
        <v>1091</v>
      </c>
      <c r="J180">
        <v>630702</v>
      </c>
      <c r="K180">
        <v>4</v>
      </c>
      <c r="L180">
        <v>328030</v>
      </c>
      <c r="M180">
        <v>328030</v>
      </c>
      <c r="N180" s="2">
        <v>42005</v>
      </c>
      <c r="O180" s="2">
        <v>42036</v>
      </c>
      <c r="P180">
        <v>31</v>
      </c>
      <c r="Q180" t="s">
        <v>1018</v>
      </c>
      <c r="R180">
        <v>8.32</v>
      </c>
      <c r="S180" t="s">
        <v>1019</v>
      </c>
      <c r="T180" t="s">
        <v>725</v>
      </c>
      <c r="U180" s="2">
        <v>42036</v>
      </c>
      <c r="V180">
        <v>0</v>
      </c>
      <c r="W180">
        <v>0</v>
      </c>
      <c r="X180" s="27">
        <v>2350</v>
      </c>
      <c r="Y180">
        <v>2350</v>
      </c>
      <c r="Z180">
        <v>376.05</v>
      </c>
      <c r="AA180">
        <v>2726.35</v>
      </c>
      <c r="AB180">
        <v>2726.35</v>
      </c>
      <c r="AC180">
        <v>0</v>
      </c>
      <c r="AD180" t="s">
        <v>726</v>
      </c>
      <c r="AE180" s="2">
        <v>42047</v>
      </c>
      <c r="AF180" t="s">
        <v>1020</v>
      </c>
    </row>
    <row r="181" spans="1:32" hidden="1" x14ac:dyDescent="0.25">
      <c r="A181" s="1">
        <v>57040</v>
      </c>
      <c r="B181">
        <v>4921623</v>
      </c>
      <c r="C181" s="2">
        <v>42038</v>
      </c>
      <c r="D181">
        <v>57040</v>
      </c>
      <c r="E181">
        <v>40001</v>
      </c>
      <c r="F181" t="s">
        <v>720</v>
      </c>
      <c r="G181" t="s">
        <v>1092</v>
      </c>
      <c r="H181" t="s">
        <v>1093</v>
      </c>
      <c r="I181" t="s">
        <v>1094</v>
      </c>
      <c r="J181">
        <v>630607</v>
      </c>
      <c r="K181">
        <v>4</v>
      </c>
      <c r="L181">
        <v>357083.96</v>
      </c>
      <c r="M181">
        <v>357083.96</v>
      </c>
      <c r="N181" s="2">
        <v>42005</v>
      </c>
      <c r="O181" s="2">
        <v>42036</v>
      </c>
      <c r="P181">
        <v>31</v>
      </c>
      <c r="Q181" t="s">
        <v>1018</v>
      </c>
      <c r="R181">
        <v>8.32</v>
      </c>
      <c r="S181" t="s">
        <v>1019</v>
      </c>
      <c r="T181" t="s">
        <v>725</v>
      </c>
      <c r="U181" s="2">
        <v>42036</v>
      </c>
      <c r="V181">
        <v>0</v>
      </c>
      <c r="W181">
        <v>0</v>
      </c>
      <c r="X181" s="27">
        <v>2558.46</v>
      </c>
      <c r="Y181">
        <v>2558.46</v>
      </c>
      <c r="Z181">
        <v>409.35</v>
      </c>
      <c r="AA181">
        <v>2967.81</v>
      </c>
      <c r="AB181">
        <v>2967.81</v>
      </c>
      <c r="AC181">
        <v>0</v>
      </c>
      <c r="AD181" t="s">
        <v>726</v>
      </c>
      <c r="AE181" s="2">
        <v>42047</v>
      </c>
      <c r="AF181" t="s">
        <v>1020</v>
      </c>
    </row>
    <row r="182" spans="1:32" hidden="1" x14ac:dyDescent="0.25">
      <c r="A182" s="1">
        <v>57040</v>
      </c>
      <c r="B182">
        <v>4921634</v>
      </c>
      <c r="C182" s="2">
        <v>42038</v>
      </c>
      <c r="D182">
        <v>57040</v>
      </c>
      <c r="E182">
        <v>57040</v>
      </c>
      <c r="F182" t="s">
        <v>720</v>
      </c>
      <c r="G182" t="s">
        <v>1095</v>
      </c>
      <c r="H182">
        <v>492569</v>
      </c>
      <c r="I182" t="s">
        <v>1096</v>
      </c>
      <c r="J182">
        <v>1091</v>
      </c>
      <c r="K182">
        <v>4</v>
      </c>
      <c r="L182">
        <v>162106.49</v>
      </c>
      <c r="M182">
        <v>162106.49</v>
      </c>
      <c r="N182" s="2">
        <v>42005</v>
      </c>
      <c r="O182" s="2">
        <v>42036</v>
      </c>
      <c r="P182">
        <v>31</v>
      </c>
      <c r="Q182" t="s">
        <v>840</v>
      </c>
      <c r="R182">
        <v>5.82</v>
      </c>
      <c r="S182" t="s">
        <v>724</v>
      </c>
      <c r="T182" t="s">
        <v>725</v>
      </c>
      <c r="U182" s="2">
        <v>42036</v>
      </c>
      <c r="V182">
        <v>0</v>
      </c>
      <c r="W182">
        <v>0</v>
      </c>
      <c r="X182" s="27">
        <v>812.49</v>
      </c>
      <c r="Y182">
        <v>812.49</v>
      </c>
      <c r="Z182">
        <v>130</v>
      </c>
      <c r="AA182">
        <v>942.49</v>
      </c>
      <c r="AB182">
        <v>942.49</v>
      </c>
      <c r="AC182">
        <v>0</v>
      </c>
      <c r="AD182" t="s">
        <v>726</v>
      </c>
      <c r="AE182" s="2">
        <v>42047</v>
      </c>
      <c r="AF182" t="s">
        <v>727</v>
      </c>
    </row>
    <row r="183" spans="1:32" hidden="1" x14ac:dyDescent="0.25">
      <c r="A183" s="1">
        <v>57040</v>
      </c>
      <c r="B183">
        <v>4921635</v>
      </c>
      <c r="C183" s="2">
        <v>42038</v>
      </c>
      <c r="D183">
        <v>57040</v>
      </c>
      <c r="E183">
        <v>57040</v>
      </c>
      <c r="F183" t="s">
        <v>720</v>
      </c>
      <c r="G183" t="s">
        <v>1097</v>
      </c>
      <c r="H183">
        <v>492574</v>
      </c>
      <c r="I183" t="s">
        <v>1098</v>
      </c>
      <c r="J183">
        <v>1253</v>
      </c>
      <c r="K183">
        <v>4</v>
      </c>
      <c r="L183">
        <v>369850.99</v>
      </c>
      <c r="M183">
        <v>369850.99</v>
      </c>
      <c r="N183" s="2">
        <v>42005</v>
      </c>
      <c r="O183" s="2">
        <v>42036</v>
      </c>
      <c r="P183">
        <v>31</v>
      </c>
      <c r="Q183" t="s">
        <v>840</v>
      </c>
      <c r="R183">
        <v>5.82</v>
      </c>
      <c r="S183" t="s">
        <v>724</v>
      </c>
      <c r="T183" t="s">
        <v>725</v>
      </c>
      <c r="U183" s="2">
        <v>42036</v>
      </c>
      <c r="V183">
        <v>0</v>
      </c>
      <c r="W183">
        <v>0</v>
      </c>
      <c r="X183" s="27">
        <v>1853.73</v>
      </c>
      <c r="Y183">
        <v>1853.73</v>
      </c>
      <c r="Z183">
        <v>296</v>
      </c>
      <c r="AA183">
        <v>2150.33</v>
      </c>
      <c r="AB183">
        <v>2150.33</v>
      </c>
      <c r="AC183">
        <v>0</v>
      </c>
      <c r="AD183" t="s">
        <v>726</v>
      </c>
      <c r="AE183" s="2">
        <v>42047</v>
      </c>
      <c r="AF183" t="s">
        <v>727</v>
      </c>
    </row>
    <row r="184" spans="1:32" hidden="1" x14ac:dyDescent="0.25">
      <c r="A184" s="1">
        <v>57040</v>
      </c>
      <c r="B184">
        <v>4921675</v>
      </c>
      <c r="C184" s="2">
        <v>42038</v>
      </c>
      <c r="D184">
        <v>57040</v>
      </c>
      <c r="E184">
        <v>57040</v>
      </c>
      <c r="F184" t="s">
        <v>720</v>
      </c>
      <c r="G184" t="s">
        <v>1099</v>
      </c>
      <c r="H184">
        <v>492570</v>
      </c>
      <c r="I184" t="s">
        <v>1100</v>
      </c>
      <c r="J184">
        <v>1091</v>
      </c>
      <c r="K184">
        <v>4</v>
      </c>
      <c r="L184">
        <v>162106.49</v>
      </c>
      <c r="M184">
        <v>162106.49</v>
      </c>
      <c r="N184" s="2">
        <v>42005</v>
      </c>
      <c r="O184" s="2">
        <v>42036</v>
      </c>
      <c r="P184">
        <v>31</v>
      </c>
      <c r="Q184" t="s">
        <v>840</v>
      </c>
      <c r="R184">
        <v>5.82</v>
      </c>
      <c r="S184" t="s">
        <v>724</v>
      </c>
      <c r="T184" t="s">
        <v>725</v>
      </c>
      <c r="U184" s="2">
        <v>42036</v>
      </c>
      <c r="V184">
        <v>0</v>
      </c>
      <c r="W184">
        <v>0</v>
      </c>
      <c r="X184" s="27">
        <v>812.49</v>
      </c>
      <c r="Y184">
        <v>812.49</v>
      </c>
      <c r="Z184">
        <v>130</v>
      </c>
      <c r="AA184">
        <v>942.49</v>
      </c>
      <c r="AB184">
        <v>942.49</v>
      </c>
      <c r="AC184">
        <v>0</v>
      </c>
      <c r="AD184" t="s">
        <v>726</v>
      </c>
      <c r="AE184" s="2">
        <v>42047</v>
      </c>
      <c r="AF184" t="s">
        <v>727</v>
      </c>
    </row>
    <row r="185" spans="1:32" hidden="1" x14ac:dyDescent="0.25">
      <c r="A185" s="1">
        <v>57040</v>
      </c>
      <c r="B185">
        <v>4921676</v>
      </c>
      <c r="C185" s="2">
        <v>42038</v>
      </c>
      <c r="D185">
        <v>57040</v>
      </c>
      <c r="E185">
        <v>57040</v>
      </c>
      <c r="F185" t="s">
        <v>720</v>
      </c>
      <c r="G185" t="s">
        <v>1101</v>
      </c>
      <c r="H185">
        <v>492576</v>
      </c>
      <c r="I185" t="s">
        <v>1102</v>
      </c>
      <c r="J185">
        <v>2201</v>
      </c>
      <c r="K185">
        <v>4</v>
      </c>
      <c r="L185">
        <v>181636.49</v>
      </c>
      <c r="M185">
        <v>181636.49</v>
      </c>
      <c r="N185" s="2">
        <v>42005</v>
      </c>
      <c r="O185" s="2">
        <v>42036</v>
      </c>
      <c r="P185">
        <v>31</v>
      </c>
      <c r="Q185" t="s">
        <v>840</v>
      </c>
      <c r="R185">
        <v>5.82</v>
      </c>
      <c r="S185" t="s">
        <v>724</v>
      </c>
      <c r="T185" t="s">
        <v>725</v>
      </c>
      <c r="U185" s="2">
        <v>42036</v>
      </c>
      <c r="V185">
        <v>0</v>
      </c>
      <c r="W185">
        <v>0</v>
      </c>
      <c r="X185" s="27">
        <v>910.38</v>
      </c>
      <c r="Y185">
        <v>910.38</v>
      </c>
      <c r="Z185">
        <v>145.66</v>
      </c>
      <c r="AA185">
        <v>1056.04</v>
      </c>
      <c r="AB185">
        <v>1056.04</v>
      </c>
      <c r="AC185">
        <v>0</v>
      </c>
      <c r="AD185" t="s">
        <v>726</v>
      </c>
      <c r="AE185" s="2">
        <v>42047</v>
      </c>
      <c r="AF185" t="s">
        <v>727</v>
      </c>
    </row>
    <row r="186" spans="1:32" hidden="1" x14ac:dyDescent="0.25">
      <c r="A186" s="1">
        <v>57040</v>
      </c>
      <c r="B186">
        <v>4921677</v>
      </c>
      <c r="C186" s="2">
        <v>42038</v>
      </c>
      <c r="D186">
        <v>57040</v>
      </c>
      <c r="E186">
        <v>57040</v>
      </c>
      <c r="F186" t="s">
        <v>720</v>
      </c>
      <c r="G186" t="s">
        <v>1103</v>
      </c>
      <c r="H186">
        <v>492572</v>
      </c>
      <c r="I186" t="s">
        <v>1104</v>
      </c>
      <c r="J186">
        <v>1253</v>
      </c>
      <c r="K186">
        <v>4</v>
      </c>
      <c r="L186">
        <v>369850.99</v>
      </c>
      <c r="M186">
        <v>369850.99</v>
      </c>
      <c r="N186" s="2">
        <v>42005</v>
      </c>
      <c r="O186" s="2">
        <v>42036</v>
      </c>
      <c r="P186">
        <v>31</v>
      </c>
      <c r="Q186" t="s">
        <v>840</v>
      </c>
      <c r="R186">
        <v>5.82</v>
      </c>
      <c r="S186" t="s">
        <v>724</v>
      </c>
      <c r="T186" t="s">
        <v>725</v>
      </c>
      <c r="U186" s="2">
        <v>42036</v>
      </c>
      <c r="V186">
        <v>0</v>
      </c>
      <c r="W186">
        <v>0</v>
      </c>
      <c r="X186" s="27">
        <v>1853.73</v>
      </c>
      <c r="Y186">
        <v>1853.73</v>
      </c>
      <c r="Z186">
        <v>296</v>
      </c>
      <c r="AA186">
        <v>2150.33</v>
      </c>
      <c r="AB186">
        <v>2150.33</v>
      </c>
      <c r="AC186">
        <v>0</v>
      </c>
      <c r="AD186" t="s">
        <v>726</v>
      </c>
      <c r="AE186" s="2">
        <v>42047</v>
      </c>
      <c r="AF186" t="s">
        <v>727</v>
      </c>
    </row>
    <row r="187" spans="1:32" hidden="1" x14ac:dyDescent="0.25">
      <c r="A187" s="1">
        <v>57040</v>
      </c>
      <c r="B187">
        <v>4921713</v>
      </c>
      <c r="C187" s="2">
        <v>42038</v>
      </c>
      <c r="D187">
        <v>57040</v>
      </c>
      <c r="E187">
        <v>57040</v>
      </c>
      <c r="F187" t="s">
        <v>720</v>
      </c>
      <c r="G187" t="s">
        <v>1105</v>
      </c>
      <c r="H187">
        <v>493131</v>
      </c>
      <c r="I187" t="s">
        <v>1106</v>
      </c>
      <c r="J187">
        <v>1094</v>
      </c>
      <c r="K187">
        <v>4</v>
      </c>
      <c r="L187">
        <v>181636.49</v>
      </c>
      <c r="M187">
        <v>181636.49</v>
      </c>
      <c r="N187" s="2">
        <v>42005</v>
      </c>
      <c r="O187" s="2">
        <v>42036</v>
      </c>
      <c r="P187">
        <v>31</v>
      </c>
      <c r="Q187" t="s">
        <v>840</v>
      </c>
      <c r="R187">
        <v>5.82</v>
      </c>
      <c r="S187" t="s">
        <v>724</v>
      </c>
      <c r="T187" t="s">
        <v>725</v>
      </c>
      <c r="U187" s="2">
        <v>42036</v>
      </c>
      <c r="V187">
        <v>0</v>
      </c>
      <c r="W187">
        <v>0</v>
      </c>
      <c r="X187" s="27">
        <v>910.38</v>
      </c>
      <c r="Y187">
        <v>910.38</v>
      </c>
      <c r="Z187">
        <v>145.66</v>
      </c>
      <c r="AA187">
        <v>1056.04</v>
      </c>
      <c r="AB187">
        <v>1056.04</v>
      </c>
      <c r="AC187">
        <v>0</v>
      </c>
      <c r="AD187" t="s">
        <v>726</v>
      </c>
      <c r="AE187" s="2">
        <v>42047</v>
      </c>
      <c r="AF187" t="s">
        <v>727</v>
      </c>
    </row>
    <row r="188" spans="1:32" hidden="1" x14ac:dyDescent="0.25">
      <c r="A188" s="1">
        <v>57040</v>
      </c>
      <c r="B188">
        <v>4921714</v>
      </c>
      <c r="C188" s="2">
        <v>42038</v>
      </c>
      <c r="D188">
        <v>57040</v>
      </c>
      <c r="E188">
        <v>57040</v>
      </c>
      <c r="F188" t="s">
        <v>720</v>
      </c>
      <c r="G188" t="s">
        <v>1107</v>
      </c>
      <c r="H188">
        <v>493257</v>
      </c>
      <c r="I188" t="s">
        <v>1108</v>
      </c>
      <c r="J188">
        <v>4494</v>
      </c>
      <c r="K188">
        <v>4</v>
      </c>
      <c r="L188">
        <v>372158.85</v>
      </c>
      <c r="M188">
        <v>372158.85</v>
      </c>
      <c r="N188" s="2">
        <v>42005</v>
      </c>
      <c r="O188" s="2">
        <v>42036</v>
      </c>
      <c r="P188">
        <v>31</v>
      </c>
      <c r="Q188" t="s">
        <v>840</v>
      </c>
      <c r="R188">
        <v>5.82</v>
      </c>
      <c r="S188" t="s">
        <v>724</v>
      </c>
      <c r="T188" t="s">
        <v>725</v>
      </c>
      <c r="U188" s="2">
        <v>42036</v>
      </c>
      <c r="V188">
        <v>0</v>
      </c>
      <c r="W188">
        <v>0</v>
      </c>
      <c r="X188" s="27">
        <v>1865.3</v>
      </c>
      <c r="Y188">
        <v>1865.3</v>
      </c>
      <c r="Z188">
        <v>298.45</v>
      </c>
      <c r="AA188">
        <v>2163.75</v>
      </c>
      <c r="AB188">
        <v>2163.75</v>
      </c>
      <c r="AC188">
        <v>0</v>
      </c>
      <c r="AD188" t="s">
        <v>726</v>
      </c>
      <c r="AE188" s="2">
        <v>42047</v>
      </c>
      <c r="AF188" t="s">
        <v>727</v>
      </c>
    </row>
    <row r="189" spans="1:32" hidden="1" x14ac:dyDescent="0.25">
      <c r="A189" s="1">
        <v>57040</v>
      </c>
      <c r="B189">
        <v>4921735</v>
      </c>
      <c r="C189" s="2">
        <v>42038</v>
      </c>
      <c r="D189">
        <v>57040</v>
      </c>
      <c r="E189">
        <v>57040</v>
      </c>
      <c r="F189" t="s">
        <v>720</v>
      </c>
      <c r="G189" t="s">
        <v>1109</v>
      </c>
      <c r="H189">
        <v>493135</v>
      </c>
      <c r="I189" t="s">
        <v>1110</v>
      </c>
      <c r="J189">
        <v>2201</v>
      </c>
      <c r="K189">
        <v>4</v>
      </c>
      <c r="L189">
        <v>181636.49</v>
      </c>
      <c r="M189">
        <v>181636.49</v>
      </c>
      <c r="N189" s="2">
        <v>42005</v>
      </c>
      <c r="O189" s="2">
        <v>42036</v>
      </c>
      <c r="P189">
        <v>31</v>
      </c>
      <c r="Q189" t="s">
        <v>840</v>
      </c>
      <c r="R189">
        <v>5.82</v>
      </c>
      <c r="S189" t="s">
        <v>724</v>
      </c>
      <c r="T189" t="s">
        <v>725</v>
      </c>
      <c r="U189" s="2">
        <v>42036</v>
      </c>
      <c r="V189">
        <v>0</v>
      </c>
      <c r="W189">
        <v>0</v>
      </c>
      <c r="X189" s="27">
        <v>910.38</v>
      </c>
      <c r="Y189">
        <v>910.38</v>
      </c>
      <c r="Z189">
        <v>145.66</v>
      </c>
      <c r="AA189">
        <v>1056.04</v>
      </c>
      <c r="AB189">
        <v>1056.04</v>
      </c>
      <c r="AC189">
        <v>0</v>
      </c>
      <c r="AD189" t="s">
        <v>726</v>
      </c>
      <c r="AE189" s="2">
        <v>42047</v>
      </c>
      <c r="AF189" t="s">
        <v>727</v>
      </c>
    </row>
    <row r="190" spans="1:32" hidden="1" x14ac:dyDescent="0.25">
      <c r="A190" s="1">
        <v>57040</v>
      </c>
      <c r="B190">
        <v>4921736</v>
      </c>
      <c r="C190" s="2">
        <v>42038</v>
      </c>
      <c r="D190">
        <v>57040</v>
      </c>
      <c r="E190">
        <v>57040</v>
      </c>
      <c r="F190" t="s">
        <v>720</v>
      </c>
      <c r="G190" t="s">
        <v>1111</v>
      </c>
      <c r="H190">
        <v>493133</v>
      </c>
      <c r="I190" t="s">
        <v>1112</v>
      </c>
      <c r="J190">
        <v>1251</v>
      </c>
      <c r="K190">
        <v>4</v>
      </c>
      <c r="L190">
        <v>307396.49</v>
      </c>
      <c r="M190">
        <v>307396.49</v>
      </c>
      <c r="N190" s="2">
        <v>42005</v>
      </c>
      <c r="O190" s="2">
        <v>42036</v>
      </c>
      <c r="P190">
        <v>31</v>
      </c>
      <c r="Q190" t="s">
        <v>840</v>
      </c>
      <c r="R190">
        <v>5.82</v>
      </c>
      <c r="S190" t="s">
        <v>724</v>
      </c>
      <c r="T190" t="s">
        <v>725</v>
      </c>
      <c r="U190" s="2">
        <v>42036</v>
      </c>
      <c r="V190">
        <v>0</v>
      </c>
      <c r="W190">
        <v>0</v>
      </c>
      <c r="X190" s="27">
        <v>1540.7</v>
      </c>
      <c r="Y190">
        <v>1540.7</v>
      </c>
      <c r="Z190">
        <v>246.51</v>
      </c>
      <c r="AA190">
        <v>1787.21</v>
      </c>
      <c r="AB190">
        <v>1787.21</v>
      </c>
      <c r="AC190">
        <v>0</v>
      </c>
      <c r="AD190" t="s">
        <v>726</v>
      </c>
      <c r="AE190" s="2">
        <v>42047</v>
      </c>
      <c r="AF190" t="s">
        <v>727</v>
      </c>
    </row>
    <row r="191" spans="1:32" hidden="1" x14ac:dyDescent="0.25">
      <c r="A191" s="1">
        <v>57040</v>
      </c>
      <c r="B191">
        <v>4921919</v>
      </c>
      <c r="C191" s="2">
        <v>42038</v>
      </c>
      <c r="D191">
        <v>57040</v>
      </c>
      <c r="E191">
        <v>57040</v>
      </c>
      <c r="F191" t="s">
        <v>720</v>
      </c>
      <c r="G191" t="s">
        <v>1113</v>
      </c>
      <c r="H191">
        <v>494652</v>
      </c>
      <c r="I191" t="s">
        <v>1114</v>
      </c>
      <c r="J191">
        <v>4490</v>
      </c>
      <c r="K191">
        <v>3</v>
      </c>
      <c r="L191">
        <v>288049</v>
      </c>
      <c r="M191">
        <v>288049</v>
      </c>
      <c r="N191" s="2">
        <v>42005</v>
      </c>
      <c r="O191" s="2">
        <v>42036</v>
      </c>
      <c r="P191">
        <v>31</v>
      </c>
      <c r="Q191" t="s">
        <v>840</v>
      </c>
      <c r="R191">
        <v>5.82</v>
      </c>
      <c r="S191" t="s">
        <v>724</v>
      </c>
      <c r="T191" t="s">
        <v>725</v>
      </c>
      <c r="U191" s="2">
        <v>42036</v>
      </c>
      <c r="V191">
        <v>0</v>
      </c>
      <c r="W191">
        <v>0</v>
      </c>
      <c r="X191" s="27">
        <v>1443.73</v>
      </c>
      <c r="Y191">
        <v>1443.73</v>
      </c>
      <c r="Z191">
        <v>231</v>
      </c>
      <c r="AA191">
        <v>1674.73</v>
      </c>
      <c r="AB191">
        <v>1674.73</v>
      </c>
      <c r="AC191">
        <v>0</v>
      </c>
      <c r="AD191" t="s">
        <v>726</v>
      </c>
      <c r="AE191" s="2">
        <v>42047</v>
      </c>
      <c r="AF191" t="s">
        <v>727</v>
      </c>
    </row>
    <row r="192" spans="1:32" hidden="1" x14ac:dyDescent="0.25">
      <c r="A192" s="1">
        <v>57040</v>
      </c>
      <c r="B192">
        <v>4922000</v>
      </c>
      <c r="C192" s="2">
        <v>42038</v>
      </c>
      <c r="D192">
        <v>57040</v>
      </c>
      <c r="E192">
        <v>40001</v>
      </c>
      <c r="F192" t="s">
        <v>720</v>
      </c>
      <c r="G192" t="s">
        <v>1115</v>
      </c>
      <c r="H192" t="s">
        <v>1116</v>
      </c>
      <c r="I192" t="s">
        <v>1117</v>
      </c>
      <c r="J192">
        <v>630109</v>
      </c>
      <c r="K192">
        <v>3</v>
      </c>
      <c r="L192">
        <v>356215.12</v>
      </c>
      <c r="M192">
        <v>356215.12</v>
      </c>
      <c r="N192" s="2">
        <v>42005</v>
      </c>
      <c r="O192" s="2">
        <v>42036</v>
      </c>
      <c r="P192">
        <v>31</v>
      </c>
      <c r="Q192" t="s">
        <v>1018</v>
      </c>
      <c r="R192">
        <v>8.32</v>
      </c>
      <c r="S192" t="s">
        <v>1019</v>
      </c>
      <c r="T192" t="s">
        <v>725</v>
      </c>
      <c r="U192" s="2">
        <v>42036</v>
      </c>
      <c r="V192">
        <v>0</v>
      </c>
      <c r="W192">
        <v>0</v>
      </c>
      <c r="X192" s="27">
        <v>2552</v>
      </c>
      <c r="Y192">
        <v>2552</v>
      </c>
      <c r="Z192">
        <v>408.36</v>
      </c>
      <c r="AA192">
        <v>2960.6</v>
      </c>
      <c r="AB192">
        <v>2960.6</v>
      </c>
      <c r="AC192">
        <v>0</v>
      </c>
      <c r="AD192" t="s">
        <v>726</v>
      </c>
      <c r="AE192" s="2">
        <v>42047</v>
      </c>
      <c r="AF192" t="s">
        <v>1020</v>
      </c>
    </row>
    <row r="193" spans="1:32" hidden="1" x14ac:dyDescent="0.25">
      <c r="A193" s="1">
        <v>57040</v>
      </c>
      <c r="B193">
        <v>4922001</v>
      </c>
      <c r="C193" s="2">
        <v>42038</v>
      </c>
      <c r="D193">
        <v>57040</v>
      </c>
      <c r="E193">
        <v>40001</v>
      </c>
      <c r="F193" t="s">
        <v>720</v>
      </c>
      <c r="G193" t="s">
        <v>1118</v>
      </c>
      <c r="H193" t="s">
        <v>1119</v>
      </c>
      <c r="I193" t="s">
        <v>1120</v>
      </c>
      <c r="J193">
        <v>630207</v>
      </c>
      <c r="K193">
        <v>3</v>
      </c>
      <c r="L193">
        <v>375639.32</v>
      </c>
      <c r="M193">
        <v>375639.32</v>
      </c>
      <c r="N193" s="2">
        <v>42005</v>
      </c>
      <c r="O193" s="2">
        <v>42036</v>
      </c>
      <c r="P193">
        <v>31</v>
      </c>
      <c r="Q193" t="s">
        <v>1018</v>
      </c>
      <c r="R193">
        <v>8.32</v>
      </c>
      <c r="S193" t="s">
        <v>1019</v>
      </c>
      <c r="T193" t="s">
        <v>725</v>
      </c>
      <c r="U193" s="2">
        <v>42036</v>
      </c>
      <c r="V193">
        <v>0</v>
      </c>
      <c r="W193">
        <v>0</v>
      </c>
      <c r="X193" s="27">
        <v>2691.41</v>
      </c>
      <c r="Y193">
        <v>2691.41</v>
      </c>
      <c r="Z193">
        <v>430.63</v>
      </c>
      <c r="AA193">
        <v>3122.04</v>
      </c>
      <c r="AB193">
        <v>3122.04</v>
      </c>
      <c r="AC193">
        <v>0</v>
      </c>
      <c r="AD193" t="s">
        <v>726</v>
      </c>
      <c r="AE193" s="2">
        <v>42047</v>
      </c>
      <c r="AF193" t="s">
        <v>1020</v>
      </c>
    </row>
    <row r="194" spans="1:32" hidden="1" x14ac:dyDescent="0.25">
      <c r="A194" s="1">
        <v>57040</v>
      </c>
      <c r="B194">
        <v>4922274</v>
      </c>
      <c r="C194" s="2">
        <v>42038</v>
      </c>
      <c r="D194">
        <v>57040</v>
      </c>
      <c r="E194">
        <v>57040</v>
      </c>
      <c r="F194" t="s">
        <v>720</v>
      </c>
      <c r="G194" t="s">
        <v>1121</v>
      </c>
      <c r="H194">
        <v>497408</v>
      </c>
      <c r="I194" t="s">
        <v>1122</v>
      </c>
      <c r="J194">
        <v>7494</v>
      </c>
      <c r="K194">
        <v>3</v>
      </c>
      <c r="L194">
        <v>214645.74</v>
      </c>
      <c r="M194">
        <v>214645.74</v>
      </c>
      <c r="N194" s="2">
        <v>42005</v>
      </c>
      <c r="O194" s="2">
        <v>42036</v>
      </c>
      <c r="P194">
        <v>31</v>
      </c>
      <c r="Q194" t="s">
        <v>840</v>
      </c>
      <c r="R194">
        <v>5.82</v>
      </c>
      <c r="S194" t="s">
        <v>724</v>
      </c>
      <c r="T194" t="s">
        <v>725</v>
      </c>
      <c r="U194" s="2">
        <v>42036</v>
      </c>
      <c r="V194">
        <v>0</v>
      </c>
      <c r="W194">
        <v>0</v>
      </c>
      <c r="X194" s="27">
        <v>1075.83</v>
      </c>
      <c r="Y194">
        <v>1075.83</v>
      </c>
      <c r="Z194">
        <v>172.13</v>
      </c>
      <c r="AA194">
        <v>1247.96</v>
      </c>
      <c r="AB194">
        <v>1247.96</v>
      </c>
      <c r="AC194">
        <v>0</v>
      </c>
      <c r="AD194" t="s">
        <v>726</v>
      </c>
      <c r="AE194" s="2">
        <v>42047</v>
      </c>
      <c r="AF194" t="s">
        <v>727</v>
      </c>
    </row>
    <row r="195" spans="1:32" hidden="1" x14ac:dyDescent="0.25">
      <c r="A195" s="1">
        <v>57040</v>
      </c>
      <c r="B195">
        <v>4922306</v>
      </c>
      <c r="C195" s="2">
        <v>42038</v>
      </c>
      <c r="D195">
        <v>57040</v>
      </c>
      <c r="E195">
        <v>57040</v>
      </c>
      <c r="F195" t="s">
        <v>720</v>
      </c>
      <c r="G195" t="s">
        <v>1123</v>
      </c>
      <c r="H195">
        <v>497887</v>
      </c>
      <c r="I195" t="s">
        <v>1124</v>
      </c>
      <c r="J195">
        <v>2590</v>
      </c>
      <c r="K195">
        <v>3</v>
      </c>
      <c r="L195">
        <v>352240.76</v>
      </c>
      <c r="M195">
        <v>352240.76</v>
      </c>
      <c r="N195" s="2">
        <v>42005</v>
      </c>
      <c r="O195" s="2">
        <v>42036</v>
      </c>
      <c r="P195">
        <v>31</v>
      </c>
      <c r="Q195" t="s">
        <v>840</v>
      </c>
      <c r="R195">
        <v>5.82</v>
      </c>
      <c r="S195" t="s">
        <v>724</v>
      </c>
      <c r="T195" t="s">
        <v>725</v>
      </c>
      <c r="U195" s="2">
        <v>42036</v>
      </c>
      <c r="V195">
        <v>0</v>
      </c>
      <c r="W195">
        <v>0</v>
      </c>
      <c r="X195" s="27">
        <v>1765.47</v>
      </c>
      <c r="Y195">
        <v>1765.47</v>
      </c>
      <c r="Z195">
        <v>282</v>
      </c>
      <c r="AA195">
        <v>2047.94</v>
      </c>
      <c r="AB195">
        <v>2047.94</v>
      </c>
      <c r="AC195">
        <v>0</v>
      </c>
      <c r="AD195" t="s">
        <v>726</v>
      </c>
      <c r="AE195" s="2">
        <v>42047</v>
      </c>
      <c r="AF195" t="s">
        <v>727</v>
      </c>
    </row>
    <row r="196" spans="1:32" hidden="1" x14ac:dyDescent="0.25">
      <c r="A196" s="1">
        <v>57040</v>
      </c>
      <c r="B196">
        <v>4922307</v>
      </c>
      <c r="C196" s="2">
        <v>42038</v>
      </c>
      <c r="D196">
        <v>57040</v>
      </c>
      <c r="E196">
        <v>57040</v>
      </c>
      <c r="F196" t="s">
        <v>720</v>
      </c>
      <c r="G196" t="s">
        <v>1125</v>
      </c>
      <c r="H196">
        <v>497888</v>
      </c>
      <c r="I196" t="s">
        <v>1126</v>
      </c>
      <c r="J196">
        <v>2595</v>
      </c>
      <c r="K196">
        <v>3</v>
      </c>
      <c r="L196">
        <v>367645.98</v>
      </c>
      <c r="M196">
        <v>367645.98</v>
      </c>
      <c r="N196" s="2">
        <v>42005</v>
      </c>
      <c r="O196" s="2">
        <v>42036</v>
      </c>
      <c r="P196">
        <v>31</v>
      </c>
      <c r="Q196" t="s">
        <v>840</v>
      </c>
      <c r="R196">
        <v>5.82</v>
      </c>
      <c r="S196" t="s">
        <v>724</v>
      </c>
      <c r="T196" t="s">
        <v>725</v>
      </c>
      <c r="U196" s="2">
        <v>42036</v>
      </c>
      <c r="V196">
        <v>0</v>
      </c>
      <c r="W196">
        <v>0</v>
      </c>
      <c r="X196" s="27">
        <v>1842.68</v>
      </c>
      <c r="Y196">
        <v>1842.68</v>
      </c>
      <c r="Z196">
        <v>294.83</v>
      </c>
      <c r="AA196">
        <v>2137</v>
      </c>
      <c r="AB196">
        <v>2137</v>
      </c>
      <c r="AC196">
        <v>0</v>
      </c>
      <c r="AD196" t="s">
        <v>726</v>
      </c>
      <c r="AE196" s="2">
        <v>42047</v>
      </c>
      <c r="AF196" t="s">
        <v>727</v>
      </c>
    </row>
    <row r="197" spans="1:32" hidden="1" x14ac:dyDescent="0.25">
      <c r="A197" s="1">
        <v>57040</v>
      </c>
      <c r="B197">
        <v>4922474</v>
      </c>
      <c r="C197" s="2">
        <v>42038</v>
      </c>
      <c r="D197">
        <v>57040</v>
      </c>
      <c r="E197">
        <v>57040</v>
      </c>
      <c r="F197" t="s">
        <v>720</v>
      </c>
      <c r="G197" t="s">
        <v>1127</v>
      </c>
      <c r="H197">
        <v>498938</v>
      </c>
      <c r="I197" t="s">
        <v>1128</v>
      </c>
      <c r="J197">
        <v>2590</v>
      </c>
      <c r="K197">
        <v>3</v>
      </c>
      <c r="L197">
        <v>352240.76</v>
      </c>
      <c r="M197">
        <v>352240.76</v>
      </c>
      <c r="N197" s="2">
        <v>42005</v>
      </c>
      <c r="O197" s="2">
        <v>42036</v>
      </c>
      <c r="P197">
        <v>31</v>
      </c>
      <c r="Q197" t="s">
        <v>840</v>
      </c>
      <c r="R197">
        <v>5.82</v>
      </c>
      <c r="S197" t="s">
        <v>724</v>
      </c>
      <c r="T197" t="s">
        <v>725</v>
      </c>
      <c r="U197" s="2">
        <v>42036</v>
      </c>
      <c r="V197">
        <v>0</v>
      </c>
      <c r="W197">
        <v>0</v>
      </c>
      <c r="X197" s="27">
        <v>1765.47</v>
      </c>
      <c r="Y197">
        <v>1765.47</v>
      </c>
      <c r="Z197">
        <v>282</v>
      </c>
      <c r="AA197">
        <v>2047.94</v>
      </c>
      <c r="AB197">
        <v>2047.94</v>
      </c>
      <c r="AC197">
        <v>0</v>
      </c>
      <c r="AD197" t="s">
        <v>726</v>
      </c>
      <c r="AE197" s="2">
        <v>42047</v>
      </c>
      <c r="AF197" t="s">
        <v>727</v>
      </c>
    </row>
    <row r="198" spans="1:32" hidden="1" x14ac:dyDescent="0.25">
      <c r="A198" s="1">
        <v>57040</v>
      </c>
      <c r="B198">
        <v>4922475</v>
      </c>
      <c r="C198" s="2">
        <v>42038</v>
      </c>
      <c r="D198">
        <v>57040</v>
      </c>
      <c r="E198">
        <v>57040</v>
      </c>
      <c r="F198" t="s">
        <v>720</v>
      </c>
      <c r="G198" t="s">
        <v>1129</v>
      </c>
      <c r="H198">
        <v>498939</v>
      </c>
      <c r="I198" t="s">
        <v>1130</v>
      </c>
      <c r="J198">
        <v>2595</v>
      </c>
      <c r="K198">
        <v>3</v>
      </c>
      <c r="L198">
        <v>367645.98</v>
      </c>
      <c r="M198">
        <v>367645.98</v>
      </c>
      <c r="N198" s="2">
        <v>42005</v>
      </c>
      <c r="O198" s="2">
        <v>42036</v>
      </c>
      <c r="P198">
        <v>31</v>
      </c>
      <c r="Q198" t="s">
        <v>840</v>
      </c>
      <c r="R198">
        <v>5.82</v>
      </c>
      <c r="S198" t="s">
        <v>724</v>
      </c>
      <c r="T198" t="s">
        <v>725</v>
      </c>
      <c r="U198" s="2">
        <v>42036</v>
      </c>
      <c r="V198">
        <v>0</v>
      </c>
      <c r="W198">
        <v>0</v>
      </c>
      <c r="X198" s="27">
        <v>1842.68</v>
      </c>
      <c r="Y198">
        <v>1842.68</v>
      </c>
      <c r="Z198">
        <v>294.83</v>
      </c>
      <c r="AA198">
        <v>2137</v>
      </c>
      <c r="AB198">
        <v>2137</v>
      </c>
      <c r="AC198">
        <v>0</v>
      </c>
      <c r="AD198" t="s">
        <v>726</v>
      </c>
      <c r="AE198" s="2">
        <v>42047</v>
      </c>
      <c r="AF198" t="s">
        <v>727</v>
      </c>
    </row>
    <row r="199" spans="1:32" hidden="1" x14ac:dyDescent="0.25">
      <c r="A199" s="1">
        <v>57040</v>
      </c>
      <c r="B199">
        <v>4922556</v>
      </c>
      <c r="C199" s="2">
        <v>42038</v>
      </c>
      <c r="D199">
        <v>57040</v>
      </c>
      <c r="E199">
        <v>57040</v>
      </c>
      <c r="F199" t="s">
        <v>720</v>
      </c>
      <c r="G199" t="s">
        <v>1131</v>
      </c>
      <c r="H199">
        <v>484362</v>
      </c>
      <c r="I199" t="s">
        <v>1132</v>
      </c>
      <c r="J199">
        <v>1794</v>
      </c>
      <c r="K199">
        <v>3</v>
      </c>
      <c r="L199">
        <v>240202.07</v>
      </c>
      <c r="M199">
        <v>240202.07</v>
      </c>
      <c r="N199" s="2">
        <v>42005</v>
      </c>
      <c r="O199" s="2">
        <v>42036</v>
      </c>
      <c r="P199">
        <v>31</v>
      </c>
      <c r="Q199" t="s">
        <v>840</v>
      </c>
      <c r="R199">
        <v>5.82</v>
      </c>
      <c r="S199" t="s">
        <v>724</v>
      </c>
      <c r="T199" t="s">
        <v>725</v>
      </c>
      <c r="U199" s="2">
        <v>42036</v>
      </c>
      <c r="V199">
        <v>0</v>
      </c>
      <c r="W199">
        <v>0</v>
      </c>
      <c r="X199" s="27">
        <v>1203.92</v>
      </c>
      <c r="Y199">
        <v>1203.92</v>
      </c>
      <c r="Z199">
        <v>192.63</v>
      </c>
      <c r="AA199">
        <v>1396.55</v>
      </c>
      <c r="AB199">
        <v>1396.55</v>
      </c>
      <c r="AC199">
        <v>0</v>
      </c>
      <c r="AD199" t="s">
        <v>726</v>
      </c>
      <c r="AE199" s="2">
        <v>42047</v>
      </c>
      <c r="AF199" t="s">
        <v>727</v>
      </c>
    </row>
    <row r="200" spans="1:32" hidden="1" x14ac:dyDescent="0.25">
      <c r="A200" s="1">
        <v>57040</v>
      </c>
      <c r="B200">
        <v>4922565</v>
      </c>
      <c r="C200" s="2">
        <v>42038</v>
      </c>
      <c r="D200">
        <v>57040</v>
      </c>
      <c r="E200">
        <v>57040</v>
      </c>
      <c r="F200" t="s">
        <v>720</v>
      </c>
      <c r="G200" t="s">
        <v>1133</v>
      </c>
      <c r="H200">
        <v>499953</v>
      </c>
      <c r="I200" t="s">
        <v>1134</v>
      </c>
      <c r="J200">
        <v>1092</v>
      </c>
      <c r="K200">
        <v>3</v>
      </c>
      <c r="L200">
        <v>172404.49</v>
      </c>
      <c r="M200">
        <v>172404.49</v>
      </c>
      <c r="N200" s="2">
        <v>42005</v>
      </c>
      <c r="O200" s="2">
        <v>42036</v>
      </c>
      <c r="P200">
        <v>31</v>
      </c>
      <c r="Q200" t="s">
        <v>840</v>
      </c>
      <c r="R200">
        <v>5.82</v>
      </c>
      <c r="S200" t="s">
        <v>724</v>
      </c>
      <c r="T200" t="s">
        <v>725</v>
      </c>
      <c r="U200" s="2">
        <v>42036</v>
      </c>
      <c r="V200">
        <v>0</v>
      </c>
      <c r="W200">
        <v>0</v>
      </c>
      <c r="X200" s="27">
        <v>864.11</v>
      </c>
      <c r="Y200">
        <v>864.11</v>
      </c>
      <c r="Z200">
        <v>138.26</v>
      </c>
      <c r="AA200">
        <v>1002.37</v>
      </c>
      <c r="AB200">
        <v>1002.37</v>
      </c>
      <c r="AC200">
        <v>0</v>
      </c>
      <c r="AD200" t="s">
        <v>726</v>
      </c>
      <c r="AE200" s="2">
        <v>42047</v>
      </c>
      <c r="AF200" t="s">
        <v>727</v>
      </c>
    </row>
    <row r="201" spans="1:32" hidden="1" x14ac:dyDescent="0.25">
      <c r="A201" s="1">
        <v>57040</v>
      </c>
      <c r="B201">
        <v>4922578</v>
      </c>
      <c r="C201" s="2">
        <v>42038</v>
      </c>
      <c r="D201">
        <v>57040</v>
      </c>
      <c r="E201">
        <v>57040</v>
      </c>
      <c r="F201" t="s">
        <v>720</v>
      </c>
      <c r="G201" t="s">
        <v>1135</v>
      </c>
      <c r="H201">
        <v>499964</v>
      </c>
      <c r="I201" t="s">
        <v>1136</v>
      </c>
      <c r="J201">
        <v>7495</v>
      </c>
      <c r="K201">
        <v>3</v>
      </c>
      <c r="L201">
        <v>260613.23</v>
      </c>
      <c r="M201">
        <v>260613.23</v>
      </c>
      <c r="N201" s="2">
        <v>42005</v>
      </c>
      <c r="O201" s="2">
        <v>42036</v>
      </c>
      <c r="P201">
        <v>31</v>
      </c>
      <c r="Q201" t="s">
        <v>840</v>
      </c>
      <c r="R201">
        <v>5.82</v>
      </c>
      <c r="S201" t="s">
        <v>724</v>
      </c>
      <c r="T201" t="s">
        <v>725</v>
      </c>
      <c r="U201" s="2">
        <v>42036</v>
      </c>
      <c r="V201">
        <v>0</v>
      </c>
      <c r="W201">
        <v>0</v>
      </c>
      <c r="X201" s="27">
        <v>1306.22</v>
      </c>
      <c r="Y201">
        <v>1306.22</v>
      </c>
      <c r="Z201">
        <v>209</v>
      </c>
      <c r="AA201">
        <v>1515.22</v>
      </c>
      <c r="AB201">
        <v>1515.22</v>
      </c>
      <c r="AC201">
        <v>0</v>
      </c>
      <c r="AD201" t="s">
        <v>726</v>
      </c>
      <c r="AE201" s="2">
        <v>42047</v>
      </c>
      <c r="AF201" t="s">
        <v>727</v>
      </c>
    </row>
    <row r="202" spans="1:32" hidden="1" x14ac:dyDescent="0.25">
      <c r="A202" s="1">
        <v>57040</v>
      </c>
      <c r="B202">
        <v>4922579</v>
      </c>
      <c r="C202" s="2">
        <v>42038</v>
      </c>
      <c r="D202">
        <v>57040</v>
      </c>
      <c r="E202">
        <v>57040</v>
      </c>
      <c r="F202" t="s">
        <v>720</v>
      </c>
      <c r="G202" t="s">
        <v>1137</v>
      </c>
      <c r="H202">
        <v>499968</v>
      </c>
      <c r="I202" t="s">
        <v>1138</v>
      </c>
      <c r="J202">
        <v>7495</v>
      </c>
      <c r="K202">
        <v>3</v>
      </c>
      <c r="L202">
        <v>260613.23</v>
      </c>
      <c r="M202">
        <v>260613.23</v>
      </c>
      <c r="N202" s="2">
        <v>42005</v>
      </c>
      <c r="O202" s="2">
        <v>42036</v>
      </c>
      <c r="P202">
        <v>31</v>
      </c>
      <c r="Q202" t="s">
        <v>840</v>
      </c>
      <c r="R202">
        <v>5.82</v>
      </c>
      <c r="S202" t="s">
        <v>724</v>
      </c>
      <c r="T202" t="s">
        <v>725</v>
      </c>
      <c r="U202" s="2">
        <v>42036</v>
      </c>
      <c r="V202">
        <v>0</v>
      </c>
      <c r="W202">
        <v>0</v>
      </c>
      <c r="X202" s="27">
        <v>1306.22</v>
      </c>
      <c r="Y202">
        <v>1306.22</v>
      </c>
      <c r="Z202">
        <v>209</v>
      </c>
      <c r="AA202">
        <v>1515.22</v>
      </c>
      <c r="AB202">
        <v>1515.22</v>
      </c>
      <c r="AC202">
        <v>0</v>
      </c>
      <c r="AD202" t="s">
        <v>726</v>
      </c>
      <c r="AE202" s="2">
        <v>42047</v>
      </c>
      <c r="AF202" t="s">
        <v>727</v>
      </c>
    </row>
    <row r="203" spans="1:32" hidden="1" x14ac:dyDescent="0.25">
      <c r="A203" s="1">
        <v>57040</v>
      </c>
      <c r="B203">
        <v>4922637</v>
      </c>
      <c r="C203" s="2">
        <v>42038</v>
      </c>
      <c r="D203">
        <v>57040</v>
      </c>
      <c r="E203">
        <v>57040</v>
      </c>
      <c r="F203" t="s">
        <v>720</v>
      </c>
      <c r="G203" t="s">
        <v>1139</v>
      </c>
      <c r="H203">
        <v>500936</v>
      </c>
      <c r="I203" t="s">
        <v>1140</v>
      </c>
      <c r="J203">
        <v>1091</v>
      </c>
      <c r="K203">
        <v>3</v>
      </c>
      <c r="L203">
        <v>162594.49</v>
      </c>
      <c r="M203">
        <v>162594.49</v>
      </c>
      <c r="N203" s="2">
        <v>42005</v>
      </c>
      <c r="O203" s="2">
        <v>42036</v>
      </c>
      <c r="P203">
        <v>31</v>
      </c>
      <c r="Q203" t="s">
        <v>840</v>
      </c>
      <c r="R203">
        <v>5.82</v>
      </c>
      <c r="S203" t="s">
        <v>724</v>
      </c>
      <c r="T203" t="s">
        <v>725</v>
      </c>
      <c r="U203" s="2">
        <v>42036</v>
      </c>
      <c r="V203">
        <v>0</v>
      </c>
      <c r="W203">
        <v>0</v>
      </c>
      <c r="X203" s="27">
        <v>814.94</v>
      </c>
      <c r="Y203">
        <v>814.94</v>
      </c>
      <c r="Z203">
        <v>130</v>
      </c>
      <c r="AA203">
        <v>945.33</v>
      </c>
      <c r="AB203">
        <v>945.33</v>
      </c>
      <c r="AC203">
        <v>0</v>
      </c>
      <c r="AD203" t="s">
        <v>726</v>
      </c>
      <c r="AE203" s="2">
        <v>42047</v>
      </c>
      <c r="AF203" t="s">
        <v>727</v>
      </c>
    </row>
    <row r="204" spans="1:32" hidden="1" x14ac:dyDescent="0.25">
      <c r="A204" s="1">
        <v>57040</v>
      </c>
      <c r="B204">
        <v>4922714</v>
      </c>
      <c r="C204" s="2">
        <v>42038</v>
      </c>
      <c r="D204">
        <v>57040</v>
      </c>
      <c r="E204">
        <v>57040</v>
      </c>
      <c r="F204" t="s">
        <v>720</v>
      </c>
      <c r="G204" t="s">
        <v>1141</v>
      </c>
      <c r="H204">
        <v>500941</v>
      </c>
      <c r="I204" t="s">
        <v>1142</v>
      </c>
      <c r="J204">
        <v>7495</v>
      </c>
      <c r="K204">
        <v>3</v>
      </c>
      <c r="L204">
        <v>260613.23</v>
      </c>
      <c r="M204">
        <v>260613.23</v>
      </c>
      <c r="N204" s="2">
        <v>42005</v>
      </c>
      <c r="O204" s="2">
        <v>42036</v>
      </c>
      <c r="P204">
        <v>31</v>
      </c>
      <c r="Q204" t="s">
        <v>840</v>
      </c>
      <c r="R204">
        <v>5.82</v>
      </c>
      <c r="S204" t="s">
        <v>724</v>
      </c>
      <c r="T204" t="s">
        <v>725</v>
      </c>
      <c r="U204" s="2">
        <v>42036</v>
      </c>
      <c r="V204">
        <v>0</v>
      </c>
      <c r="W204">
        <v>0</v>
      </c>
      <c r="X204" s="27">
        <v>1306.22</v>
      </c>
      <c r="Y204">
        <v>1306.22</v>
      </c>
      <c r="Z204">
        <v>209</v>
      </c>
      <c r="AA204">
        <v>1515.22</v>
      </c>
      <c r="AB204">
        <v>1515.22</v>
      </c>
      <c r="AC204">
        <v>0</v>
      </c>
      <c r="AD204" t="s">
        <v>726</v>
      </c>
      <c r="AE204" s="2">
        <v>42047</v>
      </c>
      <c r="AF204" t="s">
        <v>727</v>
      </c>
    </row>
    <row r="205" spans="1:32" hidden="1" x14ac:dyDescent="0.25">
      <c r="A205" s="1">
        <v>57040</v>
      </c>
      <c r="B205">
        <v>4922715</v>
      </c>
      <c r="C205" s="2">
        <v>42038</v>
      </c>
      <c r="D205">
        <v>57040</v>
      </c>
      <c r="E205">
        <v>57040</v>
      </c>
      <c r="F205" t="s">
        <v>720</v>
      </c>
      <c r="G205" t="s">
        <v>1143</v>
      </c>
      <c r="H205">
        <v>500940</v>
      </c>
      <c r="I205" t="s">
        <v>1144</v>
      </c>
      <c r="J205">
        <v>5611</v>
      </c>
      <c r="K205">
        <v>3</v>
      </c>
      <c r="L205">
        <v>367499.31</v>
      </c>
      <c r="M205">
        <v>367499.31</v>
      </c>
      <c r="N205" s="2">
        <v>42005</v>
      </c>
      <c r="O205" s="2">
        <v>42036</v>
      </c>
      <c r="P205">
        <v>31</v>
      </c>
      <c r="Q205" t="s">
        <v>840</v>
      </c>
      <c r="R205">
        <v>5.82</v>
      </c>
      <c r="S205" t="s">
        <v>724</v>
      </c>
      <c r="T205" t="s">
        <v>725</v>
      </c>
      <c r="U205" s="2">
        <v>42036</v>
      </c>
      <c r="V205">
        <v>0</v>
      </c>
      <c r="W205">
        <v>0</v>
      </c>
      <c r="X205" s="27">
        <v>1841.94</v>
      </c>
      <c r="Y205">
        <v>1841.94</v>
      </c>
      <c r="Z205">
        <v>294</v>
      </c>
      <c r="AA205">
        <v>2136.65</v>
      </c>
      <c r="AB205">
        <v>2136.65</v>
      </c>
      <c r="AC205">
        <v>0</v>
      </c>
      <c r="AD205" t="s">
        <v>726</v>
      </c>
      <c r="AE205" s="2">
        <v>42047</v>
      </c>
      <c r="AF205" t="s">
        <v>727</v>
      </c>
    </row>
    <row r="206" spans="1:32" hidden="1" x14ac:dyDescent="0.25">
      <c r="A206" s="1">
        <v>57040</v>
      </c>
      <c r="B206">
        <v>4922874</v>
      </c>
      <c r="C206" s="2">
        <v>42038</v>
      </c>
      <c r="D206">
        <v>57040</v>
      </c>
      <c r="E206">
        <v>57040</v>
      </c>
      <c r="F206" t="s">
        <v>720</v>
      </c>
      <c r="G206" t="s">
        <v>1145</v>
      </c>
      <c r="H206">
        <v>498242</v>
      </c>
      <c r="I206" t="s">
        <v>1146</v>
      </c>
      <c r="J206">
        <v>4490</v>
      </c>
      <c r="K206">
        <v>3</v>
      </c>
      <c r="L206">
        <v>287657</v>
      </c>
      <c r="M206">
        <v>287657</v>
      </c>
      <c r="N206" s="2">
        <v>42005</v>
      </c>
      <c r="O206" s="2">
        <v>42036</v>
      </c>
      <c r="P206">
        <v>31</v>
      </c>
      <c r="Q206" t="s">
        <v>840</v>
      </c>
      <c r="R206">
        <v>5.82</v>
      </c>
      <c r="S206" t="s">
        <v>724</v>
      </c>
      <c r="T206" t="s">
        <v>725</v>
      </c>
      <c r="U206" s="2">
        <v>42036</v>
      </c>
      <c r="V206">
        <v>0</v>
      </c>
      <c r="W206">
        <v>0</v>
      </c>
      <c r="X206" s="27">
        <v>1441.77</v>
      </c>
      <c r="Y206">
        <v>1441.77</v>
      </c>
      <c r="Z206">
        <v>230.68</v>
      </c>
      <c r="AA206">
        <v>1672.45</v>
      </c>
      <c r="AB206">
        <v>1672.45</v>
      </c>
      <c r="AC206">
        <v>0</v>
      </c>
      <c r="AD206" t="s">
        <v>726</v>
      </c>
      <c r="AE206" s="2">
        <v>42047</v>
      </c>
      <c r="AF206" t="s">
        <v>727</v>
      </c>
    </row>
    <row r="207" spans="1:32" hidden="1" x14ac:dyDescent="0.25">
      <c r="A207" s="1">
        <v>57040</v>
      </c>
      <c r="B207">
        <v>4923050</v>
      </c>
      <c r="C207" s="2">
        <v>42038</v>
      </c>
      <c r="D207">
        <v>57040</v>
      </c>
      <c r="E207">
        <v>57040</v>
      </c>
      <c r="F207" t="s">
        <v>720</v>
      </c>
      <c r="G207" t="s">
        <v>1147</v>
      </c>
      <c r="H207">
        <v>502196</v>
      </c>
      <c r="I207" t="s">
        <v>1148</v>
      </c>
      <c r="J207">
        <v>7495</v>
      </c>
      <c r="K207">
        <v>2</v>
      </c>
      <c r="L207">
        <v>260613.23</v>
      </c>
      <c r="M207">
        <v>260613.23</v>
      </c>
      <c r="N207" s="2">
        <v>42005</v>
      </c>
      <c r="O207" s="2">
        <v>42036</v>
      </c>
      <c r="P207">
        <v>31</v>
      </c>
      <c r="Q207" t="s">
        <v>840</v>
      </c>
      <c r="R207">
        <v>5.82</v>
      </c>
      <c r="S207" t="s">
        <v>724</v>
      </c>
      <c r="T207" t="s">
        <v>725</v>
      </c>
      <c r="U207" s="2">
        <v>42036</v>
      </c>
      <c r="V207">
        <v>0</v>
      </c>
      <c r="W207">
        <v>0</v>
      </c>
      <c r="X207" s="27">
        <v>1306.22</v>
      </c>
      <c r="Y207">
        <v>1306.22</v>
      </c>
      <c r="Z207">
        <v>209</v>
      </c>
      <c r="AA207">
        <v>1515.22</v>
      </c>
      <c r="AB207">
        <v>1515.22</v>
      </c>
      <c r="AC207">
        <v>0</v>
      </c>
      <c r="AD207" t="s">
        <v>726</v>
      </c>
      <c r="AE207" s="2">
        <v>42047</v>
      </c>
      <c r="AF207" t="s">
        <v>727</v>
      </c>
    </row>
    <row r="208" spans="1:32" hidden="1" x14ac:dyDescent="0.25">
      <c r="A208" s="1">
        <v>57040</v>
      </c>
      <c r="B208">
        <v>4923051</v>
      </c>
      <c r="C208" s="2">
        <v>42038</v>
      </c>
      <c r="D208">
        <v>57040</v>
      </c>
      <c r="E208">
        <v>57040</v>
      </c>
      <c r="F208" t="s">
        <v>720</v>
      </c>
      <c r="G208" t="s">
        <v>1149</v>
      </c>
      <c r="H208">
        <v>503393</v>
      </c>
      <c r="I208" t="s">
        <v>1150</v>
      </c>
      <c r="J208">
        <v>7495</v>
      </c>
      <c r="K208">
        <v>2</v>
      </c>
      <c r="L208">
        <v>260613.23</v>
      </c>
      <c r="M208">
        <v>260613.23</v>
      </c>
      <c r="N208" s="2">
        <v>42005</v>
      </c>
      <c r="O208" s="2">
        <v>42036</v>
      </c>
      <c r="P208">
        <v>31</v>
      </c>
      <c r="Q208" t="s">
        <v>840</v>
      </c>
      <c r="R208">
        <v>5.82</v>
      </c>
      <c r="S208" t="s">
        <v>724</v>
      </c>
      <c r="T208" t="s">
        <v>725</v>
      </c>
      <c r="U208" s="2">
        <v>42036</v>
      </c>
      <c r="V208">
        <v>0</v>
      </c>
      <c r="W208">
        <v>0</v>
      </c>
      <c r="X208" s="27">
        <v>1306.22</v>
      </c>
      <c r="Y208">
        <v>1306.22</v>
      </c>
      <c r="Z208">
        <v>209</v>
      </c>
      <c r="AA208">
        <v>1515.22</v>
      </c>
      <c r="AB208">
        <v>1515.22</v>
      </c>
      <c r="AC208">
        <v>0</v>
      </c>
      <c r="AD208" t="s">
        <v>726</v>
      </c>
      <c r="AE208" s="2">
        <v>42047</v>
      </c>
      <c r="AF208" t="s">
        <v>727</v>
      </c>
    </row>
    <row r="209" spans="1:32" hidden="1" x14ac:dyDescent="0.25">
      <c r="A209" s="1">
        <v>57040</v>
      </c>
      <c r="B209">
        <v>4923052</v>
      </c>
      <c r="C209" s="2">
        <v>42038</v>
      </c>
      <c r="D209">
        <v>57040</v>
      </c>
      <c r="E209">
        <v>57040</v>
      </c>
      <c r="F209" t="s">
        <v>720</v>
      </c>
      <c r="G209" t="s">
        <v>1151</v>
      </c>
      <c r="H209">
        <v>502188</v>
      </c>
      <c r="I209" t="s">
        <v>1152</v>
      </c>
      <c r="J209">
        <v>1253</v>
      </c>
      <c r="K209">
        <v>2</v>
      </c>
      <c r="L209">
        <v>369378.99</v>
      </c>
      <c r="M209">
        <v>369378.99</v>
      </c>
      <c r="N209" s="2">
        <v>42005</v>
      </c>
      <c r="O209" s="2">
        <v>42036</v>
      </c>
      <c r="P209">
        <v>31</v>
      </c>
      <c r="Q209" t="s">
        <v>840</v>
      </c>
      <c r="R209">
        <v>5.82</v>
      </c>
      <c r="S209" t="s">
        <v>724</v>
      </c>
      <c r="T209" t="s">
        <v>725</v>
      </c>
      <c r="U209" s="2">
        <v>42036</v>
      </c>
      <c r="V209">
        <v>0</v>
      </c>
      <c r="W209">
        <v>0</v>
      </c>
      <c r="X209" s="27">
        <v>1851.36</v>
      </c>
      <c r="Y209">
        <v>1851.36</v>
      </c>
      <c r="Z209">
        <v>296</v>
      </c>
      <c r="AA209">
        <v>2147.58</v>
      </c>
      <c r="AB209">
        <v>2147.58</v>
      </c>
      <c r="AC209">
        <v>0</v>
      </c>
      <c r="AD209" t="s">
        <v>726</v>
      </c>
      <c r="AE209" s="2">
        <v>42047</v>
      </c>
      <c r="AF209" t="s">
        <v>727</v>
      </c>
    </row>
    <row r="210" spans="1:32" hidden="1" x14ac:dyDescent="0.25">
      <c r="A210" s="1">
        <v>57040</v>
      </c>
      <c r="B210">
        <v>4923113</v>
      </c>
      <c r="C210" s="2">
        <v>42038</v>
      </c>
      <c r="D210">
        <v>57040</v>
      </c>
      <c r="E210">
        <v>57040</v>
      </c>
      <c r="F210" t="s">
        <v>720</v>
      </c>
      <c r="G210" t="s">
        <v>1153</v>
      </c>
      <c r="H210">
        <v>503839</v>
      </c>
      <c r="I210" t="s">
        <v>1154</v>
      </c>
      <c r="J210">
        <v>1794</v>
      </c>
      <c r="K210">
        <v>2</v>
      </c>
      <c r="L210">
        <v>240130.07</v>
      </c>
      <c r="M210">
        <v>240130.07</v>
      </c>
      <c r="N210" s="2">
        <v>42005</v>
      </c>
      <c r="O210" s="2">
        <v>42036</v>
      </c>
      <c r="P210">
        <v>31</v>
      </c>
      <c r="Q210" t="s">
        <v>840</v>
      </c>
      <c r="R210">
        <v>5.82</v>
      </c>
      <c r="S210" t="s">
        <v>724</v>
      </c>
      <c r="T210" t="s">
        <v>725</v>
      </c>
      <c r="U210" s="2">
        <v>42036</v>
      </c>
      <c r="V210">
        <v>0</v>
      </c>
      <c r="W210">
        <v>0</v>
      </c>
      <c r="X210" s="27">
        <v>1203.56</v>
      </c>
      <c r="Y210">
        <v>1203.56</v>
      </c>
      <c r="Z210">
        <v>192.57</v>
      </c>
      <c r="AA210">
        <v>1396.13</v>
      </c>
      <c r="AB210">
        <v>1396.13</v>
      </c>
      <c r="AC210">
        <v>0</v>
      </c>
      <c r="AD210" t="s">
        <v>726</v>
      </c>
      <c r="AE210" s="2">
        <v>42047</v>
      </c>
      <c r="AF210" t="s">
        <v>727</v>
      </c>
    </row>
    <row r="211" spans="1:32" hidden="1" x14ac:dyDescent="0.25">
      <c r="A211" s="1">
        <v>57040</v>
      </c>
      <c r="B211">
        <v>4923225</v>
      </c>
      <c r="C211" s="2">
        <v>42038</v>
      </c>
      <c r="D211">
        <v>57040</v>
      </c>
      <c r="E211">
        <v>57040</v>
      </c>
      <c r="F211" t="s">
        <v>720</v>
      </c>
      <c r="G211" t="s">
        <v>1155</v>
      </c>
      <c r="H211">
        <v>505114</v>
      </c>
      <c r="I211" t="s">
        <v>1156</v>
      </c>
      <c r="J211">
        <v>1783</v>
      </c>
      <c r="K211">
        <v>2</v>
      </c>
      <c r="L211">
        <v>274909.18</v>
      </c>
      <c r="M211">
        <v>274909.18</v>
      </c>
      <c r="N211" s="2">
        <v>42005</v>
      </c>
      <c r="O211" s="2">
        <v>42036</v>
      </c>
      <c r="P211">
        <v>31</v>
      </c>
      <c r="Q211" t="s">
        <v>840</v>
      </c>
      <c r="R211">
        <v>5.82</v>
      </c>
      <c r="S211" t="s">
        <v>724</v>
      </c>
      <c r="T211" t="s">
        <v>725</v>
      </c>
      <c r="U211" s="2">
        <v>42036</v>
      </c>
      <c r="V211">
        <v>0</v>
      </c>
      <c r="W211">
        <v>0</v>
      </c>
      <c r="X211" s="27">
        <v>1377.87</v>
      </c>
      <c r="Y211">
        <v>1377.87</v>
      </c>
      <c r="Z211">
        <v>220.46</v>
      </c>
      <c r="AA211">
        <v>1598.33</v>
      </c>
      <c r="AB211">
        <v>1598.33</v>
      </c>
      <c r="AC211">
        <v>0</v>
      </c>
      <c r="AD211" t="s">
        <v>726</v>
      </c>
      <c r="AE211" s="2">
        <v>42047</v>
      </c>
      <c r="AF211" t="s">
        <v>727</v>
      </c>
    </row>
    <row r="212" spans="1:32" x14ac:dyDescent="0.25">
      <c r="A212" s="1">
        <v>57040</v>
      </c>
      <c r="B212">
        <v>4923291</v>
      </c>
      <c r="C212" s="2">
        <v>42038</v>
      </c>
      <c r="D212">
        <v>57040</v>
      </c>
      <c r="E212">
        <v>57040</v>
      </c>
      <c r="F212" t="s">
        <v>720</v>
      </c>
      <c r="G212" t="s">
        <v>1157</v>
      </c>
      <c r="H212" t="s">
        <v>1158</v>
      </c>
      <c r="I212" t="s">
        <v>1159</v>
      </c>
      <c r="J212">
        <v>1782</v>
      </c>
      <c r="K212">
        <v>2</v>
      </c>
      <c r="L212" s="27">
        <v>144320</v>
      </c>
      <c r="M212" s="27">
        <v>144320</v>
      </c>
      <c r="N212" s="2">
        <v>42005</v>
      </c>
      <c r="O212" s="2">
        <v>42036</v>
      </c>
      <c r="P212">
        <v>31</v>
      </c>
      <c r="Q212" t="s">
        <v>737</v>
      </c>
      <c r="R212">
        <v>7.32</v>
      </c>
      <c r="S212" t="s">
        <v>738</v>
      </c>
      <c r="T212" t="s">
        <v>725</v>
      </c>
      <c r="U212" s="2">
        <v>42036</v>
      </c>
      <c r="V212">
        <v>0</v>
      </c>
      <c r="W212">
        <v>0</v>
      </c>
      <c r="X212">
        <v>909.76</v>
      </c>
      <c r="Y212">
        <v>909.76</v>
      </c>
      <c r="Z212">
        <v>145.56</v>
      </c>
      <c r="AA212">
        <v>1055.32</v>
      </c>
      <c r="AB212">
        <v>1055.32</v>
      </c>
      <c r="AC212">
        <v>0</v>
      </c>
      <c r="AD212" t="s">
        <v>726</v>
      </c>
      <c r="AE212" s="2">
        <v>42047</v>
      </c>
      <c r="AF212" t="s">
        <v>739</v>
      </c>
    </row>
    <row r="213" spans="1:32" x14ac:dyDescent="0.25">
      <c r="A213" s="1">
        <v>57040</v>
      </c>
      <c r="B213">
        <v>4923292</v>
      </c>
      <c r="C213" s="2">
        <v>42038</v>
      </c>
      <c r="D213">
        <v>57040</v>
      </c>
      <c r="E213">
        <v>57040</v>
      </c>
      <c r="F213" t="s">
        <v>720</v>
      </c>
      <c r="G213" t="s">
        <v>1160</v>
      </c>
      <c r="H213" t="s">
        <v>1161</v>
      </c>
      <c r="I213" t="s">
        <v>1162</v>
      </c>
      <c r="J213">
        <v>5399</v>
      </c>
      <c r="K213">
        <v>2</v>
      </c>
      <c r="L213" s="27">
        <v>253360</v>
      </c>
      <c r="M213" s="27">
        <v>253360</v>
      </c>
      <c r="N213" s="2">
        <v>42005</v>
      </c>
      <c r="O213" s="2">
        <v>42036</v>
      </c>
      <c r="P213">
        <v>31</v>
      </c>
      <c r="Q213" t="s">
        <v>737</v>
      </c>
      <c r="R213">
        <v>7.32</v>
      </c>
      <c r="S213" t="s">
        <v>738</v>
      </c>
      <c r="T213" t="s">
        <v>725</v>
      </c>
      <c r="U213" s="2">
        <v>42036</v>
      </c>
      <c r="V213">
        <v>0</v>
      </c>
      <c r="W213">
        <v>0</v>
      </c>
      <c r="X213">
        <v>1597.12</v>
      </c>
      <c r="Y213">
        <v>1597.12</v>
      </c>
      <c r="Z213">
        <v>255.54</v>
      </c>
      <c r="AA213">
        <v>1852.66</v>
      </c>
      <c r="AB213">
        <v>1852.66</v>
      </c>
      <c r="AC213">
        <v>0</v>
      </c>
      <c r="AD213" t="s">
        <v>726</v>
      </c>
      <c r="AE213" s="2">
        <v>42047</v>
      </c>
      <c r="AF213" t="s">
        <v>739</v>
      </c>
    </row>
    <row r="214" spans="1:32" hidden="1" x14ac:dyDescent="0.25">
      <c r="A214" s="1">
        <v>57040</v>
      </c>
      <c r="B214">
        <v>4923424</v>
      </c>
      <c r="C214" s="2">
        <v>42038</v>
      </c>
      <c r="D214">
        <v>57040</v>
      </c>
      <c r="E214">
        <v>57040</v>
      </c>
      <c r="F214" t="s">
        <v>720</v>
      </c>
      <c r="G214" t="s">
        <v>1163</v>
      </c>
      <c r="H214">
        <v>506035</v>
      </c>
      <c r="I214" t="s">
        <v>1164</v>
      </c>
      <c r="J214">
        <v>6981</v>
      </c>
      <c r="K214">
        <v>2</v>
      </c>
      <c r="L214">
        <v>398441.63</v>
      </c>
      <c r="M214">
        <v>398441.63</v>
      </c>
      <c r="N214" s="2">
        <v>42005</v>
      </c>
      <c r="O214" s="2">
        <v>42036</v>
      </c>
      <c r="P214">
        <v>31</v>
      </c>
      <c r="Q214" t="s">
        <v>840</v>
      </c>
      <c r="R214">
        <v>5.82</v>
      </c>
      <c r="S214" t="s">
        <v>724</v>
      </c>
      <c r="T214" t="s">
        <v>725</v>
      </c>
      <c r="U214" s="2">
        <v>42036</v>
      </c>
      <c r="V214">
        <v>0</v>
      </c>
      <c r="W214">
        <v>0</v>
      </c>
      <c r="X214" s="27">
        <v>1997.03</v>
      </c>
      <c r="Y214">
        <v>1997.03</v>
      </c>
      <c r="Z214">
        <v>319.52</v>
      </c>
      <c r="AA214">
        <v>2316</v>
      </c>
      <c r="AB214">
        <v>2316</v>
      </c>
      <c r="AC214">
        <v>0</v>
      </c>
      <c r="AD214" t="s">
        <v>726</v>
      </c>
      <c r="AE214" s="2">
        <v>42047</v>
      </c>
      <c r="AF214" t="s">
        <v>727</v>
      </c>
    </row>
    <row r="215" spans="1:32" hidden="1" x14ac:dyDescent="0.25">
      <c r="A215" s="1">
        <v>57040</v>
      </c>
      <c r="B215">
        <v>4923588</v>
      </c>
      <c r="C215" s="2">
        <v>42038</v>
      </c>
      <c r="D215">
        <v>57040</v>
      </c>
      <c r="E215">
        <v>57040</v>
      </c>
      <c r="F215" t="s">
        <v>720</v>
      </c>
      <c r="G215" t="s">
        <v>1165</v>
      </c>
      <c r="H215">
        <v>506685</v>
      </c>
      <c r="I215" t="s">
        <v>1166</v>
      </c>
      <c r="J215">
        <v>1253</v>
      </c>
      <c r="K215">
        <v>2</v>
      </c>
      <c r="L215">
        <v>369778.99</v>
      </c>
      <c r="M215">
        <v>369778.99</v>
      </c>
      <c r="N215" s="2">
        <v>42005</v>
      </c>
      <c r="O215" s="2">
        <v>42036</v>
      </c>
      <c r="P215">
        <v>31</v>
      </c>
      <c r="Q215" t="s">
        <v>840</v>
      </c>
      <c r="R215">
        <v>5.82</v>
      </c>
      <c r="S215" t="s">
        <v>724</v>
      </c>
      <c r="T215" t="s">
        <v>725</v>
      </c>
      <c r="U215" s="2">
        <v>42036</v>
      </c>
      <c r="V215">
        <v>0</v>
      </c>
      <c r="W215">
        <v>0</v>
      </c>
      <c r="X215" s="27">
        <v>1853.37</v>
      </c>
      <c r="Y215">
        <v>1853.37</v>
      </c>
      <c r="Z215">
        <v>296</v>
      </c>
      <c r="AA215">
        <v>2149.91</v>
      </c>
      <c r="AB215">
        <v>2149.91</v>
      </c>
      <c r="AC215">
        <v>0</v>
      </c>
      <c r="AD215" t="s">
        <v>726</v>
      </c>
      <c r="AE215" s="2">
        <v>42047</v>
      </c>
      <c r="AF215" t="s">
        <v>727</v>
      </c>
    </row>
    <row r="216" spans="1:32" hidden="1" x14ac:dyDescent="0.25">
      <c r="A216" s="1">
        <v>57040</v>
      </c>
      <c r="B216">
        <v>4923589</v>
      </c>
      <c r="C216" s="2">
        <v>42038</v>
      </c>
      <c r="D216">
        <v>57040</v>
      </c>
      <c r="E216">
        <v>57040</v>
      </c>
      <c r="F216" t="s">
        <v>720</v>
      </c>
      <c r="G216" t="s">
        <v>1167</v>
      </c>
      <c r="H216">
        <v>506886</v>
      </c>
      <c r="I216" t="s">
        <v>1168</v>
      </c>
      <c r="J216">
        <v>1091</v>
      </c>
      <c r="K216">
        <v>2</v>
      </c>
      <c r="L216">
        <v>162754.49</v>
      </c>
      <c r="M216">
        <v>162754.49</v>
      </c>
      <c r="N216" s="2">
        <v>42005</v>
      </c>
      <c r="O216" s="2">
        <v>42036</v>
      </c>
      <c r="P216">
        <v>31</v>
      </c>
      <c r="Q216" t="s">
        <v>840</v>
      </c>
      <c r="R216">
        <v>5.82</v>
      </c>
      <c r="S216" t="s">
        <v>724</v>
      </c>
      <c r="T216" t="s">
        <v>725</v>
      </c>
      <c r="U216" s="2">
        <v>42036</v>
      </c>
      <c r="V216">
        <v>0</v>
      </c>
      <c r="W216">
        <v>0</v>
      </c>
      <c r="X216" s="27">
        <v>815.74</v>
      </c>
      <c r="Y216">
        <v>815.74</v>
      </c>
      <c r="Z216">
        <v>130</v>
      </c>
      <c r="AA216">
        <v>946.26</v>
      </c>
      <c r="AB216">
        <v>946.26</v>
      </c>
      <c r="AC216">
        <v>0</v>
      </c>
      <c r="AD216" t="s">
        <v>726</v>
      </c>
      <c r="AE216" s="2">
        <v>42047</v>
      </c>
      <c r="AF216" t="s">
        <v>727</v>
      </c>
    </row>
    <row r="217" spans="1:32" hidden="1" x14ac:dyDescent="0.25">
      <c r="A217" s="1">
        <v>57040</v>
      </c>
      <c r="B217">
        <v>4923601</v>
      </c>
      <c r="C217" s="2">
        <v>42038</v>
      </c>
      <c r="D217">
        <v>57040</v>
      </c>
      <c r="E217">
        <v>57040</v>
      </c>
      <c r="F217" t="s">
        <v>720</v>
      </c>
      <c r="G217" t="s">
        <v>1169</v>
      </c>
      <c r="H217">
        <v>489701</v>
      </c>
      <c r="I217" t="s">
        <v>1170</v>
      </c>
      <c r="J217">
        <v>5396</v>
      </c>
      <c r="K217">
        <v>2</v>
      </c>
      <c r="L217">
        <v>425488.27</v>
      </c>
      <c r="M217">
        <v>425488.27</v>
      </c>
      <c r="N217" s="2">
        <v>42005</v>
      </c>
      <c r="O217" s="2">
        <v>42036</v>
      </c>
      <c r="P217">
        <v>31</v>
      </c>
      <c r="Q217" t="s">
        <v>840</v>
      </c>
      <c r="R217">
        <v>5.82</v>
      </c>
      <c r="S217" t="s">
        <v>724</v>
      </c>
      <c r="T217" t="s">
        <v>725</v>
      </c>
      <c r="U217" s="2">
        <v>42036</v>
      </c>
      <c r="V217">
        <v>0</v>
      </c>
      <c r="W217">
        <v>0</v>
      </c>
      <c r="X217" s="27">
        <v>2132.59</v>
      </c>
      <c r="Y217">
        <v>2132.59</v>
      </c>
      <c r="Z217">
        <v>341.21</v>
      </c>
      <c r="AA217">
        <v>2473</v>
      </c>
      <c r="AB217">
        <v>2473</v>
      </c>
      <c r="AC217">
        <v>0</v>
      </c>
      <c r="AD217" t="s">
        <v>726</v>
      </c>
      <c r="AE217" s="2">
        <v>42047</v>
      </c>
      <c r="AF217" t="s">
        <v>727</v>
      </c>
    </row>
    <row r="218" spans="1:32" hidden="1" x14ac:dyDescent="0.25">
      <c r="A218" s="1">
        <v>57040</v>
      </c>
      <c r="B218">
        <v>4923693</v>
      </c>
      <c r="C218" s="2">
        <v>42038</v>
      </c>
      <c r="D218">
        <v>57040</v>
      </c>
      <c r="E218">
        <v>57040</v>
      </c>
      <c r="F218" t="s">
        <v>720</v>
      </c>
      <c r="G218" t="s">
        <v>1171</v>
      </c>
      <c r="H218">
        <v>495963</v>
      </c>
      <c r="I218" t="s">
        <v>1172</v>
      </c>
      <c r="J218">
        <v>4492</v>
      </c>
      <c r="K218">
        <v>2</v>
      </c>
      <c r="L218">
        <v>316130.2</v>
      </c>
      <c r="M218">
        <v>316130.2</v>
      </c>
      <c r="N218" s="2">
        <v>42005</v>
      </c>
      <c r="O218" s="2">
        <v>42036</v>
      </c>
      <c r="P218">
        <v>31</v>
      </c>
      <c r="Q218" t="s">
        <v>840</v>
      </c>
      <c r="R218">
        <v>5.82</v>
      </c>
      <c r="S218" t="s">
        <v>724</v>
      </c>
      <c r="T218" t="s">
        <v>725</v>
      </c>
      <c r="U218" s="2">
        <v>42036</v>
      </c>
      <c r="V218">
        <v>0</v>
      </c>
      <c r="W218">
        <v>0</v>
      </c>
      <c r="X218" s="27">
        <v>1584.48</v>
      </c>
      <c r="Y218">
        <v>1584.48</v>
      </c>
      <c r="Z218">
        <v>253.52</v>
      </c>
      <c r="AA218">
        <v>1838</v>
      </c>
      <c r="AB218">
        <v>1838</v>
      </c>
      <c r="AC218">
        <v>0</v>
      </c>
      <c r="AD218" t="s">
        <v>726</v>
      </c>
      <c r="AE218" s="2">
        <v>42047</v>
      </c>
      <c r="AF218" t="s">
        <v>727</v>
      </c>
    </row>
    <row r="219" spans="1:32" hidden="1" x14ac:dyDescent="0.25">
      <c r="A219" s="1">
        <v>57040</v>
      </c>
      <c r="B219">
        <v>4923716</v>
      </c>
      <c r="C219" s="2">
        <v>42038</v>
      </c>
      <c r="D219">
        <v>57040</v>
      </c>
      <c r="E219">
        <v>57040</v>
      </c>
      <c r="F219" t="s">
        <v>720</v>
      </c>
      <c r="G219" t="s">
        <v>1173</v>
      </c>
      <c r="H219">
        <v>507376</v>
      </c>
      <c r="I219" t="s">
        <v>1174</v>
      </c>
      <c r="J219">
        <v>1781</v>
      </c>
      <c r="K219">
        <v>2</v>
      </c>
      <c r="L219">
        <v>244910.56</v>
      </c>
      <c r="M219">
        <v>244910.56</v>
      </c>
      <c r="N219" s="2">
        <v>42005</v>
      </c>
      <c r="O219" s="2">
        <v>42036</v>
      </c>
      <c r="P219">
        <v>31</v>
      </c>
      <c r="Q219" t="s">
        <v>840</v>
      </c>
      <c r="R219">
        <v>5.82</v>
      </c>
      <c r="S219" t="s">
        <v>724</v>
      </c>
      <c r="T219" t="s">
        <v>725</v>
      </c>
      <c r="U219" s="2">
        <v>42036</v>
      </c>
      <c r="V219">
        <v>0</v>
      </c>
      <c r="W219">
        <v>0</v>
      </c>
      <c r="X219" s="27">
        <v>1227.52</v>
      </c>
      <c r="Y219">
        <v>1227.52</v>
      </c>
      <c r="Z219">
        <v>196.4</v>
      </c>
      <c r="AA219">
        <v>1423.92</v>
      </c>
      <c r="AB219">
        <v>1423.92</v>
      </c>
      <c r="AC219">
        <v>0</v>
      </c>
      <c r="AD219" t="s">
        <v>726</v>
      </c>
      <c r="AE219" s="2">
        <v>42047</v>
      </c>
      <c r="AF219" t="s">
        <v>727</v>
      </c>
    </row>
    <row r="220" spans="1:32" hidden="1" x14ac:dyDescent="0.25">
      <c r="A220" s="1">
        <v>57040</v>
      </c>
      <c r="B220">
        <v>4924310</v>
      </c>
      <c r="C220" s="2">
        <v>42038</v>
      </c>
      <c r="D220">
        <v>57040</v>
      </c>
      <c r="E220">
        <v>57040</v>
      </c>
      <c r="F220" t="s">
        <v>720</v>
      </c>
      <c r="G220" t="s">
        <v>1175</v>
      </c>
      <c r="H220">
        <v>509590</v>
      </c>
      <c r="I220" t="s">
        <v>1176</v>
      </c>
      <c r="J220">
        <v>1794</v>
      </c>
      <c r="K220">
        <v>2</v>
      </c>
      <c r="L220">
        <v>240130.07</v>
      </c>
      <c r="M220">
        <v>240130.07</v>
      </c>
      <c r="N220" s="2">
        <v>42005</v>
      </c>
      <c r="O220" s="2">
        <v>42036</v>
      </c>
      <c r="P220">
        <v>31</v>
      </c>
      <c r="Q220" t="s">
        <v>840</v>
      </c>
      <c r="R220">
        <v>5.82</v>
      </c>
      <c r="S220" t="s">
        <v>724</v>
      </c>
      <c r="T220" t="s">
        <v>725</v>
      </c>
      <c r="U220" s="2">
        <v>42036</v>
      </c>
      <c r="V220">
        <v>0</v>
      </c>
      <c r="W220">
        <v>0</v>
      </c>
      <c r="X220" s="27">
        <v>1203.56</v>
      </c>
      <c r="Y220">
        <v>1203.56</v>
      </c>
      <c r="Z220">
        <v>192.57</v>
      </c>
      <c r="AA220">
        <v>1396.13</v>
      </c>
      <c r="AB220">
        <v>1396.13</v>
      </c>
      <c r="AC220">
        <v>0</v>
      </c>
      <c r="AD220" t="s">
        <v>726</v>
      </c>
      <c r="AE220" s="2">
        <v>42047</v>
      </c>
      <c r="AF220" t="s">
        <v>727</v>
      </c>
    </row>
    <row r="221" spans="1:32" hidden="1" x14ac:dyDescent="0.25">
      <c r="A221" s="1">
        <v>57040</v>
      </c>
      <c r="B221">
        <v>4924311</v>
      </c>
      <c r="C221" s="2">
        <v>42038</v>
      </c>
      <c r="D221">
        <v>57040</v>
      </c>
      <c r="E221">
        <v>57040</v>
      </c>
      <c r="F221" t="s">
        <v>720</v>
      </c>
      <c r="G221" t="s">
        <v>1177</v>
      </c>
      <c r="H221">
        <v>509591</v>
      </c>
      <c r="I221" t="s">
        <v>1178</v>
      </c>
      <c r="J221" t="s">
        <v>888</v>
      </c>
      <c r="K221">
        <v>2</v>
      </c>
      <c r="L221">
        <v>325713.81</v>
      </c>
      <c r="M221">
        <v>325713.81</v>
      </c>
      <c r="N221" s="2">
        <v>42005</v>
      </c>
      <c r="O221" s="2">
        <v>42036</v>
      </c>
      <c r="P221">
        <v>31</v>
      </c>
      <c r="Q221" t="s">
        <v>840</v>
      </c>
      <c r="R221">
        <v>5.82</v>
      </c>
      <c r="S221" t="s">
        <v>724</v>
      </c>
      <c r="T221" t="s">
        <v>725</v>
      </c>
      <c r="U221" s="2">
        <v>42036</v>
      </c>
      <c r="V221">
        <v>0</v>
      </c>
      <c r="W221">
        <v>0</v>
      </c>
      <c r="X221" s="27">
        <v>1632.51</v>
      </c>
      <c r="Y221">
        <v>1632.51</v>
      </c>
      <c r="Z221">
        <v>261.2</v>
      </c>
      <c r="AA221">
        <v>1893.71</v>
      </c>
      <c r="AB221">
        <v>1893.71</v>
      </c>
      <c r="AC221">
        <v>0</v>
      </c>
      <c r="AD221" t="s">
        <v>726</v>
      </c>
      <c r="AE221" s="2">
        <v>42047</v>
      </c>
      <c r="AF221" t="s">
        <v>727</v>
      </c>
    </row>
    <row r="222" spans="1:32" hidden="1" x14ac:dyDescent="0.25">
      <c r="A222" s="1">
        <v>57040</v>
      </c>
      <c r="B222">
        <v>4924401</v>
      </c>
      <c r="C222" s="2">
        <v>42038</v>
      </c>
      <c r="D222">
        <v>57040</v>
      </c>
      <c r="E222">
        <v>57040</v>
      </c>
      <c r="F222" t="s">
        <v>720</v>
      </c>
      <c r="G222" t="s">
        <v>1179</v>
      </c>
      <c r="H222">
        <v>509359</v>
      </c>
      <c r="I222" t="s">
        <v>1180</v>
      </c>
      <c r="J222">
        <v>1091</v>
      </c>
      <c r="K222">
        <v>2</v>
      </c>
      <c r="L222">
        <v>162754.49</v>
      </c>
      <c r="M222">
        <v>162754.49</v>
      </c>
      <c r="N222" s="2">
        <v>42005</v>
      </c>
      <c r="O222" s="2">
        <v>42036</v>
      </c>
      <c r="P222">
        <v>31</v>
      </c>
      <c r="Q222" t="s">
        <v>840</v>
      </c>
      <c r="R222">
        <v>5.82</v>
      </c>
      <c r="S222" t="s">
        <v>724</v>
      </c>
      <c r="T222" t="s">
        <v>725</v>
      </c>
      <c r="U222" s="2">
        <v>42036</v>
      </c>
      <c r="V222">
        <v>0</v>
      </c>
      <c r="W222">
        <v>0</v>
      </c>
      <c r="X222" s="27">
        <v>815.74</v>
      </c>
      <c r="Y222">
        <v>815.74</v>
      </c>
      <c r="Z222">
        <v>130</v>
      </c>
      <c r="AA222">
        <v>946.26</v>
      </c>
      <c r="AB222">
        <v>946.26</v>
      </c>
      <c r="AC222">
        <v>0</v>
      </c>
      <c r="AD222" t="s">
        <v>726</v>
      </c>
      <c r="AE222" s="2">
        <v>42047</v>
      </c>
      <c r="AF222" t="s">
        <v>727</v>
      </c>
    </row>
    <row r="223" spans="1:32" hidden="1" x14ac:dyDescent="0.25">
      <c r="A223" s="1">
        <v>57040</v>
      </c>
      <c r="B223">
        <v>4924402</v>
      </c>
      <c r="C223" s="2">
        <v>42038</v>
      </c>
      <c r="D223">
        <v>57040</v>
      </c>
      <c r="E223">
        <v>57040</v>
      </c>
      <c r="F223" t="s">
        <v>720</v>
      </c>
      <c r="G223" t="s">
        <v>1181</v>
      </c>
      <c r="H223">
        <v>509360</v>
      </c>
      <c r="I223" t="s">
        <v>1182</v>
      </c>
      <c r="J223">
        <v>1091</v>
      </c>
      <c r="K223">
        <v>2</v>
      </c>
      <c r="L223">
        <v>162754.49</v>
      </c>
      <c r="M223">
        <v>162754.49</v>
      </c>
      <c r="N223" s="2">
        <v>42005</v>
      </c>
      <c r="O223" s="2">
        <v>42036</v>
      </c>
      <c r="P223">
        <v>31</v>
      </c>
      <c r="Q223" t="s">
        <v>840</v>
      </c>
      <c r="R223">
        <v>5.82</v>
      </c>
      <c r="S223" t="s">
        <v>724</v>
      </c>
      <c r="T223" t="s">
        <v>725</v>
      </c>
      <c r="U223" s="2">
        <v>42036</v>
      </c>
      <c r="V223">
        <v>0</v>
      </c>
      <c r="W223">
        <v>0</v>
      </c>
      <c r="X223" s="27">
        <v>815.74</v>
      </c>
      <c r="Y223">
        <v>815.74</v>
      </c>
      <c r="Z223">
        <v>130</v>
      </c>
      <c r="AA223">
        <v>946.26</v>
      </c>
      <c r="AB223">
        <v>946.26</v>
      </c>
      <c r="AC223">
        <v>0</v>
      </c>
      <c r="AD223" t="s">
        <v>726</v>
      </c>
      <c r="AE223" s="2">
        <v>42047</v>
      </c>
      <c r="AF223" t="s">
        <v>727</v>
      </c>
    </row>
    <row r="224" spans="1:32" hidden="1" x14ac:dyDescent="0.25">
      <c r="A224" s="1">
        <v>57040</v>
      </c>
      <c r="B224">
        <v>4924403</v>
      </c>
      <c r="C224" s="2">
        <v>42038</v>
      </c>
      <c r="D224">
        <v>57040</v>
      </c>
      <c r="E224">
        <v>57040</v>
      </c>
      <c r="F224" t="s">
        <v>720</v>
      </c>
      <c r="G224" t="s">
        <v>1183</v>
      </c>
      <c r="H224">
        <v>509584</v>
      </c>
      <c r="I224" t="s">
        <v>1184</v>
      </c>
      <c r="J224">
        <v>1091</v>
      </c>
      <c r="K224">
        <v>2</v>
      </c>
      <c r="L224">
        <v>162754.49</v>
      </c>
      <c r="M224">
        <v>162754.49</v>
      </c>
      <c r="N224" s="2">
        <v>42005</v>
      </c>
      <c r="O224" s="2">
        <v>42036</v>
      </c>
      <c r="P224">
        <v>31</v>
      </c>
      <c r="Q224" t="s">
        <v>840</v>
      </c>
      <c r="R224">
        <v>5.82</v>
      </c>
      <c r="S224" t="s">
        <v>724</v>
      </c>
      <c r="T224" t="s">
        <v>725</v>
      </c>
      <c r="U224" s="2">
        <v>42036</v>
      </c>
      <c r="V224">
        <v>0</v>
      </c>
      <c r="W224">
        <v>0</v>
      </c>
      <c r="X224" s="27">
        <v>815.74</v>
      </c>
      <c r="Y224">
        <v>815.74</v>
      </c>
      <c r="Z224">
        <v>130</v>
      </c>
      <c r="AA224">
        <v>946.26</v>
      </c>
      <c r="AB224">
        <v>946.26</v>
      </c>
      <c r="AC224">
        <v>0</v>
      </c>
      <c r="AD224" t="s">
        <v>726</v>
      </c>
      <c r="AE224" s="2">
        <v>42047</v>
      </c>
      <c r="AF224" t="s">
        <v>727</v>
      </c>
    </row>
    <row r="225" spans="1:32" hidden="1" x14ac:dyDescent="0.25">
      <c r="A225" s="1">
        <v>57040</v>
      </c>
      <c r="B225">
        <v>4924404</v>
      </c>
      <c r="C225" s="2">
        <v>42038</v>
      </c>
      <c r="D225">
        <v>57040</v>
      </c>
      <c r="E225">
        <v>57040</v>
      </c>
      <c r="F225" t="s">
        <v>720</v>
      </c>
      <c r="G225" t="s">
        <v>1185</v>
      </c>
      <c r="H225">
        <v>509864</v>
      </c>
      <c r="I225" t="s">
        <v>1186</v>
      </c>
      <c r="J225">
        <v>1094</v>
      </c>
      <c r="K225">
        <v>2</v>
      </c>
      <c r="L225">
        <v>181564.49</v>
      </c>
      <c r="M225">
        <v>181564.49</v>
      </c>
      <c r="N225" s="2">
        <v>42005</v>
      </c>
      <c r="O225" s="2">
        <v>42036</v>
      </c>
      <c r="P225">
        <v>31</v>
      </c>
      <c r="Q225" t="s">
        <v>840</v>
      </c>
      <c r="R225">
        <v>5.82</v>
      </c>
      <c r="S225" t="s">
        <v>724</v>
      </c>
      <c r="T225" t="s">
        <v>725</v>
      </c>
      <c r="U225" s="2">
        <v>42036</v>
      </c>
      <c r="V225">
        <v>0</v>
      </c>
      <c r="W225">
        <v>0</v>
      </c>
      <c r="X225" s="27">
        <v>910.02</v>
      </c>
      <c r="Y225">
        <v>910.02</v>
      </c>
      <c r="Z225">
        <v>145.6</v>
      </c>
      <c r="AA225">
        <v>1055</v>
      </c>
      <c r="AB225">
        <v>1055</v>
      </c>
      <c r="AC225">
        <v>0</v>
      </c>
      <c r="AD225" t="s">
        <v>726</v>
      </c>
      <c r="AE225" s="2">
        <v>42047</v>
      </c>
      <c r="AF225" t="s">
        <v>727</v>
      </c>
    </row>
    <row r="226" spans="1:32" hidden="1" x14ac:dyDescent="0.25">
      <c r="A226" s="1">
        <v>57040</v>
      </c>
      <c r="B226">
        <v>4924450</v>
      </c>
      <c r="C226" s="2">
        <v>42038</v>
      </c>
      <c r="D226">
        <v>57040</v>
      </c>
      <c r="E226">
        <v>57040</v>
      </c>
      <c r="F226" t="s">
        <v>720</v>
      </c>
      <c r="G226" t="s">
        <v>1187</v>
      </c>
      <c r="H226">
        <v>509867</v>
      </c>
      <c r="I226" t="s">
        <v>1188</v>
      </c>
      <c r="J226">
        <v>7495</v>
      </c>
      <c r="K226">
        <v>2</v>
      </c>
      <c r="L226">
        <v>260933.23</v>
      </c>
      <c r="M226">
        <v>260933.23</v>
      </c>
      <c r="N226" s="2">
        <v>42005</v>
      </c>
      <c r="O226" s="2">
        <v>42036</v>
      </c>
      <c r="P226">
        <v>31</v>
      </c>
      <c r="Q226" t="s">
        <v>840</v>
      </c>
      <c r="R226">
        <v>5.82</v>
      </c>
      <c r="S226" t="s">
        <v>724</v>
      </c>
      <c r="T226" t="s">
        <v>725</v>
      </c>
      <c r="U226" s="2">
        <v>42036</v>
      </c>
      <c r="V226">
        <v>0</v>
      </c>
      <c r="W226">
        <v>0</v>
      </c>
      <c r="X226" s="27">
        <v>1307.82</v>
      </c>
      <c r="Y226">
        <v>1307.82</v>
      </c>
      <c r="Z226">
        <v>209.25</v>
      </c>
      <c r="AA226">
        <v>1517.07</v>
      </c>
      <c r="AB226">
        <v>1517.07</v>
      </c>
      <c r="AC226">
        <v>0</v>
      </c>
      <c r="AD226" t="s">
        <v>726</v>
      </c>
      <c r="AE226" s="2">
        <v>42047</v>
      </c>
      <c r="AF226" t="s">
        <v>727</v>
      </c>
    </row>
    <row r="227" spans="1:32" hidden="1" x14ac:dyDescent="0.25">
      <c r="A227" s="1">
        <v>57040</v>
      </c>
      <c r="B227">
        <v>4924458</v>
      </c>
      <c r="C227" s="2">
        <v>42038</v>
      </c>
      <c r="D227">
        <v>57040</v>
      </c>
      <c r="E227">
        <v>57040</v>
      </c>
      <c r="F227" t="s">
        <v>720</v>
      </c>
      <c r="G227" t="s">
        <v>1189</v>
      </c>
      <c r="H227">
        <v>509868</v>
      </c>
      <c r="I227" t="s">
        <v>1190</v>
      </c>
      <c r="J227">
        <v>7497</v>
      </c>
      <c r="K227">
        <v>2</v>
      </c>
      <c r="L227">
        <v>250716.65</v>
      </c>
      <c r="M227">
        <v>250716.65</v>
      </c>
      <c r="N227" s="2">
        <v>42005</v>
      </c>
      <c r="O227" s="2">
        <v>42036</v>
      </c>
      <c r="P227">
        <v>31</v>
      </c>
      <c r="Q227" t="s">
        <v>840</v>
      </c>
      <c r="R227">
        <v>5.82</v>
      </c>
      <c r="S227" t="s">
        <v>724</v>
      </c>
      <c r="T227" t="s">
        <v>725</v>
      </c>
      <c r="U227" s="2">
        <v>42036</v>
      </c>
      <c r="V227">
        <v>0</v>
      </c>
      <c r="W227">
        <v>0</v>
      </c>
      <c r="X227" s="27">
        <v>1256</v>
      </c>
      <c r="Y227">
        <v>1256</v>
      </c>
      <c r="Z227">
        <v>201.06</v>
      </c>
      <c r="AA227">
        <v>1457.68</v>
      </c>
      <c r="AB227">
        <v>1457.68</v>
      </c>
      <c r="AC227">
        <v>0</v>
      </c>
      <c r="AD227" t="s">
        <v>726</v>
      </c>
      <c r="AE227" s="2">
        <v>42047</v>
      </c>
      <c r="AF227" t="s">
        <v>727</v>
      </c>
    </row>
    <row r="228" spans="1:32" hidden="1" x14ac:dyDescent="0.25">
      <c r="A228" s="1">
        <v>57040</v>
      </c>
      <c r="B228">
        <v>4924763</v>
      </c>
      <c r="C228" s="2">
        <v>42038</v>
      </c>
      <c r="D228">
        <v>57040</v>
      </c>
      <c r="E228">
        <v>57040</v>
      </c>
      <c r="F228" t="s">
        <v>720</v>
      </c>
      <c r="G228" t="s">
        <v>1191</v>
      </c>
      <c r="H228">
        <v>488788</v>
      </c>
      <c r="I228" t="s">
        <v>1192</v>
      </c>
      <c r="J228">
        <v>1091</v>
      </c>
      <c r="K228">
        <v>2</v>
      </c>
      <c r="L228">
        <v>162106.49</v>
      </c>
      <c r="M228">
        <v>162106.49</v>
      </c>
      <c r="N228" s="2">
        <v>42005</v>
      </c>
      <c r="O228" s="2">
        <v>42036</v>
      </c>
      <c r="P228">
        <v>31</v>
      </c>
      <c r="Q228" t="s">
        <v>840</v>
      </c>
      <c r="R228">
        <v>5.82</v>
      </c>
      <c r="S228" t="s">
        <v>724</v>
      </c>
      <c r="T228" t="s">
        <v>725</v>
      </c>
      <c r="U228" s="2">
        <v>42036</v>
      </c>
      <c r="V228">
        <v>0</v>
      </c>
      <c r="W228">
        <v>0</v>
      </c>
      <c r="X228" s="27">
        <v>812.49</v>
      </c>
      <c r="Y228">
        <v>812.49</v>
      </c>
      <c r="Z228">
        <v>130</v>
      </c>
      <c r="AA228">
        <v>942.49</v>
      </c>
      <c r="AB228">
        <v>942.49</v>
      </c>
      <c r="AC228">
        <v>0</v>
      </c>
      <c r="AD228" t="s">
        <v>726</v>
      </c>
      <c r="AE228" s="2">
        <v>42047</v>
      </c>
      <c r="AF228" t="s">
        <v>727</v>
      </c>
    </row>
    <row r="229" spans="1:32" hidden="1" x14ac:dyDescent="0.25">
      <c r="A229" s="1">
        <v>57040</v>
      </c>
      <c r="B229">
        <v>4924859</v>
      </c>
      <c r="C229" s="2">
        <v>42038</v>
      </c>
      <c r="D229">
        <v>57040</v>
      </c>
      <c r="E229">
        <v>57040</v>
      </c>
      <c r="F229" t="s">
        <v>720</v>
      </c>
      <c r="G229" t="s">
        <v>1193</v>
      </c>
      <c r="H229">
        <v>511444</v>
      </c>
      <c r="I229" t="s">
        <v>1194</v>
      </c>
      <c r="J229">
        <v>1796</v>
      </c>
      <c r="K229">
        <v>2</v>
      </c>
      <c r="L229">
        <v>220460.31</v>
      </c>
      <c r="M229">
        <v>220460.31</v>
      </c>
      <c r="N229" s="2">
        <v>42005</v>
      </c>
      <c r="O229" s="2">
        <v>42036</v>
      </c>
      <c r="P229">
        <v>31</v>
      </c>
      <c r="Q229" t="s">
        <v>840</v>
      </c>
      <c r="R229">
        <v>5.82</v>
      </c>
      <c r="S229" t="s">
        <v>724</v>
      </c>
      <c r="T229" t="s">
        <v>725</v>
      </c>
      <c r="U229" s="2">
        <v>42036</v>
      </c>
      <c r="V229">
        <v>0</v>
      </c>
      <c r="W229">
        <v>0</v>
      </c>
      <c r="X229" s="27">
        <v>1104.97</v>
      </c>
      <c r="Y229">
        <v>1104.97</v>
      </c>
      <c r="Z229">
        <v>176.79</v>
      </c>
      <c r="AA229">
        <v>1281.76</v>
      </c>
      <c r="AB229">
        <v>1281.76</v>
      </c>
      <c r="AC229">
        <v>0</v>
      </c>
      <c r="AD229" t="s">
        <v>726</v>
      </c>
      <c r="AE229" s="2">
        <v>42047</v>
      </c>
      <c r="AF229" t="s">
        <v>727</v>
      </c>
    </row>
    <row r="230" spans="1:32" hidden="1" x14ac:dyDescent="0.25">
      <c r="A230" s="1">
        <v>57040</v>
      </c>
      <c r="B230">
        <v>4924860</v>
      </c>
      <c r="C230" s="2">
        <v>42038</v>
      </c>
      <c r="D230">
        <v>57040</v>
      </c>
      <c r="E230">
        <v>57040</v>
      </c>
      <c r="F230" t="s">
        <v>720</v>
      </c>
      <c r="G230" t="s">
        <v>1195</v>
      </c>
      <c r="H230">
        <v>511445</v>
      </c>
      <c r="I230" t="s">
        <v>1196</v>
      </c>
      <c r="J230">
        <v>2594</v>
      </c>
      <c r="K230">
        <v>2</v>
      </c>
      <c r="L230">
        <v>325713.81</v>
      </c>
      <c r="M230">
        <v>325713.81</v>
      </c>
      <c r="N230" s="2">
        <v>42005</v>
      </c>
      <c r="O230" s="2">
        <v>42036</v>
      </c>
      <c r="P230">
        <v>31</v>
      </c>
      <c r="Q230" t="s">
        <v>840</v>
      </c>
      <c r="R230">
        <v>5.82</v>
      </c>
      <c r="S230" t="s">
        <v>724</v>
      </c>
      <c r="T230" t="s">
        <v>725</v>
      </c>
      <c r="U230" s="2">
        <v>42036</v>
      </c>
      <c r="V230">
        <v>0</v>
      </c>
      <c r="W230">
        <v>0</v>
      </c>
      <c r="X230" s="27">
        <v>1632.51</v>
      </c>
      <c r="Y230">
        <v>1632.51</v>
      </c>
      <c r="Z230">
        <v>261.2</v>
      </c>
      <c r="AA230">
        <v>1893.71</v>
      </c>
      <c r="AB230">
        <v>1893.71</v>
      </c>
      <c r="AC230">
        <v>0</v>
      </c>
      <c r="AD230" t="s">
        <v>726</v>
      </c>
      <c r="AE230" s="2">
        <v>42047</v>
      </c>
      <c r="AF230" t="s">
        <v>727</v>
      </c>
    </row>
    <row r="231" spans="1:32" hidden="1" x14ac:dyDescent="0.25">
      <c r="A231" s="1">
        <v>57040</v>
      </c>
      <c r="B231">
        <v>4925408</v>
      </c>
      <c r="C231" s="2">
        <v>42038</v>
      </c>
      <c r="D231">
        <v>57040</v>
      </c>
      <c r="E231">
        <v>57040</v>
      </c>
      <c r="F231" t="s">
        <v>720</v>
      </c>
      <c r="G231" t="s">
        <v>762</v>
      </c>
      <c r="H231">
        <v>513036</v>
      </c>
      <c r="I231" t="s">
        <v>763</v>
      </c>
      <c r="J231">
        <v>1794</v>
      </c>
      <c r="K231">
        <v>1</v>
      </c>
      <c r="L231">
        <v>240130.07</v>
      </c>
      <c r="M231">
        <v>240130.07</v>
      </c>
      <c r="N231" s="2">
        <v>42010</v>
      </c>
      <c r="O231" s="2">
        <v>42036</v>
      </c>
      <c r="P231">
        <v>26</v>
      </c>
      <c r="Q231" t="s">
        <v>840</v>
      </c>
      <c r="R231">
        <v>5.82</v>
      </c>
      <c r="S231" t="s">
        <v>724</v>
      </c>
      <c r="T231" t="s">
        <v>725</v>
      </c>
      <c r="U231" s="2">
        <v>42036</v>
      </c>
      <c r="V231">
        <v>0</v>
      </c>
      <c r="W231">
        <v>0</v>
      </c>
      <c r="X231" s="27">
        <v>1009.43</v>
      </c>
      <c r="Y231">
        <v>1009.43</v>
      </c>
      <c r="Z231">
        <v>161.51</v>
      </c>
      <c r="AA231">
        <v>1170.94</v>
      </c>
      <c r="AB231">
        <v>1170.94</v>
      </c>
      <c r="AC231">
        <v>0</v>
      </c>
      <c r="AD231" t="s">
        <v>726</v>
      </c>
      <c r="AE231" s="2">
        <v>42047</v>
      </c>
      <c r="AF231" t="s">
        <v>727</v>
      </c>
    </row>
    <row r="232" spans="1:32" hidden="1" x14ac:dyDescent="0.25">
      <c r="A232" s="1">
        <v>57040</v>
      </c>
      <c r="B232">
        <v>4925409</v>
      </c>
      <c r="C232" s="2">
        <v>42038</v>
      </c>
      <c r="D232">
        <v>57040</v>
      </c>
      <c r="E232">
        <v>57040</v>
      </c>
      <c r="F232" t="s">
        <v>720</v>
      </c>
      <c r="G232" t="s">
        <v>765</v>
      </c>
      <c r="H232">
        <v>513034</v>
      </c>
      <c r="I232" t="s">
        <v>766</v>
      </c>
      <c r="J232">
        <v>1783</v>
      </c>
      <c r="K232">
        <v>1</v>
      </c>
      <c r="L232">
        <v>274909.18</v>
      </c>
      <c r="M232">
        <v>274909.18</v>
      </c>
      <c r="N232" s="2">
        <v>42010</v>
      </c>
      <c r="O232" s="2">
        <v>42036</v>
      </c>
      <c r="P232">
        <v>26</v>
      </c>
      <c r="Q232" t="s">
        <v>840</v>
      </c>
      <c r="R232">
        <v>5.82</v>
      </c>
      <c r="S232" t="s">
        <v>724</v>
      </c>
      <c r="T232" t="s">
        <v>725</v>
      </c>
      <c r="U232" s="2">
        <v>42036</v>
      </c>
      <c r="V232">
        <v>0</v>
      </c>
      <c r="W232">
        <v>0</v>
      </c>
      <c r="X232" s="27">
        <v>1155</v>
      </c>
      <c r="Y232">
        <v>1155</v>
      </c>
      <c r="Z232">
        <v>184.9</v>
      </c>
      <c r="AA232">
        <v>1340.53</v>
      </c>
      <c r="AB232">
        <v>1340.53</v>
      </c>
      <c r="AC232">
        <v>0</v>
      </c>
      <c r="AD232" t="s">
        <v>726</v>
      </c>
      <c r="AE232" s="2">
        <v>42047</v>
      </c>
      <c r="AF232" t="s">
        <v>727</v>
      </c>
    </row>
    <row r="233" spans="1:32" hidden="1" x14ac:dyDescent="0.25">
      <c r="A233" s="1">
        <v>57040</v>
      </c>
      <c r="B233">
        <v>4925664</v>
      </c>
      <c r="C233" s="2">
        <v>42038</v>
      </c>
      <c r="D233">
        <v>57040</v>
      </c>
      <c r="E233">
        <v>57040</v>
      </c>
      <c r="F233" t="s">
        <v>720</v>
      </c>
      <c r="G233" t="s">
        <v>1197</v>
      </c>
      <c r="H233">
        <v>502417</v>
      </c>
      <c r="I233" t="s">
        <v>1198</v>
      </c>
      <c r="J233">
        <v>2202</v>
      </c>
      <c r="K233">
        <v>1</v>
      </c>
      <c r="L233">
        <v>190134.49</v>
      </c>
      <c r="M233">
        <v>190134.49</v>
      </c>
      <c r="N233" s="2">
        <v>42011</v>
      </c>
      <c r="O233" s="2">
        <v>42036</v>
      </c>
      <c r="P233">
        <v>25</v>
      </c>
      <c r="Q233" t="s">
        <v>840</v>
      </c>
      <c r="R233">
        <v>5.82</v>
      </c>
      <c r="S233" t="s">
        <v>724</v>
      </c>
      <c r="T233" t="s">
        <v>725</v>
      </c>
      <c r="U233" s="2">
        <v>42036</v>
      </c>
      <c r="V233">
        <v>0</v>
      </c>
      <c r="W233">
        <v>0</v>
      </c>
      <c r="X233" s="27">
        <v>768.53</v>
      </c>
      <c r="Y233">
        <v>768.53</v>
      </c>
      <c r="Z233">
        <v>122.96</v>
      </c>
      <c r="AA233">
        <v>891.49</v>
      </c>
      <c r="AB233">
        <v>891.49</v>
      </c>
      <c r="AC233">
        <v>0</v>
      </c>
      <c r="AD233" t="s">
        <v>726</v>
      </c>
      <c r="AE233" s="2">
        <v>42047</v>
      </c>
      <c r="AF233" t="s">
        <v>727</v>
      </c>
    </row>
    <row r="234" spans="1:32" hidden="1" x14ac:dyDescent="0.25">
      <c r="A234" s="1">
        <v>57040</v>
      </c>
      <c r="B234">
        <v>4925665</v>
      </c>
      <c r="C234" s="2">
        <v>42038</v>
      </c>
      <c r="D234">
        <v>57040</v>
      </c>
      <c r="E234">
        <v>57040</v>
      </c>
      <c r="F234" t="s">
        <v>720</v>
      </c>
      <c r="G234" t="s">
        <v>1199</v>
      </c>
      <c r="H234">
        <v>497760</v>
      </c>
      <c r="I234" t="s">
        <v>1200</v>
      </c>
      <c r="J234">
        <v>4492</v>
      </c>
      <c r="K234">
        <v>1</v>
      </c>
      <c r="L234">
        <v>316130.2</v>
      </c>
      <c r="M234">
        <v>316130.2</v>
      </c>
      <c r="N234" s="2">
        <v>42011</v>
      </c>
      <c r="O234" s="2">
        <v>42036</v>
      </c>
      <c r="P234">
        <v>25</v>
      </c>
      <c r="Q234" t="s">
        <v>840</v>
      </c>
      <c r="R234">
        <v>5.82</v>
      </c>
      <c r="S234" t="s">
        <v>724</v>
      </c>
      <c r="T234" t="s">
        <v>725</v>
      </c>
      <c r="U234" s="2">
        <v>42036</v>
      </c>
      <c r="V234">
        <v>0</v>
      </c>
      <c r="W234">
        <v>0</v>
      </c>
      <c r="X234" s="27">
        <v>1277.8</v>
      </c>
      <c r="Y234">
        <v>1277.8</v>
      </c>
      <c r="Z234">
        <v>204.45</v>
      </c>
      <c r="AA234">
        <v>1482.25</v>
      </c>
      <c r="AB234">
        <v>1482.25</v>
      </c>
      <c r="AC234">
        <v>0</v>
      </c>
      <c r="AD234" t="s">
        <v>726</v>
      </c>
      <c r="AE234" s="2">
        <v>42047</v>
      </c>
      <c r="AF234" t="s">
        <v>727</v>
      </c>
    </row>
    <row r="235" spans="1:32" hidden="1" x14ac:dyDescent="0.25">
      <c r="A235" s="1">
        <v>57040</v>
      </c>
      <c r="B235">
        <v>4925666</v>
      </c>
      <c r="C235" s="2">
        <v>42038</v>
      </c>
      <c r="D235">
        <v>57040</v>
      </c>
      <c r="E235">
        <v>57040</v>
      </c>
      <c r="F235" t="s">
        <v>720</v>
      </c>
      <c r="G235" t="s">
        <v>1201</v>
      </c>
      <c r="H235">
        <v>512365</v>
      </c>
      <c r="I235" t="s">
        <v>1202</v>
      </c>
      <c r="J235">
        <v>1092</v>
      </c>
      <c r="K235">
        <v>1</v>
      </c>
      <c r="L235">
        <v>172564.49</v>
      </c>
      <c r="M235">
        <v>172564.49</v>
      </c>
      <c r="N235" s="2">
        <v>42011</v>
      </c>
      <c r="O235" s="2">
        <v>42036</v>
      </c>
      <c r="P235">
        <v>25</v>
      </c>
      <c r="Q235" t="s">
        <v>840</v>
      </c>
      <c r="R235">
        <v>5.82</v>
      </c>
      <c r="S235" t="s">
        <v>724</v>
      </c>
      <c r="T235" t="s">
        <v>725</v>
      </c>
      <c r="U235" s="2">
        <v>42036</v>
      </c>
      <c r="V235">
        <v>0</v>
      </c>
      <c r="W235">
        <v>0</v>
      </c>
      <c r="X235" s="27">
        <v>697.51</v>
      </c>
      <c r="Y235">
        <v>697.51</v>
      </c>
      <c r="Z235">
        <v>111.6</v>
      </c>
      <c r="AA235">
        <v>809.11</v>
      </c>
      <c r="AB235">
        <v>809.11</v>
      </c>
      <c r="AC235">
        <v>0</v>
      </c>
      <c r="AD235" t="s">
        <v>726</v>
      </c>
      <c r="AE235" s="2">
        <v>42047</v>
      </c>
      <c r="AF235" t="s">
        <v>727</v>
      </c>
    </row>
    <row r="236" spans="1:32" hidden="1" x14ac:dyDescent="0.25">
      <c r="A236" s="1">
        <v>57040</v>
      </c>
      <c r="B236">
        <v>4925907</v>
      </c>
      <c r="C236" s="2">
        <v>42038</v>
      </c>
      <c r="D236">
        <v>57040</v>
      </c>
      <c r="E236">
        <v>57040</v>
      </c>
      <c r="F236" t="s">
        <v>720</v>
      </c>
      <c r="G236" t="s">
        <v>1203</v>
      </c>
      <c r="H236">
        <v>512635</v>
      </c>
      <c r="I236" t="s">
        <v>1204</v>
      </c>
      <c r="J236">
        <v>4497</v>
      </c>
      <c r="K236">
        <v>1</v>
      </c>
      <c r="L236">
        <v>345079.02</v>
      </c>
      <c r="M236">
        <v>345079.02</v>
      </c>
      <c r="N236" s="2">
        <v>42013</v>
      </c>
      <c r="O236" s="2">
        <v>42036</v>
      </c>
      <c r="P236">
        <v>23</v>
      </c>
      <c r="Q236" t="s">
        <v>840</v>
      </c>
      <c r="R236">
        <v>5.82</v>
      </c>
      <c r="S236" t="s">
        <v>724</v>
      </c>
      <c r="T236" t="s">
        <v>725</v>
      </c>
      <c r="U236" s="2">
        <v>42036</v>
      </c>
      <c r="V236">
        <v>0</v>
      </c>
      <c r="W236">
        <v>0</v>
      </c>
      <c r="X236" s="27">
        <v>1283.23</v>
      </c>
      <c r="Y236">
        <v>1283.23</v>
      </c>
      <c r="Z236">
        <v>205.32</v>
      </c>
      <c r="AA236">
        <v>1488.55</v>
      </c>
      <c r="AB236">
        <v>1488.55</v>
      </c>
      <c r="AC236">
        <v>0</v>
      </c>
      <c r="AD236" t="s">
        <v>726</v>
      </c>
      <c r="AE236" s="2">
        <v>42047</v>
      </c>
      <c r="AF236" t="s">
        <v>727</v>
      </c>
    </row>
    <row r="237" spans="1:32" hidden="1" x14ac:dyDescent="0.25">
      <c r="A237" s="1">
        <v>57040</v>
      </c>
      <c r="B237">
        <v>4925908</v>
      </c>
      <c r="C237" s="2">
        <v>42038</v>
      </c>
      <c r="D237">
        <v>57040</v>
      </c>
      <c r="E237">
        <v>57040</v>
      </c>
      <c r="F237" t="s">
        <v>720</v>
      </c>
      <c r="G237" t="s">
        <v>1205</v>
      </c>
      <c r="H237">
        <v>512971</v>
      </c>
      <c r="I237" t="s">
        <v>1206</v>
      </c>
      <c r="J237">
        <v>7401</v>
      </c>
      <c r="K237">
        <v>1</v>
      </c>
      <c r="L237">
        <v>347544.94</v>
      </c>
      <c r="M237">
        <v>347544.94</v>
      </c>
      <c r="N237" s="2">
        <v>42013</v>
      </c>
      <c r="O237" s="2">
        <v>42036</v>
      </c>
      <c r="P237">
        <v>23</v>
      </c>
      <c r="Q237" t="s">
        <v>840</v>
      </c>
      <c r="R237">
        <v>5.82</v>
      </c>
      <c r="S237" t="s">
        <v>724</v>
      </c>
      <c r="T237" t="s">
        <v>725</v>
      </c>
      <c r="U237" s="2">
        <v>42036</v>
      </c>
      <c r="V237">
        <v>0</v>
      </c>
      <c r="W237">
        <v>0</v>
      </c>
      <c r="X237" s="27">
        <v>1292</v>
      </c>
      <c r="Y237">
        <v>1292</v>
      </c>
      <c r="Z237">
        <v>206.78</v>
      </c>
      <c r="AA237">
        <v>1499.18</v>
      </c>
      <c r="AB237">
        <v>1499.18</v>
      </c>
      <c r="AC237">
        <v>0</v>
      </c>
      <c r="AD237" t="s">
        <v>726</v>
      </c>
      <c r="AE237" s="2">
        <v>42047</v>
      </c>
      <c r="AF237" t="s">
        <v>727</v>
      </c>
    </row>
    <row r="238" spans="1:32" hidden="1" x14ac:dyDescent="0.25">
      <c r="A238" s="1">
        <v>57040</v>
      </c>
      <c r="B238">
        <v>4926132</v>
      </c>
      <c r="C238" s="2">
        <v>42038</v>
      </c>
      <c r="D238">
        <v>57040</v>
      </c>
      <c r="E238">
        <v>57040</v>
      </c>
      <c r="F238" t="s">
        <v>720</v>
      </c>
      <c r="G238" t="s">
        <v>832</v>
      </c>
      <c r="H238">
        <v>514198</v>
      </c>
      <c r="I238" t="s">
        <v>833</v>
      </c>
      <c r="J238">
        <v>1783</v>
      </c>
      <c r="K238">
        <v>1</v>
      </c>
      <c r="L238">
        <v>274779.18</v>
      </c>
      <c r="M238">
        <v>274779.18</v>
      </c>
      <c r="N238" s="2">
        <v>42016</v>
      </c>
      <c r="O238" s="2">
        <v>42036</v>
      </c>
      <c r="P238">
        <v>20</v>
      </c>
      <c r="Q238" t="s">
        <v>840</v>
      </c>
      <c r="R238">
        <v>5.82</v>
      </c>
      <c r="S238" t="s">
        <v>724</v>
      </c>
      <c r="T238" t="s">
        <v>725</v>
      </c>
      <c r="U238" s="2">
        <v>42036</v>
      </c>
      <c r="V238">
        <v>0</v>
      </c>
      <c r="W238">
        <v>0</v>
      </c>
      <c r="X238" s="27">
        <v>888.53</v>
      </c>
      <c r="Y238">
        <v>888.53</v>
      </c>
      <c r="Z238">
        <v>142.16</v>
      </c>
      <c r="AA238">
        <v>1030.69</v>
      </c>
      <c r="AB238">
        <v>1030.69</v>
      </c>
      <c r="AC238">
        <v>0</v>
      </c>
      <c r="AD238" t="s">
        <v>726</v>
      </c>
      <c r="AE238" s="2">
        <v>42047</v>
      </c>
      <c r="AF238" t="s">
        <v>727</v>
      </c>
    </row>
    <row r="239" spans="1:32" hidden="1" x14ac:dyDescent="0.25">
      <c r="A239" s="1">
        <v>57040</v>
      </c>
      <c r="B239">
        <v>4926133</v>
      </c>
      <c r="C239" s="2">
        <v>42038</v>
      </c>
      <c r="D239">
        <v>57040</v>
      </c>
      <c r="E239">
        <v>57040</v>
      </c>
      <c r="F239" t="s">
        <v>720</v>
      </c>
      <c r="G239" t="s">
        <v>834</v>
      </c>
      <c r="H239">
        <v>514199</v>
      </c>
      <c r="I239" t="s">
        <v>835</v>
      </c>
      <c r="J239">
        <v>5396</v>
      </c>
      <c r="K239">
        <v>1</v>
      </c>
      <c r="L239">
        <v>425286.27</v>
      </c>
      <c r="M239">
        <v>425286.27</v>
      </c>
      <c r="N239" s="2">
        <v>42016</v>
      </c>
      <c r="O239" s="2">
        <v>42036</v>
      </c>
      <c r="P239">
        <v>20</v>
      </c>
      <c r="Q239" t="s">
        <v>840</v>
      </c>
      <c r="R239">
        <v>5.82</v>
      </c>
      <c r="S239" t="s">
        <v>724</v>
      </c>
      <c r="T239" t="s">
        <v>725</v>
      </c>
      <c r="U239" s="2">
        <v>42036</v>
      </c>
      <c r="V239">
        <v>0</v>
      </c>
      <c r="W239">
        <v>0</v>
      </c>
      <c r="X239" s="27">
        <v>1375.21</v>
      </c>
      <c r="Y239">
        <v>1375.21</v>
      </c>
      <c r="Z239">
        <v>220.03</v>
      </c>
      <c r="AA239">
        <v>1595.24</v>
      </c>
      <c r="AB239">
        <v>1595.24</v>
      </c>
      <c r="AC239">
        <v>0</v>
      </c>
      <c r="AD239" t="s">
        <v>726</v>
      </c>
      <c r="AE239" s="2">
        <v>42047</v>
      </c>
      <c r="AF239" t="s">
        <v>727</v>
      </c>
    </row>
    <row r="240" spans="1:32" hidden="1" x14ac:dyDescent="0.25">
      <c r="A240" s="1">
        <v>57040</v>
      </c>
      <c r="B240">
        <v>4926285</v>
      </c>
      <c r="C240" s="2">
        <v>42038</v>
      </c>
      <c r="D240">
        <v>57040</v>
      </c>
      <c r="E240">
        <v>57040</v>
      </c>
      <c r="F240" t="s">
        <v>720</v>
      </c>
      <c r="G240" t="s">
        <v>847</v>
      </c>
      <c r="H240">
        <v>514286</v>
      </c>
      <c r="I240" t="s">
        <v>848</v>
      </c>
      <c r="J240">
        <v>1081</v>
      </c>
      <c r="K240">
        <v>1</v>
      </c>
      <c r="L240">
        <v>194753.35</v>
      </c>
      <c r="M240">
        <v>194753.35</v>
      </c>
      <c r="N240" s="2">
        <v>42018</v>
      </c>
      <c r="O240" s="2">
        <v>42036</v>
      </c>
      <c r="P240">
        <v>18</v>
      </c>
      <c r="Q240" t="s">
        <v>840</v>
      </c>
      <c r="R240">
        <v>5.82</v>
      </c>
      <c r="S240" t="s">
        <v>724</v>
      </c>
      <c r="T240" t="s">
        <v>725</v>
      </c>
      <c r="U240" s="2">
        <v>42036</v>
      </c>
      <c r="V240">
        <v>0</v>
      </c>
      <c r="W240">
        <v>0</v>
      </c>
      <c r="X240" s="27">
        <v>566.78</v>
      </c>
      <c r="Y240">
        <v>566.78</v>
      </c>
      <c r="Z240">
        <v>90.68</v>
      </c>
      <c r="AA240">
        <v>657.46</v>
      </c>
      <c r="AB240">
        <v>657.46</v>
      </c>
      <c r="AC240">
        <v>0</v>
      </c>
      <c r="AD240" t="s">
        <v>726</v>
      </c>
      <c r="AE240" s="2">
        <v>42047</v>
      </c>
      <c r="AF240" t="s">
        <v>727</v>
      </c>
    </row>
    <row r="241" spans="1:32" hidden="1" x14ac:dyDescent="0.25">
      <c r="A241" s="1">
        <v>57040</v>
      </c>
      <c r="B241">
        <v>4926286</v>
      </c>
      <c r="C241" s="2">
        <v>42038</v>
      </c>
      <c r="D241">
        <v>57040</v>
      </c>
      <c r="E241">
        <v>57040</v>
      </c>
      <c r="F241" t="s">
        <v>720</v>
      </c>
      <c r="G241" t="s">
        <v>849</v>
      </c>
      <c r="H241">
        <v>514288</v>
      </c>
      <c r="I241" t="s">
        <v>850</v>
      </c>
      <c r="J241">
        <v>1796</v>
      </c>
      <c r="K241">
        <v>1</v>
      </c>
      <c r="L241">
        <v>220330.31</v>
      </c>
      <c r="M241">
        <v>220330.31</v>
      </c>
      <c r="N241" s="2">
        <v>42018</v>
      </c>
      <c r="O241" s="2">
        <v>42036</v>
      </c>
      <c r="P241">
        <v>18</v>
      </c>
      <c r="Q241" t="s">
        <v>840</v>
      </c>
      <c r="R241">
        <v>5.82</v>
      </c>
      <c r="S241" t="s">
        <v>724</v>
      </c>
      <c r="T241" t="s">
        <v>725</v>
      </c>
      <c r="U241" s="2">
        <v>42036</v>
      </c>
      <c r="V241">
        <v>0</v>
      </c>
      <c r="W241">
        <v>0</v>
      </c>
      <c r="X241" s="27">
        <v>641.22</v>
      </c>
      <c r="Y241">
        <v>641.22</v>
      </c>
      <c r="Z241">
        <v>102.59</v>
      </c>
      <c r="AA241">
        <v>743.81</v>
      </c>
      <c r="AB241">
        <v>743.81</v>
      </c>
      <c r="AC241">
        <v>0</v>
      </c>
      <c r="AD241" t="s">
        <v>726</v>
      </c>
      <c r="AE241" s="2">
        <v>42047</v>
      </c>
      <c r="AF241" t="s">
        <v>727</v>
      </c>
    </row>
    <row r="242" spans="1:32" hidden="1" x14ac:dyDescent="0.25">
      <c r="A242" s="1">
        <v>57040</v>
      </c>
      <c r="B242">
        <v>4926287</v>
      </c>
      <c r="C242" s="2">
        <v>42038</v>
      </c>
      <c r="D242">
        <v>57040</v>
      </c>
      <c r="E242">
        <v>57040</v>
      </c>
      <c r="F242" t="s">
        <v>720</v>
      </c>
      <c r="G242" t="s">
        <v>851</v>
      </c>
      <c r="H242">
        <v>514289</v>
      </c>
      <c r="I242" t="s">
        <v>852</v>
      </c>
      <c r="J242">
        <v>1796</v>
      </c>
      <c r="K242">
        <v>1</v>
      </c>
      <c r="L242">
        <v>220330.31</v>
      </c>
      <c r="M242">
        <v>220330.31</v>
      </c>
      <c r="N242" s="2">
        <v>42018</v>
      </c>
      <c r="O242" s="2">
        <v>42036</v>
      </c>
      <c r="P242">
        <v>18</v>
      </c>
      <c r="Q242" t="s">
        <v>840</v>
      </c>
      <c r="R242">
        <v>5.82</v>
      </c>
      <c r="S242" t="s">
        <v>724</v>
      </c>
      <c r="T242" t="s">
        <v>725</v>
      </c>
      <c r="U242" s="2">
        <v>42036</v>
      </c>
      <c r="V242">
        <v>0</v>
      </c>
      <c r="W242">
        <v>0</v>
      </c>
      <c r="X242" s="27">
        <v>641.22</v>
      </c>
      <c r="Y242">
        <v>641.22</v>
      </c>
      <c r="Z242">
        <v>102.59</v>
      </c>
      <c r="AA242">
        <v>743.81</v>
      </c>
      <c r="AB242">
        <v>743.81</v>
      </c>
      <c r="AC242">
        <v>0</v>
      </c>
      <c r="AD242" t="s">
        <v>726</v>
      </c>
      <c r="AE242" s="2">
        <v>42047</v>
      </c>
      <c r="AF242" t="s">
        <v>727</v>
      </c>
    </row>
    <row r="243" spans="1:32" hidden="1" x14ac:dyDescent="0.25">
      <c r="A243" s="1">
        <v>57040</v>
      </c>
      <c r="B243">
        <v>4926288</v>
      </c>
      <c r="C243" s="2">
        <v>42038</v>
      </c>
      <c r="D243">
        <v>57040</v>
      </c>
      <c r="E243">
        <v>57040</v>
      </c>
      <c r="F243" t="s">
        <v>720</v>
      </c>
      <c r="G243" t="s">
        <v>853</v>
      </c>
      <c r="H243">
        <v>514287</v>
      </c>
      <c r="I243" t="s">
        <v>854</v>
      </c>
      <c r="J243">
        <v>1794</v>
      </c>
      <c r="K243">
        <v>1</v>
      </c>
      <c r="L243">
        <v>240000.07</v>
      </c>
      <c r="M243">
        <v>240000.07</v>
      </c>
      <c r="N243" s="2">
        <v>42018</v>
      </c>
      <c r="O243" s="2">
        <v>42036</v>
      </c>
      <c r="P243">
        <v>18</v>
      </c>
      <c r="Q243" t="s">
        <v>840</v>
      </c>
      <c r="R243">
        <v>5.82</v>
      </c>
      <c r="S243" t="s">
        <v>724</v>
      </c>
      <c r="T243" t="s">
        <v>725</v>
      </c>
      <c r="U243" s="2">
        <v>42036</v>
      </c>
      <c r="V243">
        <v>0</v>
      </c>
      <c r="W243">
        <v>0</v>
      </c>
      <c r="X243" s="27">
        <v>698.46</v>
      </c>
      <c r="Y243">
        <v>698.46</v>
      </c>
      <c r="Z243">
        <v>111.75</v>
      </c>
      <c r="AA243">
        <v>810.21</v>
      </c>
      <c r="AB243">
        <v>810.21</v>
      </c>
      <c r="AC243">
        <v>0</v>
      </c>
      <c r="AD243" t="s">
        <v>726</v>
      </c>
      <c r="AE243" s="2">
        <v>42047</v>
      </c>
      <c r="AF243" t="s">
        <v>727</v>
      </c>
    </row>
    <row r="244" spans="1:32" hidden="1" x14ac:dyDescent="0.25">
      <c r="A244" s="1">
        <v>57040</v>
      </c>
      <c r="B244">
        <v>4926372</v>
      </c>
      <c r="C244" s="2">
        <v>42038</v>
      </c>
      <c r="D244">
        <v>57040</v>
      </c>
      <c r="E244">
        <v>57040</v>
      </c>
      <c r="F244" t="s">
        <v>720</v>
      </c>
      <c r="G244" t="s">
        <v>1207</v>
      </c>
      <c r="H244">
        <v>514026</v>
      </c>
      <c r="I244" t="s">
        <v>1208</v>
      </c>
      <c r="J244">
        <v>1797</v>
      </c>
      <c r="K244">
        <v>1</v>
      </c>
      <c r="L244">
        <v>212368.69</v>
      </c>
      <c r="M244">
        <v>212368.69</v>
      </c>
      <c r="N244" s="2">
        <v>42018</v>
      </c>
      <c r="O244" s="2">
        <v>42036</v>
      </c>
      <c r="P244">
        <v>18</v>
      </c>
      <c r="Q244" t="s">
        <v>840</v>
      </c>
      <c r="R244">
        <v>5.82</v>
      </c>
      <c r="S244" t="s">
        <v>724</v>
      </c>
      <c r="T244" t="s">
        <v>725</v>
      </c>
      <c r="U244" s="2">
        <v>42036</v>
      </c>
      <c r="V244">
        <v>0</v>
      </c>
      <c r="W244">
        <v>0</v>
      </c>
      <c r="X244" s="27">
        <v>618</v>
      </c>
      <c r="Y244">
        <v>618</v>
      </c>
      <c r="Z244">
        <v>98.89</v>
      </c>
      <c r="AA244">
        <v>716.94</v>
      </c>
      <c r="AB244">
        <v>716.94</v>
      </c>
      <c r="AC244">
        <v>0</v>
      </c>
      <c r="AD244" t="s">
        <v>726</v>
      </c>
      <c r="AE244" s="2">
        <v>42047</v>
      </c>
      <c r="AF244" t="s">
        <v>727</v>
      </c>
    </row>
    <row r="245" spans="1:32" hidden="1" x14ac:dyDescent="0.25">
      <c r="A245" s="1">
        <v>57040</v>
      </c>
      <c r="B245">
        <v>4926373</v>
      </c>
      <c r="C245" s="2">
        <v>42038</v>
      </c>
      <c r="D245">
        <v>57040</v>
      </c>
      <c r="E245">
        <v>57040</v>
      </c>
      <c r="F245" t="s">
        <v>720</v>
      </c>
      <c r="G245" t="s">
        <v>1209</v>
      </c>
      <c r="H245">
        <v>509960</v>
      </c>
      <c r="I245" t="s">
        <v>1210</v>
      </c>
      <c r="J245">
        <v>1094</v>
      </c>
      <c r="K245">
        <v>1</v>
      </c>
      <c r="L245">
        <v>181564.49</v>
      </c>
      <c r="M245">
        <v>181564.49</v>
      </c>
      <c r="N245" s="2">
        <v>42018</v>
      </c>
      <c r="O245" s="2">
        <v>42036</v>
      </c>
      <c r="P245">
        <v>18</v>
      </c>
      <c r="Q245" t="s">
        <v>840</v>
      </c>
      <c r="R245">
        <v>5.82</v>
      </c>
      <c r="S245" t="s">
        <v>724</v>
      </c>
      <c r="T245" t="s">
        <v>725</v>
      </c>
      <c r="U245" s="2">
        <v>42036</v>
      </c>
      <c r="V245">
        <v>0</v>
      </c>
      <c r="W245">
        <v>0</v>
      </c>
      <c r="X245" s="27">
        <v>528.4</v>
      </c>
      <c r="Y245">
        <v>528.4</v>
      </c>
      <c r="Z245">
        <v>84.54</v>
      </c>
      <c r="AA245">
        <v>612</v>
      </c>
      <c r="AB245">
        <v>612</v>
      </c>
      <c r="AC245">
        <v>0</v>
      </c>
      <c r="AD245" t="s">
        <v>726</v>
      </c>
      <c r="AE245" s="2">
        <v>42047</v>
      </c>
      <c r="AF245" t="s">
        <v>727</v>
      </c>
    </row>
    <row r="246" spans="1:32" hidden="1" x14ac:dyDescent="0.25">
      <c r="A246" s="1">
        <v>57040</v>
      </c>
      <c r="B246">
        <v>4926374</v>
      </c>
      <c r="C246" s="2">
        <v>42038</v>
      </c>
      <c r="D246">
        <v>57040</v>
      </c>
      <c r="E246">
        <v>57040</v>
      </c>
      <c r="F246" t="s">
        <v>720</v>
      </c>
      <c r="G246" t="s">
        <v>1211</v>
      </c>
      <c r="H246">
        <v>506485</v>
      </c>
      <c r="I246" t="s">
        <v>1212</v>
      </c>
      <c r="J246">
        <v>2592</v>
      </c>
      <c r="K246">
        <v>1</v>
      </c>
      <c r="L246">
        <v>276461.33</v>
      </c>
      <c r="M246">
        <v>276461.33</v>
      </c>
      <c r="N246" s="2">
        <v>42018</v>
      </c>
      <c r="O246" s="2">
        <v>42036</v>
      </c>
      <c r="P246">
        <v>18</v>
      </c>
      <c r="Q246" t="s">
        <v>840</v>
      </c>
      <c r="R246">
        <v>5.82</v>
      </c>
      <c r="S246" t="s">
        <v>724</v>
      </c>
      <c r="T246" t="s">
        <v>725</v>
      </c>
      <c r="U246" s="2">
        <v>42036</v>
      </c>
      <c r="V246">
        <v>0</v>
      </c>
      <c r="W246">
        <v>0</v>
      </c>
      <c r="X246" s="27">
        <v>804.57</v>
      </c>
      <c r="Y246">
        <v>804.57</v>
      </c>
      <c r="Z246">
        <v>128</v>
      </c>
      <c r="AA246">
        <v>933.3</v>
      </c>
      <c r="AB246">
        <v>933.3</v>
      </c>
      <c r="AC246">
        <v>0</v>
      </c>
      <c r="AD246" t="s">
        <v>726</v>
      </c>
      <c r="AE246" s="2">
        <v>42047</v>
      </c>
      <c r="AF246" t="s">
        <v>727</v>
      </c>
    </row>
    <row r="247" spans="1:32" hidden="1" x14ac:dyDescent="0.25">
      <c r="A247" s="1">
        <v>57040</v>
      </c>
      <c r="B247">
        <v>4926375</v>
      </c>
      <c r="C247" s="2">
        <v>42038</v>
      </c>
      <c r="D247">
        <v>57040</v>
      </c>
      <c r="E247">
        <v>57040</v>
      </c>
      <c r="F247" t="s">
        <v>720</v>
      </c>
      <c r="G247" t="s">
        <v>1213</v>
      </c>
      <c r="H247">
        <v>514236</v>
      </c>
      <c r="I247" t="s">
        <v>1214</v>
      </c>
      <c r="J247">
        <v>7441</v>
      </c>
      <c r="K247">
        <v>1</v>
      </c>
      <c r="L247">
        <v>376999.69</v>
      </c>
      <c r="M247">
        <v>376999.69</v>
      </c>
      <c r="N247" s="2">
        <v>42018</v>
      </c>
      <c r="O247" s="2">
        <v>42036</v>
      </c>
      <c r="P247">
        <v>18</v>
      </c>
      <c r="Q247" t="s">
        <v>840</v>
      </c>
      <c r="R247">
        <v>5.82</v>
      </c>
      <c r="S247" t="s">
        <v>724</v>
      </c>
      <c r="T247" t="s">
        <v>725</v>
      </c>
      <c r="U247" s="2">
        <v>42036</v>
      </c>
      <c r="V247">
        <v>0</v>
      </c>
      <c r="W247">
        <v>0</v>
      </c>
      <c r="X247" s="27">
        <v>1097</v>
      </c>
      <c r="Y247">
        <v>1097</v>
      </c>
      <c r="Z247">
        <v>175.55</v>
      </c>
      <c r="AA247">
        <v>1272.71</v>
      </c>
      <c r="AB247">
        <v>1272.71</v>
      </c>
      <c r="AC247">
        <v>0</v>
      </c>
      <c r="AD247" t="s">
        <v>726</v>
      </c>
      <c r="AE247" s="2">
        <v>42047</v>
      </c>
      <c r="AF247" t="s">
        <v>727</v>
      </c>
    </row>
    <row r="248" spans="1:32" hidden="1" x14ac:dyDescent="0.25">
      <c r="A248" s="1">
        <v>57040</v>
      </c>
      <c r="B248">
        <v>4926376</v>
      </c>
      <c r="C248" s="2">
        <v>42038</v>
      </c>
      <c r="D248">
        <v>57040</v>
      </c>
      <c r="E248">
        <v>57040</v>
      </c>
      <c r="F248" t="s">
        <v>720</v>
      </c>
      <c r="G248" t="s">
        <v>1215</v>
      </c>
      <c r="H248">
        <v>513662</v>
      </c>
      <c r="I248" t="s">
        <v>1216</v>
      </c>
      <c r="J248">
        <v>7401</v>
      </c>
      <c r="K248">
        <v>1</v>
      </c>
      <c r="L248">
        <v>347544.94</v>
      </c>
      <c r="M248">
        <v>347544.94</v>
      </c>
      <c r="N248" s="2">
        <v>42018</v>
      </c>
      <c r="O248" s="2">
        <v>42036</v>
      </c>
      <c r="P248">
        <v>18</v>
      </c>
      <c r="Q248" t="s">
        <v>840</v>
      </c>
      <c r="R248">
        <v>5.82</v>
      </c>
      <c r="S248" t="s">
        <v>724</v>
      </c>
      <c r="T248" t="s">
        <v>725</v>
      </c>
      <c r="U248" s="2">
        <v>42036</v>
      </c>
      <c r="V248">
        <v>0</v>
      </c>
      <c r="W248">
        <v>0</v>
      </c>
      <c r="X248" s="27">
        <v>1011.44</v>
      </c>
      <c r="Y248">
        <v>1011.44</v>
      </c>
      <c r="Z248">
        <v>161</v>
      </c>
      <c r="AA248">
        <v>1173.27</v>
      </c>
      <c r="AB248">
        <v>1173.27</v>
      </c>
      <c r="AC248">
        <v>0</v>
      </c>
      <c r="AD248" t="s">
        <v>726</v>
      </c>
      <c r="AE248" s="2">
        <v>42047</v>
      </c>
      <c r="AF248" t="s">
        <v>727</v>
      </c>
    </row>
    <row r="249" spans="1:32" hidden="1" x14ac:dyDescent="0.25">
      <c r="A249" s="1">
        <v>57040</v>
      </c>
      <c r="B249">
        <v>4926488</v>
      </c>
      <c r="C249" s="2">
        <v>42038</v>
      </c>
      <c r="D249">
        <v>57040</v>
      </c>
      <c r="E249">
        <v>57040</v>
      </c>
      <c r="F249" t="s">
        <v>720</v>
      </c>
      <c r="G249" t="s">
        <v>1217</v>
      </c>
      <c r="H249">
        <v>513469</v>
      </c>
      <c r="I249" t="s">
        <v>1218</v>
      </c>
      <c r="J249">
        <v>6980</v>
      </c>
      <c r="K249">
        <v>1</v>
      </c>
      <c r="L249">
        <v>444370.11</v>
      </c>
      <c r="M249">
        <v>444370.11</v>
      </c>
      <c r="N249" s="2">
        <v>42019</v>
      </c>
      <c r="O249" s="2">
        <v>42036</v>
      </c>
      <c r="P249">
        <v>17</v>
      </c>
      <c r="Q249" t="s">
        <v>840</v>
      </c>
      <c r="R249">
        <v>5.82</v>
      </c>
      <c r="S249" t="s">
        <v>724</v>
      </c>
      <c r="T249" t="s">
        <v>725</v>
      </c>
      <c r="U249" s="2">
        <v>42036</v>
      </c>
      <c r="V249">
        <v>0</v>
      </c>
      <c r="W249">
        <v>0</v>
      </c>
      <c r="X249" s="27">
        <v>1221</v>
      </c>
      <c r="Y249">
        <v>1221</v>
      </c>
      <c r="Z249">
        <v>195.42</v>
      </c>
      <c r="AA249">
        <v>1416.8</v>
      </c>
      <c r="AB249">
        <v>1416.8</v>
      </c>
      <c r="AC249">
        <v>0</v>
      </c>
      <c r="AD249" t="s">
        <v>726</v>
      </c>
      <c r="AE249" s="2">
        <v>42047</v>
      </c>
      <c r="AF249" t="s">
        <v>727</v>
      </c>
    </row>
    <row r="250" spans="1:32" hidden="1" x14ac:dyDescent="0.25">
      <c r="A250" s="1">
        <v>57040</v>
      </c>
      <c r="B250">
        <v>4926489</v>
      </c>
      <c r="C250" s="2">
        <v>42038</v>
      </c>
      <c r="D250">
        <v>57040</v>
      </c>
      <c r="E250">
        <v>57040</v>
      </c>
      <c r="F250" t="s">
        <v>720</v>
      </c>
      <c r="G250" t="s">
        <v>1219</v>
      </c>
      <c r="H250">
        <v>514583</v>
      </c>
      <c r="I250" t="s">
        <v>1220</v>
      </c>
      <c r="J250">
        <v>1083</v>
      </c>
      <c r="K250">
        <v>1</v>
      </c>
      <c r="L250">
        <v>205733.34</v>
      </c>
      <c r="M250">
        <v>205733.34</v>
      </c>
      <c r="N250" s="2">
        <v>42019</v>
      </c>
      <c r="O250" s="2">
        <v>42036</v>
      </c>
      <c r="P250">
        <v>17</v>
      </c>
      <c r="Q250" t="s">
        <v>840</v>
      </c>
      <c r="R250">
        <v>5.82</v>
      </c>
      <c r="S250" t="s">
        <v>724</v>
      </c>
      <c r="T250" t="s">
        <v>725</v>
      </c>
      <c r="U250" s="2">
        <v>42036</v>
      </c>
      <c r="V250">
        <v>0</v>
      </c>
      <c r="W250">
        <v>0</v>
      </c>
      <c r="X250" s="27">
        <v>565.47</v>
      </c>
      <c r="Y250">
        <v>565.47</v>
      </c>
      <c r="Z250">
        <v>90.48</v>
      </c>
      <c r="AA250">
        <v>655.95</v>
      </c>
      <c r="AB250">
        <v>655.95</v>
      </c>
      <c r="AC250">
        <v>0</v>
      </c>
      <c r="AD250" t="s">
        <v>726</v>
      </c>
      <c r="AE250" s="2">
        <v>42047</v>
      </c>
      <c r="AF250" t="s">
        <v>727</v>
      </c>
    </row>
    <row r="251" spans="1:32" hidden="1" x14ac:dyDescent="0.25">
      <c r="A251" s="1">
        <v>57040</v>
      </c>
      <c r="B251">
        <v>4926649</v>
      </c>
      <c r="C251" s="2">
        <v>42038</v>
      </c>
      <c r="D251">
        <v>57040</v>
      </c>
      <c r="E251">
        <v>57040</v>
      </c>
      <c r="F251" t="s">
        <v>720</v>
      </c>
      <c r="G251" t="s">
        <v>886</v>
      </c>
      <c r="H251">
        <v>514813</v>
      </c>
      <c r="I251" t="s">
        <v>887</v>
      </c>
      <c r="J251" t="s">
        <v>888</v>
      </c>
      <c r="K251">
        <v>1</v>
      </c>
      <c r="L251">
        <v>325583.81</v>
      </c>
      <c r="M251">
        <v>325583.81</v>
      </c>
      <c r="N251" s="2">
        <v>42020</v>
      </c>
      <c r="O251" s="2">
        <v>42036</v>
      </c>
      <c r="P251">
        <v>16</v>
      </c>
      <c r="Q251" t="s">
        <v>840</v>
      </c>
      <c r="R251">
        <v>5.82</v>
      </c>
      <c r="S251" t="s">
        <v>724</v>
      </c>
      <c r="T251" t="s">
        <v>725</v>
      </c>
      <c r="U251" s="2">
        <v>42036</v>
      </c>
      <c r="V251">
        <v>0</v>
      </c>
      <c r="W251">
        <v>0</v>
      </c>
      <c r="X251" s="27">
        <v>842.25</v>
      </c>
      <c r="Y251">
        <v>842.25</v>
      </c>
      <c r="Z251">
        <v>134.76</v>
      </c>
      <c r="AA251">
        <v>977.01</v>
      </c>
      <c r="AB251">
        <v>977.01</v>
      </c>
      <c r="AC251">
        <v>0</v>
      </c>
      <c r="AD251" t="s">
        <v>726</v>
      </c>
      <c r="AE251" s="2">
        <v>42047</v>
      </c>
      <c r="AF251" t="s">
        <v>727</v>
      </c>
    </row>
    <row r="252" spans="1:32" hidden="1" x14ac:dyDescent="0.25">
      <c r="A252" s="1">
        <v>57040</v>
      </c>
      <c r="B252">
        <v>4926650</v>
      </c>
      <c r="C252" s="2">
        <v>42038</v>
      </c>
      <c r="D252">
        <v>57040</v>
      </c>
      <c r="E252">
        <v>57040</v>
      </c>
      <c r="F252" t="s">
        <v>720</v>
      </c>
      <c r="G252" t="s">
        <v>889</v>
      </c>
      <c r="H252">
        <v>514814</v>
      </c>
      <c r="I252" t="s">
        <v>890</v>
      </c>
      <c r="J252" t="s">
        <v>891</v>
      </c>
      <c r="K252">
        <v>1</v>
      </c>
      <c r="L252">
        <v>367835.98</v>
      </c>
      <c r="M252">
        <v>367835.98</v>
      </c>
      <c r="N252" s="2">
        <v>42020</v>
      </c>
      <c r="O252" s="2">
        <v>42036</v>
      </c>
      <c r="P252">
        <v>16</v>
      </c>
      <c r="Q252" t="s">
        <v>840</v>
      </c>
      <c r="R252">
        <v>5.82</v>
      </c>
      <c r="S252" t="s">
        <v>724</v>
      </c>
      <c r="T252" t="s">
        <v>725</v>
      </c>
      <c r="U252" s="2">
        <v>42036</v>
      </c>
      <c r="V252">
        <v>0</v>
      </c>
      <c r="W252">
        <v>0</v>
      </c>
      <c r="X252" s="27">
        <v>951.55</v>
      </c>
      <c r="Y252">
        <v>951.55</v>
      </c>
      <c r="Z252">
        <v>152.25</v>
      </c>
      <c r="AA252">
        <v>1103.8</v>
      </c>
      <c r="AB252">
        <v>1103.8</v>
      </c>
      <c r="AC252">
        <v>0</v>
      </c>
      <c r="AD252" t="s">
        <v>726</v>
      </c>
      <c r="AE252" s="2">
        <v>42047</v>
      </c>
      <c r="AF252" t="s">
        <v>727</v>
      </c>
    </row>
    <row r="253" spans="1:32" hidden="1" x14ac:dyDescent="0.25">
      <c r="A253" s="1">
        <v>57040</v>
      </c>
      <c r="B253">
        <v>4926651</v>
      </c>
      <c r="C253" s="2">
        <v>42038</v>
      </c>
      <c r="D253">
        <v>57040</v>
      </c>
      <c r="E253">
        <v>57040</v>
      </c>
      <c r="F253" t="s">
        <v>720</v>
      </c>
      <c r="G253" t="s">
        <v>892</v>
      </c>
      <c r="H253">
        <v>514815</v>
      </c>
      <c r="I253" t="s">
        <v>893</v>
      </c>
      <c r="J253">
        <v>5396</v>
      </c>
      <c r="K253">
        <v>1</v>
      </c>
      <c r="L253">
        <v>425286.27</v>
      </c>
      <c r="M253">
        <v>425286.27</v>
      </c>
      <c r="N253" s="2">
        <v>42020</v>
      </c>
      <c r="O253" s="2">
        <v>42036</v>
      </c>
      <c r="P253">
        <v>16</v>
      </c>
      <c r="Q253" t="s">
        <v>840</v>
      </c>
      <c r="R253">
        <v>5.82</v>
      </c>
      <c r="S253" t="s">
        <v>724</v>
      </c>
      <c r="T253" t="s">
        <v>725</v>
      </c>
      <c r="U253" s="2">
        <v>42036</v>
      </c>
      <c r="V253">
        <v>0</v>
      </c>
      <c r="W253">
        <v>0</v>
      </c>
      <c r="X253" s="27">
        <v>1100.17</v>
      </c>
      <c r="Y253">
        <v>1100.17</v>
      </c>
      <c r="Z253">
        <v>176.03</v>
      </c>
      <c r="AA253">
        <v>1276.2</v>
      </c>
      <c r="AB253">
        <v>1276.2</v>
      </c>
      <c r="AC253">
        <v>0</v>
      </c>
      <c r="AD253" t="s">
        <v>726</v>
      </c>
      <c r="AE253" s="2">
        <v>42047</v>
      </c>
      <c r="AF253" t="s">
        <v>727</v>
      </c>
    </row>
    <row r="254" spans="1:32" hidden="1" x14ac:dyDescent="0.25">
      <c r="A254" s="1">
        <v>57040</v>
      </c>
      <c r="B254">
        <v>4926652</v>
      </c>
      <c r="C254" s="2">
        <v>42038</v>
      </c>
      <c r="D254">
        <v>57040</v>
      </c>
      <c r="E254">
        <v>57040</v>
      </c>
      <c r="F254" t="s">
        <v>720</v>
      </c>
      <c r="G254" t="s">
        <v>894</v>
      </c>
      <c r="H254">
        <v>514816</v>
      </c>
      <c r="I254" t="s">
        <v>895</v>
      </c>
      <c r="J254">
        <v>5396</v>
      </c>
      <c r="K254">
        <v>1</v>
      </c>
      <c r="L254">
        <v>425286.27</v>
      </c>
      <c r="M254">
        <v>425286.27</v>
      </c>
      <c r="N254" s="2">
        <v>42020</v>
      </c>
      <c r="O254" s="2">
        <v>42036</v>
      </c>
      <c r="P254">
        <v>16</v>
      </c>
      <c r="Q254" t="s">
        <v>840</v>
      </c>
      <c r="R254">
        <v>5.82</v>
      </c>
      <c r="S254" t="s">
        <v>724</v>
      </c>
      <c r="T254" t="s">
        <v>725</v>
      </c>
      <c r="U254" s="2">
        <v>42036</v>
      </c>
      <c r="V254">
        <v>0</v>
      </c>
      <c r="W254">
        <v>0</v>
      </c>
      <c r="X254" s="27">
        <v>1100.17</v>
      </c>
      <c r="Y254">
        <v>1100.17</v>
      </c>
      <c r="Z254">
        <v>176.03</v>
      </c>
      <c r="AA254">
        <v>1276.2</v>
      </c>
      <c r="AB254">
        <v>1276.2</v>
      </c>
      <c r="AC254">
        <v>0</v>
      </c>
      <c r="AD254" t="s">
        <v>726</v>
      </c>
      <c r="AE254" s="2">
        <v>42047</v>
      </c>
      <c r="AF254" t="s">
        <v>727</v>
      </c>
    </row>
    <row r="255" spans="1:32" hidden="1" x14ac:dyDescent="0.25">
      <c r="A255" s="1">
        <v>57040</v>
      </c>
      <c r="B255">
        <v>4926678</v>
      </c>
      <c r="C255" s="2">
        <v>42038</v>
      </c>
      <c r="D255">
        <v>57040</v>
      </c>
      <c r="E255">
        <v>57040</v>
      </c>
      <c r="F255" t="s">
        <v>720</v>
      </c>
      <c r="G255" t="s">
        <v>1221</v>
      </c>
      <c r="H255">
        <v>514833</v>
      </c>
      <c r="I255" t="s">
        <v>1222</v>
      </c>
      <c r="J255">
        <v>1083</v>
      </c>
      <c r="K255">
        <v>1</v>
      </c>
      <c r="L255">
        <v>205733.34</v>
      </c>
      <c r="M255">
        <v>205733.34</v>
      </c>
      <c r="N255" s="2">
        <v>42020</v>
      </c>
      <c r="O255" s="2">
        <v>42036</v>
      </c>
      <c r="P255">
        <v>16</v>
      </c>
      <c r="Q255" t="s">
        <v>840</v>
      </c>
      <c r="R255">
        <v>5.82</v>
      </c>
      <c r="S255" t="s">
        <v>724</v>
      </c>
      <c r="T255" t="s">
        <v>725</v>
      </c>
      <c r="U255" s="2">
        <v>42036</v>
      </c>
      <c r="V255">
        <v>0</v>
      </c>
      <c r="W255">
        <v>0</v>
      </c>
      <c r="X255" s="27">
        <v>532.21</v>
      </c>
      <c r="Y255">
        <v>532.21</v>
      </c>
      <c r="Z255">
        <v>85.15</v>
      </c>
      <c r="AA255">
        <v>617.36</v>
      </c>
      <c r="AB255">
        <v>617.36</v>
      </c>
      <c r="AC255">
        <v>0</v>
      </c>
      <c r="AD255" t="s">
        <v>726</v>
      </c>
      <c r="AE255" s="2">
        <v>42047</v>
      </c>
      <c r="AF255" t="s">
        <v>727</v>
      </c>
    </row>
    <row r="256" spans="1:32" hidden="1" x14ac:dyDescent="0.25">
      <c r="A256" s="1">
        <v>57040</v>
      </c>
      <c r="B256">
        <v>4926692</v>
      </c>
      <c r="C256" s="2">
        <v>42038</v>
      </c>
      <c r="D256">
        <v>57040</v>
      </c>
      <c r="E256">
        <v>57040</v>
      </c>
      <c r="F256" t="s">
        <v>720</v>
      </c>
      <c r="G256" t="s">
        <v>1223</v>
      </c>
      <c r="H256">
        <v>514527</v>
      </c>
      <c r="I256" t="s">
        <v>1224</v>
      </c>
      <c r="J256">
        <v>1781</v>
      </c>
      <c r="K256">
        <v>1</v>
      </c>
      <c r="L256">
        <v>244780.56</v>
      </c>
      <c r="M256">
        <v>244780.56</v>
      </c>
      <c r="N256" s="2">
        <v>42020</v>
      </c>
      <c r="O256" s="2">
        <v>42036</v>
      </c>
      <c r="P256">
        <v>16</v>
      </c>
      <c r="Q256" t="s">
        <v>840</v>
      </c>
      <c r="R256">
        <v>5.82</v>
      </c>
      <c r="S256" t="s">
        <v>724</v>
      </c>
      <c r="T256" t="s">
        <v>725</v>
      </c>
      <c r="U256" s="2">
        <v>42036</v>
      </c>
      <c r="V256">
        <v>0</v>
      </c>
      <c r="W256">
        <v>0</v>
      </c>
      <c r="X256" s="27">
        <v>633.22</v>
      </c>
      <c r="Y256">
        <v>633.22</v>
      </c>
      <c r="Z256">
        <v>101.32</v>
      </c>
      <c r="AA256">
        <v>734.54</v>
      </c>
      <c r="AB256">
        <v>734.54</v>
      </c>
      <c r="AC256">
        <v>0</v>
      </c>
      <c r="AD256" t="s">
        <v>726</v>
      </c>
      <c r="AE256" s="2">
        <v>42047</v>
      </c>
      <c r="AF256" t="s">
        <v>727</v>
      </c>
    </row>
    <row r="257" spans="1:32" hidden="1" x14ac:dyDescent="0.25">
      <c r="A257" s="1">
        <v>57040</v>
      </c>
      <c r="B257">
        <v>4926693</v>
      </c>
      <c r="C257" s="2">
        <v>42038</v>
      </c>
      <c r="D257">
        <v>57040</v>
      </c>
      <c r="E257">
        <v>57040</v>
      </c>
      <c r="F257" t="s">
        <v>720</v>
      </c>
      <c r="G257" t="s">
        <v>1225</v>
      </c>
      <c r="H257">
        <v>503823</v>
      </c>
      <c r="I257" t="s">
        <v>1226</v>
      </c>
      <c r="J257">
        <v>4490</v>
      </c>
      <c r="K257">
        <v>1</v>
      </c>
      <c r="L257">
        <v>287977</v>
      </c>
      <c r="M257">
        <v>287977</v>
      </c>
      <c r="N257" s="2">
        <v>42020</v>
      </c>
      <c r="O257" s="2">
        <v>42036</v>
      </c>
      <c r="P257">
        <v>16</v>
      </c>
      <c r="Q257" t="s">
        <v>840</v>
      </c>
      <c r="R257">
        <v>5.82</v>
      </c>
      <c r="S257" t="s">
        <v>724</v>
      </c>
      <c r="T257" t="s">
        <v>725</v>
      </c>
      <c r="U257" s="2">
        <v>42036</v>
      </c>
      <c r="V257">
        <v>0</v>
      </c>
      <c r="W257">
        <v>0</v>
      </c>
      <c r="X257" s="27">
        <v>744.97</v>
      </c>
      <c r="Y257">
        <v>744.97</v>
      </c>
      <c r="Z257">
        <v>119.19</v>
      </c>
      <c r="AA257">
        <v>864.16</v>
      </c>
      <c r="AB257">
        <v>864.16</v>
      </c>
      <c r="AC257">
        <v>0</v>
      </c>
      <c r="AD257" t="s">
        <v>726</v>
      </c>
      <c r="AE257" s="2">
        <v>42047</v>
      </c>
      <c r="AF257" t="s">
        <v>727</v>
      </c>
    </row>
    <row r="258" spans="1:32" hidden="1" x14ac:dyDescent="0.25">
      <c r="A258" s="1">
        <v>57040</v>
      </c>
      <c r="B258">
        <v>4926904</v>
      </c>
      <c r="C258" s="2">
        <v>42038</v>
      </c>
      <c r="D258">
        <v>57040</v>
      </c>
      <c r="E258">
        <v>57040</v>
      </c>
      <c r="F258" t="s">
        <v>720</v>
      </c>
      <c r="G258" t="s">
        <v>906</v>
      </c>
      <c r="H258">
        <v>515093</v>
      </c>
      <c r="I258" t="s">
        <v>907</v>
      </c>
      <c r="J258">
        <v>7495</v>
      </c>
      <c r="K258">
        <v>1</v>
      </c>
      <c r="L258">
        <v>260803.23</v>
      </c>
      <c r="M258">
        <v>260803.23</v>
      </c>
      <c r="N258" s="2">
        <v>42023</v>
      </c>
      <c r="O258" s="2">
        <v>42036</v>
      </c>
      <c r="P258">
        <v>13</v>
      </c>
      <c r="Q258" t="s">
        <v>840</v>
      </c>
      <c r="R258">
        <v>5.82</v>
      </c>
      <c r="S258" t="s">
        <v>724</v>
      </c>
      <c r="T258" t="s">
        <v>725</v>
      </c>
      <c r="U258" s="2">
        <v>42036</v>
      </c>
      <c r="V258">
        <v>0</v>
      </c>
      <c r="W258">
        <v>0</v>
      </c>
      <c r="X258" s="27">
        <v>548</v>
      </c>
      <c r="Y258">
        <v>548</v>
      </c>
      <c r="Z258">
        <v>87.71</v>
      </c>
      <c r="AA258">
        <v>635.88</v>
      </c>
      <c r="AB258">
        <v>635.88</v>
      </c>
      <c r="AC258">
        <v>0</v>
      </c>
      <c r="AD258" t="s">
        <v>726</v>
      </c>
      <c r="AE258" s="2">
        <v>42047</v>
      </c>
      <c r="AF258" t="s">
        <v>727</v>
      </c>
    </row>
    <row r="259" spans="1:32" hidden="1" x14ac:dyDescent="0.25">
      <c r="A259" s="1">
        <v>57040</v>
      </c>
      <c r="B259">
        <v>4926905</v>
      </c>
      <c r="C259" s="2">
        <v>42038</v>
      </c>
      <c r="D259">
        <v>57040</v>
      </c>
      <c r="E259">
        <v>57040</v>
      </c>
      <c r="F259" t="s">
        <v>720</v>
      </c>
      <c r="G259" t="s">
        <v>912</v>
      </c>
      <c r="H259">
        <v>515096</v>
      </c>
      <c r="I259" t="s">
        <v>913</v>
      </c>
      <c r="J259">
        <v>7495</v>
      </c>
      <c r="K259">
        <v>1</v>
      </c>
      <c r="L259">
        <v>260803.23</v>
      </c>
      <c r="M259">
        <v>260803.23</v>
      </c>
      <c r="N259" s="2">
        <v>42023</v>
      </c>
      <c r="O259" s="2">
        <v>42036</v>
      </c>
      <c r="P259">
        <v>13</v>
      </c>
      <c r="Q259" t="s">
        <v>840</v>
      </c>
      <c r="R259">
        <v>5.82</v>
      </c>
      <c r="S259" t="s">
        <v>724</v>
      </c>
      <c r="T259" t="s">
        <v>725</v>
      </c>
      <c r="U259" s="2">
        <v>42036</v>
      </c>
      <c r="V259">
        <v>0</v>
      </c>
      <c r="W259">
        <v>0</v>
      </c>
      <c r="X259" s="27">
        <v>548</v>
      </c>
      <c r="Y259">
        <v>548</v>
      </c>
      <c r="Z259">
        <v>87.71</v>
      </c>
      <c r="AA259">
        <v>635.88</v>
      </c>
      <c r="AB259">
        <v>635.88</v>
      </c>
      <c r="AC259">
        <v>0</v>
      </c>
      <c r="AD259" t="s">
        <v>726</v>
      </c>
      <c r="AE259" s="2">
        <v>42047</v>
      </c>
      <c r="AF259" t="s">
        <v>727</v>
      </c>
    </row>
    <row r="260" spans="1:32" hidden="1" x14ac:dyDescent="0.25">
      <c r="A260" s="1">
        <v>57040</v>
      </c>
      <c r="B260">
        <v>4926906</v>
      </c>
      <c r="C260" s="2">
        <v>42038</v>
      </c>
      <c r="D260">
        <v>57040</v>
      </c>
      <c r="E260">
        <v>57040</v>
      </c>
      <c r="F260" t="s">
        <v>720</v>
      </c>
      <c r="G260" t="s">
        <v>914</v>
      </c>
      <c r="H260">
        <v>515097</v>
      </c>
      <c r="I260" t="s">
        <v>915</v>
      </c>
      <c r="J260">
        <v>7495</v>
      </c>
      <c r="K260">
        <v>1</v>
      </c>
      <c r="L260">
        <v>260803.23</v>
      </c>
      <c r="M260">
        <v>260803.23</v>
      </c>
      <c r="N260" s="2">
        <v>42023</v>
      </c>
      <c r="O260" s="2">
        <v>42036</v>
      </c>
      <c r="P260">
        <v>13</v>
      </c>
      <c r="Q260" t="s">
        <v>840</v>
      </c>
      <c r="R260">
        <v>5.82</v>
      </c>
      <c r="S260" t="s">
        <v>724</v>
      </c>
      <c r="T260" t="s">
        <v>725</v>
      </c>
      <c r="U260" s="2">
        <v>42036</v>
      </c>
      <c r="V260">
        <v>0</v>
      </c>
      <c r="W260">
        <v>0</v>
      </c>
      <c r="X260" s="27">
        <v>548</v>
      </c>
      <c r="Y260">
        <v>548</v>
      </c>
      <c r="Z260">
        <v>87.71</v>
      </c>
      <c r="AA260">
        <v>635.88</v>
      </c>
      <c r="AB260">
        <v>635.88</v>
      </c>
      <c r="AC260">
        <v>0</v>
      </c>
      <c r="AD260" t="s">
        <v>726</v>
      </c>
      <c r="AE260" s="2">
        <v>42047</v>
      </c>
      <c r="AF260" t="s">
        <v>727</v>
      </c>
    </row>
    <row r="261" spans="1:32" hidden="1" x14ac:dyDescent="0.25">
      <c r="A261" s="1">
        <v>57040</v>
      </c>
      <c r="B261">
        <v>4926907</v>
      </c>
      <c r="C261" s="2">
        <v>42038</v>
      </c>
      <c r="D261">
        <v>57040</v>
      </c>
      <c r="E261">
        <v>57040</v>
      </c>
      <c r="F261" t="s">
        <v>720</v>
      </c>
      <c r="G261" t="s">
        <v>916</v>
      </c>
      <c r="H261">
        <v>515098</v>
      </c>
      <c r="I261" t="s">
        <v>917</v>
      </c>
      <c r="J261">
        <v>7495</v>
      </c>
      <c r="K261">
        <v>1</v>
      </c>
      <c r="L261">
        <v>260803.23</v>
      </c>
      <c r="M261">
        <v>260803.23</v>
      </c>
      <c r="N261" s="2">
        <v>42023</v>
      </c>
      <c r="O261" s="2">
        <v>42036</v>
      </c>
      <c r="P261">
        <v>13</v>
      </c>
      <c r="Q261" t="s">
        <v>840</v>
      </c>
      <c r="R261">
        <v>5.82</v>
      </c>
      <c r="S261" t="s">
        <v>724</v>
      </c>
      <c r="T261" t="s">
        <v>725</v>
      </c>
      <c r="U261" s="2">
        <v>42036</v>
      </c>
      <c r="V261">
        <v>0</v>
      </c>
      <c r="W261">
        <v>0</v>
      </c>
      <c r="X261" s="27">
        <v>548</v>
      </c>
      <c r="Y261">
        <v>548</v>
      </c>
      <c r="Z261">
        <v>87.71</v>
      </c>
      <c r="AA261">
        <v>635.88</v>
      </c>
      <c r="AB261">
        <v>635.88</v>
      </c>
      <c r="AC261">
        <v>0</v>
      </c>
      <c r="AD261" t="s">
        <v>726</v>
      </c>
      <c r="AE261" s="2">
        <v>42047</v>
      </c>
      <c r="AF261" t="s">
        <v>727</v>
      </c>
    </row>
    <row r="262" spans="1:32" x14ac:dyDescent="0.25">
      <c r="A262" s="1">
        <v>57040</v>
      </c>
      <c r="B262">
        <v>4927024</v>
      </c>
      <c r="C262" s="2">
        <v>42038</v>
      </c>
      <c r="D262">
        <v>57040</v>
      </c>
      <c r="E262">
        <v>57040</v>
      </c>
      <c r="F262" t="s">
        <v>720</v>
      </c>
      <c r="G262" t="s">
        <v>1227</v>
      </c>
      <c r="H262" t="s">
        <v>1228</v>
      </c>
      <c r="I262" t="s">
        <v>1229</v>
      </c>
      <c r="J262">
        <v>7401</v>
      </c>
      <c r="K262">
        <v>1</v>
      </c>
      <c r="L262" s="27">
        <v>198320</v>
      </c>
      <c r="M262" s="27">
        <v>198320</v>
      </c>
      <c r="N262" s="2">
        <v>42024</v>
      </c>
      <c r="O262" s="2">
        <v>42036</v>
      </c>
      <c r="P262">
        <v>12</v>
      </c>
      <c r="Q262" t="s">
        <v>737</v>
      </c>
      <c r="R262">
        <v>7.32</v>
      </c>
      <c r="S262" t="s">
        <v>738</v>
      </c>
      <c r="T262" t="s">
        <v>725</v>
      </c>
      <c r="U262" s="2">
        <v>42036</v>
      </c>
      <c r="V262">
        <v>0</v>
      </c>
      <c r="W262">
        <v>0</v>
      </c>
      <c r="X262">
        <v>483.93</v>
      </c>
      <c r="Y262">
        <v>483.93</v>
      </c>
      <c r="Z262">
        <v>77</v>
      </c>
      <c r="AA262">
        <v>561.36</v>
      </c>
      <c r="AB262">
        <v>561.36</v>
      </c>
      <c r="AC262">
        <v>0</v>
      </c>
      <c r="AD262" t="s">
        <v>726</v>
      </c>
      <c r="AE262" s="2">
        <v>42047</v>
      </c>
      <c r="AF262" t="s">
        <v>739</v>
      </c>
    </row>
    <row r="263" spans="1:32" hidden="1" x14ac:dyDescent="0.25">
      <c r="A263" s="1">
        <v>57040</v>
      </c>
      <c r="B263">
        <v>4927158</v>
      </c>
      <c r="C263" s="2">
        <v>42038</v>
      </c>
      <c r="D263">
        <v>57040</v>
      </c>
      <c r="E263">
        <v>57040</v>
      </c>
      <c r="F263" t="s">
        <v>720</v>
      </c>
      <c r="G263" t="s">
        <v>1230</v>
      </c>
      <c r="H263">
        <v>494905</v>
      </c>
      <c r="I263" t="s">
        <v>1231</v>
      </c>
      <c r="J263">
        <v>4490</v>
      </c>
      <c r="K263">
        <v>1</v>
      </c>
      <c r="L263">
        <v>288049</v>
      </c>
      <c r="M263">
        <v>288049</v>
      </c>
      <c r="N263" s="2">
        <v>42025</v>
      </c>
      <c r="O263" s="2">
        <v>42036</v>
      </c>
      <c r="P263">
        <v>11</v>
      </c>
      <c r="Q263" t="s">
        <v>840</v>
      </c>
      <c r="R263">
        <v>5.82</v>
      </c>
      <c r="S263" t="s">
        <v>724</v>
      </c>
      <c r="T263" t="s">
        <v>725</v>
      </c>
      <c r="U263" s="2">
        <v>42036</v>
      </c>
      <c r="V263">
        <v>0</v>
      </c>
      <c r="W263">
        <v>0</v>
      </c>
      <c r="X263" s="27">
        <v>512.29</v>
      </c>
      <c r="Y263">
        <v>512.29</v>
      </c>
      <c r="Z263">
        <v>81.97</v>
      </c>
      <c r="AA263">
        <v>594.26</v>
      </c>
      <c r="AB263">
        <v>594.26</v>
      </c>
      <c r="AC263">
        <v>0</v>
      </c>
      <c r="AD263" t="s">
        <v>726</v>
      </c>
      <c r="AE263" s="2">
        <v>42047</v>
      </c>
      <c r="AF263" t="s">
        <v>727</v>
      </c>
    </row>
    <row r="264" spans="1:32" hidden="1" x14ac:dyDescent="0.25">
      <c r="A264" s="1">
        <v>57040</v>
      </c>
      <c r="B264">
        <v>4927242</v>
      </c>
      <c r="C264" s="2">
        <v>42038</v>
      </c>
      <c r="D264">
        <v>57040</v>
      </c>
      <c r="E264">
        <v>57040</v>
      </c>
      <c r="F264" t="s">
        <v>720</v>
      </c>
      <c r="G264" t="s">
        <v>1232</v>
      </c>
      <c r="H264">
        <v>513820</v>
      </c>
      <c r="I264" t="s">
        <v>1233</v>
      </c>
      <c r="J264">
        <v>2593</v>
      </c>
      <c r="K264">
        <v>1</v>
      </c>
      <c r="L264">
        <v>302444.06</v>
      </c>
      <c r="M264">
        <v>302444.06</v>
      </c>
      <c r="N264" s="2">
        <v>42026</v>
      </c>
      <c r="O264" s="2">
        <v>42036</v>
      </c>
      <c r="P264">
        <v>10</v>
      </c>
      <c r="Q264" t="s">
        <v>840</v>
      </c>
      <c r="R264">
        <v>5.82</v>
      </c>
      <c r="S264" t="s">
        <v>724</v>
      </c>
      <c r="T264" t="s">
        <v>725</v>
      </c>
      <c r="U264" s="2">
        <v>42036</v>
      </c>
      <c r="V264">
        <v>0</v>
      </c>
      <c r="W264">
        <v>0</v>
      </c>
      <c r="X264" s="27">
        <v>488.99</v>
      </c>
      <c r="Y264">
        <v>488.99</v>
      </c>
      <c r="Z264">
        <v>78</v>
      </c>
      <c r="AA264">
        <v>567.23</v>
      </c>
      <c r="AB264">
        <v>567.23</v>
      </c>
      <c r="AC264">
        <v>0</v>
      </c>
      <c r="AD264" t="s">
        <v>726</v>
      </c>
      <c r="AE264" s="2">
        <v>42047</v>
      </c>
      <c r="AF264" t="s">
        <v>727</v>
      </c>
    </row>
    <row r="265" spans="1:32" hidden="1" x14ac:dyDescent="0.25">
      <c r="A265" s="1">
        <v>57040</v>
      </c>
      <c r="B265">
        <v>4927243</v>
      </c>
      <c r="C265" s="2">
        <v>42038</v>
      </c>
      <c r="D265">
        <v>57040</v>
      </c>
      <c r="E265">
        <v>57040</v>
      </c>
      <c r="F265" t="s">
        <v>720</v>
      </c>
      <c r="G265" t="s">
        <v>1234</v>
      </c>
      <c r="H265">
        <v>504953</v>
      </c>
      <c r="I265" t="s">
        <v>1235</v>
      </c>
      <c r="J265">
        <v>4490</v>
      </c>
      <c r="K265">
        <v>1</v>
      </c>
      <c r="L265">
        <v>287977</v>
      </c>
      <c r="M265">
        <v>287977</v>
      </c>
      <c r="N265" s="2">
        <v>42026</v>
      </c>
      <c r="O265" s="2">
        <v>42036</v>
      </c>
      <c r="P265">
        <v>10</v>
      </c>
      <c r="Q265" t="s">
        <v>840</v>
      </c>
      <c r="R265">
        <v>5.82</v>
      </c>
      <c r="S265" t="s">
        <v>724</v>
      </c>
      <c r="T265" t="s">
        <v>725</v>
      </c>
      <c r="U265" s="2">
        <v>42036</v>
      </c>
      <c r="V265">
        <v>0</v>
      </c>
      <c r="W265">
        <v>0</v>
      </c>
      <c r="X265" s="27">
        <v>465.6</v>
      </c>
      <c r="Y265">
        <v>465.6</v>
      </c>
      <c r="Z265">
        <v>74.5</v>
      </c>
      <c r="AA265">
        <v>540.1</v>
      </c>
      <c r="AB265">
        <v>540.1</v>
      </c>
      <c r="AC265">
        <v>0</v>
      </c>
      <c r="AD265" t="s">
        <v>726</v>
      </c>
      <c r="AE265" s="2">
        <v>42047</v>
      </c>
      <c r="AF265" t="s">
        <v>727</v>
      </c>
    </row>
    <row r="266" spans="1:32" hidden="1" x14ac:dyDescent="0.25">
      <c r="A266" s="1">
        <v>57040</v>
      </c>
      <c r="B266">
        <v>4927244</v>
      </c>
      <c r="C266" s="2">
        <v>42038</v>
      </c>
      <c r="D266">
        <v>57040</v>
      </c>
      <c r="E266">
        <v>57040</v>
      </c>
      <c r="F266" t="s">
        <v>720</v>
      </c>
      <c r="G266" t="s">
        <v>1236</v>
      </c>
      <c r="H266">
        <v>509954</v>
      </c>
      <c r="I266" t="s">
        <v>1237</v>
      </c>
      <c r="J266">
        <v>1092</v>
      </c>
      <c r="K266">
        <v>1</v>
      </c>
      <c r="L266">
        <v>172564.49</v>
      </c>
      <c r="M266">
        <v>172564.49</v>
      </c>
      <c r="N266" s="2">
        <v>42026</v>
      </c>
      <c r="O266" s="2">
        <v>42036</v>
      </c>
      <c r="P266">
        <v>10</v>
      </c>
      <c r="Q266" t="s">
        <v>840</v>
      </c>
      <c r="R266">
        <v>5.82</v>
      </c>
      <c r="S266" t="s">
        <v>724</v>
      </c>
      <c r="T266" t="s">
        <v>725</v>
      </c>
      <c r="U266" s="2">
        <v>42036</v>
      </c>
      <c r="V266">
        <v>0</v>
      </c>
      <c r="W266">
        <v>0</v>
      </c>
      <c r="X266" s="27">
        <v>279</v>
      </c>
      <c r="Y266">
        <v>279</v>
      </c>
      <c r="Z266">
        <v>44.64</v>
      </c>
      <c r="AA266">
        <v>323.64</v>
      </c>
      <c r="AB266">
        <v>323.64</v>
      </c>
      <c r="AC266">
        <v>0</v>
      </c>
      <c r="AD266" t="s">
        <v>726</v>
      </c>
      <c r="AE266" s="2">
        <v>42047</v>
      </c>
      <c r="AF266" t="s">
        <v>727</v>
      </c>
    </row>
    <row r="267" spans="1:32" hidden="1" x14ac:dyDescent="0.25">
      <c r="A267" s="1">
        <v>57040</v>
      </c>
      <c r="B267">
        <v>4927513</v>
      </c>
      <c r="C267" s="2">
        <v>42038</v>
      </c>
      <c r="D267">
        <v>57040</v>
      </c>
      <c r="E267">
        <v>57040</v>
      </c>
      <c r="F267" t="s">
        <v>720</v>
      </c>
      <c r="G267" t="s">
        <v>1238</v>
      </c>
      <c r="H267">
        <v>515619</v>
      </c>
      <c r="I267" t="s">
        <v>1239</v>
      </c>
      <c r="J267">
        <v>4492</v>
      </c>
      <c r="K267">
        <v>1</v>
      </c>
      <c r="L267">
        <v>316320.2</v>
      </c>
      <c r="M267">
        <v>316320.2</v>
      </c>
      <c r="N267" s="2">
        <v>42027</v>
      </c>
      <c r="O267" s="2">
        <v>42036</v>
      </c>
      <c r="P267">
        <v>9</v>
      </c>
      <c r="Q267" t="s">
        <v>840</v>
      </c>
      <c r="R267">
        <v>5.82</v>
      </c>
      <c r="S267" t="s">
        <v>724</v>
      </c>
      <c r="T267" t="s">
        <v>725</v>
      </c>
      <c r="U267" s="2">
        <v>42036</v>
      </c>
      <c r="V267">
        <v>0</v>
      </c>
      <c r="W267">
        <v>0</v>
      </c>
      <c r="X267" s="27">
        <v>460.29</v>
      </c>
      <c r="Y267">
        <v>460.29</v>
      </c>
      <c r="Z267">
        <v>73</v>
      </c>
      <c r="AA267">
        <v>533</v>
      </c>
      <c r="AB267">
        <v>533</v>
      </c>
      <c r="AC267">
        <v>0</v>
      </c>
      <c r="AD267" t="s">
        <v>726</v>
      </c>
      <c r="AE267" s="2">
        <v>42047</v>
      </c>
      <c r="AF267" t="s">
        <v>727</v>
      </c>
    </row>
    <row r="268" spans="1:32" hidden="1" x14ac:dyDescent="0.25">
      <c r="A268" s="1">
        <v>57040</v>
      </c>
      <c r="B268">
        <v>4928369</v>
      </c>
      <c r="C268" s="2">
        <v>42038</v>
      </c>
      <c r="D268">
        <v>57040</v>
      </c>
      <c r="E268">
        <v>57040</v>
      </c>
      <c r="F268" t="s">
        <v>720</v>
      </c>
      <c r="G268" t="s">
        <v>1240</v>
      </c>
      <c r="H268">
        <v>510004</v>
      </c>
      <c r="I268" t="s">
        <v>1241</v>
      </c>
      <c r="J268">
        <v>1794</v>
      </c>
      <c r="K268">
        <v>1</v>
      </c>
      <c r="L268">
        <v>240130.07</v>
      </c>
      <c r="M268">
        <v>240130.07</v>
      </c>
      <c r="N268" s="2">
        <v>42031</v>
      </c>
      <c r="O268" s="2">
        <v>42036</v>
      </c>
      <c r="P268">
        <v>5</v>
      </c>
      <c r="Q268" t="s">
        <v>840</v>
      </c>
      <c r="R268">
        <v>5.82</v>
      </c>
      <c r="S268" t="s">
        <v>724</v>
      </c>
      <c r="T268" t="s">
        <v>725</v>
      </c>
      <c r="U268" s="2">
        <v>42036</v>
      </c>
      <c r="V268">
        <v>0</v>
      </c>
      <c r="W268">
        <v>0</v>
      </c>
      <c r="X268" s="27">
        <v>194.12</v>
      </c>
      <c r="Y268">
        <v>194.12</v>
      </c>
      <c r="Z268">
        <v>31.06</v>
      </c>
      <c r="AA268">
        <v>225.18</v>
      </c>
      <c r="AB268">
        <v>225.18</v>
      </c>
      <c r="AC268">
        <v>0</v>
      </c>
      <c r="AD268" t="s">
        <v>726</v>
      </c>
      <c r="AE268" s="2">
        <v>42047</v>
      </c>
      <c r="AF268" t="s">
        <v>727</v>
      </c>
    </row>
    <row r="269" spans="1:32" hidden="1" x14ac:dyDescent="0.25">
      <c r="A269" s="1">
        <v>57040</v>
      </c>
      <c r="B269">
        <v>4928376</v>
      </c>
      <c r="C269" s="2">
        <v>42038</v>
      </c>
      <c r="D269">
        <v>57040</v>
      </c>
      <c r="E269">
        <v>57040</v>
      </c>
      <c r="F269" t="s">
        <v>720</v>
      </c>
      <c r="G269" t="s">
        <v>1242</v>
      </c>
      <c r="H269">
        <v>514254</v>
      </c>
      <c r="I269" t="s">
        <v>1243</v>
      </c>
      <c r="J269">
        <v>7401</v>
      </c>
      <c r="K269">
        <v>1</v>
      </c>
      <c r="L269">
        <v>347414.94</v>
      </c>
      <c r="M269">
        <v>347414.94</v>
      </c>
      <c r="N269" s="2">
        <v>42031</v>
      </c>
      <c r="O269" s="2">
        <v>42036</v>
      </c>
      <c r="P269">
        <v>5</v>
      </c>
      <c r="Q269" t="s">
        <v>840</v>
      </c>
      <c r="R269">
        <v>5.82</v>
      </c>
      <c r="S269" t="s">
        <v>724</v>
      </c>
      <c r="T269" t="s">
        <v>725</v>
      </c>
      <c r="U269" s="2">
        <v>42036</v>
      </c>
      <c r="V269">
        <v>0</v>
      </c>
      <c r="W269">
        <v>0</v>
      </c>
      <c r="X269" s="27">
        <v>280</v>
      </c>
      <c r="Y269">
        <v>280</v>
      </c>
      <c r="Z269">
        <v>44.94</v>
      </c>
      <c r="AA269">
        <v>325</v>
      </c>
      <c r="AB269">
        <v>325</v>
      </c>
      <c r="AC269">
        <v>0</v>
      </c>
      <c r="AD269" t="s">
        <v>726</v>
      </c>
      <c r="AE269" s="2">
        <v>42047</v>
      </c>
      <c r="AF269" t="s">
        <v>727</v>
      </c>
    </row>
    <row r="270" spans="1:32" hidden="1" x14ac:dyDescent="0.25">
      <c r="A270" s="1">
        <v>57040</v>
      </c>
      <c r="B270">
        <v>4928933</v>
      </c>
      <c r="C270" s="2">
        <v>42038</v>
      </c>
      <c r="D270">
        <v>57040</v>
      </c>
      <c r="E270">
        <v>57040</v>
      </c>
      <c r="F270" t="s">
        <v>720</v>
      </c>
      <c r="G270" t="s">
        <v>1244</v>
      </c>
      <c r="H270">
        <v>500956</v>
      </c>
      <c r="I270" t="s">
        <v>1245</v>
      </c>
      <c r="J270">
        <v>2590</v>
      </c>
      <c r="K270">
        <v>1</v>
      </c>
      <c r="L270">
        <v>352240.76</v>
      </c>
      <c r="M270">
        <v>352240.76</v>
      </c>
      <c r="N270" s="2">
        <v>42033</v>
      </c>
      <c r="O270" s="2">
        <v>42036</v>
      </c>
      <c r="P270">
        <v>3</v>
      </c>
      <c r="Q270" t="s">
        <v>840</v>
      </c>
      <c r="R270">
        <v>5.82</v>
      </c>
      <c r="S270" t="s">
        <v>724</v>
      </c>
      <c r="T270" t="s">
        <v>725</v>
      </c>
      <c r="U270" s="2">
        <v>42036</v>
      </c>
      <c r="V270">
        <v>0</v>
      </c>
      <c r="W270">
        <v>0</v>
      </c>
      <c r="X270" s="27">
        <v>170.85</v>
      </c>
      <c r="Y270">
        <v>170.85</v>
      </c>
      <c r="Z270">
        <v>27.34</v>
      </c>
      <c r="AA270">
        <v>198.19</v>
      </c>
      <c r="AB270">
        <v>198.19</v>
      </c>
      <c r="AC270">
        <v>0</v>
      </c>
      <c r="AD270" t="s">
        <v>726</v>
      </c>
      <c r="AE270" s="2">
        <v>42047</v>
      </c>
      <c r="AF270" t="s">
        <v>727</v>
      </c>
    </row>
    <row r="271" spans="1:32" hidden="1" x14ac:dyDescent="0.25">
      <c r="A271" s="1">
        <v>57040</v>
      </c>
      <c r="B271">
        <v>4928934</v>
      </c>
      <c r="C271" s="2">
        <v>42038</v>
      </c>
      <c r="D271">
        <v>57040</v>
      </c>
      <c r="E271">
        <v>57040</v>
      </c>
      <c r="F271" t="s">
        <v>720</v>
      </c>
      <c r="G271" t="s">
        <v>1246</v>
      </c>
      <c r="H271">
        <v>508941</v>
      </c>
      <c r="I271" t="s">
        <v>1247</v>
      </c>
      <c r="J271">
        <v>1781</v>
      </c>
      <c r="K271">
        <v>1</v>
      </c>
      <c r="L271">
        <v>244910.56</v>
      </c>
      <c r="M271">
        <v>244910.56</v>
      </c>
      <c r="N271" s="2">
        <v>42033</v>
      </c>
      <c r="O271" s="2">
        <v>42036</v>
      </c>
      <c r="P271">
        <v>3</v>
      </c>
      <c r="Q271" t="s">
        <v>840</v>
      </c>
      <c r="R271">
        <v>5.82</v>
      </c>
      <c r="S271" t="s">
        <v>724</v>
      </c>
      <c r="T271" t="s">
        <v>725</v>
      </c>
      <c r="U271" s="2">
        <v>42036</v>
      </c>
      <c r="V271">
        <v>0</v>
      </c>
      <c r="W271">
        <v>0</v>
      </c>
      <c r="X271" s="27">
        <v>118.79</v>
      </c>
      <c r="Y271">
        <v>118.79</v>
      </c>
      <c r="Z271">
        <v>19</v>
      </c>
      <c r="AA271">
        <v>137</v>
      </c>
      <c r="AB271">
        <v>137</v>
      </c>
      <c r="AC271">
        <v>0</v>
      </c>
      <c r="AD271" t="s">
        <v>726</v>
      </c>
      <c r="AE271" s="2">
        <v>42047</v>
      </c>
      <c r="AF271" t="s">
        <v>727</v>
      </c>
    </row>
    <row r="272" spans="1:32" hidden="1" x14ac:dyDescent="0.25">
      <c r="A272" s="1">
        <v>57040</v>
      </c>
      <c r="B272">
        <v>4929135</v>
      </c>
      <c r="C272" s="2">
        <v>42038</v>
      </c>
      <c r="D272">
        <v>57040</v>
      </c>
      <c r="E272">
        <v>57040</v>
      </c>
      <c r="F272" t="s">
        <v>720</v>
      </c>
      <c r="G272" t="s">
        <v>973</v>
      </c>
      <c r="H272">
        <v>517284</v>
      </c>
      <c r="I272" t="s">
        <v>974</v>
      </c>
      <c r="J272">
        <v>1094</v>
      </c>
      <c r="K272">
        <v>1</v>
      </c>
      <c r="L272">
        <v>181434.49</v>
      </c>
      <c r="M272">
        <v>181434.49</v>
      </c>
      <c r="N272" s="2">
        <v>42034</v>
      </c>
      <c r="O272" s="2">
        <v>42036</v>
      </c>
      <c r="P272">
        <v>2</v>
      </c>
      <c r="Q272" t="s">
        <v>840</v>
      </c>
      <c r="R272">
        <v>5.82</v>
      </c>
      <c r="S272" t="s">
        <v>724</v>
      </c>
      <c r="T272" t="s">
        <v>725</v>
      </c>
      <c r="U272" s="2">
        <v>42036</v>
      </c>
      <c r="V272">
        <v>0</v>
      </c>
      <c r="W272">
        <v>0</v>
      </c>
      <c r="X272" s="27">
        <v>58.67</v>
      </c>
      <c r="Y272">
        <v>58.67</v>
      </c>
      <c r="Z272">
        <v>9.39</v>
      </c>
      <c r="AA272">
        <v>68.06</v>
      </c>
      <c r="AB272">
        <v>68.06</v>
      </c>
      <c r="AC272">
        <v>0</v>
      </c>
      <c r="AD272" t="s">
        <v>726</v>
      </c>
      <c r="AE272" s="2">
        <v>42047</v>
      </c>
      <c r="AF272" t="s">
        <v>727</v>
      </c>
    </row>
    <row r="273" spans="1:32" hidden="1" x14ac:dyDescent="0.25">
      <c r="A273" s="1">
        <v>57040</v>
      </c>
      <c r="B273">
        <v>4929136</v>
      </c>
      <c r="C273" s="2">
        <v>42038</v>
      </c>
      <c r="D273">
        <v>57040</v>
      </c>
      <c r="E273">
        <v>57040</v>
      </c>
      <c r="F273" t="s">
        <v>720</v>
      </c>
      <c r="G273" t="s">
        <v>975</v>
      </c>
      <c r="H273">
        <v>517285</v>
      </c>
      <c r="I273" t="s">
        <v>976</v>
      </c>
      <c r="J273">
        <v>2202</v>
      </c>
      <c r="K273">
        <v>1</v>
      </c>
      <c r="L273">
        <v>190164.49</v>
      </c>
      <c r="M273">
        <v>190164.49</v>
      </c>
      <c r="N273" s="2">
        <v>42034</v>
      </c>
      <c r="O273" s="2">
        <v>42036</v>
      </c>
      <c r="P273">
        <v>2</v>
      </c>
      <c r="Q273" t="s">
        <v>840</v>
      </c>
      <c r="R273">
        <v>5.82</v>
      </c>
      <c r="S273" t="s">
        <v>724</v>
      </c>
      <c r="T273" t="s">
        <v>725</v>
      </c>
      <c r="U273" s="2">
        <v>42036</v>
      </c>
      <c r="V273">
        <v>0</v>
      </c>
      <c r="W273">
        <v>0</v>
      </c>
      <c r="X273" s="27">
        <v>61.49</v>
      </c>
      <c r="Y273">
        <v>61.49</v>
      </c>
      <c r="Z273">
        <v>9.84</v>
      </c>
      <c r="AA273">
        <v>71.33</v>
      </c>
      <c r="AB273">
        <v>71.33</v>
      </c>
      <c r="AC273">
        <v>0</v>
      </c>
      <c r="AD273" t="s">
        <v>726</v>
      </c>
      <c r="AE273" s="2">
        <v>42047</v>
      </c>
      <c r="AF273" t="s">
        <v>727</v>
      </c>
    </row>
    <row r="274" spans="1:32" hidden="1" x14ac:dyDescent="0.25">
      <c r="A274" s="1">
        <v>57040</v>
      </c>
      <c r="B274">
        <v>4929566</v>
      </c>
      <c r="C274" s="2">
        <v>42038</v>
      </c>
      <c r="D274">
        <v>57040</v>
      </c>
      <c r="E274">
        <v>57040</v>
      </c>
      <c r="F274" t="s">
        <v>720</v>
      </c>
      <c r="G274" t="s">
        <v>977</v>
      </c>
      <c r="H274">
        <v>517286</v>
      </c>
      <c r="I274" t="s">
        <v>978</v>
      </c>
      <c r="J274">
        <v>2202</v>
      </c>
      <c r="K274">
        <v>1</v>
      </c>
      <c r="L274">
        <v>190164.49</v>
      </c>
      <c r="M274">
        <v>190164.49</v>
      </c>
      <c r="N274" s="2">
        <v>42034</v>
      </c>
      <c r="O274" s="2">
        <v>42036</v>
      </c>
      <c r="P274">
        <v>2</v>
      </c>
      <c r="Q274" t="s">
        <v>840</v>
      </c>
      <c r="R274">
        <v>5.82</v>
      </c>
      <c r="S274" t="s">
        <v>724</v>
      </c>
      <c r="T274" t="s">
        <v>725</v>
      </c>
      <c r="U274" s="2">
        <v>42036</v>
      </c>
      <c r="V274">
        <v>0</v>
      </c>
      <c r="W274">
        <v>0</v>
      </c>
      <c r="X274" s="27">
        <v>61.49</v>
      </c>
      <c r="Y274">
        <v>61.49</v>
      </c>
      <c r="Z274">
        <v>9.84</v>
      </c>
      <c r="AA274">
        <v>71.33</v>
      </c>
      <c r="AB274">
        <v>71.33</v>
      </c>
      <c r="AC274">
        <v>0</v>
      </c>
      <c r="AD274" t="s">
        <v>726</v>
      </c>
      <c r="AE274" s="2">
        <v>42047</v>
      </c>
      <c r="AF274" t="s">
        <v>727</v>
      </c>
    </row>
    <row r="275" spans="1:32" hidden="1" x14ac:dyDescent="0.25">
      <c r="A275" s="1">
        <v>57040</v>
      </c>
      <c r="B275">
        <v>4929567</v>
      </c>
      <c r="C275" s="2">
        <v>42038</v>
      </c>
      <c r="D275">
        <v>57040</v>
      </c>
      <c r="E275">
        <v>57040</v>
      </c>
      <c r="F275" t="s">
        <v>720</v>
      </c>
      <c r="G275" t="s">
        <v>981</v>
      </c>
      <c r="H275">
        <v>517288</v>
      </c>
      <c r="I275" t="s">
        <v>982</v>
      </c>
      <c r="J275">
        <v>7495</v>
      </c>
      <c r="K275">
        <v>1</v>
      </c>
      <c r="L275">
        <v>260803.23</v>
      </c>
      <c r="M275">
        <v>260803.23</v>
      </c>
      <c r="N275" s="2">
        <v>42034</v>
      </c>
      <c r="O275" s="2">
        <v>42036</v>
      </c>
      <c r="P275">
        <v>2</v>
      </c>
      <c r="Q275" t="s">
        <v>840</v>
      </c>
      <c r="R275">
        <v>5.82</v>
      </c>
      <c r="S275" t="s">
        <v>724</v>
      </c>
      <c r="T275" t="s">
        <v>725</v>
      </c>
      <c r="U275" s="2">
        <v>42036</v>
      </c>
      <c r="V275">
        <v>0</v>
      </c>
      <c r="W275">
        <v>0</v>
      </c>
      <c r="X275" s="27">
        <v>84.33</v>
      </c>
      <c r="Y275">
        <v>84.33</v>
      </c>
      <c r="Z275">
        <v>13.49</v>
      </c>
      <c r="AA275">
        <v>97.82</v>
      </c>
      <c r="AB275">
        <v>97.82</v>
      </c>
      <c r="AC275">
        <v>0</v>
      </c>
      <c r="AD275" t="s">
        <v>726</v>
      </c>
      <c r="AE275" s="2">
        <v>42047</v>
      </c>
      <c r="AF275" t="s">
        <v>727</v>
      </c>
    </row>
    <row r="276" spans="1:32" hidden="1" x14ac:dyDescent="0.25">
      <c r="A276" s="1">
        <v>57040</v>
      </c>
      <c r="B276">
        <v>4929568</v>
      </c>
      <c r="C276" s="2">
        <v>42038</v>
      </c>
      <c r="D276">
        <v>57040</v>
      </c>
      <c r="E276">
        <v>57040</v>
      </c>
      <c r="F276" t="s">
        <v>720</v>
      </c>
      <c r="G276" t="s">
        <v>983</v>
      </c>
      <c r="H276">
        <v>517289</v>
      </c>
      <c r="I276" t="s">
        <v>984</v>
      </c>
      <c r="J276">
        <v>7495</v>
      </c>
      <c r="K276">
        <v>1</v>
      </c>
      <c r="L276">
        <v>260803.23</v>
      </c>
      <c r="M276">
        <v>260803.23</v>
      </c>
      <c r="N276" s="2">
        <v>42034</v>
      </c>
      <c r="O276" s="2">
        <v>42036</v>
      </c>
      <c r="P276">
        <v>2</v>
      </c>
      <c r="Q276" t="s">
        <v>840</v>
      </c>
      <c r="R276">
        <v>5.82</v>
      </c>
      <c r="S276" t="s">
        <v>724</v>
      </c>
      <c r="T276" t="s">
        <v>725</v>
      </c>
      <c r="U276" s="2">
        <v>42036</v>
      </c>
      <c r="V276">
        <v>0</v>
      </c>
      <c r="W276">
        <v>0</v>
      </c>
      <c r="X276" s="27">
        <v>84.33</v>
      </c>
      <c r="Y276">
        <v>84.33</v>
      </c>
      <c r="Z276">
        <v>13.49</v>
      </c>
      <c r="AA276">
        <v>97.82</v>
      </c>
      <c r="AB276">
        <v>97.82</v>
      </c>
      <c r="AC276">
        <v>0</v>
      </c>
      <c r="AD276" t="s">
        <v>726</v>
      </c>
      <c r="AE276" s="2">
        <v>42047</v>
      </c>
      <c r="AF276" t="s">
        <v>727</v>
      </c>
    </row>
    <row r="277" spans="1:32" hidden="1" x14ac:dyDescent="0.25">
      <c r="A277" s="1">
        <v>57040</v>
      </c>
      <c r="B277">
        <v>4929569</v>
      </c>
      <c r="C277" s="2">
        <v>42038</v>
      </c>
      <c r="D277">
        <v>57040</v>
      </c>
      <c r="E277">
        <v>57040</v>
      </c>
      <c r="F277" t="s">
        <v>720</v>
      </c>
      <c r="G277" t="s">
        <v>985</v>
      </c>
      <c r="H277">
        <v>517447</v>
      </c>
      <c r="I277" t="s">
        <v>986</v>
      </c>
      <c r="J277">
        <v>1081</v>
      </c>
      <c r="K277">
        <v>1</v>
      </c>
      <c r="L277">
        <v>194753.35</v>
      </c>
      <c r="M277">
        <v>194753.35</v>
      </c>
      <c r="N277" s="2">
        <v>42034</v>
      </c>
      <c r="O277" s="2">
        <v>42036</v>
      </c>
      <c r="P277">
        <v>2</v>
      </c>
      <c r="Q277" t="s">
        <v>840</v>
      </c>
      <c r="R277">
        <v>5.82</v>
      </c>
      <c r="S277" t="s">
        <v>724</v>
      </c>
      <c r="T277" t="s">
        <v>725</v>
      </c>
      <c r="U277" s="2">
        <v>42036</v>
      </c>
      <c r="V277">
        <v>0</v>
      </c>
      <c r="W277">
        <v>0</v>
      </c>
      <c r="X277" s="27">
        <v>62.98</v>
      </c>
      <c r="Y277">
        <v>62.98</v>
      </c>
      <c r="Z277">
        <v>10.08</v>
      </c>
      <c r="AA277">
        <v>73.06</v>
      </c>
      <c r="AB277">
        <v>73.06</v>
      </c>
      <c r="AC277">
        <v>0</v>
      </c>
      <c r="AD277" t="s">
        <v>726</v>
      </c>
      <c r="AE277" s="2">
        <v>42047</v>
      </c>
      <c r="AF277" t="s">
        <v>727</v>
      </c>
    </row>
    <row r="278" spans="1:32" hidden="1" x14ac:dyDescent="0.25">
      <c r="A278" s="1">
        <v>57040</v>
      </c>
      <c r="B278">
        <v>4929570</v>
      </c>
      <c r="C278" s="2">
        <v>42038</v>
      </c>
      <c r="D278">
        <v>57040</v>
      </c>
      <c r="E278">
        <v>57040</v>
      </c>
      <c r="F278" t="s">
        <v>720</v>
      </c>
      <c r="G278" t="s">
        <v>987</v>
      </c>
      <c r="H278">
        <v>517448</v>
      </c>
      <c r="I278" t="s">
        <v>988</v>
      </c>
      <c r="J278">
        <v>1081</v>
      </c>
      <c r="K278">
        <v>1</v>
      </c>
      <c r="L278">
        <v>194753.35</v>
      </c>
      <c r="M278">
        <v>194753.35</v>
      </c>
      <c r="N278" s="2">
        <v>42034</v>
      </c>
      <c r="O278" s="2">
        <v>42036</v>
      </c>
      <c r="P278">
        <v>2</v>
      </c>
      <c r="Q278" t="s">
        <v>840</v>
      </c>
      <c r="R278">
        <v>5.82</v>
      </c>
      <c r="S278" t="s">
        <v>724</v>
      </c>
      <c r="T278" t="s">
        <v>725</v>
      </c>
      <c r="U278" s="2">
        <v>42036</v>
      </c>
      <c r="V278">
        <v>0</v>
      </c>
      <c r="W278">
        <v>0</v>
      </c>
      <c r="X278" s="27">
        <v>62.98</v>
      </c>
      <c r="Y278">
        <v>62.98</v>
      </c>
      <c r="Z278">
        <v>10.08</v>
      </c>
      <c r="AA278">
        <v>73.06</v>
      </c>
      <c r="AB278">
        <v>73.06</v>
      </c>
      <c r="AC278">
        <v>0</v>
      </c>
      <c r="AD278" t="s">
        <v>726</v>
      </c>
      <c r="AE278" s="2">
        <v>42047</v>
      </c>
      <c r="AF278" t="s">
        <v>727</v>
      </c>
    </row>
    <row r="279" spans="1:32" hidden="1" x14ac:dyDescent="0.25">
      <c r="A279" s="1">
        <v>57040</v>
      </c>
      <c r="B279">
        <v>4929571</v>
      </c>
      <c r="C279" s="2">
        <v>42038</v>
      </c>
      <c r="D279">
        <v>57040</v>
      </c>
      <c r="E279">
        <v>57040</v>
      </c>
      <c r="F279" t="s">
        <v>720</v>
      </c>
      <c r="G279" t="s">
        <v>991</v>
      </c>
      <c r="H279">
        <v>517452</v>
      </c>
      <c r="I279" t="s">
        <v>992</v>
      </c>
      <c r="J279">
        <v>1797</v>
      </c>
      <c r="K279">
        <v>1</v>
      </c>
      <c r="L279">
        <v>212368.69</v>
      </c>
      <c r="M279">
        <v>212368.69</v>
      </c>
      <c r="N279" s="2">
        <v>42034</v>
      </c>
      <c r="O279" s="2">
        <v>42036</v>
      </c>
      <c r="P279">
        <v>2</v>
      </c>
      <c r="Q279" t="s">
        <v>840</v>
      </c>
      <c r="R279">
        <v>5.82</v>
      </c>
      <c r="S279" t="s">
        <v>724</v>
      </c>
      <c r="T279" t="s">
        <v>725</v>
      </c>
      <c r="U279" s="2">
        <v>42036</v>
      </c>
      <c r="V279">
        <v>0</v>
      </c>
      <c r="W279">
        <v>0</v>
      </c>
      <c r="X279" s="27">
        <v>68.67</v>
      </c>
      <c r="Y279">
        <v>68.67</v>
      </c>
      <c r="Z279">
        <v>10.99</v>
      </c>
      <c r="AA279">
        <v>79.66</v>
      </c>
      <c r="AB279">
        <v>79.66</v>
      </c>
      <c r="AC279">
        <v>0</v>
      </c>
      <c r="AD279" t="s">
        <v>726</v>
      </c>
      <c r="AE279" s="2">
        <v>42047</v>
      </c>
      <c r="AF279" t="s">
        <v>727</v>
      </c>
    </row>
    <row r="280" spans="1:32" hidden="1" x14ac:dyDescent="0.25">
      <c r="A280" s="1">
        <v>57040</v>
      </c>
      <c r="B280">
        <v>4929572</v>
      </c>
      <c r="C280" s="2">
        <v>42038</v>
      </c>
      <c r="D280">
        <v>57040</v>
      </c>
      <c r="E280">
        <v>57040</v>
      </c>
      <c r="F280" t="s">
        <v>720</v>
      </c>
      <c r="G280" t="s">
        <v>993</v>
      </c>
      <c r="H280">
        <v>517451</v>
      </c>
      <c r="I280" t="s">
        <v>994</v>
      </c>
      <c r="J280">
        <v>1794</v>
      </c>
      <c r="K280">
        <v>1</v>
      </c>
      <c r="L280">
        <v>240000.07</v>
      </c>
      <c r="M280">
        <v>240000.07</v>
      </c>
      <c r="N280" s="2">
        <v>42034</v>
      </c>
      <c r="O280" s="2">
        <v>42036</v>
      </c>
      <c r="P280">
        <v>2</v>
      </c>
      <c r="Q280" t="s">
        <v>840</v>
      </c>
      <c r="R280">
        <v>5.82</v>
      </c>
      <c r="S280" t="s">
        <v>724</v>
      </c>
      <c r="T280" t="s">
        <v>725</v>
      </c>
      <c r="U280" s="2">
        <v>42036</v>
      </c>
      <c r="V280">
        <v>0</v>
      </c>
      <c r="W280">
        <v>0</v>
      </c>
      <c r="X280" s="27">
        <v>77.61</v>
      </c>
      <c r="Y280">
        <v>77.61</v>
      </c>
      <c r="Z280">
        <v>12.42</v>
      </c>
      <c r="AA280">
        <v>90.03</v>
      </c>
      <c r="AB280">
        <v>90.03</v>
      </c>
      <c r="AC280">
        <v>0</v>
      </c>
      <c r="AD280" t="s">
        <v>726</v>
      </c>
      <c r="AE280" s="2">
        <v>42047</v>
      </c>
      <c r="AF280" t="s">
        <v>727</v>
      </c>
    </row>
    <row r="281" spans="1:32" hidden="1" x14ac:dyDescent="0.25">
      <c r="A281" s="1">
        <v>57040</v>
      </c>
      <c r="B281">
        <v>4929573</v>
      </c>
      <c r="C281" s="2">
        <v>42038</v>
      </c>
      <c r="D281">
        <v>57040</v>
      </c>
      <c r="E281">
        <v>57040</v>
      </c>
      <c r="F281" t="s">
        <v>720</v>
      </c>
      <c r="G281" t="s">
        <v>995</v>
      </c>
      <c r="H281">
        <v>517450</v>
      </c>
      <c r="I281" t="s">
        <v>996</v>
      </c>
      <c r="J281">
        <v>1782</v>
      </c>
      <c r="K281">
        <v>1</v>
      </c>
      <c r="L281">
        <v>255792.77</v>
      </c>
      <c r="M281">
        <v>255792.77</v>
      </c>
      <c r="N281" s="2">
        <v>42034</v>
      </c>
      <c r="O281" s="2">
        <v>42036</v>
      </c>
      <c r="P281">
        <v>2</v>
      </c>
      <c r="Q281" t="s">
        <v>840</v>
      </c>
      <c r="R281">
        <v>5.82</v>
      </c>
      <c r="S281" t="s">
        <v>724</v>
      </c>
      <c r="T281" t="s">
        <v>725</v>
      </c>
      <c r="U281" s="2">
        <v>42036</v>
      </c>
      <c r="V281">
        <v>0</v>
      </c>
      <c r="W281">
        <v>0</v>
      </c>
      <c r="X281" s="27">
        <v>82.71</v>
      </c>
      <c r="Y281">
        <v>82.71</v>
      </c>
      <c r="Z281">
        <v>13.23</v>
      </c>
      <c r="AA281">
        <v>95.94</v>
      </c>
      <c r="AB281">
        <v>95.94</v>
      </c>
      <c r="AC281">
        <v>0</v>
      </c>
      <c r="AD281" t="s">
        <v>726</v>
      </c>
      <c r="AE281" s="2">
        <v>42047</v>
      </c>
      <c r="AF281" t="s">
        <v>727</v>
      </c>
    </row>
    <row r="282" spans="1:32" hidden="1" x14ac:dyDescent="0.25">
      <c r="A282" s="1">
        <v>57040</v>
      </c>
      <c r="B282">
        <v>4929647</v>
      </c>
      <c r="C282" s="2">
        <v>42038</v>
      </c>
      <c r="D282">
        <v>57040</v>
      </c>
      <c r="E282">
        <v>57040</v>
      </c>
      <c r="F282" t="s">
        <v>720</v>
      </c>
      <c r="G282" t="s">
        <v>1248</v>
      </c>
      <c r="H282">
        <v>514555</v>
      </c>
      <c r="I282" t="s">
        <v>1249</v>
      </c>
      <c r="J282">
        <v>4492</v>
      </c>
      <c r="K282">
        <v>1</v>
      </c>
      <c r="L282">
        <v>316320.2</v>
      </c>
      <c r="M282">
        <v>316320.2</v>
      </c>
      <c r="N282" s="2">
        <v>42034</v>
      </c>
      <c r="O282" s="2">
        <v>42036</v>
      </c>
      <c r="P282">
        <v>2</v>
      </c>
      <c r="Q282" t="s">
        <v>840</v>
      </c>
      <c r="R282">
        <v>5.82</v>
      </c>
      <c r="S282" t="s">
        <v>724</v>
      </c>
      <c r="T282" t="s">
        <v>725</v>
      </c>
      <c r="U282" s="2">
        <v>42036</v>
      </c>
      <c r="V282">
        <v>0</v>
      </c>
      <c r="W282">
        <v>0</v>
      </c>
      <c r="X282" s="27">
        <v>102.29</v>
      </c>
      <c r="Y282">
        <v>102.29</v>
      </c>
      <c r="Z282">
        <v>16.37</v>
      </c>
      <c r="AA282">
        <v>118.66</v>
      </c>
      <c r="AB282">
        <v>118.66</v>
      </c>
      <c r="AC282">
        <v>0</v>
      </c>
      <c r="AD282" t="s">
        <v>726</v>
      </c>
      <c r="AE282" s="2">
        <v>42047</v>
      </c>
      <c r="AF282" t="s">
        <v>727</v>
      </c>
    </row>
    <row r="283" spans="1:32" x14ac:dyDescent="0.25">
      <c r="A283" s="1">
        <v>57040</v>
      </c>
      <c r="B283">
        <v>4929863</v>
      </c>
      <c r="C283" s="2">
        <v>42038</v>
      </c>
      <c r="D283">
        <v>57040</v>
      </c>
      <c r="E283">
        <v>57040</v>
      </c>
      <c r="F283" t="s">
        <v>720</v>
      </c>
      <c r="G283" t="s">
        <v>1227</v>
      </c>
      <c r="H283" t="s">
        <v>1228</v>
      </c>
      <c r="I283" t="s">
        <v>1229</v>
      </c>
      <c r="J283">
        <v>7401</v>
      </c>
      <c r="K283">
        <v>0</v>
      </c>
      <c r="L283" s="27" t="s">
        <v>726</v>
      </c>
      <c r="M283" s="27" t="s">
        <v>726</v>
      </c>
      <c r="N283" t="s">
        <v>726</v>
      </c>
      <c r="O283" t="s">
        <v>726</v>
      </c>
      <c r="P283" t="s">
        <v>726</v>
      </c>
      <c r="Q283" t="s">
        <v>726</v>
      </c>
      <c r="R283" t="s">
        <v>726</v>
      </c>
      <c r="S283" t="s">
        <v>1250</v>
      </c>
      <c r="T283" t="s">
        <v>725</v>
      </c>
      <c r="U283" s="2">
        <v>42036</v>
      </c>
      <c r="V283">
        <v>0</v>
      </c>
      <c r="W283" t="s">
        <v>726</v>
      </c>
      <c r="X283" t="s">
        <v>726</v>
      </c>
      <c r="Y283" t="s">
        <v>726</v>
      </c>
      <c r="Z283">
        <v>40</v>
      </c>
      <c r="AA283">
        <v>290</v>
      </c>
      <c r="AB283">
        <v>290</v>
      </c>
      <c r="AC283">
        <v>0</v>
      </c>
      <c r="AD283" t="s">
        <v>726</v>
      </c>
      <c r="AE283" s="2">
        <v>42047</v>
      </c>
      <c r="AF283" t="s">
        <v>739</v>
      </c>
    </row>
    <row r="284" spans="1:32" hidden="1" x14ac:dyDescent="0.25">
      <c r="A284" s="1">
        <v>57040</v>
      </c>
      <c r="B284">
        <v>4929865</v>
      </c>
      <c r="C284" s="2">
        <v>42038</v>
      </c>
      <c r="D284">
        <v>57040</v>
      </c>
      <c r="E284">
        <v>57040</v>
      </c>
      <c r="F284" t="s">
        <v>720</v>
      </c>
      <c r="G284" t="s">
        <v>930</v>
      </c>
      <c r="H284">
        <v>513035</v>
      </c>
      <c r="I284" t="s">
        <v>931</v>
      </c>
      <c r="J284">
        <v>1794</v>
      </c>
      <c r="K284">
        <v>0</v>
      </c>
      <c r="L284" t="s">
        <v>726</v>
      </c>
      <c r="M284" t="s">
        <v>726</v>
      </c>
      <c r="N284" t="s">
        <v>726</v>
      </c>
      <c r="O284" t="s">
        <v>726</v>
      </c>
      <c r="P284" t="s">
        <v>726</v>
      </c>
      <c r="Q284" t="s">
        <v>726</v>
      </c>
      <c r="R284" t="s">
        <v>726</v>
      </c>
      <c r="S284" t="s">
        <v>1250</v>
      </c>
      <c r="T284" t="s">
        <v>725</v>
      </c>
      <c r="U284" s="2">
        <v>42036</v>
      </c>
      <c r="V284">
        <v>0</v>
      </c>
      <c r="W284" t="s">
        <v>726</v>
      </c>
      <c r="X284" t="s">
        <v>726</v>
      </c>
      <c r="Y284" t="s">
        <v>726</v>
      </c>
      <c r="Z284">
        <v>40</v>
      </c>
      <c r="AA284">
        <v>290</v>
      </c>
      <c r="AB284">
        <v>290</v>
      </c>
      <c r="AC284">
        <v>0</v>
      </c>
      <c r="AD284" t="s">
        <v>726</v>
      </c>
      <c r="AE284" s="2">
        <v>42047</v>
      </c>
      <c r="AF284" t="s">
        <v>727</v>
      </c>
    </row>
    <row r="285" spans="1:32" hidden="1" x14ac:dyDescent="0.25">
      <c r="A285" s="1">
        <v>57040</v>
      </c>
      <c r="B285">
        <v>785298</v>
      </c>
      <c r="C285" s="2">
        <v>42038</v>
      </c>
      <c r="D285">
        <v>57040</v>
      </c>
      <c r="E285">
        <v>57040</v>
      </c>
      <c r="F285" t="s">
        <v>720</v>
      </c>
      <c r="G285" t="s">
        <v>1251</v>
      </c>
      <c r="H285">
        <v>86776</v>
      </c>
      <c r="I285" t="s">
        <v>1252</v>
      </c>
      <c r="J285">
        <v>1792</v>
      </c>
      <c r="K285">
        <v>6</v>
      </c>
      <c r="L285">
        <v>0.01</v>
      </c>
      <c r="M285">
        <v>0.01</v>
      </c>
      <c r="N285" s="2">
        <v>38911</v>
      </c>
      <c r="O285" s="2">
        <v>38930</v>
      </c>
      <c r="P285">
        <v>19</v>
      </c>
      <c r="Q285" t="s">
        <v>730</v>
      </c>
      <c r="R285">
        <v>10.67</v>
      </c>
      <c r="S285" t="s">
        <v>724</v>
      </c>
      <c r="T285" t="s">
        <v>725</v>
      </c>
      <c r="U285" s="2">
        <v>38930</v>
      </c>
      <c r="V285">
        <v>0</v>
      </c>
      <c r="W285">
        <v>0</v>
      </c>
      <c r="X285" s="27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 t="s">
        <v>726</v>
      </c>
      <c r="AE285" s="2">
        <v>42047</v>
      </c>
      <c r="AF285" t="s">
        <v>727</v>
      </c>
    </row>
    <row r="286" spans="1:32" hidden="1" x14ac:dyDescent="0.25">
      <c r="A286" s="1">
        <v>57040</v>
      </c>
      <c r="B286">
        <v>818295</v>
      </c>
      <c r="C286" s="2">
        <v>42038</v>
      </c>
      <c r="D286">
        <v>57040</v>
      </c>
      <c r="E286">
        <v>57040</v>
      </c>
      <c r="F286" t="s">
        <v>720</v>
      </c>
      <c r="G286" t="s">
        <v>1251</v>
      </c>
      <c r="H286">
        <v>86776</v>
      </c>
      <c r="I286" t="s">
        <v>1252</v>
      </c>
      <c r="J286">
        <v>1792</v>
      </c>
      <c r="K286">
        <v>7</v>
      </c>
      <c r="L286">
        <v>0.01</v>
      </c>
      <c r="M286">
        <v>0.01</v>
      </c>
      <c r="N286" s="2">
        <v>38930</v>
      </c>
      <c r="O286" s="2">
        <v>38961</v>
      </c>
      <c r="P286">
        <v>31</v>
      </c>
      <c r="Q286" t="s">
        <v>730</v>
      </c>
      <c r="R286">
        <v>10.32</v>
      </c>
      <c r="S286" t="s">
        <v>724</v>
      </c>
      <c r="T286" t="s">
        <v>725</v>
      </c>
      <c r="U286" s="2">
        <v>38961</v>
      </c>
      <c r="V286">
        <v>0</v>
      </c>
      <c r="W286">
        <v>0</v>
      </c>
      <c r="X286" s="27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t="s">
        <v>726</v>
      </c>
      <c r="AE286" s="2">
        <v>42047</v>
      </c>
      <c r="AF286" t="s">
        <v>727</v>
      </c>
    </row>
    <row r="287" spans="1:32" hidden="1" x14ac:dyDescent="0.25">
      <c r="A287" s="1">
        <v>57040</v>
      </c>
      <c r="B287">
        <v>859474</v>
      </c>
      <c r="C287" s="2">
        <v>42038</v>
      </c>
      <c r="D287">
        <v>57040</v>
      </c>
      <c r="E287">
        <v>57040</v>
      </c>
      <c r="F287" t="s">
        <v>720</v>
      </c>
      <c r="G287" t="s">
        <v>1251</v>
      </c>
      <c r="H287">
        <v>86776</v>
      </c>
      <c r="I287" t="s">
        <v>1252</v>
      </c>
      <c r="J287">
        <v>1792</v>
      </c>
      <c r="K287">
        <v>8</v>
      </c>
      <c r="L287">
        <v>0.01</v>
      </c>
      <c r="M287">
        <v>0.01</v>
      </c>
      <c r="N287" s="2">
        <v>38961</v>
      </c>
      <c r="O287" s="2">
        <v>38991</v>
      </c>
      <c r="P287">
        <v>30</v>
      </c>
      <c r="Q287" t="s">
        <v>730</v>
      </c>
      <c r="R287">
        <v>10</v>
      </c>
      <c r="S287" t="s">
        <v>724</v>
      </c>
      <c r="T287" t="s">
        <v>725</v>
      </c>
      <c r="U287" s="2">
        <v>38991</v>
      </c>
      <c r="V287">
        <v>0</v>
      </c>
      <c r="W287">
        <v>0</v>
      </c>
      <c r="X287" s="2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 t="s">
        <v>726</v>
      </c>
      <c r="AE287" s="2">
        <v>42047</v>
      </c>
      <c r="AF287" t="s">
        <v>727</v>
      </c>
    </row>
    <row r="288" spans="1:32" hidden="1" x14ac:dyDescent="0.25">
      <c r="A288" s="1">
        <v>57040</v>
      </c>
      <c r="B288">
        <v>902626</v>
      </c>
      <c r="C288" s="2">
        <v>42038</v>
      </c>
      <c r="D288">
        <v>57040</v>
      </c>
      <c r="E288">
        <v>57040</v>
      </c>
      <c r="F288" t="s">
        <v>720</v>
      </c>
      <c r="G288" t="s">
        <v>1253</v>
      </c>
      <c r="H288">
        <v>21698</v>
      </c>
      <c r="I288" t="s">
        <v>1254</v>
      </c>
      <c r="J288">
        <v>1092</v>
      </c>
      <c r="K288">
        <v>1</v>
      </c>
      <c r="L288">
        <v>0.01</v>
      </c>
      <c r="M288">
        <v>0.01</v>
      </c>
      <c r="N288" s="2">
        <v>39017</v>
      </c>
      <c r="O288" s="2">
        <v>39022</v>
      </c>
      <c r="P288">
        <v>5</v>
      </c>
      <c r="Q288" t="s">
        <v>730</v>
      </c>
      <c r="R288">
        <v>10.32</v>
      </c>
      <c r="S288" t="s">
        <v>724</v>
      </c>
      <c r="T288" t="s">
        <v>725</v>
      </c>
      <c r="U288" s="2">
        <v>39022</v>
      </c>
      <c r="V288">
        <v>0</v>
      </c>
      <c r="W288">
        <v>0</v>
      </c>
      <c r="X288" s="27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t="s">
        <v>726</v>
      </c>
      <c r="AE288" s="2">
        <v>42047</v>
      </c>
      <c r="AF288" t="s">
        <v>727</v>
      </c>
    </row>
    <row r="290" spans="14:22" x14ac:dyDescent="0.25">
      <c r="N290" s="4"/>
      <c r="O290" s="4"/>
      <c r="P290" s="4"/>
      <c r="Q290" s="4"/>
      <c r="R290" s="4"/>
      <c r="S290" s="4"/>
      <c r="T290" s="4"/>
      <c r="U290" s="4"/>
      <c r="V290" s="4"/>
    </row>
    <row r="291" spans="14:22" x14ac:dyDescent="0.25">
      <c r="N291" s="4"/>
      <c r="O291" s="4"/>
      <c r="P291" s="4"/>
      <c r="Q291" s="4"/>
      <c r="R291" s="4"/>
      <c r="S291" s="4"/>
      <c r="T291" s="4"/>
      <c r="U291" s="4"/>
      <c r="V291" s="4"/>
    </row>
    <row r="292" spans="14:22" x14ac:dyDescent="0.25">
      <c r="N292" s="5" t="s">
        <v>1255</v>
      </c>
      <c r="O292" s="6"/>
      <c r="P292" s="6"/>
      <c r="Q292" s="7"/>
      <c r="R292" s="7" t="s">
        <v>1256</v>
      </c>
      <c r="S292" s="7"/>
      <c r="T292" s="6"/>
      <c r="U292" s="6"/>
      <c r="V292" s="6"/>
    </row>
    <row r="293" spans="14:22" x14ac:dyDescent="0.25">
      <c r="N293" s="4" t="s">
        <v>1257</v>
      </c>
      <c r="O293" s="4"/>
      <c r="P293" s="4"/>
      <c r="Q293" s="4"/>
      <c r="R293" s="4" t="s">
        <v>1258</v>
      </c>
      <c r="S293" s="4"/>
      <c r="T293" s="4"/>
      <c r="U293" s="4"/>
      <c r="V293" s="4"/>
    </row>
    <row r="294" spans="14:22" x14ac:dyDescent="0.25">
      <c r="N294" s="4" t="s">
        <v>1259</v>
      </c>
      <c r="O294" s="4"/>
      <c r="P294" s="4"/>
      <c r="Q294" s="4"/>
      <c r="R294" s="4" t="s">
        <v>1260</v>
      </c>
      <c r="S294" s="4"/>
      <c r="T294" s="4"/>
      <c r="U294" s="4"/>
      <c r="V294" s="4"/>
    </row>
    <row r="295" spans="14:22" x14ac:dyDescent="0.25">
      <c r="N295" s="4" t="s">
        <v>1261</v>
      </c>
      <c r="O295" s="4"/>
      <c r="P295" s="4"/>
      <c r="Q295" s="4"/>
      <c r="R295" s="4" t="s">
        <v>1262</v>
      </c>
      <c r="S295" s="4"/>
      <c r="T295" s="4"/>
      <c r="U295" s="4"/>
      <c r="V295" s="4"/>
    </row>
    <row r="296" spans="14:22" x14ac:dyDescent="0.25">
      <c r="N296" s="4" t="s">
        <v>1263</v>
      </c>
      <c r="O296" s="4"/>
      <c r="P296" s="4"/>
      <c r="Q296" s="4"/>
      <c r="R296" s="4"/>
      <c r="S296" s="4"/>
      <c r="T296" s="4"/>
      <c r="U296" s="4"/>
      <c r="V296" s="4"/>
    </row>
    <row r="297" spans="14:22" x14ac:dyDescent="0.25">
      <c r="N297" s="4"/>
      <c r="O297" s="4"/>
      <c r="P297" s="4"/>
      <c r="Q297" s="4"/>
      <c r="R297" s="4"/>
      <c r="S297" s="4"/>
      <c r="T297" s="4"/>
      <c r="U297" s="4"/>
      <c r="V297" s="4"/>
    </row>
    <row r="298" spans="14:22" x14ac:dyDescent="0.25">
      <c r="N298" s="8"/>
      <c r="O298" s="8"/>
      <c r="P298" s="8"/>
      <c r="Q298" s="8"/>
      <c r="R298" s="8"/>
      <c r="S298" s="8"/>
      <c r="T298" s="8"/>
      <c r="U298" s="8"/>
      <c r="V298" s="8"/>
    </row>
    <row r="299" spans="14:22" x14ac:dyDescent="0.25">
      <c r="N299" s="4"/>
      <c r="O299" s="4"/>
      <c r="P299" s="4"/>
      <c r="Q299" s="4"/>
      <c r="R299" s="4"/>
      <c r="S299" s="4"/>
      <c r="T299" s="4"/>
      <c r="U299" s="4"/>
      <c r="V299" s="4"/>
    </row>
    <row r="300" spans="14:22" x14ac:dyDescent="0.25">
      <c r="N300" s="3" t="s">
        <v>1264</v>
      </c>
      <c r="O300" s="3"/>
      <c r="P300" s="3"/>
      <c r="Q300" s="3"/>
      <c r="R300" s="3"/>
      <c r="S300" s="3"/>
      <c r="T300" s="3"/>
      <c r="U300" s="3"/>
      <c r="V300" s="4"/>
    </row>
    <row r="301" spans="14:22" x14ac:dyDescent="0.25">
      <c r="N301" s="25">
        <v>42035</v>
      </c>
      <c r="O301" s="25"/>
      <c r="P301" s="25"/>
      <c r="Q301" s="25"/>
      <c r="R301" s="25"/>
      <c r="S301" s="25"/>
      <c r="T301" s="25"/>
      <c r="U301" s="25"/>
      <c r="V301" s="4"/>
    </row>
    <row r="302" spans="14:22" x14ac:dyDescent="0.25">
      <c r="N302" s="4"/>
      <c r="O302" s="4"/>
      <c r="P302" s="4"/>
      <c r="Q302" s="4"/>
      <c r="R302" s="4"/>
      <c r="S302" s="4"/>
      <c r="T302" s="4"/>
      <c r="U302" s="4"/>
      <c r="V302" s="4"/>
    </row>
    <row r="303" spans="14:22" x14ac:dyDescent="0.25">
      <c r="N303" s="9"/>
      <c r="O303" s="26" t="s">
        <v>1265</v>
      </c>
      <c r="P303" s="26"/>
      <c r="Q303" s="26"/>
      <c r="R303" s="26"/>
      <c r="S303" s="26"/>
      <c r="T303" s="26"/>
      <c r="U303" s="9"/>
    </row>
    <row r="304" spans="14:22" x14ac:dyDescent="0.25">
      <c r="N304" s="9"/>
      <c r="O304" s="26" t="s">
        <v>1266</v>
      </c>
      <c r="P304" s="26"/>
      <c r="Q304" s="26"/>
      <c r="R304" s="26"/>
      <c r="S304" s="26"/>
      <c r="T304" s="26"/>
      <c r="U304" s="9"/>
    </row>
    <row r="305" spans="14:21" x14ac:dyDescent="0.25">
      <c r="N305" s="10"/>
      <c r="O305" s="11" t="s">
        <v>1267</v>
      </c>
      <c r="P305" s="11" t="s">
        <v>1268</v>
      </c>
      <c r="Q305" s="11" t="s">
        <v>1269</v>
      </c>
      <c r="R305" s="11" t="s">
        <v>714</v>
      </c>
      <c r="S305" s="11" t="s">
        <v>1270</v>
      </c>
      <c r="T305" s="11" t="s">
        <v>1271</v>
      </c>
      <c r="U305" s="10"/>
    </row>
    <row r="306" spans="14:21" x14ac:dyDescent="0.25">
      <c r="N306" s="4"/>
      <c r="O306" s="12"/>
      <c r="P306" s="12"/>
      <c r="Q306" s="12"/>
      <c r="R306" s="12"/>
      <c r="S306" s="12"/>
      <c r="T306" s="12"/>
      <c r="U306" s="4"/>
    </row>
    <row r="307" spans="14:21" x14ac:dyDescent="0.25">
      <c r="N307" s="5" t="s">
        <v>1272</v>
      </c>
      <c r="O307" s="13">
        <v>0</v>
      </c>
      <c r="P307" s="64">
        <v>21074</v>
      </c>
      <c r="Q307" s="64">
        <v>0</v>
      </c>
      <c r="R307" s="64">
        <v>3371</v>
      </c>
      <c r="S307" s="13"/>
      <c r="T307" s="13">
        <v>24446</v>
      </c>
      <c r="U307" s="4"/>
    </row>
    <row r="308" spans="14:21" x14ac:dyDescent="0.25">
      <c r="N308" s="4"/>
      <c r="O308" s="13"/>
      <c r="P308" s="64"/>
      <c r="Q308" s="64"/>
      <c r="R308" s="64"/>
      <c r="S308" s="13"/>
      <c r="T308" s="14"/>
      <c r="U308" s="4"/>
    </row>
    <row r="309" spans="14:21" x14ac:dyDescent="0.25">
      <c r="N309" s="5" t="s">
        <v>1273</v>
      </c>
      <c r="O309" s="13">
        <v>554492.5</v>
      </c>
      <c r="P309" s="64">
        <v>179336</v>
      </c>
      <c r="Q309" s="64">
        <v>21570</v>
      </c>
      <c r="R309" s="64">
        <v>32145.19</v>
      </c>
      <c r="S309" s="13" t="s">
        <v>1283</v>
      </c>
      <c r="T309" s="13">
        <v>787544</v>
      </c>
      <c r="U309" s="12"/>
    </row>
    <row r="310" spans="14:21" x14ac:dyDescent="0.25">
      <c r="N310" s="4"/>
      <c r="O310" s="4"/>
      <c r="P310" s="65"/>
      <c r="Q310" s="65"/>
      <c r="R310" s="65"/>
      <c r="S310" s="4"/>
      <c r="T310" s="9"/>
      <c r="U310" s="12"/>
    </row>
    <row r="311" spans="14:21" x14ac:dyDescent="0.25">
      <c r="N311" s="15" t="s">
        <v>1274</v>
      </c>
      <c r="O311" s="13">
        <v>37893</v>
      </c>
      <c r="P311" s="64">
        <v>5343.04</v>
      </c>
      <c r="Q311" s="64">
        <v>250</v>
      </c>
      <c r="R311" s="64">
        <v>894</v>
      </c>
      <c r="S311" s="13" t="s">
        <v>1284</v>
      </c>
      <c r="T311" s="13">
        <v>44381</v>
      </c>
      <c r="U311" s="12"/>
    </row>
    <row r="312" spans="14:21" x14ac:dyDescent="0.25">
      <c r="N312" s="5"/>
      <c r="O312" s="4"/>
      <c r="P312" s="4"/>
      <c r="Q312" s="4"/>
      <c r="R312" s="4"/>
      <c r="S312" s="4"/>
      <c r="T312" s="9"/>
      <c r="U312" s="12"/>
    </row>
    <row r="313" spans="14:21" x14ac:dyDescent="0.25">
      <c r="N313" s="5" t="s">
        <v>1275</v>
      </c>
      <c r="O313" s="64">
        <v>194159.15</v>
      </c>
      <c r="P313" s="29">
        <v>95617.45</v>
      </c>
      <c r="Q313" s="13">
        <v>0</v>
      </c>
      <c r="R313" s="13">
        <v>15298.79</v>
      </c>
      <c r="S313" s="13"/>
      <c r="T313" s="13">
        <v>305075.39</v>
      </c>
      <c r="U313" s="12"/>
    </row>
    <row r="314" spans="14:21" x14ac:dyDescent="0.25">
      <c r="N314" s="5"/>
      <c r="O314" s="13"/>
      <c r="P314" s="13"/>
      <c r="Q314" s="13"/>
      <c r="R314" s="13"/>
      <c r="S314" s="13"/>
      <c r="T314" s="13"/>
      <c r="U314" s="12"/>
    </row>
    <row r="315" spans="14:21" x14ac:dyDescent="0.25">
      <c r="N315" s="5" t="s">
        <v>1276</v>
      </c>
      <c r="O315" s="64">
        <v>187500</v>
      </c>
      <c r="P315" s="64">
        <v>17088</v>
      </c>
      <c r="Q315" s="13">
        <v>0</v>
      </c>
      <c r="R315" s="64">
        <v>2734.19</v>
      </c>
      <c r="S315" s="13"/>
      <c r="T315" s="13">
        <v>207322.86</v>
      </c>
      <c r="U315" s="12"/>
    </row>
    <row r="316" spans="14:21" x14ac:dyDescent="0.25">
      <c r="N316" s="5"/>
      <c r="O316" s="12"/>
      <c r="P316" s="12"/>
      <c r="Q316" s="12"/>
      <c r="R316" s="12"/>
      <c r="S316" s="12"/>
      <c r="T316" s="16"/>
      <c r="U316" s="12"/>
    </row>
    <row r="317" spans="14:21" x14ac:dyDescent="0.25">
      <c r="N317" s="5" t="s">
        <v>1277</v>
      </c>
      <c r="O317" s="12"/>
      <c r="P317" s="12"/>
      <c r="Q317" s="12"/>
      <c r="R317" s="12"/>
      <c r="S317" s="12"/>
      <c r="T317" s="17">
        <v>1368769.25</v>
      </c>
      <c r="U317" s="4"/>
    </row>
    <row r="318" spans="14:21" x14ac:dyDescent="0.25">
      <c r="N318" s="4"/>
      <c r="O318" s="12"/>
      <c r="P318" s="12"/>
      <c r="Q318" s="12"/>
      <c r="R318" s="12"/>
      <c r="S318" s="12"/>
      <c r="T318" s="12"/>
      <c r="U318" s="12"/>
    </row>
    <row r="319" spans="14:21" x14ac:dyDescent="0.25">
      <c r="N319" s="4"/>
      <c r="O319" s="12"/>
      <c r="P319" s="12"/>
      <c r="Q319" s="12"/>
      <c r="R319" s="12"/>
      <c r="S319" s="12"/>
      <c r="T319" s="12"/>
      <c r="U319" s="12"/>
    </row>
    <row r="320" spans="14:21" x14ac:dyDescent="0.25">
      <c r="N320" s="4"/>
      <c r="O320" s="12"/>
      <c r="P320" s="12"/>
      <c r="Q320" s="12"/>
      <c r="R320" s="12"/>
      <c r="S320" s="12"/>
      <c r="T320" s="12"/>
      <c r="U320" s="12"/>
    </row>
    <row r="321" spans="14:22" x14ac:dyDescent="0.25">
      <c r="N321" s="4"/>
      <c r="O321" s="12"/>
      <c r="P321" s="12"/>
      <c r="Q321" s="12"/>
      <c r="R321" s="12"/>
      <c r="S321" s="12"/>
      <c r="T321" s="12"/>
      <c r="U321" s="12"/>
    </row>
    <row r="322" spans="14:22" ht="15.75" x14ac:dyDescent="0.25">
      <c r="N322" s="18" t="s">
        <v>1278</v>
      </c>
      <c r="O322" s="19">
        <v>42045</v>
      </c>
      <c r="P322" s="12"/>
      <c r="Q322" s="12"/>
      <c r="R322" s="12"/>
      <c r="S322" s="12"/>
      <c r="T322" s="12"/>
      <c r="U322" s="4"/>
    </row>
    <row r="323" spans="14:22" x14ac:dyDescent="0.25">
      <c r="N323" s="20"/>
      <c r="O323" s="12"/>
      <c r="P323" s="12"/>
      <c r="Q323" s="12"/>
      <c r="R323" s="12"/>
      <c r="S323" s="12"/>
      <c r="T323" s="12"/>
      <c r="U323" s="12"/>
    </row>
    <row r="324" spans="14:22" x14ac:dyDescent="0.25">
      <c r="N324" s="20"/>
      <c r="O324" s="12"/>
      <c r="P324" s="21"/>
      <c r="Q324" s="12"/>
      <c r="R324" s="12"/>
      <c r="S324" s="12"/>
      <c r="T324" s="12"/>
      <c r="U324" s="12"/>
    </row>
    <row r="325" spans="14:22" x14ac:dyDescent="0.25">
      <c r="N325" s="9"/>
      <c r="O325" s="12"/>
      <c r="P325" s="21"/>
      <c r="Q325" s="12"/>
      <c r="R325" s="12"/>
      <c r="S325" s="12"/>
      <c r="T325" s="12"/>
      <c r="U325" s="12"/>
    </row>
    <row r="326" spans="14:22" x14ac:dyDescent="0.25">
      <c r="N326" s="22"/>
      <c r="O326" s="23"/>
      <c r="P326" s="24"/>
      <c r="Q326" s="23"/>
      <c r="R326" s="23"/>
      <c r="S326" s="28" t="s">
        <v>1013</v>
      </c>
      <c r="T326" s="27">
        <v>554492.5</v>
      </c>
      <c r="U326" s="23" t="s">
        <v>1279</v>
      </c>
      <c r="V326" t="s">
        <v>1280</v>
      </c>
    </row>
    <row r="327" spans="14:22" x14ac:dyDescent="0.25">
      <c r="S327" s="28" t="s">
        <v>1032</v>
      </c>
      <c r="T327" s="27">
        <v>37893</v>
      </c>
      <c r="U327" t="s">
        <v>1281</v>
      </c>
      <c r="V327" t="s">
        <v>1282</v>
      </c>
    </row>
    <row r="328" spans="14:22" x14ac:dyDescent="0.25">
      <c r="T328" s="27"/>
    </row>
    <row r="329" spans="14:22" x14ac:dyDescent="0.25">
      <c r="T329" s="27"/>
    </row>
    <row r="330" spans="14:22" x14ac:dyDescent="0.25">
      <c r="T330" s="27"/>
    </row>
  </sheetData>
  <autoFilter ref="A1:AF288">
    <filterColumn colId="6">
      <filters>
        <filter val="8815PU"/>
        <filter val="8817PU"/>
        <filter val="9102PU"/>
        <filter val="9117PU"/>
        <filter val="9131PU"/>
        <filter val="9145PU"/>
        <filter val="9147PU"/>
        <filter val="9203PU"/>
        <filter val="9240PU"/>
        <filter val="9296PU"/>
      </filters>
    </filterColumn>
  </autoFilter>
  <phoneticPr fontId="3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workbookViewId="0">
      <selection activeCell="J37" sqref="J37"/>
    </sheetView>
  </sheetViews>
  <sheetFormatPr baseColWidth="10" defaultRowHeight="15" x14ac:dyDescent="0.25"/>
  <cols>
    <col min="1" max="1" width="5.28515625" customWidth="1"/>
    <col min="2" max="2" width="18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5" t="s">
        <v>1568</v>
      </c>
      <c r="C6" s="6"/>
      <c r="D6" s="6"/>
      <c r="E6" s="7"/>
      <c r="F6" s="7" t="s">
        <v>1569</v>
      </c>
      <c r="G6" s="7"/>
      <c r="H6" s="6"/>
      <c r="I6" s="6"/>
      <c r="J6" s="6"/>
    </row>
    <row r="7" spans="2:10" x14ac:dyDescent="0.25">
      <c r="B7" s="4" t="s">
        <v>1257</v>
      </c>
      <c r="C7" s="4"/>
      <c r="D7" s="4"/>
      <c r="E7" s="4"/>
      <c r="F7" s="4" t="s">
        <v>1570</v>
      </c>
      <c r="G7" s="4"/>
      <c r="H7" s="4"/>
      <c r="I7" s="4"/>
      <c r="J7" s="4"/>
    </row>
    <row r="8" spans="2:10" x14ac:dyDescent="0.25">
      <c r="B8" s="4" t="s">
        <v>1259</v>
      </c>
      <c r="C8" s="4"/>
      <c r="D8" s="4"/>
      <c r="E8" s="4"/>
      <c r="F8" s="4" t="s">
        <v>1571</v>
      </c>
      <c r="G8" s="4"/>
      <c r="H8" s="4"/>
      <c r="I8" s="4"/>
      <c r="J8" s="4"/>
    </row>
    <row r="9" spans="2:10" x14ac:dyDescent="0.25">
      <c r="B9" s="4" t="s">
        <v>1261</v>
      </c>
      <c r="C9" s="4"/>
      <c r="D9" s="4"/>
      <c r="E9" s="4"/>
      <c r="F9" s="4" t="s">
        <v>1572</v>
      </c>
      <c r="G9" s="4"/>
      <c r="H9" s="4"/>
      <c r="I9" s="4"/>
      <c r="J9" s="4"/>
    </row>
    <row r="10" spans="2:10" x14ac:dyDescent="0.25">
      <c r="B10" s="4" t="s">
        <v>1263</v>
      </c>
      <c r="C10" s="4"/>
      <c r="D10" s="4"/>
      <c r="E10" s="4"/>
      <c r="F10" s="4" t="s">
        <v>1573</v>
      </c>
      <c r="G10" s="4"/>
      <c r="H10" s="4"/>
      <c r="I10" s="4"/>
      <c r="J10" s="4"/>
    </row>
    <row r="11" spans="2:10" x14ac:dyDescent="0.25">
      <c r="B11" s="4"/>
      <c r="C11" s="4"/>
      <c r="D11" s="4"/>
      <c r="E11" s="4"/>
      <c r="F11" s="4"/>
      <c r="G11" s="4"/>
      <c r="H11" s="4"/>
      <c r="I11" s="4"/>
      <c r="J11" s="4"/>
    </row>
    <row r="12" spans="2:10" x14ac:dyDescent="0.25">
      <c r="B12" s="8"/>
      <c r="C12" s="8"/>
      <c r="D12" s="8"/>
      <c r="E12" s="8"/>
      <c r="F12" s="8"/>
      <c r="G12" s="8"/>
      <c r="H12" s="8"/>
      <c r="I12" s="8"/>
      <c r="J12" s="8"/>
    </row>
    <row r="13" spans="2:10" x14ac:dyDescent="0.25">
      <c r="B13" s="4"/>
      <c r="C13" s="4"/>
      <c r="D13" s="4"/>
      <c r="E13" s="4"/>
      <c r="F13" s="4"/>
      <c r="G13" s="4"/>
      <c r="H13" s="4"/>
      <c r="I13" s="4"/>
      <c r="J13" s="4"/>
    </row>
    <row r="14" spans="2:10" x14ac:dyDescent="0.25">
      <c r="B14" s="62" t="s">
        <v>1264</v>
      </c>
      <c r="C14" s="62"/>
      <c r="D14" s="62"/>
      <c r="E14" s="62"/>
      <c r="F14" s="62"/>
      <c r="G14" s="62"/>
      <c r="H14" s="62"/>
      <c r="I14" s="62"/>
      <c r="J14" s="4"/>
    </row>
    <row r="15" spans="2:10" x14ac:dyDescent="0.25">
      <c r="B15" s="60"/>
      <c r="C15" s="60"/>
      <c r="D15" s="60"/>
      <c r="E15" s="60"/>
      <c r="F15" s="60"/>
      <c r="G15" s="60"/>
      <c r="H15" s="60"/>
      <c r="I15" s="60"/>
      <c r="J15" s="4"/>
    </row>
    <row r="16" spans="2:10" x14ac:dyDescent="0.25">
      <c r="B16" s="4"/>
      <c r="C16" s="4"/>
      <c r="D16" s="4"/>
      <c r="E16" s="4"/>
      <c r="F16" s="4"/>
      <c r="G16" s="4"/>
      <c r="H16" s="4"/>
      <c r="I16" s="4"/>
      <c r="J16" s="4"/>
    </row>
    <row r="17" spans="2:10" x14ac:dyDescent="0.25">
      <c r="B17" s="9"/>
      <c r="C17" s="61" t="s">
        <v>1265</v>
      </c>
      <c r="D17" s="61"/>
      <c r="E17" s="61"/>
      <c r="F17" s="61"/>
      <c r="G17" s="61"/>
      <c r="H17" s="61"/>
      <c r="I17" s="9"/>
      <c r="J17" s="9"/>
    </row>
    <row r="18" spans="2:10" x14ac:dyDescent="0.25">
      <c r="B18" s="9"/>
      <c r="C18" s="61" t="e">
        <f>+[4]DALTON!B18</f>
        <v>#REF!</v>
      </c>
      <c r="D18" s="61"/>
      <c r="E18" s="61"/>
      <c r="F18" s="61"/>
      <c r="G18" s="61"/>
      <c r="H18" s="61"/>
      <c r="I18" s="9"/>
      <c r="J18" s="9"/>
    </row>
    <row r="19" spans="2:10" x14ac:dyDescent="0.25">
      <c r="B19" s="10"/>
      <c r="C19" s="11" t="s">
        <v>1267</v>
      </c>
      <c r="D19" s="11" t="s">
        <v>1268</v>
      </c>
      <c r="E19" s="11" t="s">
        <v>1269</v>
      </c>
      <c r="F19" s="11" t="s">
        <v>714</v>
      </c>
      <c r="G19" s="11" t="s">
        <v>1270</v>
      </c>
      <c r="H19" s="11" t="s">
        <v>1271</v>
      </c>
      <c r="I19" s="10"/>
      <c r="J19" s="10"/>
    </row>
    <row r="20" spans="2:10" x14ac:dyDescent="0.25">
      <c r="B20" s="4"/>
      <c r="C20" s="12"/>
      <c r="D20" s="12"/>
      <c r="E20" s="12"/>
      <c r="F20" s="12"/>
      <c r="G20" s="12"/>
      <c r="H20" s="12"/>
      <c r="I20" s="4"/>
      <c r="J20" s="4"/>
    </row>
    <row r="21" spans="2:10" x14ac:dyDescent="0.25">
      <c r="B21" s="5" t="s">
        <v>1272</v>
      </c>
      <c r="C21" s="13"/>
      <c r="D21" s="13"/>
      <c r="E21" s="13"/>
      <c r="F21" s="13"/>
      <c r="G21" s="13"/>
      <c r="H21" s="13"/>
      <c r="I21" s="53"/>
      <c r="J21" s="4"/>
    </row>
    <row r="22" spans="2:10" x14ac:dyDescent="0.25">
      <c r="B22" s="4"/>
      <c r="C22" s="13"/>
      <c r="D22" s="13"/>
      <c r="E22" s="13"/>
      <c r="F22" s="13"/>
      <c r="G22" s="13"/>
      <c r="H22" s="14"/>
      <c r="I22" s="53"/>
      <c r="J22" s="4"/>
    </row>
    <row r="23" spans="2:10" x14ac:dyDescent="0.25">
      <c r="B23" s="5" t="s">
        <v>1273</v>
      </c>
      <c r="C23" s="13"/>
      <c r="D23" s="54"/>
      <c r="E23" s="54"/>
      <c r="F23" s="54"/>
      <c r="G23" s="13"/>
      <c r="H23" s="13"/>
      <c r="I23" s="55"/>
      <c r="J23" s="4"/>
    </row>
    <row r="24" spans="2:10" x14ac:dyDescent="0.25">
      <c r="B24" s="4"/>
      <c r="C24" s="53"/>
      <c r="D24" s="53"/>
      <c r="E24" s="53"/>
      <c r="F24" s="53"/>
      <c r="G24" s="53"/>
      <c r="H24" s="56"/>
      <c r="I24" s="55"/>
      <c r="J24" s="4"/>
    </row>
    <row r="25" spans="2:10" x14ac:dyDescent="0.25">
      <c r="B25" s="15" t="s">
        <v>1274</v>
      </c>
      <c r="C25" s="13"/>
      <c r="D25" s="13"/>
      <c r="E25" s="13"/>
      <c r="F25" s="13"/>
      <c r="G25" s="13"/>
      <c r="H25" s="13"/>
      <c r="I25" s="55"/>
      <c r="J25" s="4"/>
    </row>
    <row r="26" spans="2:10" x14ac:dyDescent="0.25">
      <c r="B26" s="5"/>
      <c r="C26" s="53"/>
      <c r="D26" s="53"/>
      <c r="E26" s="53"/>
      <c r="F26" s="53"/>
      <c r="G26" s="53"/>
      <c r="H26" s="56"/>
      <c r="I26" s="55"/>
      <c r="J26" s="4"/>
    </row>
    <row r="27" spans="2:10" x14ac:dyDescent="0.25">
      <c r="B27" s="5" t="s">
        <v>1275</v>
      </c>
      <c r="C27" s="54"/>
      <c r="D27" s="54"/>
      <c r="E27" s="13"/>
      <c r="F27" s="54"/>
      <c r="G27" s="13"/>
      <c r="H27" s="13"/>
      <c r="I27" s="55"/>
      <c r="J27" s="4"/>
    </row>
    <row r="28" spans="2:10" x14ac:dyDescent="0.25">
      <c r="B28" s="5"/>
      <c r="C28" s="13"/>
      <c r="D28" s="13"/>
      <c r="E28" s="13"/>
      <c r="F28" s="13"/>
      <c r="G28" s="13"/>
      <c r="H28" s="13"/>
      <c r="I28" s="55"/>
      <c r="J28" s="4"/>
    </row>
    <row r="29" spans="2:10" x14ac:dyDescent="0.25">
      <c r="B29" s="5" t="s">
        <v>1574</v>
      </c>
      <c r="C29" s="13"/>
      <c r="D29" s="13"/>
      <c r="E29" s="13"/>
      <c r="F29" s="13"/>
      <c r="G29" s="13"/>
      <c r="H29" s="13"/>
      <c r="I29" s="55"/>
      <c r="J29" s="4"/>
    </row>
    <row r="30" spans="2:10" x14ac:dyDescent="0.25">
      <c r="B30" s="5"/>
      <c r="C30" s="55"/>
      <c r="D30" s="55"/>
      <c r="E30" s="55"/>
      <c r="F30" s="55"/>
      <c r="G30" s="55"/>
      <c r="H30" s="57"/>
      <c r="I30" s="55"/>
      <c r="J30" s="4"/>
    </row>
    <row r="31" spans="2:10" x14ac:dyDescent="0.25">
      <c r="B31" s="5" t="s">
        <v>1277</v>
      </c>
      <c r="C31" s="12"/>
      <c r="D31" s="12"/>
      <c r="E31" s="12"/>
      <c r="F31" s="12"/>
      <c r="G31" s="12"/>
      <c r="H31" s="17">
        <f>SUM(H21:H30)</f>
        <v>0</v>
      </c>
      <c r="I31" s="4"/>
      <c r="J31" s="4"/>
    </row>
    <row r="32" spans="2:10" x14ac:dyDescent="0.25">
      <c r="B32" s="4"/>
      <c r="C32" s="12"/>
      <c r="D32" s="12"/>
      <c r="E32" s="12"/>
      <c r="F32" s="12"/>
      <c r="G32" s="12"/>
      <c r="H32" s="12"/>
      <c r="I32" s="12"/>
      <c r="J32" s="4"/>
    </row>
    <row r="33" spans="2:10" x14ac:dyDescent="0.25">
      <c r="B33" s="4"/>
      <c r="C33" s="12"/>
      <c r="D33" s="12"/>
      <c r="E33" s="12"/>
      <c r="F33" s="12"/>
      <c r="G33" s="12"/>
      <c r="H33" s="12"/>
      <c r="I33" s="12"/>
      <c r="J33" s="4"/>
    </row>
    <row r="34" spans="2:10" x14ac:dyDescent="0.25">
      <c r="B34" s="4"/>
      <c r="C34" s="12"/>
      <c r="D34" s="12"/>
      <c r="E34" s="12"/>
      <c r="F34" s="12"/>
      <c r="G34" s="12"/>
      <c r="H34" s="12"/>
      <c r="I34" s="12"/>
      <c r="J34" s="4"/>
    </row>
    <row r="35" spans="2:10" x14ac:dyDescent="0.25">
      <c r="B35" s="4"/>
      <c r="C35" s="12"/>
      <c r="D35" s="12"/>
      <c r="E35" s="12"/>
      <c r="F35" s="12"/>
      <c r="G35" s="12"/>
      <c r="H35" s="12"/>
      <c r="I35" s="12"/>
      <c r="J35" s="4"/>
    </row>
    <row r="36" spans="2:10" ht="15.75" x14ac:dyDescent="0.25">
      <c r="B36" s="18" t="s">
        <v>1278</v>
      </c>
      <c r="C36" s="19"/>
      <c r="D36" s="12"/>
      <c r="E36" s="12"/>
      <c r="F36" s="12"/>
      <c r="G36" s="12"/>
      <c r="H36" s="12"/>
      <c r="I36" s="4"/>
      <c r="J36" s="4"/>
    </row>
    <row r="37" spans="2:10" x14ac:dyDescent="0.25">
      <c r="B37" s="20"/>
      <c r="C37" s="12"/>
      <c r="D37" s="12"/>
      <c r="E37" s="12"/>
      <c r="F37" s="12"/>
      <c r="G37" s="12"/>
      <c r="H37" s="12"/>
      <c r="I37" s="12"/>
      <c r="J37" s="4"/>
    </row>
    <row r="38" spans="2:10" x14ac:dyDescent="0.25">
      <c r="B38" s="20"/>
      <c r="C38" s="12"/>
      <c r="D38" s="21"/>
      <c r="E38" s="12"/>
      <c r="F38" s="12"/>
      <c r="H38" s="50"/>
      <c r="I38" s="4"/>
      <c r="J38" s="4"/>
    </row>
    <row r="39" spans="2:10" ht="15.75" thickBot="1" x14ac:dyDescent="0.3">
      <c r="B39" s="9"/>
      <c r="C39" s="12"/>
      <c r="D39" s="21"/>
      <c r="E39" s="12"/>
      <c r="F39" s="12"/>
      <c r="H39" s="51"/>
      <c r="I39" s="4"/>
      <c r="J39" s="4"/>
    </row>
    <row r="40" spans="2:10" x14ac:dyDescent="0.25">
      <c r="B40" s="22"/>
      <c r="C40" s="23"/>
      <c r="D40" s="24"/>
      <c r="E40" s="23"/>
      <c r="F40" s="23"/>
      <c r="G40" s="23"/>
      <c r="H40" s="23">
        <f>SUM(H38:H39)</f>
        <v>0</v>
      </c>
      <c r="I40" s="23"/>
      <c r="J40" s="6"/>
    </row>
    <row r="41" spans="2:10" x14ac:dyDescent="0.25">
      <c r="B41" s="44"/>
      <c r="C41" s="44"/>
      <c r="D41" s="44"/>
      <c r="E41" s="44"/>
      <c r="F41" s="44"/>
      <c r="G41" s="44"/>
      <c r="H41" s="44"/>
      <c r="I41" s="44"/>
      <c r="J41" s="44"/>
    </row>
    <row r="42" spans="2:10" x14ac:dyDescent="0.25">
      <c r="B42" s="44"/>
      <c r="C42" s="44"/>
      <c r="D42" s="44"/>
      <c r="E42" s="44"/>
      <c r="F42" s="44"/>
      <c r="G42" s="44"/>
      <c r="H42" s="52">
        <f>+H31-H40</f>
        <v>0</v>
      </c>
      <c r="I42" s="44"/>
      <c r="J42" s="44"/>
    </row>
    <row r="43" spans="2:10" x14ac:dyDescent="0.25">
      <c r="B43" s="44"/>
      <c r="C43" s="44"/>
      <c r="D43" s="44"/>
      <c r="E43" s="44"/>
      <c r="F43" s="44"/>
      <c r="G43" s="44"/>
      <c r="H43" s="44"/>
      <c r="I43" s="44"/>
      <c r="J43" s="44"/>
    </row>
    <row r="44" spans="2:10" x14ac:dyDescent="0.25">
      <c r="B44" s="44"/>
      <c r="C44" s="44"/>
      <c r="D44" s="44"/>
      <c r="E44" s="44"/>
      <c r="F44" s="44"/>
      <c r="G44" s="44"/>
      <c r="H44" s="44"/>
      <c r="I44" s="44"/>
      <c r="J44" s="44"/>
    </row>
    <row r="45" spans="2:10" x14ac:dyDescent="0.25">
      <c r="B45" s="44"/>
      <c r="C45" s="44"/>
      <c r="D45" s="44"/>
      <c r="E45" s="44"/>
      <c r="F45" s="44"/>
      <c r="G45" s="44"/>
      <c r="H45" s="44"/>
      <c r="I45" s="44"/>
      <c r="J45" s="44"/>
    </row>
    <row r="46" spans="2:10" x14ac:dyDescent="0.25">
      <c r="B46" s="44"/>
      <c r="C46" s="44"/>
      <c r="D46" s="44"/>
      <c r="E46" s="44"/>
      <c r="F46" s="44"/>
      <c r="G46" s="44"/>
      <c r="H46" s="44"/>
      <c r="I46" s="44"/>
      <c r="J46" s="44"/>
    </row>
    <row r="47" spans="2:10" x14ac:dyDescent="0.25">
      <c r="B47" s="44"/>
      <c r="C47" s="44"/>
      <c r="D47" s="44"/>
      <c r="E47" s="44"/>
      <c r="F47" s="44"/>
      <c r="G47" s="44"/>
      <c r="H47" s="44"/>
      <c r="I47" s="44"/>
      <c r="J47" s="44"/>
    </row>
    <row r="48" spans="2:10" x14ac:dyDescent="0.25">
      <c r="B48" s="44"/>
      <c r="C48" s="44"/>
      <c r="D48" s="44"/>
      <c r="E48" s="44"/>
      <c r="F48" s="44"/>
      <c r="G48" s="44"/>
      <c r="H48" s="44"/>
      <c r="I48" s="44"/>
      <c r="J48" s="44"/>
    </row>
    <row r="49" spans="2:10" x14ac:dyDescent="0.25">
      <c r="B49" s="44"/>
      <c r="C49" s="44"/>
      <c r="D49" s="44"/>
      <c r="E49" s="44"/>
      <c r="F49" s="44"/>
      <c r="G49" s="44"/>
      <c r="H49" s="44"/>
      <c r="I49" s="44"/>
      <c r="J49" s="44"/>
    </row>
    <row r="50" spans="2:10" x14ac:dyDescent="0.25">
      <c r="B50" s="44"/>
      <c r="C50" s="44"/>
      <c r="D50" s="44"/>
      <c r="E50" s="44"/>
      <c r="F50" s="44"/>
      <c r="G50" s="44"/>
      <c r="H50" s="44"/>
      <c r="I50" s="44"/>
      <c r="J50" s="44"/>
    </row>
  </sheetData>
  <mergeCells count="4">
    <mergeCell ref="B14:I14"/>
    <mergeCell ref="B15:I15"/>
    <mergeCell ref="C17:H17"/>
    <mergeCell ref="C18:H18"/>
  </mergeCells>
  <phoneticPr fontId="30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F293"/>
  <sheetViews>
    <sheetView topLeftCell="N1" workbookViewId="0">
      <pane ySplit="1" topLeftCell="A255" activePane="bottomLeft" state="frozenSplit"/>
      <selection pane="bottomLeft" activeCell="S276" sqref="S276:U276"/>
    </sheetView>
  </sheetViews>
  <sheetFormatPr baseColWidth="10" defaultRowHeight="11.25" x14ac:dyDescent="0.2"/>
  <cols>
    <col min="1" max="5" width="11.42578125" style="31"/>
    <col min="6" max="6" width="11.140625" style="31" customWidth="1"/>
    <col min="7" max="11" width="11.42578125" style="31"/>
    <col min="12" max="13" width="13.140625" style="30" bestFit="1" customWidth="1"/>
    <col min="14" max="17" width="11.42578125" style="31"/>
    <col min="18" max="18" width="14.85546875" style="31" customWidth="1"/>
    <col min="19" max="16384" width="11.42578125" style="31"/>
  </cols>
  <sheetData>
    <row r="1" spans="1:32" s="33" customFormat="1" x14ac:dyDescent="0.2">
      <c r="A1" s="32" t="s">
        <v>689</v>
      </c>
      <c r="B1" s="33" t="s">
        <v>690</v>
      </c>
      <c r="C1" s="33" t="s">
        <v>691</v>
      </c>
      <c r="D1" s="33" t="s">
        <v>692</v>
      </c>
      <c r="E1" s="33" t="s">
        <v>693</v>
      </c>
      <c r="F1" s="33" t="s">
        <v>694</v>
      </c>
      <c r="G1" s="33" t="s">
        <v>695</v>
      </c>
      <c r="H1" s="33" t="s">
        <v>696</v>
      </c>
      <c r="I1" s="33" t="s">
        <v>697</v>
      </c>
      <c r="J1" s="33" t="s">
        <v>698</v>
      </c>
      <c r="K1" s="33" t="s">
        <v>699</v>
      </c>
      <c r="L1" s="34" t="s">
        <v>700</v>
      </c>
      <c r="M1" s="34" t="s">
        <v>701</v>
      </c>
      <c r="N1" s="33" t="s">
        <v>702</v>
      </c>
      <c r="O1" s="33" t="s">
        <v>703</v>
      </c>
      <c r="P1" s="33" t="s">
        <v>704</v>
      </c>
      <c r="Q1" s="33" t="s">
        <v>705</v>
      </c>
      <c r="R1" s="33" t="s">
        <v>706</v>
      </c>
      <c r="S1" s="33" t="s">
        <v>707</v>
      </c>
      <c r="T1" s="33" t="s">
        <v>708</v>
      </c>
      <c r="U1" s="33" t="s">
        <v>709</v>
      </c>
      <c r="V1" s="33" t="s">
        <v>710</v>
      </c>
      <c r="W1" s="33" t="s">
        <v>711</v>
      </c>
      <c r="X1" s="33" t="s">
        <v>712</v>
      </c>
      <c r="Y1" s="33" t="s">
        <v>713</v>
      </c>
      <c r="Z1" s="33" t="s">
        <v>714</v>
      </c>
      <c r="AA1" s="33" t="s">
        <v>715</v>
      </c>
      <c r="AB1" s="33" t="s">
        <v>716</v>
      </c>
      <c r="AC1" s="33" t="s">
        <v>717</v>
      </c>
      <c r="AD1" s="33" t="s">
        <v>718</v>
      </c>
      <c r="AE1" s="33" t="s">
        <v>691</v>
      </c>
      <c r="AF1" s="33" t="s">
        <v>719</v>
      </c>
    </row>
    <row r="2" spans="1:32" customFormat="1" ht="15" x14ac:dyDescent="0.25">
      <c r="A2" s="1">
        <v>57040</v>
      </c>
      <c r="B2">
        <v>1203584</v>
      </c>
      <c r="C2" s="2">
        <v>42067</v>
      </c>
      <c r="D2">
        <v>57040</v>
      </c>
      <c r="E2">
        <v>57040</v>
      </c>
      <c r="F2" t="s">
        <v>720</v>
      </c>
      <c r="G2" t="s">
        <v>721</v>
      </c>
      <c r="H2">
        <v>51018</v>
      </c>
      <c r="I2" t="s">
        <v>722</v>
      </c>
      <c r="J2">
        <v>7402</v>
      </c>
      <c r="K2">
        <v>1</v>
      </c>
      <c r="L2" s="27">
        <v>0.3</v>
      </c>
      <c r="M2" s="27">
        <v>0.3</v>
      </c>
      <c r="N2" s="2">
        <v>39231</v>
      </c>
      <c r="O2" s="2">
        <v>39234</v>
      </c>
      <c r="P2">
        <v>3</v>
      </c>
      <c r="Q2" t="s">
        <v>723</v>
      </c>
      <c r="R2">
        <v>10.55</v>
      </c>
      <c r="S2" t="s">
        <v>724</v>
      </c>
      <c r="T2" t="s">
        <v>725</v>
      </c>
      <c r="U2" s="2">
        <v>39234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 t="s">
        <v>726</v>
      </c>
      <c r="AE2" s="2">
        <v>42076</v>
      </c>
      <c r="AF2" t="s">
        <v>727</v>
      </c>
    </row>
    <row r="3" spans="1:32" customFormat="1" ht="15" x14ac:dyDescent="0.25">
      <c r="A3" s="1">
        <v>57040</v>
      </c>
      <c r="B3">
        <v>2177705</v>
      </c>
      <c r="C3" s="2">
        <v>42067</v>
      </c>
      <c r="D3">
        <v>57040</v>
      </c>
      <c r="E3">
        <v>57040</v>
      </c>
      <c r="F3" t="s">
        <v>720</v>
      </c>
      <c r="G3" t="s">
        <v>728</v>
      </c>
      <c r="H3">
        <v>182298</v>
      </c>
      <c r="I3" t="s">
        <v>729</v>
      </c>
      <c r="J3">
        <v>5396</v>
      </c>
      <c r="K3">
        <v>1</v>
      </c>
      <c r="L3" s="27">
        <v>0.37</v>
      </c>
      <c r="M3" s="27">
        <v>0.37</v>
      </c>
      <c r="N3" s="2">
        <v>39842</v>
      </c>
      <c r="O3" s="2">
        <v>39845</v>
      </c>
      <c r="P3">
        <v>3</v>
      </c>
      <c r="Q3" t="s">
        <v>730</v>
      </c>
      <c r="R3">
        <v>11.68</v>
      </c>
      <c r="S3" t="s">
        <v>724</v>
      </c>
      <c r="T3" t="s">
        <v>725</v>
      </c>
      <c r="U3" s="2">
        <v>39845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 t="s">
        <v>726</v>
      </c>
      <c r="AE3" s="2">
        <v>42076</v>
      </c>
      <c r="AF3" t="s">
        <v>727</v>
      </c>
    </row>
    <row r="4" spans="1:32" customFormat="1" ht="15" x14ac:dyDescent="0.25">
      <c r="A4" s="1">
        <v>57040</v>
      </c>
      <c r="B4">
        <v>3023904</v>
      </c>
      <c r="C4" s="2">
        <v>42067</v>
      </c>
      <c r="D4">
        <v>57040</v>
      </c>
      <c r="E4">
        <v>57040</v>
      </c>
      <c r="F4" t="s">
        <v>720</v>
      </c>
      <c r="G4" t="s">
        <v>731</v>
      </c>
      <c r="H4">
        <v>275123</v>
      </c>
      <c r="I4" t="s">
        <v>732</v>
      </c>
      <c r="J4">
        <v>7401</v>
      </c>
      <c r="K4">
        <v>1</v>
      </c>
      <c r="L4" s="27">
        <v>0.23</v>
      </c>
      <c r="M4" s="27">
        <v>0.23</v>
      </c>
      <c r="N4" s="2">
        <v>40563</v>
      </c>
      <c r="O4" s="2">
        <v>40575</v>
      </c>
      <c r="P4">
        <v>12</v>
      </c>
      <c r="Q4" t="s">
        <v>733</v>
      </c>
      <c r="R4">
        <v>8.1300000000000008</v>
      </c>
      <c r="S4" t="s">
        <v>724</v>
      </c>
      <c r="T4" t="s">
        <v>725</v>
      </c>
      <c r="U4" s="2">
        <v>40575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 t="s">
        <v>726</v>
      </c>
      <c r="AE4" s="2">
        <v>42076</v>
      </c>
      <c r="AF4" t="s">
        <v>727</v>
      </c>
    </row>
    <row r="5" spans="1:32" customFormat="1" ht="15" hidden="1" x14ac:dyDescent="0.25">
      <c r="A5" s="1">
        <v>57040</v>
      </c>
      <c r="B5">
        <v>3572359</v>
      </c>
      <c r="C5" s="2">
        <v>42067</v>
      </c>
      <c r="D5">
        <v>57040</v>
      </c>
      <c r="E5">
        <v>57040</v>
      </c>
      <c r="F5" t="s">
        <v>720</v>
      </c>
      <c r="G5" t="s">
        <v>734</v>
      </c>
      <c r="H5" t="s">
        <v>735</v>
      </c>
      <c r="I5" t="s">
        <v>736</v>
      </c>
      <c r="J5">
        <v>1252</v>
      </c>
      <c r="K5">
        <v>1</v>
      </c>
      <c r="L5" s="27">
        <v>0.01</v>
      </c>
      <c r="M5" s="27">
        <v>0.01</v>
      </c>
      <c r="N5" s="2">
        <v>41023</v>
      </c>
      <c r="O5" s="2">
        <v>41061</v>
      </c>
      <c r="P5">
        <v>38</v>
      </c>
      <c r="Q5" t="s">
        <v>737</v>
      </c>
      <c r="R5">
        <v>8.77</v>
      </c>
      <c r="S5" t="s">
        <v>738</v>
      </c>
      <c r="T5" t="s">
        <v>725</v>
      </c>
      <c r="U5" s="2">
        <v>41061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 t="s">
        <v>726</v>
      </c>
      <c r="AE5" s="2">
        <v>42076</v>
      </c>
      <c r="AF5" t="s">
        <v>739</v>
      </c>
    </row>
    <row r="6" spans="1:32" customFormat="1" ht="15" hidden="1" x14ac:dyDescent="0.25">
      <c r="A6" s="1">
        <v>57040</v>
      </c>
      <c r="B6">
        <v>3606462</v>
      </c>
      <c r="C6" s="2">
        <v>42067</v>
      </c>
      <c r="D6">
        <v>57040</v>
      </c>
      <c r="E6">
        <v>57040</v>
      </c>
      <c r="F6" t="s">
        <v>720</v>
      </c>
      <c r="G6" t="s">
        <v>734</v>
      </c>
      <c r="H6" t="s">
        <v>735</v>
      </c>
      <c r="I6" t="s">
        <v>736</v>
      </c>
      <c r="J6">
        <v>1252</v>
      </c>
      <c r="K6">
        <v>2</v>
      </c>
      <c r="L6" s="27">
        <v>0.01</v>
      </c>
      <c r="M6" s="27">
        <v>0.01</v>
      </c>
      <c r="N6" s="2">
        <v>41061</v>
      </c>
      <c r="O6" s="2">
        <v>41091</v>
      </c>
      <c r="P6">
        <v>30</v>
      </c>
      <c r="Q6" t="s">
        <v>737</v>
      </c>
      <c r="R6">
        <v>8.75</v>
      </c>
      <c r="S6" t="s">
        <v>738</v>
      </c>
      <c r="T6" t="s">
        <v>725</v>
      </c>
      <c r="U6" s="2">
        <v>41091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 t="s">
        <v>726</v>
      </c>
      <c r="AE6" s="2">
        <v>42076</v>
      </c>
      <c r="AF6" t="s">
        <v>739</v>
      </c>
    </row>
    <row r="7" spans="1:32" customFormat="1" ht="15" hidden="1" x14ac:dyDescent="0.25">
      <c r="A7" s="1">
        <v>57040</v>
      </c>
      <c r="B7">
        <v>3640655</v>
      </c>
      <c r="C7" s="2">
        <v>42067</v>
      </c>
      <c r="D7">
        <v>57040</v>
      </c>
      <c r="E7">
        <v>57040</v>
      </c>
      <c r="F7" t="s">
        <v>720</v>
      </c>
      <c r="G7" t="s">
        <v>734</v>
      </c>
      <c r="H7" t="s">
        <v>735</v>
      </c>
      <c r="I7" t="s">
        <v>736</v>
      </c>
      <c r="J7">
        <v>1252</v>
      </c>
      <c r="K7">
        <v>3</v>
      </c>
      <c r="L7" s="27">
        <v>0.01</v>
      </c>
      <c r="M7" s="27">
        <v>0.01</v>
      </c>
      <c r="N7" s="2">
        <v>41091</v>
      </c>
      <c r="O7" s="2">
        <v>41122</v>
      </c>
      <c r="P7">
        <v>31</v>
      </c>
      <c r="Q7" t="s">
        <v>737</v>
      </c>
      <c r="R7">
        <v>8.77</v>
      </c>
      <c r="S7" t="s">
        <v>738</v>
      </c>
      <c r="T7" t="s">
        <v>725</v>
      </c>
      <c r="U7" s="2">
        <v>41122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 t="s">
        <v>726</v>
      </c>
      <c r="AE7" s="2">
        <v>42076</v>
      </c>
      <c r="AF7" t="s">
        <v>739</v>
      </c>
    </row>
    <row r="8" spans="1:32" customFormat="1" ht="15" x14ac:dyDescent="0.25">
      <c r="A8" s="1">
        <v>57040</v>
      </c>
      <c r="B8">
        <v>3718443</v>
      </c>
      <c r="C8" s="2">
        <v>42067</v>
      </c>
      <c r="D8">
        <v>57040</v>
      </c>
      <c r="E8">
        <v>57040</v>
      </c>
      <c r="F8" t="s">
        <v>720</v>
      </c>
      <c r="G8" t="s">
        <v>740</v>
      </c>
      <c r="H8">
        <v>341212</v>
      </c>
      <c r="I8" t="s">
        <v>741</v>
      </c>
      <c r="J8">
        <v>1094</v>
      </c>
      <c r="K8">
        <v>5</v>
      </c>
      <c r="L8" s="27">
        <v>0.43</v>
      </c>
      <c r="M8" s="27">
        <v>0.43</v>
      </c>
      <c r="N8" s="2">
        <v>41163</v>
      </c>
      <c r="O8" s="2">
        <v>41183</v>
      </c>
      <c r="P8">
        <v>20</v>
      </c>
      <c r="Q8" t="s">
        <v>742</v>
      </c>
      <c r="R8">
        <v>7.54</v>
      </c>
      <c r="S8" t="s">
        <v>724</v>
      </c>
      <c r="T8" t="s">
        <v>725</v>
      </c>
      <c r="U8" s="2">
        <v>41183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726</v>
      </c>
      <c r="AE8" s="2">
        <v>42076</v>
      </c>
      <c r="AF8" t="s">
        <v>727</v>
      </c>
    </row>
    <row r="9" spans="1:32" customFormat="1" ht="15" x14ac:dyDescent="0.25">
      <c r="A9" s="1">
        <v>57040</v>
      </c>
      <c r="B9">
        <v>4930247</v>
      </c>
      <c r="C9" s="2">
        <v>42067</v>
      </c>
      <c r="D9">
        <v>57040</v>
      </c>
      <c r="E9">
        <v>57040</v>
      </c>
      <c r="F9" t="s">
        <v>720</v>
      </c>
      <c r="G9" t="s">
        <v>1145</v>
      </c>
      <c r="H9">
        <v>498242</v>
      </c>
      <c r="I9" t="s">
        <v>1146</v>
      </c>
      <c r="J9">
        <v>4490</v>
      </c>
      <c r="K9">
        <v>4</v>
      </c>
      <c r="L9" s="27">
        <v>287657.46999999997</v>
      </c>
      <c r="M9" s="27">
        <v>287657.46999999997</v>
      </c>
      <c r="N9" s="2">
        <v>42036</v>
      </c>
      <c r="O9" s="2">
        <v>42038</v>
      </c>
      <c r="P9">
        <v>2</v>
      </c>
      <c r="Q9" t="s">
        <v>840</v>
      </c>
      <c r="R9">
        <v>5.79</v>
      </c>
      <c r="S9" t="s">
        <v>724</v>
      </c>
      <c r="T9" t="s">
        <v>725</v>
      </c>
      <c r="U9" s="2">
        <v>42064</v>
      </c>
      <c r="V9">
        <v>0</v>
      </c>
      <c r="W9">
        <v>0</v>
      </c>
      <c r="X9" s="27">
        <v>92.49</v>
      </c>
      <c r="Y9" s="27">
        <v>92.49</v>
      </c>
      <c r="Z9" s="27">
        <v>14.8</v>
      </c>
      <c r="AA9" s="27">
        <v>107.29</v>
      </c>
      <c r="AB9" s="27">
        <v>107.29</v>
      </c>
      <c r="AC9">
        <v>0</v>
      </c>
      <c r="AD9" t="s">
        <v>726</v>
      </c>
      <c r="AE9" s="2">
        <v>42076</v>
      </c>
      <c r="AF9" t="s">
        <v>727</v>
      </c>
    </row>
    <row r="10" spans="1:32" customFormat="1" ht="15" x14ac:dyDescent="0.25">
      <c r="A10" s="1">
        <v>57040</v>
      </c>
      <c r="B10">
        <v>4930257</v>
      </c>
      <c r="C10" s="2">
        <v>42067</v>
      </c>
      <c r="D10">
        <v>57040</v>
      </c>
      <c r="E10">
        <v>57040</v>
      </c>
      <c r="F10" t="s">
        <v>720</v>
      </c>
      <c r="G10" t="s">
        <v>1234</v>
      </c>
      <c r="H10">
        <v>504953</v>
      </c>
      <c r="I10" t="s">
        <v>1235</v>
      </c>
      <c r="J10">
        <v>4490</v>
      </c>
      <c r="K10">
        <v>2</v>
      </c>
      <c r="L10" s="27">
        <v>287977.46999999997</v>
      </c>
      <c r="M10" s="27">
        <v>287977.46999999997</v>
      </c>
      <c r="N10" s="2">
        <v>42036</v>
      </c>
      <c r="O10" s="2">
        <v>42038</v>
      </c>
      <c r="P10">
        <v>2</v>
      </c>
      <c r="Q10" t="s">
        <v>840</v>
      </c>
      <c r="R10">
        <v>5.79</v>
      </c>
      <c r="S10" t="s">
        <v>724</v>
      </c>
      <c r="T10" t="s">
        <v>725</v>
      </c>
      <c r="U10" s="2">
        <v>42064</v>
      </c>
      <c r="V10">
        <v>0</v>
      </c>
      <c r="W10">
        <v>0</v>
      </c>
      <c r="X10" s="27">
        <v>92.59</v>
      </c>
      <c r="Y10" s="27">
        <v>92.59</v>
      </c>
      <c r="Z10" s="27">
        <v>14.81</v>
      </c>
      <c r="AA10" s="27">
        <v>107.4</v>
      </c>
      <c r="AB10" s="27">
        <v>107.4</v>
      </c>
      <c r="AC10">
        <v>0</v>
      </c>
      <c r="AD10" t="s">
        <v>726</v>
      </c>
      <c r="AE10" s="2">
        <v>42076</v>
      </c>
      <c r="AF10" t="s">
        <v>727</v>
      </c>
    </row>
    <row r="11" spans="1:32" customFormat="1" ht="15" x14ac:dyDescent="0.25">
      <c r="A11" s="1">
        <v>57040</v>
      </c>
      <c r="B11">
        <v>4930467</v>
      </c>
      <c r="C11" s="2">
        <v>42067</v>
      </c>
      <c r="D11">
        <v>57040</v>
      </c>
      <c r="E11">
        <v>57040</v>
      </c>
      <c r="F11" t="s">
        <v>720</v>
      </c>
      <c r="G11" t="s">
        <v>1236</v>
      </c>
      <c r="H11">
        <v>509954</v>
      </c>
      <c r="I11" t="s">
        <v>1237</v>
      </c>
      <c r="J11">
        <v>1092</v>
      </c>
      <c r="K11">
        <v>2</v>
      </c>
      <c r="L11" s="27">
        <v>172564.49</v>
      </c>
      <c r="M11" s="27">
        <v>172564.49</v>
      </c>
      <c r="N11" s="2">
        <v>42036</v>
      </c>
      <c r="O11" s="2">
        <v>42038</v>
      </c>
      <c r="P11">
        <v>2</v>
      </c>
      <c r="Q11" t="s">
        <v>840</v>
      </c>
      <c r="R11">
        <v>5.79</v>
      </c>
      <c r="S11" t="s">
        <v>724</v>
      </c>
      <c r="T11" t="s">
        <v>725</v>
      </c>
      <c r="U11" s="2">
        <v>42064</v>
      </c>
      <c r="V11">
        <v>0</v>
      </c>
      <c r="W11">
        <v>0</v>
      </c>
      <c r="X11" s="27">
        <v>55.48</v>
      </c>
      <c r="Y11" s="27">
        <v>55.48</v>
      </c>
      <c r="Z11" s="27">
        <v>8.8800000000000008</v>
      </c>
      <c r="AA11" s="27">
        <v>64.36</v>
      </c>
      <c r="AB11" s="27">
        <v>64.36</v>
      </c>
      <c r="AC11">
        <v>0</v>
      </c>
      <c r="AD11" t="s">
        <v>726</v>
      </c>
      <c r="AE11" s="2">
        <v>42076</v>
      </c>
      <c r="AF11" t="s">
        <v>727</v>
      </c>
    </row>
    <row r="12" spans="1:32" customFormat="1" ht="15" x14ac:dyDescent="0.25">
      <c r="A12" s="1">
        <v>57040</v>
      </c>
      <c r="B12">
        <v>4930615</v>
      </c>
      <c r="C12" s="2">
        <v>42067</v>
      </c>
      <c r="D12">
        <v>57040</v>
      </c>
      <c r="E12">
        <v>57040</v>
      </c>
      <c r="F12" t="s">
        <v>720</v>
      </c>
      <c r="G12" t="s">
        <v>1189</v>
      </c>
      <c r="H12">
        <v>509868</v>
      </c>
      <c r="I12" t="s">
        <v>1190</v>
      </c>
      <c r="J12">
        <v>7497</v>
      </c>
      <c r="K12">
        <v>3</v>
      </c>
      <c r="L12" s="27">
        <v>250716.65</v>
      </c>
      <c r="M12" s="27">
        <v>250716.65</v>
      </c>
      <c r="N12" s="2">
        <v>42036</v>
      </c>
      <c r="O12" s="2">
        <v>42038</v>
      </c>
      <c r="P12">
        <v>2</v>
      </c>
      <c r="Q12" t="s">
        <v>840</v>
      </c>
      <c r="R12">
        <v>5.79</v>
      </c>
      <c r="S12" t="s">
        <v>724</v>
      </c>
      <c r="T12" t="s">
        <v>725</v>
      </c>
      <c r="U12" s="2">
        <v>42064</v>
      </c>
      <c r="V12">
        <v>0</v>
      </c>
      <c r="W12">
        <v>0</v>
      </c>
      <c r="X12" s="27">
        <v>80.61</v>
      </c>
      <c r="Y12" s="27">
        <v>80.61</v>
      </c>
      <c r="Z12" s="27">
        <v>12.9</v>
      </c>
      <c r="AA12" s="27">
        <v>93.51</v>
      </c>
      <c r="AB12" s="27">
        <v>93.51</v>
      </c>
      <c r="AC12">
        <v>0</v>
      </c>
      <c r="AD12" t="s">
        <v>726</v>
      </c>
      <c r="AE12" s="2">
        <v>42076</v>
      </c>
      <c r="AF12" t="s">
        <v>727</v>
      </c>
    </row>
    <row r="13" spans="1:32" customFormat="1" ht="15" hidden="1" x14ac:dyDescent="0.25">
      <c r="A13" s="1">
        <v>57040</v>
      </c>
      <c r="B13">
        <v>4931548</v>
      </c>
      <c r="C13" s="2">
        <v>42067</v>
      </c>
      <c r="D13">
        <v>57040</v>
      </c>
      <c r="E13">
        <v>57040</v>
      </c>
      <c r="F13" t="s">
        <v>720</v>
      </c>
      <c r="G13" t="s">
        <v>1285</v>
      </c>
      <c r="H13">
        <v>518018</v>
      </c>
      <c r="I13" t="s">
        <v>1286</v>
      </c>
      <c r="J13">
        <v>1080</v>
      </c>
      <c r="K13">
        <v>1</v>
      </c>
      <c r="L13" s="27" t="s">
        <v>726</v>
      </c>
      <c r="M13" s="27" t="s">
        <v>726</v>
      </c>
      <c r="N13" t="s">
        <v>726</v>
      </c>
      <c r="O13" t="s">
        <v>726</v>
      </c>
      <c r="P13" t="s">
        <v>726</v>
      </c>
      <c r="Q13" t="s">
        <v>726</v>
      </c>
      <c r="R13" t="s">
        <v>726</v>
      </c>
      <c r="S13" t="s">
        <v>764</v>
      </c>
      <c r="T13" t="s">
        <v>725</v>
      </c>
      <c r="U13" s="2">
        <v>42039</v>
      </c>
      <c r="V13">
        <v>0</v>
      </c>
      <c r="W13" t="s">
        <v>726</v>
      </c>
      <c r="X13" t="s">
        <v>726</v>
      </c>
      <c r="Y13" t="s">
        <v>726</v>
      </c>
      <c r="Z13">
        <v>55.14</v>
      </c>
      <c r="AA13">
        <v>399.77</v>
      </c>
      <c r="AB13">
        <v>399.77</v>
      </c>
      <c r="AC13">
        <v>0</v>
      </c>
      <c r="AD13" t="s">
        <v>726</v>
      </c>
      <c r="AE13" s="2">
        <v>42076</v>
      </c>
      <c r="AF13" t="s">
        <v>727</v>
      </c>
    </row>
    <row r="14" spans="1:32" customFormat="1" ht="15" hidden="1" x14ac:dyDescent="0.25">
      <c r="A14" s="1">
        <v>57040</v>
      </c>
      <c r="B14">
        <v>4931550</v>
      </c>
      <c r="C14" s="2">
        <v>42067</v>
      </c>
      <c r="D14">
        <v>57040</v>
      </c>
      <c r="E14">
        <v>57040</v>
      </c>
      <c r="F14" t="s">
        <v>720</v>
      </c>
      <c r="G14" t="s">
        <v>1287</v>
      </c>
      <c r="H14">
        <v>518020</v>
      </c>
      <c r="I14" t="s">
        <v>1288</v>
      </c>
      <c r="J14">
        <v>1794</v>
      </c>
      <c r="K14">
        <v>1</v>
      </c>
      <c r="L14" s="27" t="s">
        <v>726</v>
      </c>
      <c r="M14" s="27" t="s">
        <v>726</v>
      </c>
      <c r="N14" t="s">
        <v>726</v>
      </c>
      <c r="O14" t="s">
        <v>726</v>
      </c>
      <c r="P14" t="s">
        <v>726</v>
      </c>
      <c r="Q14" t="s">
        <v>726</v>
      </c>
      <c r="R14" t="s">
        <v>726</v>
      </c>
      <c r="S14" t="s">
        <v>764</v>
      </c>
      <c r="T14" t="s">
        <v>725</v>
      </c>
      <c r="U14" s="2">
        <v>42039</v>
      </c>
      <c r="V14">
        <v>0</v>
      </c>
      <c r="W14" t="s">
        <v>726</v>
      </c>
      <c r="X14" t="s">
        <v>726</v>
      </c>
      <c r="Y14" t="s">
        <v>726</v>
      </c>
      <c r="Z14">
        <v>74.3</v>
      </c>
      <c r="AA14">
        <v>538.70000000000005</v>
      </c>
      <c r="AB14">
        <v>538.70000000000005</v>
      </c>
      <c r="AC14">
        <v>0</v>
      </c>
      <c r="AD14" t="s">
        <v>726</v>
      </c>
      <c r="AE14" s="2">
        <v>42076</v>
      </c>
      <c r="AF14" t="s">
        <v>727</v>
      </c>
    </row>
    <row r="15" spans="1:32" customFormat="1" ht="15" hidden="1" x14ac:dyDescent="0.25">
      <c r="A15" s="1">
        <v>57040</v>
      </c>
      <c r="B15">
        <v>4931552</v>
      </c>
      <c r="C15" s="2">
        <v>42067</v>
      </c>
      <c r="D15">
        <v>57040</v>
      </c>
      <c r="E15">
        <v>57040</v>
      </c>
      <c r="F15" t="s">
        <v>720</v>
      </c>
      <c r="G15" t="s">
        <v>1289</v>
      </c>
      <c r="H15">
        <v>518019</v>
      </c>
      <c r="I15" t="s">
        <v>1290</v>
      </c>
      <c r="J15">
        <v>1781</v>
      </c>
      <c r="K15">
        <v>1</v>
      </c>
      <c r="L15" s="27" t="s">
        <v>726</v>
      </c>
      <c r="M15" s="27" t="s">
        <v>726</v>
      </c>
      <c r="N15" t="s">
        <v>726</v>
      </c>
      <c r="O15" t="s">
        <v>726</v>
      </c>
      <c r="P15" t="s">
        <v>726</v>
      </c>
      <c r="Q15" t="s">
        <v>726</v>
      </c>
      <c r="R15" t="s">
        <v>726</v>
      </c>
      <c r="S15" t="s">
        <v>764</v>
      </c>
      <c r="T15" t="s">
        <v>725</v>
      </c>
      <c r="U15" s="2">
        <v>42039</v>
      </c>
      <c r="V15">
        <v>0</v>
      </c>
      <c r="W15" t="s">
        <v>726</v>
      </c>
      <c r="X15" t="s">
        <v>726</v>
      </c>
      <c r="Y15" t="s">
        <v>726</v>
      </c>
      <c r="Z15">
        <v>75.78</v>
      </c>
      <c r="AA15">
        <v>549.42999999999995</v>
      </c>
      <c r="AB15">
        <v>549.42999999999995</v>
      </c>
      <c r="AC15">
        <v>0</v>
      </c>
      <c r="AD15" t="s">
        <v>726</v>
      </c>
      <c r="AE15" s="2">
        <v>42076</v>
      </c>
      <c r="AF15" t="s">
        <v>727</v>
      </c>
    </row>
    <row r="16" spans="1:32" customFormat="1" ht="15" hidden="1" x14ac:dyDescent="0.25">
      <c r="A16" s="1">
        <v>57040</v>
      </c>
      <c r="B16">
        <v>4931554</v>
      </c>
      <c r="C16" s="2">
        <v>42067</v>
      </c>
      <c r="D16">
        <v>57040</v>
      </c>
      <c r="E16">
        <v>57040</v>
      </c>
      <c r="F16" t="s">
        <v>720</v>
      </c>
      <c r="G16" t="s">
        <v>1291</v>
      </c>
      <c r="H16">
        <v>518021</v>
      </c>
      <c r="I16" t="s">
        <v>1292</v>
      </c>
      <c r="J16">
        <v>4492</v>
      </c>
      <c r="K16">
        <v>1</v>
      </c>
      <c r="L16" s="27" t="s">
        <v>726</v>
      </c>
      <c r="M16" s="27" t="s">
        <v>726</v>
      </c>
      <c r="N16" t="s">
        <v>726</v>
      </c>
      <c r="O16" t="s">
        <v>726</v>
      </c>
      <c r="P16" t="s">
        <v>726</v>
      </c>
      <c r="Q16" t="s">
        <v>726</v>
      </c>
      <c r="R16" t="s">
        <v>726</v>
      </c>
      <c r="S16" t="s">
        <v>764</v>
      </c>
      <c r="T16" t="s">
        <v>725</v>
      </c>
      <c r="U16" s="2">
        <v>42039</v>
      </c>
      <c r="V16">
        <v>0</v>
      </c>
      <c r="W16" t="s">
        <v>726</v>
      </c>
      <c r="X16" t="s">
        <v>726</v>
      </c>
      <c r="Y16" t="s">
        <v>726</v>
      </c>
      <c r="Z16">
        <v>97.93</v>
      </c>
      <c r="AA16">
        <v>710.01</v>
      </c>
      <c r="AB16">
        <v>710.01</v>
      </c>
      <c r="AC16">
        <v>0</v>
      </c>
      <c r="AD16" t="s">
        <v>726</v>
      </c>
      <c r="AE16" s="2">
        <v>42076</v>
      </c>
      <c r="AF16" t="s">
        <v>727</v>
      </c>
    </row>
    <row r="17" spans="1:32" customFormat="1" ht="15" x14ac:dyDescent="0.25">
      <c r="A17" s="1">
        <v>57040</v>
      </c>
      <c r="B17">
        <v>4935444</v>
      </c>
      <c r="C17" s="2">
        <v>42067</v>
      </c>
      <c r="D17">
        <v>57040</v>
      </c>
      <c r="E17">
        <v>57040</v>
      </c>
      <c r="F17" t="s">
        <v>720</v>
      </c>
      <c r="G17" t="s">
        <v>1289</v>
      </c>
      <c r="H17">
        <v>518019</v>
      </c>
      <c r="I17" t="s">
        <v>1290</v>
      </c>
      <c r="J17">
        <v>1781</v>
      </c>
      <c r="K17">
        <v>1</v>
      </c>
      <c r="L17" s="27">
        <v>244780.56</v>
      </c>
      <c r="M17" s="27">
        <v>244780.56</v>
      </c>
      <c r="N17" s="2">
        <v>42039</v>
      </c>
      <c r="O17" s="2">
        <v>42040</v>
      </c>
      <c r="P17">
        <v>1</v>
      </c>
      <c r="Q17" t="s">
        <v>840</v>
      </c>
      <c r="R17">
        <v>5.79</v>
      </c>
      <c r="S17" t="s">
        <v>724</v>
      </c>
      <c r="T17" t="s">
        <v>725</v>
      </c>
      <c r="U17" s="2">
        <v>42064</v>
      </c>
      <c r="V17">
        <v>0</v>
      </c>
      <c r="W17">
        <v>0</v>
      </c>
      <c r="X17" s="27">
        <v>39.35</v>
      </c>
      <c r="Y17" s="27">
        <v>39.35</v>
      </c>
      <c r="Z17" s="27">
        <v>6.3</v>
      </c>
      <c r="AA17" s="27">
        <v>45.65</v>
      </c>
      <c r="AB17" s="27">
        <v>45.65</v>
      </c>
      <c r="AC17">
        <v>0</v>
      </c>
      <c r="AD17" t="s">
        <v>726</v>
      </c>
      <c r="AE17" s="2">
        <v>42076</v>
      </c>
      <c r="AF17" t="s">
        <v>727</v>
      </c>
    </row>
    <row r="18" spans="1:32" customFormat="1" ht="15" x14ac:dyDescent="0.25">
      <c r="A18" s="1">
        <v>57040</v>
      </c>
      <c r="B18">
        <v>4936467</v>
      </c>
      <c r="C18" s="2">
        <v>42067</v>
      </c>
      <c r="D18">
        <v>57040</v>
      </c>
      <c r="E18">
        <v>57040</v>
      </c>
      <c r="F18" t="s">
        <v>720</v>
      </c>
      <c r="G18" t="s">
        <v>983</v>
      </c>
      <c r="H18">
        <v>517289</v>
      </c>
      <c r="I18" t="s">
        <v>984</v>
      </c>
      <c r="J18">
        <v>7495</v>
      </c>
      <c r="K18">
        <v>2</v>
      </c>
      <c r="L18" s="27">
        <v>260803.23</v>
      </c>
      <c r="M18" s="27">
        <v>260803.23</v>
      </c>
      <c r="N18" s="2">
        <v>42036</v>
      </c>
      <c r="O18" s="2">
        <v>42041</v>
      </c>
      <c r="P18">
        <v>5</v>
      </c>
      <c r="Q18" t="s">
        <v>840</v>
      </c>
      <c r="R18">
        <v>5.79</v>
      </c>
      <c r="S18" t="s">
        <v>724</v>
      </c>
      <c r="T18" t="s">
        <v>725</v>
      </c>
      <c r="U18" s="2">
        <v>42064</v>
      </c>
      <c r="V18">
        <v>0</v>
      </c>
      <c r="W18">
        <v>0</v>
      </c>
      <c r="X18" s="27">
        <v>209.64</v>
      </c>
      <c r="Y18" s="27">
        <v>209.64</v>
      </c>
      <c r="Z18" s="27">
        <v>33.54</v>
      </c>
      <c r="AA18" s="27">
        <v>243.18</v>
      </c>
      <c r="AB18" s="27">
        <v>243.18</v>
      </c>
      <c r="AC18">
        <v>0</v>
      </c>
      <c r="AD18" t="s">
        <v>726</v>
      </c>
      <c r="AE18" s="2">
        <v>42076</v>
      </c>
      <c r="AF18" t="s">
        <v>727</v>
      </c>
    </row>
    <row r="19" spans="1:32" customFormat="1" ht="15" x14ac:dyDescent="0.25">
      <c r="A19" s="1">
        <v>57040</v>
      </c>
      <c r="B19">
        <v>4937282</v>
      </c>
      <c r="C19" s="2">
        <v>42067</v>
      </c>
      <c r="D19">
        <v>57040</v>
      </c>
      <c r="E19">
        <v>57040</v>
      </c>
      <c r="F19" t="s">
        <v>720</v>
      </c>
      <c r="G19" t="s">
        <v>1238</v>
      </c>
      <c r="H19">
        <v>515619</v>
      </c>
      <c r="I19" t="s">
        <v>1239</v>
      </c>
      <c r="J19">
        <v>4492</v>
      </c>
      <c r="K19">
        <v>2</v>
      </c>
      <c r="L19" s="27">
        <v>316320.2</v>
      </c>
      <c r="M19" s="27">
        <v>316320.2</v>
      </c>
      <c r="N19" s="2">
        <v>42036</v>
      </c>
      <c r="O19" s="2">
        <v>42041</v>
      </c>
      <c r="P19">
        <v>5</v>
      </c>
      <c r="Q19" t="s">
        <v>840</v>
      </c>
      <c r="R19">
        <v>5.79</v>
      </c>
      <c r="S19" t="s">
        <v>724</v>
      </c>
      <c r="T19" t="s">
        <v>725</v>
      </c>
      <c r="U19" s="2">
        <v>42064</v>
      </c>
      <c r="V19">
        <v>0</v>
      </c>
      <c r="W19">
        <v>0</v>
      </c>
      <c r="X19" s="27">
        <v>254.26</v>
      </c>
      <c r="Y19" s="27">
        <v>254.26</v>
      </c>
      <c r="Z19" s="27">
        <v>40.68</v>
      </c>
      <c r="AA19" s="27">
        <v>294.94</v>
      </c>
      <c r="AB19" s="27">
        <v>294.94</v>
      </c>
      <c r="AC19">
        <v>0</v>
      </c>
      <c r="AD19" t="s">
        <v>726</v>
      </c>
      <c r="AE19" s="2">
        <v>42076</v>
      </c>
      <c r="AF19" t="s">
        <v>727</v>
      </c>
    </row>
    <row r="20" spans="1:32" customFormat="1" ht="15" x14ac:dyDescent="0.25">
      <c r="A20" s="1">
        <v>57040</v>
      </c>
      <c r="B20">
        <v>4937292</v>
      </c>
      <c r="C20" s="2">
        <v>42067</v>
      </c>
      <c r="D20">
        <v>57040</v>
      </c>
      <c r="E20">
        <v>57040</v>
      </c>
      <c r="F20" t="s">
        <v>720</v>
      </c>
      <c r="G20" t="s">
        <v>1113</v>
      </c>
      <c r="H20">
        <v>494652</v>
      </c>
      <c r="I20" t="s">
        <v>1114</v>
      </c>
      <c r="J20">
        <v>4490</v>
      </c>
      <c r="K20">
        <v>4</v>
      </c>
      <c r="L20" s="27">
        <v>288049.46999999997</v>
      </c>
      <c r="M20" s="27">
        <v>288049.46999999997</v>
      </c>
      <c r="N20" s="2">
        <v>42036</v>
      </c>
      <c r="O20" s="2">
        <v>42041</v>
      </c>
      <c r="P20">
        <v>5</v>
      </c>
      <c r="Q20" t="s">
        <v>840</v>
      </c>
      <c r="R20">
        <v>5.79</v>
      </c>
      <c r="S20" t="s">
        <v>724</v>
      </c>
      <c r="T20" t="s">
        <v>725</v>
      </c>
      <c r="U20" s="2">
        <v>42064</v>
      </c>
      <c r="V20">
        <v>0</v>
      </c>
      <c r="W20">
        <v>0</v>
      </c>
      <c r="X20" s="27">
        <v>231.54</v>
      </c>
      <c r="Y20" s="27">
        <v>231.54</v>
      </c>
      <c r="Z20" s="27">
        <v>37.049999999999997</v>
      </c>
      <c r="AA20" s="27">
        <v>268.58999999999997</v>
      </c>
      <c r="AB20" s="27">
        <v>268.58999999999997</v>
      </c>
      <c r="AC20">
        <v>0</v>
      </c>
      <c r="AD20" t="s">
        <v>726</v>
      </c>
      <c r="AE20" s="2">
        <v>42076</v>
      </c>
      <c r="AF20" t="s">
        <v>727</v>
      </c>
    </row>
    <row r="21" spans="1:32" customFormat="1" ht="15" x14ac:dyDescent="0.25">
      <c r="A21" s="1">
        <v>57040</v>
      </c>
      <c r="B21">
        <v>4937294</v>
      </c>
      <c r="C21" s="2">
        <v>42067</v>
      </c>
      <c r="D21">
        <v>57040</v>
      </c>
      <c r="E21">
        <v>57040</v>
      </c>
      <c r="F21" t="s">
        <v>720</v>
      </c>
      <c r="G21" t="s">
        <v>1225</v>
      </c>
      <c r="H21">
        <v>503823</v>
      </c>
      <c r="I21" t="s">
        <v>1226</v>
      </c>
      <c r="J21">
        <v>4490</v>
      </c>
      <c r="K21">
        <v>2</v>
      </c>
      <c r="L21" s="27">
        <v>287977.46999999997</v>
      </c>
      <c r="M21" s="27">
        <v>287977.46999999997</v>
      </c>
      <c r="N21" s="2">
        <v>42036</v>
      </c>
      <c r="O21" s="2">
        <v>42041</v>
      </c>
      <c r="P21">
        <v>5</v>
      </c>
      <c r="Q21" t="s">
        <v>840</v>
      </c>
      <c r="R21">
        <v>5.79</v>
      </c>
      <c r="S21" t="s">
        <v>724</v>
      </c>
      <c r="T21" t="s">
        <v>725</v>
      </c>
      <c r="U21" s="2">
        <v>42064</v>
      </c>
      <c r="V21">
        <v>0</v>
      </c>
      <c r="W21">
        <v>0</v>
      </c>
      <c r="X21" s="27">
        <v>231.48</v>
      </c>
      <c r="Y21" s="27">
        <v>231.48</v>
      </c>
      <c r="Z21" s="27">
        <v>37.04</v>
      </c>
      <c r="AA21" s="27">
        <v>268.52</v>
      </c>
      <c r="AB21" s="27">
        <v>268.52</v>
      </c>
      <c r="AC21">
        <v>0</v>
      </c>
      <c r="AD21" t="s">
        <v>726</v>
      </c>
      <c r="AE21" s="2">
        <v>42076</v>
      </c>
      <c r="AF21" t="s">
        <v>727</v>
      </c>
    </row>
    <row r="22" spans="1:32" customFormat="1" ht="15" x14ac:dyDescent="0.25">
      <c r="A22" s="1">
        <v>57040</v>
      </c>
      <c r="B22">
        <v>4937320</v>
      </c>
      <c r="C22" s="2">
        <v>42067</v>
      </c>
      <c r="D22">
        <v>57040</v>
      </c>
      <c r="E22">
        <v>57040</v>
      </c>
      <c r="F22" t="s">
        <v>720</v>
      </c>
      <c r="G22" t="s">
        <v>1215</v>
      </c>
      <c r="H22">
        <v>513662</v>
      </c>
      <c r="I22" t="s">
        <v>1216</v>
      </c>
      <c r="J22">
        <v>7401</v>
      </c>
      <c r="K22">
        <v>2</v>
      </c>
      <c r="L22" s="27">
        <v>347544.94</v>
      </c>
      <c r="M22" s="27">
        <v>347544.94</v>
      </c>
      <c r="N22" s="2">
        <v>42036</v>
      </c>
      <c r="O22" s="2">
        <v>42041</v>
      </c>
      <c r="P22">
        <v>5</v>
      </c>
      <c r="Q22" t="s">
        <v>840</v>
      </c>
      <c r="R22">
        <v>5.79</v>
      </c>
      <c r="S22" t="s">
        <v>724</v>
      </c>
      <c r="T22" t="s">
        <v>725</v>
      </c>
      <c r="U22" s="2">
        <v>42064</v>
      </c>
      <c r="V22">
        <v>0</v>
      </c>
      <c r="W22">
        <v>0</v>
      </c>
      <c r="X22" s="27">
        <v>279.36</v>
      </c>
      <c r="Y22" s="27">
        <v>279.36</v>
      </c>
      <c r="Z22" s="27">
        <v>44.7</v>
      </c>
      <c r="AA22" s="27">
        <v>324.06</v>
      </c>
      <c r="AB22" s="27">
        <v>324.06</v>
      </c>
      <c r="AC22">
        <v>0</v>
      </c>
      <c r="AD22" t="s">
        <v>726</v>
      </c>
      <c r="AE22" s="2">
        <v>42076</v>
      </c>
      <c r="AF22" t="s">
        <v>727</v>
      </c>
    </row>
    <row r="23" spans="1:32" customFormat="1" ht="15" hidden="1" x14ac:dyDescent="0.25">
      <c r="A23" s="1">
        <v>57040</v>
      </c>
      <c r="B23">
        <v>4937326</v>
      </c>
      <c r="C23" s="2">
        <v>42067</v>
      </c>
      <c r="D23">
        <v>57040</v>
      </c>
      <c r="E23">
        <v>57040</v>
      </c>
      <c r="F23" t="s">
        <v>720</v>
      </c>
      <c r="G23" t="s">
        <v>1227</v>
      </c>
      <c r="H23" t="s">
        <v>1228</v>
      </c>
      <c r="I23" t="s">
        <v>1229</v>
      </c>
      <c r="J23">
        <v>7401</v>
      </c>
      <c r="K23">
        <v>2</v>
      </c>
      <c r="L23" s="27">
        <v>198320</v>
      </c>
      <c r="M23" s="27">
        <v>198320</v>
      </c>
      <c r="N23" s="2">
        <v>42036</v>
      </c>
      <c r="O23" s="2">
        <v>42041</v>
      </c>
      <c r="P23">
        <v>5</v>
      </c>
      <c r="Q23" t="s">
        <v>737</v>
      </c>
      <c r="R23">
        <v>7.29</v>
      </c>
      <c r="S23" t="s">
        <v>738</v>
      </c>
      <c r="T23" t="s">
        <v>725</v>
      </c>
      <c r="U23" s="2">
        <v>42064</v>
      </c>
      <c r="V23">
        <v>0</v>
      </c>
      <c r="W23">
        <v>0</v>
      </c>
      <c r="X23">
        <v>200.73</v>
      </c>
      <c r="Y23">
        <v>200.73</v>
      </c>
      <c r="Z23">
        <v>32.119999999999997</v>
      </c>
      <c r="AA23">
        <v>232.85</v>
      </c>
      <c r="AB23">
        <v>232.85</v>
      </c>
      <c r="AC23">
        <v>0</v>
      </c>
      <c r="AD23" t="s">
        <v>726</v>
      </c>
      <c r="AE23" s="2">
        <v>42076</v>
      </c>
      <c r="AF23" t="s">
        <v>739</v>
      </c>
    </row>
    <row r="24" spans="1:32" customFormat="1" ht="15" x14ac:dyDescent="0.25">
      <c r="A24" s="1">
        <v>57040</v>
      </c>
      <c r="B24">
        <v>4937336</v>
      </c>
      <c r="C24" s="2">
        <v>42067</v>
      </c>
      <c r="D24">
        <v>57040</v>
      </c>
      <c r="E24">
        <v>57040</v>
      </c>
      <c r="F24" t="s">
        <v>720</v>
      </c>
      <c r="G24" t="s">
        <v>1211</v>
      </c>
      <c r="H24">
        <v>506485</v>
      </c>
      <c r="I24" t="s">
        <v>1212</v>
      </c>
      <c r="J24">
        <v>2592</v>
      </c>
      <c r="K24">
        <v>2</v>
      </c>
      <c r="L24" s="27">
        <v>276461.33</v>
      </c>
      <c r="M24" s="27">
        <v>276461.33</v>
      </c>
      <c r="N24" s="2">
        <v>42036</v>
      </c>
      <c r="O24" s="2">
        <v>42041</v>
      </c>
      <c r="P24">
        <v>5</v>
      </c>
      <c r="Q24" t="s">
        <v>840</v>
      </c>
      <c r="R24">
        <v>5.79</v>
      </c>
      <c r="S24" t="s">
        <v>724</v>
      </c>
      <c r="T24" t="s">
        <v>725</v>
      </c>
      <c r="U24" s="2">
        <v>42064</v>
      </c>
      <c r="V24">
        <v>0</v>
      </c>
      <c r="W24">
        <v>0</v>
      </c>
      <c r="X24" s="27">
        <v>222.22</v>
      </c>
      <c r="Y24" s="27">
        <v>222.22</v>
      </c>
      <c r="Z24" s="27">
        <v>35.56</v>
      </c>
      <c r="AA24" s="27">
        <v>257.77999999999997</v>
      </c>
      <c r="AB24" s="27">
        <v>257.77999999999997</v>
      </c>
      <c r="AC24">
        <v>0</v>
      </c>
      <c r="AD24" t="s">
        <v>726</v>
      </c>
      <c r="AE24" s="2">
        <v>42076</v>
      </c>
      <c r="AF24" t="s">
        <v>727</v>
      </c>
    </row>
    <row r="25" spans="1:32" customFormat="1" ht="15" x14ac:dyDescent="0.25">
      <c r="A25" s="1">
        <v>57040</v>
      </c>
      <c r="B25">
        <v>4937342</v>
      </c>
      <c r="C25" s="2">
        <v>42067</v>
      </c>
      <c r="D25">
        <v>57040</v>
      </c>
      <c r="E25">
        <v>57040</v>
      </c>
      <c r="F25" t="s">
        <v>720</v>
      </c>
      <c r="G25" t="s">
        <v>1217</v>
      </c>
      <c r="H25">
        <v>513469</v>
      </c>
      <c r="I25" t="s">
        <v>1218</v>
      </c>
      <c r="J25">
        <v>6980</v>
      </c>
      <c r="K25">
        <v>2</v>
      </c>
      <c r="L25" s="27">
        <v>444370.11</v>
      </c>
      <c r="M25" s="27">
        <v>444370.11</v>
      </c>
      <c r="N25" s="2">
        <v>42036</v>
      </c>
      <c r="O25" s="2">
        <v>42041</v>
      </c>
      <c r="P25">
        <v>5</v>
      </c>
      <c r="Q25" t="s">
        <v>840</v>
      </c>
      <c r="R25">
        <v>5.79</v>
      </c>
      <c r="S25" t="s">
        <v>724</v>
      </c>
      <c r="T25" t="s">
        <v>725</v>
      </c>
      <c r="U25" s="2">
        <v>42064</v>
      </c>
      <c r="V25">
        <v>0</v>
      </c>
      <c r="W25">
        <v>0</v>
      </c>
      <c r="X25" s="27">
        <v>357.19</v>
      </c>
      <c r="Y25" s="27">
        <v>357.19</v>
      </c>
      <c r="Z25" s="27">
        <v>57.15</v>
      </c>
      <c r="AA25" s="27">
        <v>414.34</v>
      </c>
      <c r="AB25" s="27">
        <v>414.34</v>
      </c>
      <c r="AC25">
        <v>0</v>
      </c>
      <c r="AD25" t="s">
        <v>726</v>
      </c>
      <c r="AE25" s="2">
        <v>42076</v>
      </c>
      <c r="AF25" t="s">
        <v>727</v>
      </c>
    </row>
    <row r="26" spans="1:32" customFormat="1" ht="15" x14ac:dyDescent="0.25">
      <c r="A26" s="1">
        <v>57040</v>
      </c>
      <c r="B26">
        <v>4937382</v>
      </c>
      <c r="C26" s="2">
        <v>42067</v>
      </c>
      <c r="D26">
        <v>57040</v>
      </c>
      <c r="E26">
        <v>57040</v>
      </c>
      <c r="F26" t="s">
        <v>720</v>
      </c>
      <c r="G26" t="s">
        <v>1175</v>
      </c>
      <c r="H26">
        <v>509590</v>
      </c>
      <c r="I26" t="s">
        <v>1176</v>
      </c>
      <c r="J26">
        <v>1794</v>
      </c>
      <c r="K26">
        <v>3</v>
      </c>
      <c r="L26" s="27">
        <v>240130.07</v>
      </c>
      <c r="M26" s="27">
        <v>240130.07</v>
      </c>
      <c r="N26" s="2">
        <v>42036</v>
      </c>
      <c r="O26" s="2">
        <v>42041</v>
      </c>
      <c r="P26">
        <v>5</v>
      </c>
      <c r="Q26" t="s">
        <v>840</v>
      </c>
      <c r="R26">
        <v>5.79</v>
      </c>
      <c r="S26" t="s">
        <v>724</v>
      </c>
      <c r="T26" t="s">
        <v>725</v>
      </c>
      <c r="U26" s="2">
        <v>42064</v>
      </c>
      <c r="V26">
        <v>0</v>
      </c>
      <c r="W26">
        <v>0</v>
      </c>
      <c r="X26" s="27">
        <v>193.02</v>
      </c>
      <c r="Y26" s="27">
        <v>193.02</v>
      </c>
      <c r="Z26" s="27">
        <v>30.88</v>
      </c>
      <c r="AA26" s="27">
        <v>223.9</v>
      </c>
      <c r="AB26" s="27">
        <v>223.9</v>
      </c>
      <c r="AC26">
        <v>0</v>
      </c>
      <c r="AD26" t="s">
        <v>726</v>
      </c>
      <c r="AE26" s="2">
        <v>42076</v>
      </c>
      <c r="AF26" t="s">
        <v>727</v>
      </c>
    </row>
    <row r="27" spans="1:32" customFormat="1" ht="15" x14ac:dyDescent="0.25">
      <c r="A27" s="1">
        <v>57040</v>
      </c>
      <c r="B27">
        <v>4937396</v>
      </c>
      <c r="C27" s="2">
        <v>42067</v>
      </c>
      <c r="D27">
        <v>57040</v>
      </c>
      <c r="E27">
        <v>57040</v>
      </c>
      <c r="F27" t="s">
        <v>720</v>
      </c>
      <c r="G27" t="s">
        <v>1209</v>
      </c>
      <c r="H27">
        <v>509960</v>
      </c>
      <c r="I27" t="s">
        <v>1210</v>
      </c>
      <c r="J27">
        <v>1094</v>
      </c>
      <c r="K27">
        <v>2</v>
      </c>
      <c r="L27" s="27">
        <v>181564.49</v>
      </c>
      <c r="M27" s="27">
        <v>181564.49</v>
      </c>
      <c r="N27" s="2">
        <v>42036</v>
      </c>
      <c r="O27" s="2">
        <v>42041</v>
      </c>
      <c r="P27">
        <v>5</v>
      </c>
      <c r="Q27" t="s">
        <v>840</v>
      </c>
      <c r="R27">
        <v>5.79</v>
      </c>
      <c r="S27" t="s">
        <v>724</v>
      </c>
      <c r="T27" t="s">
        <v>725</v>
      </c>
      <c r="U27" s="2">
        <v>42064</v>
      </c>
      <c r="V27">
        <v>0</v>
      </c>
      <c r="W27">
        <v>0</v>
      </c>
      <c r="X27" s="27">
        <v>145.94999999999999</v>
      </c>
      <c r="Y27" s="27">
        <v>145.94999999999999</v>
      </c>
      <c r="Z27" s="27">
        <v>23.35</v>
      </c>
      <c r="AA27" s="27">
        <v>169.3</v>
      </c>
      <c r="AB27" s="27">
        <v>169.3</v>
      </c>
      <c r="AC27">
        <v>0</v>
      </c>
      <c r="AD27" t="s">
        <v>726</v>
      </c>
      <c r="AE27" s="2">
        <v>42076</v>
      </c>
      <c r="AF27" t="s">
        <v>727</v>
      </c>
    </row>
    <row r="28" spans="1:32" customFormat="1" ht="15" x14ac:dyDescent="0.25">
      <c r="A28" s="1">
        <v>57040</v>
      </c>
      <c r="B28">
        <v>4937446</v>
      </c>
      <c r="C28" s="2">
        <v>42067</v>
      </c>
      <c r="D28">
        <v>57040</v>
      </c>
      <c r="E28">
        <v>57040</v>
      </c>
      <c r="F28" t="s">
        <v>720</v>
      </c>
      <c r="G28" t="s">
        <v>1074</v>
      </c>
      <c r="H28">
        <v>489764</v>
      </c>
      <c r="I28" t="s">
        <v>1075</v>
      </c>
      <c r="J28">
        <v>7495</v>
      </c>
      <c r="K28">
        <v>5</v>
      </c>
      <c r="L28" s="27">
        <v>261005.23</v>
      </c>
      <c r="M28" s="27">
        <v>261005.23</v>
      </c>
      <c r="N28" s="2">
        <v>42036</v>
      </c>
      <c r="O28" s="2">
        <v>42041</v>
      </c>
      <c r="P28">
        <v>5</v>
      </c>
      <c r="Q28" t="s">
        <v>840</v>
      </c>
      <c r="R28">
        <v>5.79</v>
      </c>
      <c r="S28" t="s">
        <v>724</v>
      </c>
      <c r="T28" t="s">
        <v>725</v>
      </c>
      <c r="U28" s="2">
        <v>42064</v>
      </c>
      <c r="V28">
        <v>0</v>
      </c>
      <c r="W28">
        <v>0</v>
      </c>
      <c r="X28" s="27">
        <v>209.8</v>
      </c>
      <c r="Y28" s="27">
        <v>209.8</v>
      </c>
      <c r="Z28" s="27">
        <v>33.57</v>
      </c>
      <c r="AA28" s="27">
        <v>243.37</v>
      </c>
      <c r="AB28" s="27">
        <v>243.37</v>
      </c>
      <c r="AC28">
        <v>0</v>
      </c>
      <c r="AD28" t="s">
        <v>726</v>
      </c>
      <c r="AE28" s="2">
        <v>42076</v>
      </c>
      <c r="AF28" t="s">
        <v>727</v>
      </c>
    </row>
    <row r="29" spans="1:32" customFormat="1" ht="15" x14ac:dyDescent="0.25">
      <c r="A29" s="1">
        <v>57040</v>
      </c>
      <c r="B29">
        <v>4937476</v>
      </c>
      <c r="C29" s="2">
        <v>42067</v>
      </c>
      <c r="D29">
        <v>57040</v>
      </c>
      <c r="E29">
        <v>57040</v>
      </c>
      <c r="F29" t="s">
        <v>720</v>
      </c>
      <c r="G29" t="s">
        <v>1219</v>
      </c>
      <c r="H29">
        <v>514583</v>
      </c>
      <c r="I29" t="s">
        <v>1220</v>
      </c>
      <c r="J29">
        <v>1083</v>
      </c>
      <c r="K29">
        <v>2</v>
      </c>
      <c r="L29" s="27">
        <v>205733.34</v>
      </c>
      <c r="M29" s="27">
        <v>205733.34</v>
      </c>
      <c r="N29" s="2">
        <v>42036</v>
      </c>
      <c r="O29" s="2">
        <v>42041</v>
      </c>
      <c r="P29">
        <v>5</v>
      </c>
      <c r="Q29" t="s">
        <v>840</v>
      </c>
      <c r="R29">
        <v>5.79</v>
      </c>
      <c r="S29" t="s">
        <v>724</v>
      </c>
      <c r="T29" t="s">
        <v>725</v>
      </c>
      <c r="U29" s="2">
        <v>42064</v>
      </c>
      <c r="V29">
        <v>0</v>
      </c>
      <c r="W29">
        <v>0</v>
      </c>
      <c r="X29" s="27">
        <v>165.37</v>
      </c>
      <c r="Y29" s="27">
        <v>165.37</v>
      </c>
      <c r="Z29" s="27">
        <v>26.46</v>
      </c>
      <c r="AA29" s="27">
        <v>191.83</v>
      </c>
      <c r="AB29" s="27">
        <v>191.83</v>
      </c>
      <c r="AC29">
        <v>0</v>
      </c>
      <c r="AD29" t="s">
        <v>726</v>
      </c>
      <c r="AE29" s="2">
        <v>42076</v>
      </c>
      <c r="AF29" t="s">
        <v>727</v>
      </c>
    </row>
    <row r="30" spans="1:32" customFormat="1" ht="15" x14ac:dyDescent="0.25">
      <c r="A30" s="1">
        <v>57040</v>
      </c>
      <c r="B30">
        <v>4937482</v>
      </c>
      <c r="C30" s="2">
        <v>42067</v>
      </c>
      <c r="D30">
        <v>57040</v>
      </c>
      <c r="E30">
        <v>57040</v>
      </c>
      <c r="F30" t="s">
        <v>720</v>
      </c>
      <c r="G30" t="s">
        <v>1221</v>
      </c>
      <c r="H30">
        <v>514833</v>
      </c>
      <c r="I30" t="s">
        <v>1222</v>
      </c>
      <c r="J30">
        <v>1083</v>
      </c>
      <c r="K30">
        <v>2</v>
      </c>
      <c r="L30" s="27">
        <v>205733.34</v>
      </c>
      <c r="M30" s="27">
        <v>205733.34</v>
      </c>
      <c r="N30" s="2">
        <v>42036</v>
      </c>
      <c r="O30" s="2">
        <v>42041</v>
      </c>
      <c r="P30">
        <v>5</v>
      </c>
      <c r="Q30" t="s">
        <v>840</v>
      </c>
      <c r="R30">
        <v>5.79</v>
      </c>
      <c r="S30" t="s">
        <v>724</v>
      </c>
      <c r="T30" t="s">
        <v>725</v>
      </c>
      <c r="U30" s="2">
        <v>42064</v>
      </c>
      <c r="V30">
        <v>0</v>
      </c>
      <c r="W30">
        <v>0</v>
      </c>
      <c r="X30" s="27">
        <v>165.37</v>
      </c>
      <c r="Y30" s="27">
        <v>165.37</v>
      </c>
      <c r="Z30" s="27">
        <v>26.46</v>
      </c>
      <c r="AA30" s="27">
        <v>191.83</v>
      </c>
      <c r="AB30" s="27">
        <v>191.83</v>
      </c>
      <c r="AC30">
        <v>0</v>
      </c>
      <c r="AD30" t="s">
        <v>726</v>
      </c>
      <c r="AE30" s="2">
        <v>42076</v>
      </c>
      <c r="AF30" t="s">
        <v>727</v>
      </c>
    </row>
    <row r="31" spans="1:32" customFormat="1" ht="15" hidden="1" x14ac:dyDescent="0.25">
      <c r="A31" s="1">
        <v>57040</v>
      </c>
      <c r="B31">
        <v>4938584</v>
      </c>
      <c r="C31" s="2">
        <v>42067</v>
      </c>
      <c r="D31">
        <v>57040</v>
      </c>
      <c r="E31">
        <v>57040</v>
      </c>
      <c r="F31" t="s">
        <v>720</v>
      </c>
      <c r="G31" t="s">
        <v>1293</v>
      </c>
      <c r="H31">
        <v>519104</v>
      </c>
      <c r="I31" t="s">
        <v>1294</v>
      </c>
      <c r="J31">
        <v>1782</v>
      </c>
      <c r="K31">
        <v>1</v>
      </c>
      <c r="L31" s="27" t="s">
        <v>726</v>
      </c>
      <c r="M31" s="27" t="s">
        <v>726</v>
      </c>
      <c r="N31" t="s">
        <v>726</v>
      </c>
      <c r="O31" t="s">
        <v>726</v>
      </c>
      <c r="P31" t="s">
        <v>726</v>
      </c>
      <c r="Q31" t="s">
        <v>726</v>
      </c>
      <c r="R31" t="s">
        <v>726</v>
      </c>
      <c r="S31" t="s">
        <v>764</v>
      </c>
      <c r="T31" t="s">
        <v>725</v>
      </c>
      <c r="U31" s="2">
        <v>42044</v>
      </c>
      <c r="V31">
        <v>0</v>
      </c>
      <c r="W31" t="s">
        <v>726</v>
      </c>
      <c r="X31" t="s">
        <v>726</v>
      </c>
      <c r="Y31" t="s">
        <v>726</v>
      </c>
      <c r="Z31">
        <v>79.400000000000006</v>
      </c>
      <c r="AA31">
        <v>575.63</v>
      </c>
      <c r="AB31">
        <v>575.63</v>
      </c>
      <c r="AC31">
        <v>0</v>
      </c>
      <c r="AD31" t="s">
        <v>726</v>
      </c>
      <c r="AE31" s="2">
        <v>42076</v>
      </c>
      <c r="AF31" t="s">
        <v>727</v>
      </c>
    </row>
    <row r="32" spans="1:32" customFormat="1" ht="15" hidden="1" x14ac:dyDescent="0.25">
      <c r="A32" s="1">
        <v>57040</v>
      </c>
      <c r="B32">
        <v>4938586</v>
      </c>
      <c r="C32" s="2">
        <v>42067</v>
      </c>
      <c r="D32">
        <v>57040</v>
      </c>
      <c r="E32">
        <v>57040</v>
      </c>
      <c r="F32" t="s">
        <v>720</v>
      </c>
      <c r="G32" t="s">
        <v>1295</v>
      </c>
      <c r="H32">
        <v>519105</v>
      </c>
      <c r="I32" t="s">
        <v>1296</v>
      </c>
      <c r="J32">
        <v>1783</v>
      </c>
      <c r="K32">
        <v>1</v>
      </c>
      <c r="L32" s="27" t="s">
        <v>726</v>
      </c>
      <c r="M32" s="27" t="s">
        <v>726</v>
      </c>
      <c r="N32" t="s">
        <v>726</v>
      </c>
      <c r="O32" t="s">
        <v>726</v>
      </c>
      <c r="P32" t="s">
        <v>726</v>
      </c>
      <c r="Q32" t="s">
        <v>726</v>
      </c>
      <c r="R32" t="s">
        <v>726</v>
      </c>
      <c r="S32" t="s">
        <v>764</v>
      </c>
      <c r="T32" t="s">
        <v>725</v>
      </c>
      <c r="U32" s="2">
        <v>42044</v>
      </c>
      <c r="V32">
        <v>0</v>
      </c>
      <c r="W32" t="s">
        <v>726</v>
      </c>
      <c r="X32" t="s">
        <v>726</v>
      </c>
      <c r="Y32" t="s">
        <v>726</v>
      </c>
      <c r="Z32">
        <v>86.32</v>
      </c>
      <c r="AA32">
        <v>625.82000000000005</v>
      </c>
      <c r="AB32">
        <v>625.82000000000005</v>
      </c>
      <c r="AC32">
        <v>0</v>
      </c>
      <c r="AD32" t="s">
        <v>726</v>
      </c>
      <c r="AE32" s="2">
        <v>42076</v>
      </c>
      <c r="AF32" t="s">
        <v>727</v>
      </c>
    </row>
    <row r="33" spans="1:32" customFormat="1" ht="15" hidden="1" x14ac:dyDescent="0.25">
      <c r="A33" s="1">
        <v>57040</v>
      </c>
      <c r="B33">
        <v>4938588</v>
      </c>
      <c r="C33" s="2">
        <v>42067</v>
      </c>
      <c r="D33">
        <v>57040</v>
      </c>
      <c r="E33">
        <v>57040</v>
      </c>
      <c r="F33" t="s">
        <v>720</v>
      </c>
      <c r="G33" t="s">
        <v>1297</v>
      </c>
      <c r="H33">
        <v>519106</v>
      </c>
      <c r="I33" t="s">
        <v>1298</v>
      </c>
      <c r="J33">
        <v>2593</v>
      </c>
      <c r="K33">
        <v>1</v>
      </c>
      <c r="L33" s="27" t="s">
        <v>726</v>
      </c>
      <c r="M33" s="27" t="s">
        <v>726</v>
      </c>
      <c r="N33" t="s">
        <v>726</v>
      </c>
      <c r="O33" t="s">
        <v>726</v>
      </c>
      <c r="P33" t="s">
        <v>726</v>
      </c>
      <c r="Q33" t="s">
        <v>726</v>
      </c>
      <c r="R33" t="s">
        <v>726</v>
      </c>
      <c r="S33" t="s">
        <v>764</v>
      </c>
      <c r="T33" t="s">
        <v>725</v>
      </c>
      <c r="U33" s="2">
        <v>42044</v>
      </c>
      <c r="V33">
        <v>0</v>
      </c>
      <c r="W33" t="s">
        <v>726</v>
      </c>
      <c r="X33" t="s">
        <v>726</v>
      </c>
      <c r="Y33" t="s">
        <v>726</v>
      </c>
      <c r="Z33">
        <v>93.88</v>
      </c>
      <c r="AA33">
        <v>680.63</v>
      </c>
      <c r="AB33">
        <v>680.63</v>
      </c>
      <c r="AC33">
        <v>0</v>
      </c>
      <c r="AD33" t="s">
        <v>726</v>
      </c>
      <c r="AE33" s="2">
        <v>42076</v>
      </c>
      <c r="AF33" t="s">
        <v>727</v>
      </c>
    </row>
    <row r="34" spans="1:32" customFormat="1" ht="15" hidden="1" x14ac:dyDescent="0.25">
      <c r="A34" s="1">
        <v>57040</v>
      </c>
      <c r="B34">
        <v>4938590</v>
      </c>
      <c r="C34" s="2">
        <v>42067</v>
      </c>
      <c r="D34">
        <v>57040</v>
      </c>
      <c r="E34">
        <v>57040</v>
      </c>
      <c r="F34" t="s">
        <v>720</v>
      </c>
      <c r="G34" t="s">
        <v>1299</v>
      </c>
      <c r="H34">
        <v>519107</v>
      </c>
      <c r="I34" t="s">
        <v>1300</v>
      </c>
      <c r="J34">
        <v>2593</v>
      </c>
      <c r="K34">
        <v>1</v>
      </c>
      <c r="L34" s="27" t="s">
        <v>726</v>
      </c>
      <c r="M34" s="27" t="s">
        <v>726</v>
      </c>
      <c r="N34" t="s">
        <v>726</v>
      </c>
      <c r="O34" t="s">
        <v>726</v>
      </c>
      <c r="P34" t="s">
        <v>726</v>
      </c>
      <c r="Q34" t="s">
        <v>726</v>
      </c>
      <c r="R34" t="s">
        <v>726</v>
      </c>
      <c r="S34" t="s">
        <v>764</v>
      </c>
      <c r="T34" t="s">
        <v>725</v>
      </c>
      <c r="U34" s="2">
        <v>42044</v>
      </c>
      <c r="V34">
        <v>0</v>
      </c>
      <c r="W34" t="s">
        <v>726</v>
      </c>
      <c r="X34" t="s">
        <v>726</v>
      </c>
      <c r="Y34" t="s">
        <v>726</v>
      </c>
      <c r="Z34">
        <v>93.88</v>
      </c>
      <c r="AA34">
        <v>680.63</v>
      </c>
      <c r="AB34">
        <v>680.63</v>
      </c>
      <c r="AC34">
        <v>0</v>
      </c>
      <c r="AD34" t="s">
        <v>726</v>
      </c>
      <c r="AE34" s="2">
        <v>42076</v>
      </c>
      <c r="AF34" t="s">
        <v>727</v>
      </c>
    </row>
    <row r="35" spans="1:32" customFormat="1" ht="15" hidden="1" x14ac:dyDescent="0.25">
      <c r="A35" s="1">
        <v>57040</v>
      </c>
      <c r="B35">
        <v>4938592</v>
      </c>
      <c r="C35" s="2">
        <v>42067</v>
      </c>
      <c r="D35">
        <v>57040</v>
      </c>
      <c r="E35">
        <v>57040</v>
      </c>
      <c r="F35" t="s">
        <v>720</v>
      </c>
      <c r="G35" t="s">
        <v>1301</v>
      </c>
      <c r="H35">
        <v>519108</v>
      </c>
      <c r="I35" t="s">
        <v>1302</v>
      </c>
      <c r="J35">
        <v>2593</v>
      </c>
      <c r="K35">
        <v>1</v>
      </c>
      <c r="L35" s="27" t="s">
        <v>726</v>
      </c>
      <c r="M35" s="27" t="s">
        <v>726</v>
      </c>
      <c r="N35" t="s">
        <v>726</v>
      </c>
      <c r="O35" t="s">
        <v>726</v>
      </c>
      <c r="P35" t="s">
        <v>726</v>
      </c>
      <c r="Q35" t="s">
        <v>726</v>
      </c>
      <c r="R35" t="s">
        <v>726</v>
      </c>
      <c r="S35" t="s">
        <v>764</v>
      </c>
      <c r="T35" t="s">
        <v>725</v>
      </c>
      <c r="U35" s="2">
        <v>42044</v>
      </c>
      <c r="V35">
        <v>0</v>
      </c>
      <c r="W35" t="s">
        <v>726</v>
      </c>
      <c r="X35" t="s">
        <v>726</v>
      </c>
      <c r="Y35" t="s">
        <v>726</v>
      </c>
      <c r="Z35">
        <v>93.88</v>
      </c>
      <c r="AA35">
        <v>680.63</v>
      </c>
      <c r="AB35">
        <v>680.63</v>
      </c>
      <c r="AC35">
        <v>0</v>
      </c>
      <c r="AD35" t="s">
        <v>726</v>
      </c>
      <c r="AE35" s="2">
        <v>42076</v>
      </c>
      <c r="AF35" t="s">
        <v>727</v>
      </c>
    </row>
    <row r="36" spans="1:32" customFormat="1" ht="15" hidden="1" x14ac:dyDescent="0.25">
      <c r="A36" s="1">
        <v>57040</v>
      </c>
      <c r="B36">
        <v>4938594</v>
      </c>
      <c r="C36" s="2">
        <v>42067</v>
      </c>
      <c r="D36">
        <v>57040</v>
      </c>
      <c r="E36">
        <v>57040</v>
      </c>
      <c r="F36" t="s">
        <v>720</v>
      </c>
      <c r="G36" t="s">
        <v>1303</v>
      </c>
      <c r="H36">
        <v>519109</v>
      </c>
      <c r="I36" t="s">
        <v>1304</v>
      </c>
      <c r="J36">
        <v>7401</v>
      </c>
      <c r="K36">
        <v>1</v>
      </c>
      <c r="L36" s="27" t="s">
        <v>726</v>
      </c>
      <c r="M36" s="27" t="s">
        <v>726</v>
      </c>
      <c r="N36" t="s">
        <v>726</v>
      </c>
      <c r="O36" t="s">
        <v>726</v>
      </c>
      <c r="P36" t="s">
        <v>726</v>
      </c>
      <c r="Q36" t="s">
        <v>726</v>
      </c>
      <c r="R36" t="s">
        <v>726</v>
      </c>
      <c r="S36" t="s">
        <v>764</v>
      </c>
      <c r="T36" t="s">
        <v>725</v>
      </c>
      <c r="U36" s="2">
        <v>42044</v>
      </c>
      <c r="V36">
        <v>0</v>
      </c>
      <c r="W36" t="s">
        <v>726</v>
      </c>
      <c r="X36" t="s">
        <v>726</v>
      </c>
      <c r="Y36" t="s">
        <v>726</v>
      </c>
      <c r="Z36">
        <v>108.1</v>
      </c>
      <c r="AA36">
        <v>783.75</v>
      </c>
      <c r="AB36">
        <v>783.75</v>
      </c>
      <c r="AC36">
        <v>0</v>
      </c>
      <c r="AD36" t="s">
        <v>726</v>
      </c>
      <c r="AE36" s="2">
        <v>42076</v>
      </c>
      <c r="AF36" t="s">
        <v>727</v>
      </c>
    </row>
    <row r="37" spans="1:32" customFormat="1" ht="15" x14ac:dyDescent="0.25">
      <c r="A37" s="1">
        <v>57040</v>
      </c>
      <c r="B37">
        <v>4939283</v>
      </c>
      <c r="C37" s="2">
        <v>42067</v>
      </c>
      <c r="D37">
        <v>57040</v>
      </c>
      <c r="E37">
        <v>57040</v>
      </c>
      <c r="F37" t="s">
        <v>720</v>
      </c>
      <c r="G37" t="s">
        <v>1062</v>
      </c>
      <c r="H37">
        <v>487355</v>
      </c>
      <c r="I37" t="s">
        <v>1063</v>
      </c>
      <c r="J37">
        <v>1094</v>
      </c>
      <c r="K37">
        <v>5</v>
      </c>
      <c r="L37" s="27">
        <v>181636.49</v>
      </c>
      <c r="M37" s="27">
        <v>181636.49</v>
      </c>
      <c r="N37" s="2">
        <v>42036</v>
      </c>
      <c r="O37" s="2">
        <v>42044</v>
      </c>
      <c r="P37">
        <v>8</v>
      </c>
      <c r="Q37" t="s">
        <v>840</v>
      </c>
      <c r="R37">
        <v>5.79</v>
      </c>
      <c r="S37" t="s">
        <v>724</v>
      </c>
      <c r="T37" t="s">
        <v>725</v>
      </c>
      <c r="U37" s="2">
        <v>42064</v>
      </c>
      <c r="V37">
        <v>0</v>
      </c>
      <c r="W37">
        <v>0</v>
      </c>
      <c r="X37" s="27">
        <v>233.6</v>
      </c>
      <c r="Y37" s="27">
        <v>233.6</v>
      </c>
      <c r="Z37" s="27">
        <v>37.380000000000003</v>
      </c>
      <c r="AA37" s="27">
        <v>270.98</v>
      </c>
      <c r="AB37" s="27">
        <v>270.98</v>
      </c>
      <c r="AC37">
        <v>0</v>
      </c>
      <c r="AD37" t="s">
        <v>726</v>
      </c>
      <c r="AE37" s="2">
        <v>42076</v>
      </c>
      <c r="AF37" t="s">
        <v>727</v>
      </c>
    </row>
    <row r="38" spans="1:32" customFormat="1" ht="15" x14ac:dyDescent="0.25">
      <c r="A38" s="1">
        <v>57040</v>
      </c>
      <c r="B38">
        <v>4940560</v>
      </c>
      <c r="C38" s="2">
        <v>42067</v>
      </c>
      <c r="D38">
        <v>57040</v>
      </c>
      <c r="E38">
        <v>57040</v>
      </c>
      <c r="F38" t="s">
        <v>720</v>
      </c>
      <c r="G38" t="s">
        <v>1048</v>
      </c>
      <c r="H38">
        <v>483461</v>
      </c>
      <c r="I38" t="s">
        <v>1049</v>
      </c>
      <c r="J38">
        <v>1782</v>
      </c>
      <c r="K38">
        <v>6</v>
      </c>
      <c r="L38" s="27">
        <v>255994.77</v>
      </c>
      <c r="M38" s="27">
        <v>255994.77</v>
      </c>
      <c r="N38" s="2">
        <v>42036</v>
      </c>
      <c r="O38" s="2">
        <v>42045</v>
      </c>
      <c r="P38">
        <v>9</v>
      </c>
      <c r="Q38" t="s">
        <v>1305</v>
      </c>
      <c r="R38">
        <v>5.29</v>
      </c>
      <c r="S38" t="s">
        <v>724</v>
      </c>
      <c r="T38" t="s">
        <v>725</v>
      </c>
      <c r="U38" s="2">
        <v>42064</v>
      </c>
      <c r="V38">
        <v>0</v>
      </c>
      <c r="W38">
        <v>0</v>
      </c>
      <c r="X38" s="27">
        <v>338.39</v>
      </c>
      <c r="Y38" s="27">
        <v>338.39</v>
      </c>
      <c r="Z38" s="27">
        <v>54.14</v>
      </c>
      <c r="AA38" s="27">
        <v>392.53</v>
      </c>
      <c r="AB38" s="27">
        <v>392.53</v>
      </c>
      <c r="AC38">
        <v>0</v>
      </c>
      <c r="AD38" t="s">
        <v>726</v>
      </c>
      <c r="AE38" s="2">
        <v>42076</v>
      </c>
      <c r="AF38" t="s">
        <v>727</v>
      </c>
    </row>
    <row r="39" spans="1:32" customFormat="1" ht="15" x14ac:dyDescent="0.25">
      <c r="A39" s="1">
        <v>57040</v>
      </c>
      <c r="B39">
        <v>4940824</v>
      </c>
      <c r="C39" s="2">
        <v>42067</v>
      </c>
      <c r="D39">
        <v>57040</v>
      </c>
      <c r="E39">
        <v>57040</v>
      </c>
      <c r="F39" t="s">
        <v>720</v>
      </c>
      <c r="G39" t="s">
        <v>1248</v>
      </c>
      <c r="H39">
        <v>514555</v>
      </c>
      <c r="I39" t="s">
        <v>1249</v>
      </c>
      <c r="J39">
        <v>4492</v>
      </c>
      <c r="K39">
        <v>2</v>
      </c>
      <c r="L39" s="27">
        <v>316320.2</v>
      </c>
      <c r="M39" s="27">
        <v>316320.2</v>
      </c>
      <c r="N39" s="2">
        <v>42036</v>
      </c>
      <c r="O39" s="2">
        <v>42045</v>
      </c>
      <c r="P39">
        <v>9</v>
      </c>
      <c r="Q39" t="s">
        <v>1305</v>
      </c>
      <c r="R39">
        <v>5.29</v>
      </c>
      <c r="S39" t="s">
        <v>724</v>
      </c>
      <c r="T39" t="s">
        <v>725</v>
      </c>
      <c r="U39" s="2">
        <v>42064</v>
      </c>
      <c r="V39">
        <v>0</v>
      </c>
      <c r="W39">
        <v>0</v>
      </c>
      <c r="X39" s="27">
        <v>418.14</v>
      </c>
      <c r="Y39" s="27">
        <v>418.14</v>
      </c>
      <c r="Z39" s="27">
        <v>66.900000000000006</v>
      </c>
      <c r="AA39" s="27">
        <v>485.04</v>
      </c>
      <c r="AB39" s="27">
        <v>485.04</v>
      </c>
      <c r="AC39">
        <v>0</v>
      </c>
      <c r="AD39" t="s">
        <v>726</v>
      </c>
      <c r="AE39" s="2">
        <v>42076</v>
      </c>
      <c r="AF39" t="s">
        <v>727</v>
      </c>
    </row>
    <row r="40" spans="1:32" customFormat="1" ht="15" x14ac:dyDescent="0.25">
      <c r="A40" s="1">
        <v>57040</v>
      </c>
      <c r="B40">
        <v>4940854</v>
      </c>
      <c r="C40" s="2">
        <v>42067</v>
      </c>
      <c r="D40">
        <v>57040</v>
      </c>
      <c r="E40">
        <v>57040</v>
      </c>
      <c r="F40" t="s">
        <v>720</v>
      </c>
      <c r="G40" t="s">
        <v>1213</v>
      </c>
      <c r="H40">
        <v>514236</v>
      </c>
      <c r="I40" t="s">
        <v>1214</v>
      </c>
      <c r="J40">
        <v>7441</v>
      </c>
      <c r="K40">
        <v>2</v>
      </c>
      <c r="L40" s="27">
        <v>376999.69</v>
      </c>
      <c r="M40" s="27">
        <v>376999.69</v>
      </c>
      <c r="N40" s="2">
        <v>42036</v>
      </c>
      <c r="O40" s="2">
        <v>42045</v>
      </c>
      <c r="P40">
        <v>9</v>
      </c>
      <c r="Q40" t="s">
        <v>1305</v>
      </c>
      <c r="R40">
        <v>5.29</v>
      </c>
      <c r="S40" t="s">
        <v>724</v>
      </c>
      <c r="T40" t="s">
        <v>725</v>
      </c>
      <c r="U40" s="2">
        <v>42064</v>
      </c>
      <c r="V40">
        <v>0</v>
      </c>
      <c r="W40">
        <v>0</v>
      </c>
      <c r="X40" s="27">
        <v>498.35</v>
      </c>
      <c r="Y40" s="27">
        <v>498.35</v>
      </c>
      <c r="Z40" s="27">
        <v>79.739999999999995</v>
      </c>
      <c r="AA40" s="27">
        <v>578.09</v>
      </c>
      <c r="AB40" s="27">
        <v>578.09</v>
      </c>
      <c r="AC40">
        <v>0</v>
      </c>
      <c r="AD40" t="s">
        <v>726</v>
      </c>
      <c r="AE40" s="2">
        <v>42076</v>
      </c>
      <c r="AF40" t="s">
        <v>727</v>
      </c>
    </row>
    <row r="41" spans="1:32" customFormat="1" ht="15" x14ac:dyDescent="0.25">
      <c r="A41" s="1">
        <v>57040</v>
      </c>
      <c r="B41">
        <v>4940858</v>
      </c>
      <c r="C41" s="2">
        <v>42067</v>
      </c>
      <c r="D41">
        <v>57040</v>
      </c>
      <c r="E41">
        <v>57040</v>
      </c>
      <c r="F41" t="s">
        <v>720</v>
      </c>
      <c r="G41" t="s">
        <v>1232</v>
      </c>
      <c r="H41">
        <v>513820</v>
      </c>
      <c r="I41" t="s">
        <v>1233</v>
      </c>
      <c r="J41">
        <v>2593</v>
      </c>
      <c r="K41">
        <v>2</v>
      </c>
      <c r="L41" s="27">
        <v>302444.06</v>
      </c>
      <c r="M41" s="27">
        <v>302444.06</v>
      </c>
      <c r="N41" s="2">
        <v>42036</v>
      </c>
      <c r="O41" s="2">
        <v>42045</v>
      </c>
      <c r="P41">
        <v>9</v>
      </c>
      <c r="Q41" t="s">
        <v>1305</v>
      </c>
      <c r="R41">
        <v>5.29</v>
      </c>
      <c r="S41" t="s">
        <v>724</v>
      </c>
      <c r="T41" t="s">
        <v>725</v>
      </c>
      <c r="U41" s="2">
        <v>42064</v>
      </c>
      <c r="V41">
        <v>0</v>
      </c>
      <c r="W41">
        <v>0</v>
      </c>
      <c r="X41" s="27">
        <v>399.79</v>
      </c>
      <c r="Y41" s="27">
        <v>399.79</v>
      </c>
      <c r="Z41" s="27">
        <v>63.97</v>
      </c>
      <c r="AA41" s="27">
        <v>463.76</v>
      </c>
      <c r="AB41" s="27">
        <v>463.76</v>
      </c>
      <c r="AC41">
        <v>0</v>
      </c>
      <c r="AD41" t="s">
        <v>726</v>
      </c>
      <c r="AE41" s="2">
        <v>42076</v>
      </c>
      <c r="AF41" t="s">
        <v>727</v>
      </c>
    </row>
    <row r="42" spans="1:32" customFormat="1" ht="15" x14ac:dyDescent="0.25">
      <c r="A42" s="1">
        <v>57040</v>
      </c>
      <c r="B42">
        <v>4940864</v>
      </c>
      <c r="C42" s="2">
        <v>42067</v>
      </c>
      <c r="D42">
        <v>57040</v>
      </c>
      <c r="E42">
        <v>57040</v>
      </c>
      <c r="F42" t="s">
        <v>720</v>
      </c>
      <c r="G42" t="s">
        <v>1244</v>
      </c>
      <c r="H42">
        <v>500956</v>
      </c>
      <c r="I42" t="s">
        <v>1245</v>
      </c>
      <c r="J42">
        <v>2590</v>
      </c>
      <c r="K42">
        <v>2</v>
      </c>
      <c r="L42" s="27">
        <v>352240.76</v>
      </c>
      <c r="M42" s="27">
        <v>352240.76</v>
      </c>
      <c r="N42" s="2">
        <v>42036</v>
      </c>
      <c r="O42" s="2">
        <v>42045</v>
      </c>
      <c r="P42">
        <v>9</v>
      </c>
      <c r="Q42" t="s">
        <v>1305</v>
      </c>
      <c r="R42">
        <v>5.29</v>
      </c>
      <c r="S42" t="s">
        <v>724</v>
      </c>
      <c r="T42" t="s">
        <v>725</v>
      </c>
      <c r="U42" s="2">
        <v>42064</v>
      </c>
      <c r="V42">
        <v>0</v>
      </c>
      <c r="W42">
        <v>0</v>
      </c>
      <c r="X42" s="27">
        <v>465.62</v>
      </c>
      <c r="Y42" s="27">
        <v>465.62</v>
      </c>
      <c r="Z42" s="27">
        <v>74.5</v>
      </c>
      <c r="AA42" s="27">
        <v>540.12</v>
      </c>
      <c r="AB42" s="27">
        <v>540.12</v>
      </c>
      <c r="AC42">
        <v>0</v>
      </c>
      <c r="AD42" t="s">
        <v>726</v>
      </c>
      <c r="AE42" s="2">
        <v>42076</v>
      </c>
      <c r="AF42" t="s">
        <v>727</v>
      </c>
    </row>
    <row r="43" spans="1:32" customFormat="1" ht="15" x14ac:dyDescent="0.25">
      <c r="A43" s="1">
        <v>57040</v>
      </c>
      <c r="B43">
        <v>4940962</v>
      </c>
      <c r="C43" s="2">
        <v>42067</v>
      </c>
      <c r="D43">
        <v>57040</v>
      </c>
      <c r="E43">
        <v>57040</v>
      </c>
      <c r="F43" t="s">
        <v>720</v>
      </c>
      <c r="G43" t="s">
        <v>1179</v>
      </c>
      <c r="H43">
        <v>509359</v>
      </c>
      <c r="I43" t="s">
        <v>1180</v>
      </c>
      <c r="J43">
        <v>1091</v>
      </c>
      <c r="K43">
        <v>3</v>
      </c>
      <c r="L43" s="27">
        <v>162754.49</v>
      </c>
      <c r="M43" s="27">
        <v>162754.49</v>
      </c>
      <c r="N43" s="2">
        <v>42036</v>
      </c>
      <c r="O43" s="2">
        <v>42045</v>
      </c>
      <c r="P43">
        <v>9</v>
      </c>
      <c r="Q43" t="s">
        <v>1305</v>
      </c>
      <c r="R43">
        <v>5.29</v>
      </c>
      <c r="S43" t="s">
        <v>724</v>
      </c>
      <c r="T43" t="s">
        <v>725</v>
      </c>
      <c r="U43" s="2">
        <v>42064</v>
      </c>
      <c r="V43">
        <v>0</v>
      </c>
      <c r="W43">
        <v>0</v>
      </c>
      <c r="X43" s="27">
        <v>215.14</v>
      </c>
      <c r="Y43" s="27">
        <v>215.14</v>
      </c>
      <c r="Z43" s="27">
        <v>34.42</v>
      </c>
      <c r="AA43" s="27">
        <v>249.56</v>
      </c>
      <c r="AB43" s="27">
        <v>249.56</v>
      </c>
      <c r="AC43">
        <v>0</v>
      </c>
      <c r="AD43" t="s">
        <v>726</v>
      </c>
      <c r="AE43" s="2">
        <v>42076</v>
      </c>
      <c r="AF43" t="s">
        <v>727</v>
      </c>
    </row>
    <row r="44" spans="1:32" customFormat="1" ht="15" x14ac:dyDescent="0.25">
      <c r="A44" s="1">
        <v>57040</v>
      </c>
      <c r="B44">
        <v>4942134</v>
      </c>
      <c r="C44" s="2">
        <v>42067</v>
      </c>
      <c r="D44">
        <v>57040</v>
      </c>
      <c r="E44">
        <v>57040</v>
      </c>
      <c r="F44" t="s">
        <v>720</v>
      </c>
      <c r="G44" t="s">
        <v>1054</v>
      </c>
      <c r="H44">
        <v>485148</v>
      </c>
      <c r="I44" t="s">
        <v>1055</v>
      </c>
      <c r="J44">
        <v>1784</v>
      </c>
      <c r="K44">
        <v>6</v>
      </c>
      <c r="L44" s="27">
        <v>202858.18</v>
      </c>
      <c r="M44" s="27">
        <v>202858.18</v>
      </c>
      <c r="N44" s="2">
        <v>42036</v>
      </c>
      <c r="O44" s="2">
        <v>42046</v>
      </c>
      <c r="P44">
        <v>10</v>
      </c>
      <c r="Q44" t="s">
        <v>1305</v>
      </c>
      <c r="R44">
        <v>5.29</v>
      </c>
      <c r="S44" t="s">
        <v>724</v>
      </c>
      <c r="T44" t="s">
        <v>725</v>
      </c>
      <c r="U44" s="2">
        <v>42064</v>
      </c>
      <c r="V44">
        <v>0</v>
      </c>
      <c r="W44">
        <v>0</v>
      </c>
      <c r="X44" s="27">
        <v>297.95</v>
      </c>
      <c r="Y44" s="27">
        <v>297.95</v>
      </c>
      <c r="Z44" s="27">
        <v>47.67</v>
      </c>
      <c r="AA44" s="27">
        <v>345.62</v>
      </c>
      <c r="AB44" s="27">
        <v>345.62</v>
      </c>
      <c r="AC44">
        <v>0</v>
      </c>
      <c r="AD44" t="s">
        <v>726</v>
      </c>
      <c r="AE44" s="2">
        <v>42076</v>
      </c>
      <c r="AF44" t="s">
        <v>727</v>
      </c>
    </row>
    <row r="45" spans="1:32" customFormat="1" ht="15" x14ac:dyDescent="0.25">
      <c r="A45" s="1">
        <v>57040</v>
      </c>
      <c r="B45">
        <v>4942693</v>
      </c>
      <c r="C45" s="2">
        <v>42067</v>
      </c>
      <c r="D45">
        <v>57040</v>
      </c>
      <c r="E45">
        <v>57040</v>
      </c>
      <c r="F45" t="s">
        <v>720</v>
      </c>
      <c r="G45" t="s">
        <v>1297</v>
      </c>
      <c r="H45">
        <v>519106</v>
      </c>
      <c r="I45" t="s">
        <v>1298</v>
      </c>
      <c r="J45">
        <v>2593</v>
      </c>
      <c r="K45">
        <v>1</v>
      </c>
      <c r="L45" s="27">
        <v>303227.53000000003</v>
      </c>
      <c r="M45" s="27">
        <v>303227.53000000003</v>
      </c>
      <c r="N45" s="2">
        <v>42044</v>
      </c>
      <c r="O45" s="2">
        <v>42046</v>
      </c>
      <c r="P45">
        <v>2</v>
      </c>
      <c r="Q45" t="s">
        <v>1305</v>
      </c>
      <c r="R45">
        <v>5.29</v>
      </c>
      <c r="S45" t="s">
        <v>724</v>
      </c>
      <c r="T45" t="s">
        <v>725</v>
      </c>
      <c r="U45" s="2">
        <v>42064</v>
      </c>
      <c r="V45">
        <v>0</v>
      </c>
      <c r="W45">
        <v>0</v>
      </c>
      <c r="X45" s="27">
        <v>89.07</v>
      </c>
      <c r="Y45" s="27">
        <v>89.07</v>
      </c>
      <c r="Z45" s="27">
        <v>14.25</v>
      </c>
      <c r="AA45" s="27">
        <v>103.32</v>
      </c>
      <c r="AB45" s="27">
        <v>103.32</v>
      </c>
      <c r="AC45">
        <v>0</v>
      </c>
      <c r="AD45" t="s">
        <v>726</v>
      </c>
      <c r="AE45" s="2">
        <v>42076</v>
      </c>
      <c r="AF45" t="s">
        <v>727</v>
      </c>
    </row>
    <row r="46" spans="1:32" customFormat="1" ht="15" x14ac:dyDescent="0.25">
      <c r="A46" s="1">
        <v>57040</v>
      </c>
      <c r="B46">
        <v>4943835</v>
      </c>
      <c r="C46" s="2">
        <v>42067</v>
      </c>
      <c r="D46">
        <v>57040</v>
      </c>
      <c r="E46">
        <v>57040</v>
      </c>
      <c r="F46" t="s">
        <v>720</v>
      </c>
      <c r="G46" t="s">
        <v>1066</v>
      </c>
      <c r="H46">
        <v>487359</v>
      </c>
      <c r="I46" t="s">
        <v>1067</v>
      </c>
      <c r="J46">
        <v>5603</v>
      </c>
      <c r="K46">
        <v>5</v>
      </c>
      <c r="L46" s="27">
        <v>304813.09000000003</v>
      </c>
      <c r="M46" s="27">
        <v>304813.09000000003</v>
      </c>
      <c r="N46" s="2">
        <v>42036</v>
      </c>
      <c r="O46" s="2">
        <v>42047</v>
      </c>
      <c r="P46">
        <v>11</v>
      </c>
      <c r="Q46" t="s">
        <v>1305</v>
      </c>
      <c r="R46">
        <v>5.29</v>
      </c>
      <c r="S46" t="s">
        <v>724</v>
      </c>
      <c r="T46" t="s">
        <v>725</v>
      </c>
      <c r="U46" s="2">
        <v>42064</v>
      </c>
      <c r="V46">
        <v>0</v>
      </c>
      <c r="W46">
        <v>0</v>
      </c>
      <c r="X46" s="27">
        <v>492.46</v>
      </c>
      <c r="Y46" s="27">
        <v>492.46</v>
      </c>
      <c r="Z46" s="27">
        <v>78.790000000000006</v>
      </c>
      <c r="AA46" s="27">
        <v>571.25</v>
      </c>
      <c r="AB46" s="27">
        <v>571.25</v>
      </c>
      <c r="AC46">
        <v>0</v>
      </c>
      <c r="AD46" t="s">
        <v>726</v>
      </c>
      <c r="AE46" s="2">
        <v>42076</v>
      </c>
      <c r="AF46" t="s">
        <v>727</v>
      </c>
    </row>
    <row r="47" spans="1:32" customFormat="1" ht="15" x14ac:dyDescent="0.25">
      <c r="A47" s="1">
        <v>57040</v>
      </c>
      <c r="B47">
        <v>4943838</v>
      </c>
      <c r="C47" s="2">
        <v>42067</v>
      </c>
      <c r="D47">
        <v>57040</v>
      </c>
      <c r="E47">
        <v>57040</v>
      </c>
      <c r="F47" t="s">
        <v>720</v>
      </c>
      <c r="G47" t="s">
        <v>1033</v>
      </c>
      <c r="H47">
        <v>479622</v>
      </c>
      <c r="I47" t="s">
        <v>1034</v>
      </c>
      <c r="J47">
        <v>5603</v>
      </c>
      <c r="K47">
        <v>7</v>
      </c>
      <c r="L47" s="27">
        <v>303039.89</v>
      </c>
      <c r="M47" s="27">
        <v>303039.89</v>
      </c>
      <c r="N47" s="2">
        <v>42036</v>
      </c>
      <c r="O47" s="2">
        <v>42047</v>
      </c>
      <c r="P47">
        <v>11</v>
      </c>
      <c r="Q47" t="s">
        <v>1305</v>
      </c>
      <c r="R47">
        <v>5.29</v>
      </c>
      <c r="S47" t="s">
        <v>724</v>
      </c>
      <c r="T47" t="s">
        <v>725</v>
      </c>
      <c r="U47" s="2">
        <v>42064</v>
      </c>
      <c r="V47">
        <v>0</v>
      </c>
      <c r="W47">
        <v>0</v>
      </c>
      <c r="X47" s="27">
        <v>489.6</v>
      </c>
      <c r="Y47" s="27">
        <v>489.6</v>
      </c>
      <c r="Z47" s="27">
        <v>78.34</v>
      </c>
      <c r="AA47" s="27">
        <v>567.94000000000005</v>
      </c>
      <c r="AB47" s="27">
        <v>567.94000000000005</v>
      </c>
      <c r="AC47">
        <v>0</v>
      </c>
      <c r="AD47" t="s">
        <v>726</v>
      </c>
      <c r="AE47" s="2">
        <v>42076</v>
      </c>
      <c r="AF47" t="s">
        <v>727</v>
      </c>
    </row>
    <row r="48" spans="1:32" customFormat="1" ht="15" x14ac:dyDescent="0.25">
      <c r="A48" s="1">
        <v>57040</v>
      </c>
      <c r="B48">
        <v>4943880</v>
      </c>
      <c r="C48" s="2">
        <v>42067</v>
      </c>
      <c r="D48">
        <v>57040</v>
      </c>
      <c r="E48">
        <v>57040</v>
      </c>
      <c r="F48" t="s">
        <v>720</v>
      </c>
      <c r="G48" t="s">
        <v>1008</v>
      </c>
      <c r="H48">
        <v>471615</v>
      </c>
      <c r="I48" t="s">
        <v>1009</v>
      </c>
      <c r="J48">
        <v>4494</v>
      </c>
      <c r="K48">
        <v>8</v>
      </c>
      <c r="L48" s="27">
        <v>371707.13</v>
      </c>
      <c r="M48" s="27">
        <v>371707.13</v>
      </c>
      <c r="N48" s="2">
        <v>42036</v>
      </c>
      <c r="O48" s="2">
        <v>42047</v>
      </c>
      <c r="P48">
        <v>11</v>
      </c>
      <c r="Q48" t="s">
        <v>1305</v>
      </c>
      <c r="R48">
        <v>5.29</v>
      </c>
      <c r="S48" t="s">
        <v>724</v>
      </c>
      <c r="T48" t="s">
        <v>725</v>
      </c>
      <c r="U48" s="2">
        <v>42064</v>
      </c>
      <c r="V48">
        <v>0</v>
      </c>
      <c r="W48">
        <v>0</v>
      </c>
      <c r="X48" s="27">
        <v>600.54</v>
      </c>
      <c r="Y48" s="27">
        <v>600.54</v>
      </c>
      <c r="Z48" s="27">
        <v>96.09</v>
      </c>
      <c r="AA48" s="27">
        <v>696.63</v>
      </c>
      <c r="AB48" s="27">
        <v>696.63</v>
      </c>
      <c r="AC48">
        <v>0</v>
      </c>
      <c r="AD48" t="s">
        <v>726</v>
      </c>
      <c r="AE48" s="2">
        <v>42076</v>
      </c>
      <c r="AF48" t="s">
        <v>727</v>
      </c>
    </row>
    <row r="49" spans="1:32" customFormat="1" ht="15" x14ac:dyDescent="0.25">
      <c r="A49" s="1">
        <v>57040</v>
      </c>
      <c r="B49">
        <v>4944543</v>
      </c>
      <c r="C49" s="2">
        <v>42067</v>
      </c>
      <c r="D49">
        <v>57040</v>
      </c>
      <c r="E49">
        <v>57040</v>
      </c>
      <c r="F49" t="s">
        <v>720</v>
      </c>
      <c r="G49" t="s">
        <v>1101</v>
      </c>
      <c r="H49">
        <v>492576</v>
      </c>
      <c r="I49" t="s">
        <v>1102</v>
      </c>
      <c r="J49">
        <v>2201</v>
      </c>
      <c r="K49">
        <v>5</v>
      </c>
      <c r="L49" s="27">
        <v>181636.49</v>
      </c>
      <c r="M49" s="27">
        <v>181636.49</v>
      </c>
      <c r="N49" s="2">
        <v>42036</v>
      </c>
      <c r="O49" s="2">
        <v>42046</v>
      </c>
      <c r="P49">
        <v>10</v>
      </c>
      <c r="Q49" t="s">
        <v>1305</v>
      </c>
      <c r="R49">
        <v>5.29</v>
      </c>
      <c r="S49" t="s">
        <v>724</v>
      </c>
      <c r="T49" t="s">
        <v>725</v>
      </c>
      <c r="U49" s="2">
        <v>42064</v>
      </c>
      <c r="V49">
        <v>0</v>
      </c>
      <c r="W49">
        <v>0</v>
      </c>
      <c r="X49" s="27">
        <v>266.77999999999997</v>
      </c>
      <c r="Y49" s="27">
        <v>266.77999999999997</v>
      </c>
      <c r="Z49" s="27">
        <v>42.68</v>
      </c>
      <c r="AA49" s="27">
        <v>309.45999999999998</v>
      </c>
      <c r="AB49" s="27">
        <v>309.45999999999998</v>
      </c>
      <c r="AC49">
        <v>0</v>
      </c>
      <c r="AD49" t="s">
        <v>726</v>
      </c>
      <c r="AE49" s="2">
        <v>42076</v>
      </c>
      <c r="AF49" t="s">
        <v>727</v>
      </c>
    </row>
    <row r="50" spans="1:32" customFormat="1" ht="15" hidden="1" x14ac:dyDescent="0.25">
      <c r="A50" s="1">
        <v>57040</v>
      </c>
      <c r="B50">
        <v>4944666</v>
      </c>
      <c r="C50" s="2">
        <v>42067</v>
      </c>
      <c r="D50">
        <v>57040</v>
      </c>
      <c r="E50">
        <v>57040</v>
      </c>
      <c r="F50" t="s">
        <v>720</v>
      </c>
      <c r="G50" t="s">
        <v>1306</v>
      </c>
      <c r="H50">
        <v>519819</v>
      </c>
      <c r="I50" t="s">
        <v>1307</v>
      </c>
      <c r="J50">
        <v>2202</v>
      </c>
      <c r="K50">
        <v>1</v>
      </c>
      <c r="L50" s="27" t="s">
        <v>726</v>
      </c>
      <c r="M50" s="27" t="s">
        <v>726</v>
      </c>
      <c r="N50" t="s">
        <v>726</v>
      </c>
      <c r="O50" t="s">
        <v>726</v>
      </c>
      <c r="P50" t="s">
        <v>726</v>
      </c>
      <c r="Q50" t="s">
        <v>726</v>
      </c>
      <c r="R50" t="s">
        <v>726</v>
      </c>
      <c r="S50" t="s">
        <v>764</v>
      </c>
      <c r="T50" t="s">
        <v>725</v>
      </c>
      <c r="U50" s="2">
        <v>42048</v>
      </c>
      <c r="V50">
        <v>0</v>
      </c>
      <c r="W50" t="s">
        <v>726</v>
      </c>
      <c r="X50" t="s">
        <v>726</v>
      </c>
      <c r="Y50" t="s">
        <v>726</v>
      </c>
      <c r="Z50">
        <v>58.88</v>
      </c>
      <c r="AA50">
        <v>426.85</v>
      </c>
      <c r="AB50">
        <v>426.85</v>
      </c>
      <c r="AC50">
        <v>0</v>
      </c>
      <c r="AD50" t="s">
        <v>726</v>
      </c>
      <c r="AE50" s="2">
        <v>42076</v>
      </c>
      <c r="AF50" t="s">
        <v>727</v>
      </c>
    </row>
    <row r="51" spans="1:32" customFormat="1" ht="15" hidden="1" x14ac:dyDescent="0.25">
      <c r="A51" s="1">
        <v>57040</v>
      </c>
      <c r="B51">
        <v>4944668</v>
      </c>
      <c r="C51" s="2">
        <v>42067</v>
      </c>
      <c r="D51">
        <v>57040</v>
      </c>
      <c r="E51">
        <v>57040</v>
      </c>
      <c r="F51" t="s">
        <v>720</v>
      </c>
      <c r="G51" t="s">
        <v>1308</v>
      </c>
      <c r="H51">
        <v>519820</v>
      </c>
      <c r="I51" t="s">
        <v>1309</v>
      </c>
      <c r="J51">
        <v>2202</v>
      </c>
      <c r="K51">
        <v>1</v>
      </c>
      <c r="L51" s="27" t="s">
        <v>726</v>
      </c>
      <c r="M51" s="27" t="s">
        <v>726</v>
      </c>
      <c r="N51" t="s">
        <v>726</v>
      </c>
      <c r="O51" t="s">
        <v>726</v>
      </c>
      <c r="P51" t="s">
        <v>726</v>
      </c>
      <c r="Q51" t="s">
        <v>726</v>
      </c>
      <c r="R51" t="s">
        <v>726</v>
      </c>
      <c r="S51" t="s">
        <v>764</v>
      </c>
      <c r="T51" t="s">
        <v>725</v>
      </c>
      <c r="U51" s="2">
        <v>42048</v>
      </c>
      <c r="V51">
        <v>0</v>
      </c>
      <c r="W51" t="s">
        <v>726</v>
      </c>
      <c r="X51" t="s">
        <v>726</v>
      </c>
      <c r="Y51" t="s">
        <v>726</v>
      </c>
      <c r="Z51">
        <v>58.88</v>
      </c>
      <c r="AA51">
        <v>426.85</v>
      </c>
      <c r="AB51">
        <v>426.85</v>
      </c>
      <c r="AC51">
        <v>0</v>
      </c>
      <c r="AD51" t="s">
        <v>726</v>
      </c>
      <c r="AE51" s="2">
        <v>42076</v>
      </c>
      <c r="AF51" t="s">
        <v>727</v>
      </c>
    </row>
    <row r="52" spans="1:32" customFormat="1" ht="15" hidden="1" x14ac:dyDescent="0.25">
      <c r="A52" s="1">
        <v>57040</v>
      </c>
      <c r="B52">
        <v>4944670</v>
      </c>
      <c r="C52" s="2">
        <v>42067</v>
      </c>
      <c r="D52">
        <v>57040</v>
      </c>
      <c r="E52">
        <v>57040</v>
      </c>
      <c r="F52" t="s">
        <v>720</v>
      </c>
      <c r="G52" t="s">
        <v>1310</v>
      </c>
      <c r="H52">
        <v>519821</v>
      </c>
      <c r="I52" t="s">
        <v>1311</v>
      </c>
      <c r="J52">
        <v>2202</v>
      </c>
      <c r="K52">
        <v>1</v>
      </c>
      <c r="L52" s="27" t="s">
        <v>726</v>
      </c>
      <c r="M52" s="27" t="s">
        <v>726</v>
      </c>
      <c r="N52" t="s">
        <v>726</v>
      </c>
      <c r="O52" t="s">
        <v>726</v>
      </c>
      <c r="P52" t="s">
        <v>726</v>
      </c>
      <c r="Q52" t="s">
        <v>726</v>
      </c>
      <c r="R52" t="s">
        <v>726</v>
      </c>
      <c r="S52" t="s">
        <v>764</v>
      </c>
      <c r="T52" t="s">
        <v>725</v>
      </c>
      <c r="U52" s="2">
        <v>42048</v>
      </c>
      <c r="V52">
        <v>0</v>
      </c>
      <c r="W52" t="s">
        <v>726</v>
      </c>
      <c r="X52" t="s">
        <v>726</v>
      </c>
      <c r="Y52" t="s">
        <v>726</v>
      </c>
      <c r="Z52">
        <v>58.88</v>
      </c>
      <c r="AA52">
        <v>426.85</v>
      </c>
      <c r="AB52">
        <v>426.85</v>
      </c>
      <c r="AC52">
        <v>0</v>
      </c>
      <c r="AD52" t="s">
        <v>726</v>
      </c>
      <c r="AE52" s="2">
        <v>42076</v>
      </c>
      <c r="AF52" t="s">
        <v>727</v>
      </c>
    </row>
    <row r="53" spans="1:32" customFormat="1" ht="15" hidden="1" x14ac:dyDescent="0.25">
      <c r="A53" s="1">
        <v>57040</v>
      </c>
      <c r="B53">
        <v>4944866</v>
      </c>
      <c r="C53" s="2">
        <v>42067</v>
      </c>
      <c r="D53">
        <v>57040</v>
      </c>
      <c r="E53">
        <v>57040</v>
      </c>
      <c r="F53" t="s">
        <v>720</v>
      </c>
      <c r="G53" t="s">
        <v>1312</v>
      </c>
      <c r="H53">
        <v>519823</v>
      </c>
      <c r="I53" t="s">
        <v>1313</v>
      </c>
      <c r="J53">
        <v>7493</v>
      </c>
      <c r="K53">
        <v>1</v>
      </c>
      <c r="L53" s="27" t="s">
        <v>726</v>
      </c>
      <c r="M53" s="27" t="s">
        <v>726</v>
      </c>
      <c r="N53" t="s">
        <v>726</v>
      </c>
      <c r="O53" t="s">
        <v>726</v>
      </c>
      <c r="P53" t="s">
        <v>726</v>
      </c>
      <c r="Q53" t="s">
        <v>726</v>
      </c>
      <c r="R53" t="s">
        <v>726</v>
      </c>
      <c r="S53" t="s">
        <v>764</v>
      </c>
      <c r="T53" t="s">
        <v>725</v>
      </c>
      <c r="U53" s="2">
        <v>42048</v>
      </c>
      <c r="V53">
        <v>0</v>
      </c>
      <c r="W53" t="s">
        <v>726</v>
      </c>
      <c r="X53" t="s">
        <v>726</v>
      </c>
      <c r="Y53" t="s">
        <v>726</v>
      </c>
      <c r="Z53">
        <v>70.319999999999993</v>
      </c>
      <c r="AA53">
        <v>509.79</v>
      </c>
      <c r="AB53">
        <v>509.79</v>
      </c>
      <c r="AC53">
        <v>0</v>
      </c>
      <c r="AD53" t="s">
        <v>726</v>
      </c>
      <c r="AE53" s="2">
        <v>42076</v>
      </c>
      <c r="AF53" t="s">
        <v>727</v>
      </c>
    </row>
    <row r="54" spans="1:32" customFormat="1" ht="15" hidden="1" x14ac:dyDescent="0.25">
      <c r="A54" s="1">
        <v>57040</v>
      </c>
      <c r="B54">
        <v>4944868</v>
      </c>
      <c r="C54" s="2">
        <v>42067</v>
      </c>
      <c r="D54">
        <v>57040</v>
      </c>
      <c r="E54">
        <v>57040</v>
      </c>
      <c r="F54" t="s">
        <v>720</v>
      </c>
      <c r="G54" t="s">
        <v>1314</v>
      </c>
      <c r="H54">
        <v>519824</v>
      </c>
      <c r="I54" t="s">
        <v>1315</v>
      </c>
      <c r="J54">
        <v>7493</v>
      </c>
      <c r="K54">
        <v>1</v>
      </c>
      <c r="L54" s="27" t="s">
        <v>726</v>
      </c>
      <c r="M54" s="27" t="s">
        <v>726</v>
      </c>
      <c r="N54" t="s">
        <v>726</v>
      </c>
      <c r="O54" t="s">
        <v>726</v>
      </c>
      <c r="P54" t="s">
        <v>726</v>
      </c>
      <c r="Q54" t="s">
        <v>726</v>
      </c>
      <c r="R54" t="s">
        <v>726</v>
      </c>
      <c r="S54" t="s">
        <v>764</v>
      </c>
      <c r="T54" t="s">
        <v>725</v>
      </c>
      <c r="U54" s="2">
        <v>42048</v>
      </c>
      <c r="V54">
        <v>0</v>
      </c>
      <c r="W54" t="s">
        <v>726</v>
      </c>
      <c r="X54" t="s">
        <v>726</v>
      </c>
      <c r="Y54" t="s">
        <v>726</v>
      </c>
      <c r="Z54">
        <v>70.319999999999993</v>
      </c>
      <c r="AA54">
        <v>509.79</v>
      </c>
      <c r="AB54">
        <v>509.79</v>
      </c>
      <c r="AC54">
        <v>0</v>
      </c>
      <c r="AD54" t="s">
        <v>726</v>
      </c>
      <c r="AE54" s="2">
        <v>42076</v>
      </c>
      <c r="AF54" t="s">
        <v>727</v>
      </c>
    </row>
    <row r="55" spans="1:32" customFormat="1" ht="15" hidden="1" x14ac:dyDescent="0.25">
      <c r="A55" s="1">
        <v>57040</v>
      </c>
      <c r="B55">
        <v>4944870</v>
      </c>
      <c r="C55" s="2">
        <v>42067</v>
      </c>
      <c r="D55">
        <v>57040</v>
      </c>
      <c r="E55">
        <v>57040</v>
      </c>
      <c r="F55" t="s">
        <v>720</v>
      </c>
      <c r="G55" t="s">
        <v>1316</v>
      </c>
      <c r="H55">
        <v>519760</v>
      </c>
      <c r="I55" t="s">
        <v>1317</v>
      </c>
      <c r="J55">
        <v>7495</v>
      </c>
      <c r="K55">
        <v>1</v>
      </c>
      <c r="L55" s="27" t="s">
        <v>726</v>
      </c>
      <c r="M55" s="27" t="s">
        <v>726</v>
      </c>
      <c r="N55" t="s">
        <v>726</v>
      </c>
      <c r="O55" t="s">
        <v>726</v>
      </c>
      <c r="P55" t="s">
        <v>726</v>
      </c>
      <c r="Q55" t="s">
        <v>726</v>
      </c>
      <c r="R55" t="s">
        <v>726</v>
      </c>
      <c r="S55" t="s">
        <v>764</v>
      </c>
      <c r="T55" t="s">
        <v>725</v>
      </c>
      <c r="U55" s="2">
        <v>42048</v>
      </c>
      <c r="V55">
        <v>0</v>
      </c>
      <c r="W55" t="s">
        <v>726</v>
      </c>
      <c r="X55" t="s">
        <v>726</v>
      </c>
      <c r="Y55" t="s">
        <v>726</v>
      </c>
      <c r="Z55">
        <v>80.739999999999995</v>
      </c>
      <c r="AA55">
        <v>585.39</v>
      </c>
      <c r="AB55">
        <v>585.39</v>
      </c>
      <c r="AC55">
        <v>0</v>
      </c>
      <c r="AD55" t="s">
        <v>726</v>
      </c>
      <c r="AE55" s="2">
        <v>42076</v>
      </c>
      <c r="AF55" t="s">
        <v>727</v>
      </c>
    </row>
    <row r="56" spans="1:32" customFormat="1" ht="15" x14ac:dyDescent="0.25">
      <c r="A56" s="1">
        <v>57040</v>
      </c>
      <c r="B56">
        <v>4944970</v>
      </c>
      <c r="C56" s="2">
        <v>42067</v>
      </c>
      <c r="D56">
        <v>57040</v>
      </c>
      <c r="E56">
        <v>57040</v>
      </c>
      <c r="F56" t="s">
        <v>720</v>
      </c>
      <c r="G56" t="s">
        <v>1318</v>
      </c>
      <c r="H56">
        <v>517086</v>
      </c>
      <c r="I56" t="s">
        <v>1319</v>
      </c>
      <c r="J56">
        <v>7495</v>
      </c>
      <c r="K56">
        <v>1</v>
      </c>
      <c r="L56" s="27">
        <v>260803.23</v>
      </c>
      <c r="M56" s="27">
        <v>260803.23</v>
      </c>
      <c r="N56" s="2">
        <v>42041</v>
      </c>
      <c r="O56" s="2">
        <v>42048</v>
      </c>
      <c r="P56">
        <v>7</v>
      </c>
      <c r="Q56" t="s">
        <v>1305</v>
      </c>
      <c r="R56">
        <v>5.29</v>
      </c>
      <c r="S56" t="s">
        <v>724</v>
      </c>
      <c r="T56" t="s">
        <v>725</v>
      </c>
      <c r="U56" s="2">
        <v>42064</v>
      </c>
      <c r="V56">
        <v>0</v>
      </c>
      <c r="W56">
        <v>0</v>
      </c>
      <c r="X56" s="27">
        <v>268.14</v>
      </c>
      <c r="Y56" s="27">
        <v>268.14</v>
      </c>
      <c r="Z56" s="27">
        <v>42.9</v>
      </c>
      <c r="AA56" s="27">
        <v>311.04000000000002</v>
      </c>
      <c r="AB56" s="27">
        <v>311.04000000000002</v>
      </c>
      <c r="AC56">
        <v>0</v>
      </c>
      <c r="AD56" t="s">
        <v>726</v>
      </c>
      <c r="AE56" s="2">
        <v>42076</v>
      </c>
      <c r="AF56" t="s">
        <v>727</v>
      </c>
    </row>
    <row r="57" spans="1:32" customFormat="1" ht="15" x14ac:dyDescent="0.25">
      <c r="A57" s="1">
        <v>57040</v>
      </c>
      <c r="B57">
        <v>4945377</v>
      </c>
      <c r="C57" s="2">
        <v>42067</v>
      </c>
      <c r="D57">
        <v>57040</v>
      </c>
      <c r="E57">
        <v>57040</v>
      </c>
      <c r="F57" t="s">
        <v>720</v>
      </c>
      <c r="G57" t="s">
        <v>1205</v>
      </c>
      <c r="H57">
        <v>512971</v>
      </c>
      <c r="I57" t="s">
        <v>1206</v>
      </c>
      <c r="J57">
        <v>7401</v>
      </c>
      <c r="K57">
        <v>2</v>
      </c>
      <c r="L57" s="27">
        <v>347544.94</v>
      </c>
      <c r="M57" s="27">
        <v>347544.94</v>
      </c>
      <c r="N57" s="2">
        <v>42036</v>
      </c>
      <c r="O57" s="2">
        <v>42048</v>
      </c>
      <c r="P57">
        <v>12</v>
      </c>
      <c r="Q57" t="s">
        <v>1305</v>
      </c>
      <c r="R57">
        <v>5.29</v>
      </c>
      <c r="S57" t="s">
        <v>724</v>
      </c>
      <c r="T57" t="s">
        <v>725</v>
      </c>
      <c r="U57" s="2">
        <v>42064</v>
      </c>
      <c r="V57">
        <v>0</v>
      </c>
      <c r="W57">
        <v>0</v>
      </c>
      <c r="X57" s="27">
        <v>612.54999999999995</v>
      </c>
      <c r="Y57" s="27">
        <v>612.54999999999995</v>
      </c>
      <c r="Z57" s="27">
        <v>98.01</v>
      </c>
      <c r="AA57" s="27">
        <v>710.56</v>
      </c>
      <c r="AB57" s="27">
        <v>710.56</v>
      </c>
      <c r="AC57">
        <v>0</v>
      </c>
      <c r="AD57" t="s">
        <v>726</v>
      </c>
      <c r="AE57" s="2">
        <v>42076</v>
      </c>
      <c r="AF57" t="s">
        <v>727</v>
      </c>
    </row>
    <row r="58" spans="1:32" customFormat="1" ht="15" x14ac:dyDescent="0.25">
      <c r="A58" s="1">
        <v>57040</v>
      </c>
      <c r="B58">
        <v>4945379</v>
      </c>
      <c r="C58" s="2">
        <v>42067</v>
      </c>
      <c r="D58">
        <v>57040</v>
      </c>
      <c r="E58">
        <v>57040</v>
      </c>
      <c r="F58" t="s">
        <v>720</v>
      </c>
      <c r="G58" t="s">
        <v>1242</v>
      </c>
      <c r="H58">
        <v>514254</v>
      </c>
      <c r="I58" t="s">
        <v>1243</v>
      </c>
      <c r="J58">
        <v>7401</v>
      </c>
      <c r="K58">
        <v>2</v>
      </c>
      <c r="L58" s="27">
        <v>347414.94</v>
      </c>
      <c r="M58" s="27">
        <v>347414.94</v>
      </c>
      <c r="N58" s="2">
        <v>42036</v>
      </c>
      <c r="O58" s="2">
        <v>42048</v>
      </c>
      <c r="P58">
        <v>12</v>
      </c>
      <c r="Q58" t="s">
        <v>1305</v>
      </c>
      <c r="R58">
        <v>5.29</v>
      </c>
      <c r="S58" t="s">
        <v>724</v>
      </c>
      <c r="T58" t="s">
        <v>725</v>
      </c>
      <c r="U58" s="2">
        <v>42064</v>
      </c>
      <c r="V58">
        <v>0</v>
      </c>
      <c r="W58">
        <v>0</v>
      </c>
      <c r="X58" s="27">
        <v>612.32000000000005</v>
      </c>
      <c r="Y58" s="27">
        <v>612.32000000000005</v>
      </c>
      <c r="Z58" s="27">
        <v>97.97</v>
      </c>
      <c r="AA58" s="27">
        <v>710.29</v>
      </c>
      <c r="AB58" s="27">
        <v>710.29</v>
      </c>
      <c r="AC58">
        <v>0</v>
      </c>
      <c r="AD58" t="s">
        <v>726</v>
      </c>
      <c r="AE58" s="2">
        <v>42076</v>
      </c>
      <c r="AF58" t="s">
        <v>727</v>
      </c>
    </row>
    <row r="59" spans="1:32" customFormat="1" ht="15" x14ac:dyDescent="0.25">
      <c r="A59" s="1">
        <v>57040</v>
      </c>
      <c r="B59">
        <v>4945557</v>
      </c>
      <c r="C59" s="2">
        <v>42067</v>
      </c>
      <c r="D59">
        <v>57040</v>
      </c>
      <c r="E59">
        <v>57040</v>
      </c>
      <c r="F59" t="s">
        <v>720</v>
      </c>
      <c r="G59" t="s">
        <v>1301</v>
      </c>
      <c r="H59">
        <v>519108</v>
      </c>
      <c r="I59" t="s">
        <v>1302</v>
      </c>
      <c r="J59">
        <v>2593</v>
      </c>
      <c r="K59">
        <v>1</v>
      </c>
      <c r="L59" s="27">
        <v>303227.53000000003</v>
      </c>
      <c r="M59" s="27">
        <v>303227.53000000003</v>
      </c>
      <c r="N59" s="2">
        <v>42044</v>
      </c>
      <c r="O59" s="2">
        <v>42048</v>
      </c>
      <c r="P59">
        <v>4</v>
      </c>
      <c r="Q59" t="s">
        <v>1305</v>
      </c>
      <c r="R59">
        <v>5.29</v>
      </c>
      <c r="S59" t="s">
        <v>724</v>
      </c>
      <c r="T59" t="s">
        <v>725</v>
      </c>
      <c r="U59" s="2">
        <v>42064</v>
      </c>
      <c r="V59">
        <v>0</v>
      </c>
      <c r="W59">
        <v>0</v>
      </c>
      <c r="X59" s="27">
        <v>178.15</v>
      </c>
      <c r="Y59" s="27">
        <v>178.15</v>
      </c>
      <c r="Z59" s="27">
        <v>28.5</v>
      </c>
      <c r="AA59" s="27">
        <v>206.65</v>
      </c>
      <c r="AB59" s="27">
        <v>206.65</v>
      </c>
      <c r="AC59">
        <v>0</v>
      </c>
      <c r="AD59" t="s">
        <v>726</v>
      </c>
      <c r="AE59" s="2">
        <v>42076</v>
      </c>
      <c r="AF59" t="s">
        <v>727</v>
      </c>
    </row>
    <row r="60" spans="1:32" customFormat="1" ht="15" x14ac:dyDescent="0.25">
      <c r="A60" s="1">
        <v>57040</v>
      </c>
      <c r="B60">
        <v>4946575</v>
      </c>
      <c r="C60" s="2">
        <v>42067</v>
      </c>
      <c r="D60">
        <v>57040</v>
      </c>
      <c r="E60">
        <v>57040</v>
      </c>
      <c r="F60" t="s">
        <v>720</v>
      </c>
      <c r="G60" t="s">
        <v>1240</v>
      </c>
      <c r="H60">
        <v>510004</v>
      </c>
      <c r="I60" t="s">
        <v>1241</v>
      </c>
      <c r="J60">
        <v>1794</v>
      </c>
      <c r="K60">
        <v>2</v>
      </c>
      <c r="L60" s="27">
        <v>240130.07</v>
      </c>
      <c r="M60" s="27">
        <v>240130.07</v>
      </c>
      <c r="N60" s="2">
        <v>42036</v>
      </c>
      <c r="O60" s="2">
        <v>42051</v>
      </c>
      <c r="P60">
        <v>15</v>
      </c>
      <c r="Q60" t="s">
        <v>1305</v>
      </c>
      <c r="R60">
        <v>5.29</v>
      </c>
      <c r="S60" t="s">
        <v>724</v>
      </c>
      <c r="T60" t="s">
        <v>725</v>
      </c>
      <c r="U60" s="2">
        <v>42064</v>
      </c>
      <c r="V60">
        <v>0</v>
      </c>
      <c r="W60">
        <v>0</v>
      </c>
      <c r="X60" s="27">
        <v>529.04</v>
      </c>
      <c r="Y60" s="27">
        <v>529.04</v>
      </c>
      <c r="Z60" s="27">
        <v>84.65</v>
      </c>
      <c r="AA60" s="27">
        <v>613.69000000000005</v>
      </c>
      <c r="AB60" s="27">
        <v>613.69000000000005</v>
      </c>
      <c r="AC60">
        <v>0</v>
      </c>
      <c r="AD60" t="s">
        <v>726</v>
      </c>
      <c r="AE60" s="2">
        <v>42076</v>
      </c>
      <c r="AF60" t="s">
        <v>727</v>
      </c>
    </row>
    <row r="61" spans="1:32" customFormat="1" ht="15" x14ac:dyDescent="0.25">
      <c r="A61" s="1">
        <v>57040</v>
      </c>
      <c r="B61">
        <v>4946641</v>
      </c>
      <c r="C61" s="2">
        <v>42067</v>
      </c>
      <c r="D61">
        <v>57040</v>
      </c>
      <c r="E61">
        <v>57040</v>
      </c>
      <c r="F61" t="s">
        <v>720</v>
      </c>
      <c r="G61" t="s">
        <v>851</v>
      </c>
      <c r="H61">
        <v>514289</v>
      </c>
      <c r="I61" t="s">
        <v>852</v>
      </c>
      <c r="J61">
        <v>1796</v>
      </c>
      <c r="K61">
        <v>2</v>
      </c>
      <c r="L61" s="27">
        <v>220330.31</v>
      </c>
      <c r="M61" s="27">
        <v>220330.31</v>
      </c>
      <c r="N61" s="2">
        <v>42036</v>
      </c>
      <c r="O61" s="2">
        <v>42051</v>
      </c>
      <c r="P61">
        <v>15</v>
      </c>
      <c r="Q61" t="s">
        <v>1305</v>
      </c>
      <c r="R61">
        <v>5.29</v>
      </c>
      <c r="S61" t="s">
        <v>724</v>
      </c>
      <c r="T61" t="s">
        <v>725</v>
      </c>
      <c r="U61" s="2">
        <v>42064</v>
      </c>
      <c r="V61">
        <v>0</v>
      </c>
      <c r="W61">
        <v>0</v>
      </c>
      <c r="X61" s="27">
        <v>485.42</v>
      </c>
      <c r="Y61" s="27">
        <v>485.42</v>
      </c>
      <c r="Z61" s="27">
        <v>77.67</v>
      </c>
      <c r="AA61" s="27">
        <v>563.09</v>
      </c>
      <c r="AB61" s="27">
        <v>563.09</v>
      </c>
      <c r="AC61">
        <v>0</v>
      </c>
      <c r="AD61" t="s">
        <v>726</v>
      </c>
      <c r="AE61" s="2">
        <v>42076</v>
      </c>
      <c r="AF61" t="s">
        <v>727</v>
      </c>
    </row>
    <row r="62" spans="1:32" customFormat="1" ht="15" x14ac:dyDescent="0.25">
      <c r="A62" s="1">
        <v>57040</v>
      </c>
      <c r="B62">
        <v>4946769</v>
      </c>
      <c r="C62" s="2">
        <v>42067</v>
      </c>
      <c r="D62">
        <v>57040</v>
      </c>
      <c r="E62">
        <v>57040</v>
      </c>
      <c r="F62" t="s">
        <v>720</v>
      </c>
      <c r="G62" t="s">
        <v>1121</v>
      </c>
      <c r="H62">
        <v>497408</v>
      </c>
      <c r="I62" t="s">
        <v>1122</v>
      </c>
      <c r="J62">
        <v>7494</v>
      </c>
      <c r="K62">
        <v>4</v>
      </c>
      <c r="L62" s="27">
        <v>214645.74</v>
      </c>
      <c r="M62" s="27">
        <v>214645.74</v>
      </c>
      <c r="N62" s="2">
        <v>42036</v>
      </c>
      <c r="O62" s="2">
        <v>42051</v>
      </c>
      <c r="P62">
        <v>15</v>
      </c>
      <c r="Q62" t="s">
        <v>1305</v>
      </c>
      <c r="R62">
        <v>5.29</v>
      </c>
      <c r="S62" t="s">
        <v>724</v>
      </c>
      <c r="T62" t="s">
        <v>725</v>
      </c>
      <c r="U62" s="2">
        <v>42064</v>
      </c>
      <c r="V62">
        <v>0</v>
      </c>
      <c r="W62">
        <v>0</v>
      </c>
      <c r="X62" s="27">
        <v>472.89</v>
      </c>
      <c r="Y62" s="27">
        <v>472.89</v>
      </c>
      <c r="Z62" s="27">
        <v>75.66</v>
      </c>
      <c r="AA62" s="27">
        <v>548.54999999999995</v>
      </c>
      <c r="AB62" s="27">
        <v>548.54999999999995</v>
      </c>
      <c r="AC62">
        <v>0</v>
      </c>
      <c r="AD62" t="s">
        <v>726</v>
      </c>
      <c r="AE62" s="2">
        <v>42076</v>
      </c>
      <c r="AF62" t="s">
        <v>727</v>
      </c>
    </row>
    <row r="63" spans="1:32" customFormat="1" ht="15" hidden="1" x14ac:dyDescent="0.25">
      <c r="A63" s="1">
        <v>57040</v>
      </c>
      <c r="B63">
        <v>4947138</v>
      </c>
      <c r="C63" s="2">
        <v>42067</v>
      </c>
      <c r="D63">
        <v>57040</v>
      </c>
      <c r="E63">
        <v>57040</v>
      </c>
      <c r="F63" t="s">
        <v>720</v>
      </c>
      <c r="G63" t="s">
        <v>1320</v>
      </c>
      <c r="H63">
        <v>520302</v>
      </c>
      <c r="I63" t="s">
        <v>1321</v>
      </c>
      <c r="J63">
        <v>1797</v>
      </c>
      <c r="K63">
        <v>1</v>
      </c>
      <c r="L63" s="27" t="s">
        <v>726</v>
      </c>
      <c r="M63" s="27" t="s">
        <v>726</v>
      </c>
      <c r="N63" t="s">
        <v>726</v>
      </c>
      <c r="O63" t="s">
        <v>726</v>
      </c>
      <c r="P63" t="s">
        <v>726</v>
      </c>
      <c r="Q63" t="s">
        <v>726</v>
      </c>
      <c r="R63" t="s">
        <v>726</v>
      </c>
      <c r="S63" t="s">
        <v>764</v>
      </c>
      <c r="T63" t="s">
        <v>725</v>
      </c>
      <c r="U63" s="2">
        <v>42052</v>
      </c>
      <c r="V63">
        <v>0</v>
      </c>
      <c r="W63" t="s">
        <v>726</v>
      </c>
      <c r="X63" t="s">
        <v>726</v>
      </c>
      <c r="Y63" t="s">
        <v>726</v>
      </c>
      <c r="Z63">
        <v>66.08</v>
      </c>
      <c r="AA63">
        <v>479.05</v>
      </c>
      <c r="AB63">
        <v>479.05</v>
      </c>
      <c r="AC63">
        <v>0</v>
      </c>
      <c r="AD63" t="s">
        <v>726</v>
      </c>
      <c r="AE63" s="2">
        <v>42076</v>
      </c>
      <c r="AF63" t="s">
        <v>727</v>
      </c>
    </row>
    <row r="64" spans="1:32" customFormat="1" ht="15" hidden="1" x14ac:dyDescent="0.25">
      <c r="A64" s="1">
        <v>57040</v>
      </c>
      <c r="B64">
        <v>4947140</v>
      </c>
      <c r="C64" s="2">
        <v>42067</v>
      </c>
      <c r="D64">
        <v>57040</v>
      </c>
      <c r="E64">
        <v>57040</v>
      </c>
      <c r="F64" t="s">
        <v>720</v>
      </c>
      <c r="G64" t="s">
        <v>1322</v>
      </c>
      <c r="H64">
        <v>520301</v>
      </c>
      <c r="I64" t="s">
        <v>1323</v>
      </c>
      <c r="J64">
        <v>1794</v>
      </c>
      <c r="K64">
        <v>1</v>
      </c>
      <c r="L64" s="27" t="s">
        <v>726</v>
      </c>
      <c r="M64" s="27" t="s">
        <v>726</v>
      </c>
      <c r="N64" t="s">
        <v>726</v>
      </c>
      <c r="O64" t="s">
        <v>726</v>
      </c>
      <c r="P64" t="s">
        <v>726</v>
      </c>
      <c r="Q64" t="s">
        <v>726</v>
      </c>
      <c r="R64" t="s">
        <v>726</v>
      </c>
      <c r="S64" t="s">
        <v>764</v>
      </c>
      <c r="T64" t="s">
        <v>725</v>
      </c>
      <c r="U64" s="2">
        <v>42052</v>
      </c>
      <c r="V64">
        <v>0</v>
      </c>
      <c r="W64" t="s">
        <v>726</v>
      </c>
      <c r="X64" t="s">
        <v>726</v>
      </c>
      <c r="Y64" t="s">
        <v>726</v>
      </c>
      <c r="Z64">
        <v>74.510000000000005</v>
      </c>
      <c r="AA64">
        <v>540.17999999999995</v>
      </c>
      <c r="AB64">
        <v>540.17999999999995</v>
      </c>
      <c r="AC64">
        <v>0</v>
      </c>
      <c r="AD64" t="s">
        <v>726</v>
      </c>
      <c r="AE64" s="2">
        <v>42076</v>
      </c>
      <c r="AF64" t="s">
        <v>727</v>
      </c>
    </row>
    <row r="65" spans="1:32" customFormat="1" ht="15" hidden="1" x14ac:dyDescent="0.25">
      <c r="A65" s="1">
        <v>57040</v>
      </c>
      <c r="B65">
        <v>4947142</v>
      </c>
      <c r="C65" s="2">
        <v>42067</v>
      </c>
      <c r="D65">
        <v>57040</v>
      </c>
      <c r="E65">
        <v>57040</v>
      </c>
      <c r="F65" t="s">
        <v>720</v>
      </c>
      <c r="G65" t="s">
        <v>1324</v>
      </c>
      <c r="H65">
        <v>520299</v>
      </c>
      <c r="I65" t="s">
        <v>1325</v>
      </c>
      <c r="J65">
        <v>1781</v>
      </c>
      <c r="K65">
        <v>1</v>
      </c>
      <c r="L65" s="27" t="s">
        <v>726</v>
      </c>
      <c r="M65" s="27" t="s">
        <v>726</v>
      </c>
      <c r="N65" t="s">
        <v>726</v>
      </c>
      <c r="O65" t="s">
        <v>726</v>
      </c>
      <c r="P65" t="s">
        <v>726</v>
      </c>
      <c r="Q65" t="s">
        <v>726</v>
      </c>
      <c r="R65" t="s">
        <v>726</v>
      </c>
      <c r="S65" t="s">
        <v>764</v>
      </c>
      <c r="T65" t="s">
        <v>725</v>
      </c>
      <c r="U65" s="2">
        <v>42052</v>
      </c>
      <c r="V65">
        <v>0</v>
      </c>
      <c r="W65" t="s">
        <v>726</v>
      </c>
      <c r="X65" t="s">
        <v>726</v>
      </c>
      <c r="Y65" t="s">
        <v>726</v>
      </c>
      <c r="Z65">
        <v>75.989999999999995</v>
      </c>
      <c r="AA65">
        <v>550.91</v>
      </c>
      <c r="AB65">
        <v>550.91</v>
      </c>
      <c r="AC65">
        <v>0</v>
      </c>
      <c r="AD65" t="s">
        <v>726</v>
      </c>
      <c r="AE65" s="2">
        <v>42076</v>
      </c>
      <c r="AF65" t="s">
        <v>727</v>
      </c>
    </row>
    <row r="66" spans="1:32" customFormat="1" ht="15" hidden="1" x14ac:dyDescent="0.25">
      <c r="A66" s="1">
        <v>57040</v>
      </c>
      <c r="B66">
        <v>4947144</v>
      </c>
      <c r="C66" s="2">
        <v>42067</v>
      </c>
      <c r="D66">
        <v>57040</v>
      </c>
      <c r="E66">
        <v>57040</v>
      </c>
      <c r="F66" t="s">
        <v>720</v>
      </c>
      <c r="G66" t="s">
        <v>1326</v>
      </c>
      <c r="H66">
        <v>520300</v>
      </c>
      <c r="I66" t="s">
        <v>1327</v>
      </c>
      <c r="J66">
        <v>1782</v>
      </c>
      <c r="K66">
        <v>1</v>
      </c>
      <c r="L66" s="27" t="s">
        <v>726</v>
      </c>
      <c r="M66" s="27" t="s">
        <v>726</v>
      </c>
      <c r="N66" t="s">
        <v>726</v>
      </c>
      <c r="O66" t="s">
        <v>726</v>
      </c>
      <c r="P66" t="s">
        <v>726</v>
      </c>
      <c r="Q66" t="s">
        <v>726</v>
      </c>
      <c r="R66" t="s">
        <v>726</v>
      </c>
      <c r="S66" t="s">
        <v>764</v>
      </c>
      <c r="T66" t="s">
        <v>725</v>
      </c>
      <c r="U66" s="2">
        <v>42052</v>
      </c>
      <c r="V66">
        <v>0</v>
      </c>
      <c r="W66" t="s">
        <v>726</v>
      </c>
      <c r="X66" t="s">
        <v>726</v>
      </c>
      <c r="Y66" t="s">
        <v>726</v>
      </c>
      <c r="Z66">
        <v>79.400000000000006</v>
      </c>
      <c r="AA66">
        <v>575.63</v>
      </c>
      <c r="AB66">
        <v>575.63</v>
      </c>
      <c r="AC66">
        <v>0</v>
      </c>
      <c r="AD66" t="s">
        <v>726</v>
      </c>
      <c r="AE66" s="2">
        <v>42076</v>
      </c>
      <c r="AF66" t="s">
        <v>727</v>
      </c>
    </row>
    <row r="67" spans="1:32" customFormat="1" ht="15" x14ac:dyDescent="0.25">
      <c r="A67" s="1">
        <v>57040</v>
      </c>
      <c r="B67">
        <v>4950363</v>
      </c>
      <c r="C67" s="2">
        <v>42067</v>
      </c>
      <c r="D67">
        <v>57040</v>
      </c>
      <c r="E67">
        <v>57040</v>
      </c>
      <c r="F67" t="s">
        <v>720</v>
      </c>
      <c r="G67" t="s">
        <v>1230</v>
      </c>
      <c r="H67">
        <v>494905</v>
      </c>
      <c r="I67" t="s">
        <v>1231</v>
      </c>
      <c r="J67">
        <v>4490</v>
      </c>
      <c r="K67">
        <v>2</v>
      </c>
      <c r="L67" s="27">
        <v>288049.46999999997</v>
      </c>
      <c r="M67" s="27">
        <v>288049.46999999997</v>
      </c>
      <c r="N67" s="2">
        <v>42036</v>
      </c>
      <c r="O67" s="2">
        <v>42052</v>
      </c>
      <c r="P67">
        <v>16</v>
      </c>
      <c r="Q67" t="s">
        <v>1305</v>
      </c>
      <c r="R67">
        <v>5.29</v>
      </c>
      <c r="S67" t="s">
        <v>724</v>
      </c>
      <c r="T67" t="s">
        <v>725</v>
      </c>
      <c r="U67" s="2">
        <v>42064</v>
      </c>
      <c r="V67">
        <v>0</v>
      </c>
      <c r="W67">
        <v>0</v>
      </c>
      <c r="X67" s="27">
        <v>676.92</v>
      </c>
      <c r="Y67" s="27">
        <v>676.92</v>
      </c>
      <c r="Z67" s="27">
        <v>108.31</v>
      </c>
      <c r="AA67" s="27">
        <v>785.23</v>
      </c>
      <c r="AB67" s="27">
        <v>785.23</v>
      </c>
      <c r="AC67">
        <v>0</v>
      </c>
      <c r="AD67" t="s">
        <v>726</v>
      </c>
      <c r="AE67" s="2">
        <v>42076</v>
      </c>
      <c r="AF67" t="s">
        <v>727</v>
      </c>
    </row>
    <row r="68" spans="1:32" customFormat="1" ht="15" x14ac:dyDescent="0.25">
      <c r="A68" s="1">
        <v>57040</v>
      </c>
      <c r="B68">
        <v>4950365</v>
      </c>
      <c r="C68" s="2">
        <v>42067</v>
      </c>
      <c r="D68">
        <v>57040</v>
      </c>
      <c r="E68">
        <v>57040</v>
      </c>
      <c r="F68" t="s">
        <v>720</v>
      </c>
      <c r="G68" t="s">
        <v>1328</v>
      </c>
      <c r="H68">
        <v>518022</v>
      </c>
      <c r="I68" t="s">
        <v>1329</v>
      </c>
      <c r="J68">
        <v>7401</v>
      </c>
      <c r="K68">
        <v>1</v>
      </c>
      <c r="L68" s="27">
        <v>347414.94</v>
      </c>
      <c r="M68" s="27">
        <v>347414.94</v>
      </c>
      <c r="N68" s="2">
        <v>42039</v>
      </c>
      <c r="O68" s="2">
        <v>42052</v>
      </c>
      <c r="P68">
        <v>13</v>
      </c>
      <c r="Q68" t="s">
        <v>1305</v>
      </c>
      <c r="R68">
        <v>5.29</v>
      </c>
      <c r="S68" t="s">
        <v>724</v>
      </c>
      <c r="T68" t="s">
        <v>725</v>
      </c>
      <c r="U68" s="2">
        <v>42064</v>
      </c>
      <c r="V68">
        <v>0</v>
      </c>
      <c r="W68">
        <v>0</v>
      </c>
      <c r="X68" s="27">
        <v>663.35</v>
      </c>
      <c r="Y68" s="27">
        <v>663.35</v>
      </c>
      <c r="Z68" s="27">
        <v>106.14</v>
      </c>
      <c r="AA68" s="27">
        <v>769.49</v>
      </c>
      <c r="AB68" s="27">
        <v>769.49</v>
      </c>
      <c r="AC68">
        <v>0</v>
      </c>
      <c r="AD68" t="s">
        <v>726</v>
      </c>
      <c r="AE68" s="2">
        <v>42076</v>
      </c>
      <c r="AF68" t="s">
        <v>727</v>
      </c>
    </row>
    <row r="69" spans="1:32" customFormat="1" ht="15" x14ac:dyDescent="0.25">
      <c r="A69" s="1">
        <v>57040</v>
      </c>
      <c r="B69">
        <v>4950383</v>
      </c>
      <c r="C69" s="2">
        <v>42067</v>
      </c>
      <c r="D69">
        <v>57040</v>
      </c>
      <c r="E69">
        <v>57040</v>
      </c>
      <c r="F69" t="s">
        <v>720</v>
      </c>
      <c r="G69" t="s">
        <v>1246</v>
      </c>
      <c r="H69">
        <v>508941</v>
      </c>
      <c r="I69" t="s">
        <v>1247</v>
      </c>
      <c r="J69">
        <v>1781</v>
      </c>
      <c r="K69">
        <v>2</v>
      </c>
      <c r="L69" s="27">
        <v>244910.56</v>
      </c>
      <c r="M69" s="27">
        <v>244910.56</v>
      </c>
      <c r="N69" s="2">
        <v>42036</v>
      </c>
      <c r="O69" s="2">
        <v>42052</v>
      </c>
      <c r="P69">
        <v>16</v>
      </c>
      <c r="Q69" t="s">
        <v>1305</v>
      </c>
      <c r="R69">
        <v>5.29</v>
      </c>
      <c r="S69" t="s">
        <v>724</v>
      </c>
      <c r="T69" t="s">
        <v>725</v>
      </c>
      <c r="U69" s="2">
        <v>42064</v>
      </c>
      <c r="V69">
        <v>0</v>
      </c>
      <c r="W69">
        <v>0</v>
      </c>
      <c r="X69" s="27">
        <v>575.54</v>
      </c>
      <c r="Y69" s="27">
        <v>575.54</v>
      </c>
      <c r="Z69" s="27">
        <v>92.09</v>
      </c>
      <c r="AA69" s="27">
        <v>667.63</v>
      </c>
      <c r="AB69" s="27">
        <v>667.63</v>
      </c>
      <c r="AC69">
        <v>0</v>
      </c>
      <c r="AD69" t="s">
        <v>726</v>
      </c>
      <c r="AE69" s="2">
        <v>42076</v>
      </c>
      <c r="AF69" t="s">
        <v>727</v>
      </c>
    </row>
    <row r="70" spans="1:32" customFormat="1" ht="15" x14ac:dyDescent="0.25">
      <c r="A70" s="1">
        <v>57040</v>
      </c>
      <c r="B70">
        <v>4950385</v>
      </c>
      <c r="C70" s="2">
        <v>42067</v>
      </c>
      <c r="D70">
        <v>57040</v>
      </c>
      <c r="E70">
        <v>57040</v>
      </c>
      <c r="F70" t="s">
        <v>720</v>
      </c>
      <c r="G70" t="s">
        <v>1155</v>
      </c>
      <c r="H70">
        <v>505114</v>
      </c>
      <c r="I70" t="s">
        <v>1156</v>
      </c>
      <c r="J70">
        <v>1783</v>
      </c>
      <c r="K70">
        <v>3</v>
      </c>
      <c r="L70" s="27">
        <v>274909.18</v>
      </c>
      <c r="M70" s="27">
        <v>274909.18</v>
      </c>
      <c r="N70" s="2">
        <v>42036</v>
      </c>
      <c r="O70" s="2">
        <v>42052</v>
      </c>
      <c r="P70">
        <v>16</v>
      </c>
      <c r="Q70" t="s">
        <v>1305</v>
      </c>
      <c r="R70">
        <v>5.29</v>
      </c>
      <c r="S70" t="s">
        <v>724</v>
      </c>
      <c r="T70" t="s">
        <v>725</v>
      </c>
      <c r="U70" s="2">
        <v>42064</v>
      </c>
      <c r="V70">
        <v>0</v>
      </c>
      <c r="W70">
        <v>0</v>
      </c>
      <c r="X70" s="27">
        <v>646.04</v>
      </c>
      <c r="Y70" s="27">
        <v>646.04</v>
      </c>
      <c r="Z70" s="27">
        <v>103.37</v>
      </c>
      <c r="AA70" s="27">
        <v>749.41</v>
      </c>
      <c r="AB70" s="27">
        <v>749.41</v>
      </c>
      <c r="AC70">
        <v>0</v>
      </c>
      <c r="AD70" t="s">
        <v>726</v>
      </c>
      <c r="AE70" s="2">
        <v>42076</v>
      </c>
      <c r="AF70" t="s">
        <v>727</v>
      </c>
    </row>
    <row r="71" spans="1:32" customFormat="1" ht="15" x14ac:dyDescent="0.25">
      <c r="A71" s="1">
        <v>57040</v>
      </c>
      <c r="B71">
        <v>4950389</v>
      </c>
      <c r="C71" s="2">
        <v>42067</v>
      </c>
      <c r="D71">
        <v>57040</v>
      </c>
      <c r="E71">
        <v>57040</v>
      </c>
      <c r="F71" t="s">
        <v>720</v>
      </c>
      <c r="G71" t="s">
        <v>1185</v>
      </c>
      <c r="H71">
        <v>509864</v>
      </c>
      <c r="I71" t="s">
        <v>1186</v>
      </c>
      <c r="J71">
        <v>1094</v>
      </c>
      <c r="K71">
        <v>3</v>
      </c>
      <c r="L71" s="27">
        <v>181564.49</v>
      </c>
      <c r="M71" s="27">
        <v>181564.49</v>
      </c>
      <c r="N71" s="2">
        <v>42036</v>
      </c>
      <c r="O71" s="2">
        <v>42052</v>
      </c>
      <c r="P71">
        <v>16</v>
      </c>
      <c r="Q71" t="s">
        <v>1305</v>
      </c>
      <c r="R71">
        <v>5.29</v>
      </c>
      <c r="S71" t="s">
        <v>724</v>
      </c>
      <c r="T71" t="s">
        <v>725</v>
      </c>
      <c r="U71" s="2">
        <v>42064</v>
      </c>
      <c r="V71">
        <v>0</v>
      </c>
      <c r="W71">
        <v>0</v>
      </c>
      <c r="X71" s="27">
        <v>426.68</v>
      </c>
      <c r="Y71" s="27">
        <v>426.68</v>
      </c>
      <c r="Z71" s="27">
        <v>68.27</v>
      </c>
      <c r="AA71" s="27">
        <v>494.95</v>
      </c>
      <c r="AB71" s="27">
        <v>494.95</v>
      </c>
      <c r="AC71">
        <v>0</v>
      </c>
      <c r="AD71" t="s">
        <v>726</v>
      </c>
      <c r="AE71" s="2">
        <v>42076</v>
      </c>
      <c r="AF71" t="s">
        <v>727</v>
      </c>
    </row>
    <row r="72" spans="1:32" customFormat="1" ht="15" x14ac:dyDescent="0.25">
      <c r="A72" s="1">
        <v>57040</v>
      </c>
      <c r="B72">
        <v>4950399</v>
      </c>
      <c r="C72" s="2">
        <v>42067</v>
      </c>
      <c r="D72">
        <v>57040</v>
      </c>
      <c r="E72">
        <v>57040</v>
      </c>
      <c r="F72" t="s">
        <v>720</v>
      </c>
      <c r="G72" t="s">
        <v>1147</v>
      </c>
      <c r="H72">
        <v>502196</v>
      </c>
      <c r="I72" t="s">
        <v>1148</v>
      </c>
      <c r="J72">
        <v>7495</v>
      </c>
      <c r="K72">
        <v>3</v>
      </c>
      <c r="L72" s="27">
        <v>260613.23</v>
      </c>
      <c r="M72" s="27">
        <v>260613.23</v>
      </c>
      <c r="N72" s="2">
        <v>42036</v>
      </c>
      <c r="O72" s="2">
        <v>42052</v>
      </c>
      <c r="P72">
        <v>16</v>
      </c>
      <c r="Q72" t="s">
        <v>1305</v>
      </c>
      <c r="R72">
        <v>5.29</v>
      </c>
      <c r="S72" t="s">
        <v>724</v>
      </c>
      <c r="T72" t="s">
        <v>725</v>
      </c>
      <c r="U72" s="2">
        <v>42064</v>
      </c>
      <c r="V72">
        <v>0</v>
      </c>
      <c r="W72">
        <v>0</v>
      </c>
      <c r="X72" s="27">
        <v>612.44000000000005</v>
      </c>
      <c r="Y72" s="27">
        <v>612.44000000000005</v>
      </c>
      <c r="Z72" s="27">
        <v>97.99</v>
      </c>
      <c r="AA72" s="27">
        <v>710.43</v>
      </c>
      <c r="AB72" s="27">
        <v>710.43</v>
      </c>
      <c r="AC72">
        <v>0</v>
      </c>
      <c r="AD72" t="s">
        <v>726</v>
      </c>
      <c r="AE72" s="2">
        <v>42076</v>
      </c>
      <c r="AF72" t="s">
        <v>727</v>
      </c>
    </row>
    <row r="73" spans="1:32" customFormat="1" ht="15" hidden="1" x14ac:dyDescent="0.25">
      <c r="A73" s="1">
        <v>57040</v>
      </c>
      <c r="B73">
        <v>4950896</v>
      </c>
      <c r="C73" s="2">
        <v>42067</v>
      </c>
      <c r="D73">
        <v>57040</v>
      </c>
      <c r="E73">
        <v>57040</v>
      </c>
      <c r="F73" t="s">
        <v>720</v>
      </c>
      <c r="G73" t="s">
        <v>1330</v>
      </c>
      <c r="H73">
        <v>520546</v>
      </c>
      <c r="I73" t="s">
        <v>1331</v>
      </c>
      <c r="J73">
        <v>5603</v>
      </c>
      <c r="K73">
        <v>1</v>
      </c>
      <c r="L73" s="27" t="s">
        <v>726</v>
      </c>
      <c r="M73" s="27" t="s">
        <v>726</v>
      </c>
      <c r="N73" t="s">
        <v>726</v>
      </c>
      <c r="O73" t="s">
        <v>726</v>
      </c>
      <c r="P73" t="s">
        <v>726</v>
      </c>
      <c r="Q73" t="s">
        <v>726</v>
      </c>
      <c r="R73" t="s">
        <v>726</v>
      </c>
      <c r="S73" t="s">
        <v>764</v>
      </c>
      <c r="T73" t="s">
        <v>725</v>
      </c>
      <c r="U73" s="2">
        <v>42053</v>
      </c>
      <c r="V73">
        <v>0</v>
      </c>
      <c r="W73" t="s">
        <v>726</v>
      </c>
      <c r="X73" t="s">
        <v>726</v>
      </c>
      <c r="Y73" t="s">
        <v>726</v>
      </c>
      <c r="Z73">
        <v>94.28</v>
      </c>
      <c r="AA73">
        <v>683.54</v>
      </c>
      <c r="AB73">
        <v>683.54</v>
      </c>
      <c r="AC73">
        <v>0</v>
      </c>
      <c r="AD73" t="s">
        <v>726</v>
      </c>
      <c r="AE73" s="2">
        <v>42076</v>
      </c>
      <c r="AF73" t="s">
        <v>727</v>
      </c>
    </row>
    <row r="74" spans="1:32" customFormat="1" ht="15" hidden="1" x14ac:dyDescent="0.25">
      <c r="A74" s="1">
        <v>57040</v>
      </c>
      <c r="B74">
        <v>4950898</v>
      </c>
      <c r="C74" s="2">
        <v>42067</v>
      </c>
      <c r="D74">
        <v>57040</v>
      </c>
      <c r="E74">
        <v>57040</v>
      </c>
      <c r="F74" t="s">
        <v>720</v>
      </c>
      <c r="G74" t="s">
        <v>1332</v>
      </c>
      <c r="H74">
        <v>520547</v>
      </c>
      <c r="I74" t="s">
        <v>1333</v>
      </c>
      <c r="J74">
        <v>5611</v>
      </c>
      <c r="K74">
        <v>1</v>
      </c>
      <c r="L74" s="27" t="s">
        <v>726</v>
      </c>
      <c r="M74" s="27" t="s">
        <v>726</v>
      </c>
      <c r="N74" t="s">
        <v>726</v>
      </c>
      <c r="O74" t="s">
        <v>726</v>
      </c>
      <c r="P74" t="s">
        <v>726</v>
      </c>
      <c r="Q74" t="s">
        <v>726</v>
      </c>
      <c r="R74" t="s">
        <v>726</v>
      </c>
      <c r="S74" t="s">
        <v>764</v>
      </c>
      <c r="T74" t="s">
        <v>725</v>
      </c>
      <c r="U74" s="2">
        <v>42053</v>
      </c>
      <c r="V74">
        <v>0</v>
      </c>
      <c r="W74" t="s">
        <v>726</v>
      </c>
      <c r="X74" t="s">
        <v>726</v>
      </c>
      <c r="Y74" t="s">
        <v>726</v>
      </c>
      <c r="Z74">
        <v>114.24</v>
      </c>
      <c r="AA74">
        <v>828.21</v>
      </c>
      <c r="AB74">
        <v>828.21</v>
      </c>
      <c r="AC74">
        <v>0</v>
      </c>
      <c r="AD74" t="s">
        <v>726</v>
      </c>
      <c r="AE74" s="2">
        <v>42076</v>
      </c>
      <c r="AF74" t="s">
        <v>727</v>
      </c>
    </row>
    <row r="75" spans="1:32" customFormat="1" ht="15" hidden="1" x14ac:dyDescent="0.25">
      <c r="A75" s="1">
        <v>57040</v>
      </c>
      <c r="B75">
        <v>4951846</v>
      </c>
      <c r="C75" s="2">
        <v>42067</v>
      </c>
      <c r="D75">
        <v>57040</v>
      </c>
      <c r="E75">
        <v>57040</v>
      </c>
      <c r="F75" t="s">
        <v>720</v>
      </c>
      <c r="G75" t="s">
        <v>1160</v>
      </c>
      <c r="H75" t="s">
        <v>1161</v>
      </c>
      <c r="I75" t="s">
        <v>1162</v>
      </c>
      <c r="J75">
        <v>5399</v>
      </c>
      <c r="K75">
        <v>3</v>
      </c>
      <c r="L75" s="27">
        <v>253360</v>
      </c>
      <c r="M75" s="27">
        <v>253360</v>
      </c>
      <c r="N75" s="2">
        <v>42036</v>
      </c>
      <c r="O75" s="2">
        <v>42053</v>
      </c>
      <c r="P75">
        <v>17</v>
      </c>
      <c r="Q75" t="s">
        <v>737</v>
      </c>
      <c r="R75">
        <v>7.29</v>
      </c>
      <c r="S75" t="s">
        <v>738</v>
      </c>
      <c r="T75" t="s">
        <v>725</v>
      </c>
      <c r="U75" s="2">
        <v>42064</v>
      </c>
      <c r="V75">
        <v>0</v>
      </c>
      <c r="W75">
        <v>0</v>
      </c>
      <c r="X75">
        <v>871.89</v>
      </c>
      <c r="Y75">
        <v>871.89</v>
      </c>
      <c r="Z75">
        <v>139.5</v>
      </c>
      <c r="AA75">
        <v>1011.39</v>
      </c>
      <c r="AB75">
        <v>1011.39</v>
      </c>
      <c r="AC75">
        <v>0</v>
      </c>
      <c r="AD75" t="s">
        <v>726</v>
      </c>
      <c r="AE75" s="2">
        <v>42076</v>
      </c>
      <c r="AF75" t="s">
        <v>739</v>
      </c>
    </row>
    <row r="76" spans="1:32" customFormat="1" ht="15" x14ac:dyDescent="0.25">
      <c r="A76" s="1">
        <v>57040</v>
      </c>
      <c r="B76">
        <v>4951854</v>
      </c>
      <c r="C76" s="2">
        <v>42067</v>
      </c>
      <c r="D76">
        <v>57040</v>
      </c>
      <c r="E76">
        <v>57040</v>
      </c>
      <c r="F76" t="s">
        <v>720</v>
      </c>
      <c r="G76" t="s">
        <v>1006</v>
      </c>
      <c r="H76">
        <v>471607</v>
      </c>
      <c r="I76" t="s">
        <v>1007</v>
      </c>
      <c r="J76">
        <v>1083</v>
      </c>
      <c r="K76">
        <v>8</v>
      </c>
      <c r="L76" s="27">
        <v>204935.5</v>
      </c>
      <c r="M76" s="27">
        <v>204935.5</v>
      </c>
      <c r="N76" s="2">
        <v>42036</v>
      </c>
      <c r="O76" s="2">
        <v>42053</v>
      </c>
      <c r="P76">
        <v>17</v>
      </c>
      <c r="Q76" t="s">
        <v>1305</v>
      </c>
      <c r="R76">
        <v>5.29</v>
      </c>
      <c r="S76" t="s">
        <v>724</v>
      </c>
      <c r="T76" t="s">
        <v>725</v>
      </c>
      <c r="U76" s="2">
        <v>42064</v>
      </c>
      <c r="V76">
        <v>0</v>
      </c>
      <c r="W76">
        <v>0</v>
      </c>
      <c r="X76" s="27">
        <v>511.7</v>
      </c>
      <c r="Y76" s="27">
        <v>511.7</v>
      </c>
      <c r="Z76" s="27">
        <v>81.87</v>
      </c>
      <c r="AA76" s="27">
        <v>593.57000000000005</v>
      </c>
      <c r="AB76" s="27">
        <v>593.57000000000005</v>
      </c>
      <c r="AC76">
        <v>0</v>
      </c>
      <c r="AD76" t="s">
        <v>726</v>
      </c>
      <c r="AE76" s="2">
        <v>42076</v>
      </c>
      <c r="AF76" t="s">
        <v>727</v>
      </c>
    </row>
    <row r="77" spans="1:32" hidden="1" x14ac:dyDescent="0.2">
      <c r="A77" s="35">
        <v>57040</v>
      </c>
      <c r="B77" s="31">
        <v>4951920</v>
      </c>
      <c r="C77" s="36">
        <v>42067</v>
      </c>
      <c r="D77" s="31">
        <v>57040</v>
      </c>
      <c r="E77" s="31">
        <v>40001</v>
      </c>
      <c r="F77" s="31" t="s">
        <v>720</v>
      </c>
      <c r="G77" s="31" t="s">
        <v>1086</v>
      </c>
      <c r="H77" s="31" t="s">
        <v>1087</v>
      </c>
      <c r="I77" s="31" t="s">
        <v>1088</v>
      </c>
      <c r="J77" s="31">
        <v>630509</v>
      </c>
      <c r="K77" s="31">
        <v>5</v>
      </c>
      <c r="L77" s="30">
        <v>304491.88</v>
      </c>
      <c r="M77" s="30">
        <v>304491.88</v>
      </c>
      <c r="N77" s="36">
        <v>42036</v>
      </c>
      <c r="O77" s="36">
        <v>42051</v>
      </c>
      <c r="P77" s="31">
        <v>15</v>
      </c>
      <c r="Q77" s="31" t="s">
        <v>1018</v>
      </c>
      <c r="R77" s="31">
        <v>8.2899999999999991</v>
      </c>
      <c r="S77" s="31" t="s">
        <v>1019</v>
      </c>
      <c r="T77" s="31" t="s">
        <v>725</v>
      </c>
      <c r="U77" s="36">
        <v>42064</v>
      </c>
      <c r="V77" s="31">
        <v>0</v>
      </c>
      <c r="W77" s="31">
        <v>0</v>
      </c>
      <c r="X77" s="31">
        <v>1051.45</v>
      </c>
      <c r="Y77" s="31">
        <v>1051.45</v>
      </c>
      <c r="Z77" s="31">
        <v>168.23</v>
      </c>
      <c r="AA77" s="31">
        <v>1219.68</v>
      </c>
      <c r="AB77" s="31">
        <v>1219.68</v>
      </c>
      <c r="AC77" s="31">
        <v>0</v>
      </c>
      <c r="AD77" s="31" t="s">
        <v>726</v>
      </c>
      <c r="AE77" s="36">
        <v>42076</v>
      </c>
      <c r="AF77" s="31" t="s">
        <v>1020</v>
      </c>
    </row>
    <row r="78" spans="1:32" customFormat="1" ht="15" x14ac:dyDescent="0.25">
      <c r="A78" s="1">
        <v>57040</v>
      </c>
      <c r="B78">
        <v>4952764</v>
      </c>
      <c r="C78" s="2">
        <v>42067</v>
      </c>
      <c r="D78">
        <v>57040</v>
      </c>
      <c r="E78">
        <v>57040</v>
      </c>
      <c r="F78" t="s">
        <v>720</v>
      </c>
      <c r="G78" t="s">
        <v>1316</v>
      </c>
      <c r="H78">
        <v>519760</v>
      </c>
      <c r="I78" t="s">
        <v>1317</v>
      </c>
      <c r="J78">
        <v>7495</v>
      </c>
      <c r="K78">
        <v>1</v>
      </c>
      <c r="L78" s="27">
        <v>260803.23</v>
      </c>
      <c r="M78" s="27">
        <v>260803.23</v>
      </c>
      <c r="N78" s="2">
        <v>42048</v>
      </c>
      <c r="O78" s="2">
        <v>42054</v>
      </c>
      <c r="P78">
        <v>6</v>
      </c>
      <c r="Q78" t="s">
        <v>1305</v>
      </c>
      <c r="R78">
        <v>5.29</v>
      </c>
      <c r="S78" t="s">
        <v>724</v>
      </c>
      <c r="T78" t="s">
        <v>725</v>
      </c>
      <c r="U78" s="2">
        <v>42064</v>
      </c>
      <c r="V78">
        <v>0</v>
      </c>
      <c r="W78">
        <v>0</v>
      </c>
      <c r="X78" s="27">
        <v>229.83</v>
      </c>
      <c r="Y78" s="27">
        <v>229.83</v>
      </c>
      <c r="Z78" s="27">
        <v>36.770000000000003</v>
      </c>
      <c r="AA78" s="27">
        <v>266.60000000000002</v>
      </c>
      <c r="AB78" s="27">
        <v>266.60000000000002</v>
      </c>
      <c r="AC78">
        <v>0</v>
      </c>
      <c r="AD78" t="s">
        <v>726</v>
      </c>
      <c r="AE78" s="2">
        <v>42076</v>
      </c>
      <c r="AF78" t="s">
        <v>727</v>
      </c>
    </row>
    <row r="79" spans="1:32" customFormat="1" ht="15" x14ac:dyDescent="0.25">
      <c r="A79" s="1">
        <v>57040</v>
      </c>
      <c r="B79">
        <v>4953040</v>
      </c>
      <c r="C79" s="2">
        <v>42067</v>
      </c>
      <c r="D79">
        <v>57040</v>
      </c>
      <c r="E79">
        <v>57040</v>
      </c>
      <c r="F79" t="s">
        <v>720</v>
      </c>
      <c r="G79" t="s">
        <v>1193</v>
      </c>
      <c r="H79">
        <v>511444</v>
      </c>
      <c r="I79" t="s">
        <v>1194</v>
      </c>
      <c r="J79">
        <v>1796</v>
      </c>
      <c r="K79">
        <v>3</v>
      </c>
      <c r="L79" s="27">
        <v>220460.31</v>
      </c>
      <c r="M79" s="27">
        <v>220460.31</v>
      </c>
      <c r="N79" s="2">
        <v>42036</v>
      </c>
      <c r="O79" s="2">
        <v>42054</v>
      </c>
      <c r="P79">
        <v>18</v>
      </c>
      <c r="Q79" t="s">
        <v>1305</v>
      </c>
      <c r="R79">
        <v>5.29</v>
      </c>
      <c r="S79" t="s">
        <v>724</v>
      </c>
      <c r="T79" t="s">
        <v>725</v>
      </c>
      <c r="U79" s="2">
        <v>42064</v>
      </c>
      <c r="V79">
        <v>0</v>
      </c>
      <c r="W79">
        <v>0</v>
      </c>
      <c r="X79" s="27">
        <v>582.84</v>
      </c>
      <c r="Y79" s="27">
        <v>582.84</v>
      </c>
      <c r="Z79" s="27">
        <v>93.25</v>
      </c>
      <c r="AA79" s="27">
        <v>676.09</v>
      </c>
      <c r="AB79" s="27">
        <v>676.09</v>
      </c>
      <c r="AC79">
        <v>0</v>
      </c>
      <c r="AD79" t="s">
        <v>726</v>
      </c>
      <c r="AE79" s="2">
        <v>42076</v>
      </c>
      <c r="AF79" t="s">
        <v>727</v>
      </c>
    </row>
    <row r="80" spans="1:32" customFormat="1" ht="15" hidden="1" x14ac:dyDescent="0.25">
      <c r="A80" s="1">
        <v>57040</v>
      </c>
      <c r="B80">
        <v>4953709</v>
      </c>
      <c r="C80" s="2">
        <v>42067</v>
      </c>
      <c r="D80">
        <v>57040</v>
      </c>
      <c r="E80">
        <v>57040</v>
      </c>
      <c r="F80" t="s">
        <v>720</v>
      </c>
      <c r="G80" t="s">
        <v>1334</v>
      </c>
      <c r="H80">
        <v>521226</v>
      </c>
      <c r="I80" t="s">
        <v>1335</v>
      </c>
      <c r="J80">
        <v>1092</v>
      </c>
      <c r="K80">
        <v>1</v>
      </c>
      <c r="L80" s="27" t="s">
        <v>726</v>
      </c>
      <c r="M80" s="27" t="s">
        <v>726</v>
      </c>
      <c r="N80" t="s">
        <v>726</v>
      </c>
      <c r="O80" t="s">
        <v>726</v>
      </c>
      <c r="P80" t="s">
        <v>726</v>
      </c>
      <c r="Q80" t="s">
        <v>726</v>
      </c>
      <c r="R80" t="s">
        <v>726</v>
      </c>
      <c r="S80" t="s">
        <v>764</v>
      </c>
      <c r="T80" t="s">
        <v>725</v>
      </c>
      <c r="U80" s="2">
        <v>42055</v>
      </c>
      <c r="V80">
        <v>0</v>
      </c>
      <c r="W80" t="s">
        <v>726</v>
      </c>
      <c r="X80" t="s">
        <v>726</v>
      </c>
      <c r="Y80" t="s">
        <v>726</v>
      </c>
      <c r="Z80">
        <v>53.39</v>
      </c>
      <c r="AA80">
        <v>387.05</v>
      </c>
      <c r="AB80">
        <v>387.05</v>
      </c>
      <c r="AC80">
        <v>0</v>
      </c>
      <c r="AD80" t="s">
        <v>726</v>
      </c>
      <c r="AE80" s="2">
        <v>42076</v>
      </c>
      <c r="AF80" t="s">
        <v>727</v>
      </c>
    </row>
    <row r="81" spans="1:32" customFormat="1" ht="15" hidden="1" x14ac:dyDescent="0.25">
      <c r="A81" s="1">
        <v>57040</v>
      </c>
      <c r="B81">
        <v>4953711</v>
      </c>
      <c r="C81" s="2">
        <v>42067</v>
      </c>
      <c r="D81">
        <v>57040</v>
      </c>
      <c r="E81">
        <v>57040</v>
      </c>
      <c r="F81" t="s">
        <v>720</v>
      </c>
      <c r="G81" t="s">
        <v>1336</v>
      </c>
      <c r="H81">
        <v>521227</v>
      </c>
      <c r="I81" t="s">
        <v>1337</v>
      </c>
      <c r="J81">
        <v>1092</v>
      </c>
      <c r="K81">
        <v>1</v>
      </c>
      <c r="L81" s="27" t="s">
        <v>726</v>
      </c>
      <c r="M81" s="27" t="s">
        <v>726</v>
      </c>
      <c r="N81" t="s">
        <v>726</v>
      </c>
      <c r="O81" t="s">
        <v>726</v>
      </c>
      <c r="P81" t="s">
        <v>726</v>
      </c>
      <c r="Q81" t="s">
        <v>726</v>
      </c>
      <c r="R81" t="s">
        <v>726</v>
      </c>
      <c r="S81" t="s">
        <v>764</v>
      </c>
      <c r="T81" t="s">
        <v>725</v>
      </c>
      <c r="U81" s="2">
        <v>42055</v>
      </c>
      <c r="V81">
        <v>0</v>
      </c>
      <c r="W81" t="s">
        <v>726</v>
      </c>
      <c r="X81" t="s">
        <v>726</v>
      </c>
      <c r="Y81" t="s">
        <v>726</v>
      </c>
      <c r="Z81">
        <v>53.39</v>
      </c>
      <c r="AA81">
        <v>387.05</v>
      </c>
      <c r="AB81">
        <v>387.05</v>
      </c>
      <c r="AC81">
        <v>0</v>
      </c>
      <c r="AD81" t="s">
        <v>726</v>
      </c>
      <c r="AE81" s="2">
        <v>42076</v>
      </c>
      <c r="AF81" t="s">
        <v>727</v>
      </c>
    </row>
    <row r="82" spans="1:32" customFormat="1" ht="15" hidden="1" x14ac:dyDescent="0.25">
      <c r="A82" s="1">
        <v>57040</v>
      </c>
      <c r="B82">
        <v>4954263</v>
      </c>
      <c r="C82" s="2">
        <v>42067</v>
      </c>
      <c r="D82">
        <v>57040</v>
      </c>
      <c r="E82">
        <v>57040</v>
      </c>
      <c r="F82" t="s">
        <v>720</v>
      </c>
      <c r="G82" t="s">
        <v>1338</v>
      </c>
      <c r="H82">
        <v>521228</v>
      </c>
      <c r="I82" t="s">
        <v>1339</v>
      </c>
      <c r="J82">
        <v>1094</v>
      </c>
      <c r="K82">
        <v>1</v>
      </c>
      <c r="L82" s="27" t="s">
        <v>726</v>
      </c>
      <c r="M82" s="27" t="s">
        <v>726</v>
      </c>
      <c r="N82" t="s">
        <v>726</v>
      </c>
      <c r="O82" t="s">
        <v>726</v>
      </c>
      <c r="P82" t="s">
        <v>726</v>
      </c>
      <c r="Q82" t="s">
        <v>726</v>
      </c>
      <c r="R82" t="s">
        <v>726</v>
      </c>
      <c r="S82" t="s">
        <v>764</v>
      </c>
      <c r="T82" t="s">
        <v>725</v>
      </c>
      <c r="U82" s="2">
        <v>42055</v>
      </c>
      <c r="V82">
        <v>0</v>
      </c>
      <c r="W82" t="s">
        <v>726</v>
      </c>
      <c r="X82" t="s">
        <v>726</v>
      </c>
      <c r="Y82" t="s">
        <v>726</v>
      </c>
      <c r="Z82">
        <v>56.17</v>
      </c>
      <c r="AA82">
        <v>407.25</v>
      </c>
      <c r="AB82">
        <v>407.25</v>
      </c>
      <c r="AC82">
        <v>0</v>
      </c>
      <c r="AD82" t="s">
        <v>726</v>
      </c>
      <c r="AE82" s="2">
        <v>42076</v>
      </c>
      <c r="AF82" t="s">
        <v>727</v>
      </c>
    </row>
    <row r="83" spans="1:32" customFormat="1" ht="15" hidden="1" x14ac:dyDescent="0.25">
      <c r="A83" s="1">
        <v>57040</v>
      </c>
      <c r="B83">
        <v>4954265</v>
      </c>
      <c r="C83" s="2">
        <v>42067</v>
      </c>
      <c r="D83">
        <v>57040</v>
      </c>
      <c r="E83">
        <v>57040</v>
      </c>
      <c r="F83" t="s">
        <v>720</v>
      </c>
      <c r="G83" t="s">
        <v>1340</v>
      </c>
      <c r="H83">
        <v>521229</v>
      </c>
      <c r="I83" t="s">
        <v>1341</v>
      </c>
      <c r="J83">
        <v>2202</v>
      </c>
      <c r="K83">
        <v>1</v>
      </c>
      <c r="L83" s="27" t="s">
        <v>726</v>
      </c>
      <c r="M83" s="27" t="s">
        <v>726</v>
      </c>
      <c r="N83" t="s">
        <v>726</v>
      </c>
      <c r="O83" t="s">
        <v>726</v>
      </c>
      <c r="P83" t="s">
        <v>726</v>
      </c>
      <c r="Q83" t="s">
        <v>726</v>
      </c>
      <c r="R83" t="s">
        <v>726</v>
      </c>
      <c r="S83" t="s">
        <v>764</v>
      </c>
      <c r="T83" t="s">
        <v>725</v>
      </c>
      <c r="U83" s="2">
        <v>42055</v>
      </c>
      <c r="V83">
        <v>0</v>
      </c>
      <c r="W83" t="s">
        <v>726</v>
      </c>
      <c r="X83" t="s">
        <v>726</v>
      </c>
      <c r="Y83" t="s">
        <v>726</v>
      </c>
      <c r="Z83">
        <v>58.88</v>
      </c>
      <c r="AA83">
        <v>426.85</v>
      </c>
      <c r="AB83">
        <v>426.85</v>
      </c>
      <c r="AC83">
        <v>0</v>
      </c>
      <c r="AD83" t="s">
        <v>726</v>
      </c>
      <c r="AE83" s="2">
        <v>42076</v>
      </c>
      <c r="AF83" t="s">
        <v>727</v>
      </c>
    </row>
    <row r="84" spans="1:32" customFormat="1" ht="15" hidden="1" x14ac:dyDescent="0.25">
      <c r="A84" s="1">
        <v>57040</v>
      </c>
      <c r="B84">
        <v>4954267</v>
      </c>
      <c r="C84" s="2">
        <v>42067</v>
      </c>
      <c r="D84">
        <v>57040</v>
      </c>
      <c r="E84">
        <v>57040</v>
      </c>
      <c r="F84" t="s">
        <v>720</v>
      </c>
      <c r="G84" t="s">
        <v>1342</v>
      </c>
      <c r="H84">
        <v>521353</v>
      </c>
      <c r="I84" t="s">
        <v>1343</v>
      </c>
      <c r="J84">
        <v>1796</v>
      </c>
      <c r="K84">
        <v>1</v>
      </c>
      <c r="L84" s="27" t="s">
        <v>726</v>
      </c>
      <c r="M84" s="27" t="s">
        <v>726</v>
      </c>
      <c r="N84" t="s">
        <v>726</v>
      </c>
      <c r="O84" t="s">
        <v>726</v>
      </c>
      <c r="P84" t="s">
        <v>726</v>
      </c>
      <c r="Q84" t="s">
        <v>726</v>
      </c>
      <c r="R84" t="s">
        <v>726</v>
      </c>
      <c r="S84" t="s">
        <v>764</v>
      </c>
      <c r="T84" t="s">
        <v>725</v>
      </c>
      <c r="U84" s="2">
        <v>42055</v>
      </c>
      <c r="V84">
        <v>0</v>
      </c>
      <c r="W84" t="s">
        <v>726</v>
      </c>
      <c r="X84" t="s">
        <v>726</v>
      </c>
      <c r="Y84" t="s">
        <v>726</v>
      </c>
      <c r="Z84">
        <v>68.81</v>
      </c>
      <c r="AA84">
        <v>498.88</v>
      </c>
      <c r="AB84">
        <v>498.88</v>
      </c>
      <c r="AC84">
        <v>0</v>
      </c>
      <c r="AD84" t="s">
        <v>726</v>
      </c>
      <c r="AE84" s="2">
        <v>42076</v>
      </c>
      <c r="AF84" t="s">
        <v>727</v>
      </c>
    </row>
    <row r="85" spans="1:32" customFormat="1" ht="15" hidden="1" x14ac:dyDescent="0.25">
      <c r="A85" s="1">
        <v>57040</v>
      </c>
      <c r="B85">
        <v>4954269</v>
      </c>
      <c r="C85" s="2">
        <v>42067</v>
      </c>
      <c r="D85">
        <v>57040</v>
      </c>
      <c r="E85">
        <v>57040</v>
      </c>
      <c r="F85" t="s">
        <v>720</v>
      </c>
      <c r="G85" t="s">
        <v>1344</v>
      </c>
      <c r="H85">
        <v>521352</v>
      </c>
      <c r="I85" t="s">
        <v>1345</v>
      </c>
      <c r="J85">
        <v>1794</v>
      </c>
      <c r="K85">
        <v>1</v>
      </c>
      <c r="L85" s="27" t="s">
        <v>726</v>
      </c>
      <c r="M85" s="27" t="s">
        <v>726</v>
      </c>
      <c r="N85" t="s">
        <v>726</v>
      </c>
      <c r="O85" t="s">
        <v>726</v>
      </c>
      <c r="P85" t="s">
        <v>726</v>
      </c>
      <c r="Q85" t="s">
        <v>726</v>
      </c>
      <c r="R85" t="s">
        <v>726</v>
      </c>
      <c r="S85" t="s">
        <v>764</v>
      </c>
      <c r="T85" t="s">
        <v>725</v>
      </c>
      <c r="U85" s="2">
        <v>42055</v>
      </c>
      <c r="V85">
        <v>0</v>
      </c>
      <c r="W85" t="s">
        <v>726</v>
      </c>
      <c r="X85" t="s">
        <v>726</v>
      </c>
      <c r="Y85" t="s">
        <v>726</v>
      </c>
      <c r="Z85">
        <v>74.510000000000005</v>
      </c>
      <c r="AA85">
        <v>540.17999999999995</v>
      </c>
      <c r="AB85">
        <v>540.17999999999995</v>
      </c>
      <c r="AC85">
        <v>0</v>
      </c>
      <c r="AD85" t="s">
        <v>726</v>
      </c>
      <c r="AE85" s="2">
        <v>42076</v>
      </c>
      <c r="AF85" t="s">
        <v>727</v>
      </c>
    </row>
    <row r="86" spans="1:32" customFormat="1" ht="15" hidden="1" x14ac:dyDescent="0.25">
      <c r="A86" s="1">
        <v>57040</v>
      </c>
      <c r="B86">
        <v>4954271</v>
      </c>
      <c r="C86" s="2">
        <v>42067</v>
      </c>
      <c r="D86">
        <v>57040</v>
      </c>
      <c r="E86">
        <v>57040</v>
      </c>
      <c r="F86" t="s">
        <v>720</v>
      </c>
      <c r="G86" t="s">
        <v>1346</v>
      </c>
      <c r="H86">
        <v>521351</v>
      </c>
      <c r="I86" t="s">
        <v>1347</v>
      </c>
      <c r="J86">
        <v>1782</v>
      </c>
      <c r="K86">
        <v>1</v>
      </c>
      <c r="L86" s="27" t="s">
        <v>726</v>
      </c>
      <c r="M86" s="27" t="s">
        <v>726</v>
      </c>
      <c r="N86" t="s">
        <v>726</v>
      </c>
      <c r="O86" t="s">
        <v>726</v>
      </c>
      <c r="P86" t="s">
        <v>726</v>
      </c>
      <c r="Q86" t="s">
        <v>726</v>
      </c>
      <c r="R86" t="s">
        <v>726</v>
      </c>
      <c r="S86" t="s">
        <v>764</v>
      </c>
      <c r="T86" t="s">
        <v>725</v>
      </c>
      <c r="U86" s="2">
        <v>42055</v>
      </c>
      <c r="V86">
        <v>0</v>
      </c>
      <c r="W86" t="s">
        <v>726</v>
      </c>
      <c r="X86" t="s">
        <v>726</v>
      </c>
      <c r="Y86" t="s">
        <v>726</v>
      </c>
      <c r="Z86">
        <v>79.400000000000006</v>
      </c>
      <c r="AA86">
        <v>575.63</v>
      </c>
      <c r="AB86">
        <v>575.63</v>
      </c>
      <c r="AC86">
        <v>0</v>
      </c>
      <c r="AD86" t="s">
        <v>726</v>
      </c>
      <c r="AE86" s="2">
        <v>42076</v>
      </c>
      <c r="AF86" t="s">
        <v>727</v>
      </c>
    </row>
    <row r="87" spans="1:32" customFormat="1" ht="15" hidden="1" x14ac:dyDescent="0.25">
      <c r="A87" s="1">
        <v>57040</v>
      </c>
      <c r="B87">
        <v>4954273</v>
      </c>
      <c r="C87" s="2">
        <v>42067</v>
      </c>
      <c r="D87">
        <v>57040</v>
      </c>
      <c r="E87">
        <v>57040</v>
      </c>
      <c r="F87" t="s">
        <v>720</v>
      </c>
      <c r="G87" t="s">
        <v>1348</v>
      </c>
      <c r="H87">
        <v>521354</v>
      </c>
      <c r="I87" t="s">
        <v>1349</v>
      </c>
      <c r="J87">
        <v>2593</v>
      </c>
      <c r="K87">
        <v>1</v>
      </c>
      <c r="L87" s="27" t="s">
        <v>726</v>
      </c>
      <c r="M87" s="27" t="s">
        <v>726</v>
      </c>
      <c r="N87" t="s">
        <v>726</v>
      </c>
      <c r="O87" t="s">
        <v>726</v>
      </c>
      <c r="P87" t="s">
        <v>726</v>
      </c>
      <c r="Q87" t="s">
        <v>726</v>
      </c>
      <c r="R87" t="s">
        <v>726</v>
      </c>
      <c r="S87" t="s">
        <v>764</v>
      </c>
      <c r="T87" t="s">
        <v>725</v>
      </c>
      <c r="U87" s="2">
        <v>42055</v>
      </c>
      <c r="V87">
        <v>0</v>
      </c>
      <c r="W87" t="s">
        <v>726</v>
      </c>
      <c r="X87" t="s">
        <v>726</v>
      </c>
      <c r="Y87" t="s">
        <v>726</v>
      </c>
      <c r="Z87">
        <v>93.88</v>
      </c>
      <c r="AA87">
        <v>680.63</v>
      </c>
      <c r="AB87">
        <v>680.63</v>
      </c>
      <c r="AC87">
        <v>0</v>
      </c>
      <c r="AD87" t="s">
        <v>726</v>
      </c>
      <c r="AE87" s="2">
        <v>42076</v>
      </c>
      <c r="AF87" t="s">
        <v>727</v>
      </c>
    </row>
    <row r="88" spans="1:32" customFormat="1" ht="15" hidden="1" x14ac:dyDescent="0.25">
      <c r="A88" s="1">
        <v>57040</v>
      </c>
      <c r="B88">
        <v>4954275</v>
      </c>
      <c r="C88" s="2">
        <v>42067</v>
      </c>
      <c r="D88">
        <v>57040</v>
      </c>
      <c r="E88">
        <v>57040</v>
      </c>
      <c r="F88" t="s">
        <v>720</v>
      </c>
      <c r="G88" t="s">
        <v>1350</v>
      </c>
      <c r="H88">
        <v>521355</v>
      </c>
      <c r="I88" t="s">
        <v>1351</v>
      </c>
      <c r="J88">
        <v>5399</v>
      </c>
      <c r="K88">
        <v>1</v>
      </c>
      <c r="L88" s="27" t="s">
        <v>726</v>
      </c>
      <c r="M88" s="27" t="s">
        <v>726</v>
      </c>
      <c r="N88" t="s">
        <v>726</v>
      </c>
      <c r="O88" t="s">
        <v>726</v>
      </c>
      <c r="P88" t="s">
        <v>726</v>
      </c>
      <c r="Q88" t="s">
        <v>726</v>
      </c>
      <c r="R88" t="s">
        <v>726</v>
      </c>
      <c r="S88" t="s">
        <v>764</v>
      </c>
      <c r="T88" t="s">
        <v>725</v>
      </c>
      <c r="U88" s="2">
        <v>42055</v>
      </c>
      <c r="V88">
        <v>0</v>
      </c>
      <c r="W88" t="s">
        <v>726</v>
      </c>
      <c r="X88" t="s">
        <v>726</v>
      </c>
      <c r="Y88" t="s">
        <v>726</v>
      </c>
      <c r="Z88">
        <v>172.16</v>
      </c>
      <c r="AA88">
        <v>1248.1500000000001</v>
      </c>
      <c r="AB88">
        <v>1248.1500000000001</v>
      </c>
      <c r="AC88">
        <v>0</v>
      </c>
      <c r="AD88" t="s">
        <v>726</v>
      </c>
      <c r="AE88" s="2">
        <v>42076</v>
      </c>
      <c r="AF88" t="s">
        <v>727</v>
      </c>
    </row>
    <row r="89" spans="1:32" customFormat="1" ht="15" x14ac:dyDescent="0.25">
      <c r="A89" s="1">
        <v>57040</v>
      </c>
      <c r="B89">
        <v>4954350</v>
      </c>
      <c r="C89" s="2">
        <v>42067</v>
      </c>
      <c r="D89">
        <v>57040</v>
      </c>
      <c r="E89">
        <v>57040</v>
      </c>
      <c r="F89" t="s">
        <v>720</v>
      </c>
      <c r="G89" t="s">
        <v>834</v>
      </c>
      <c r="H89">
        <v>514199</v>
      </c>
      <c r="I89" t="s">
        <v>835</v>
      </c>
      <c r="J89">
        <v>5396</v>
      </c>
      <c r="K89">
        <v>2</v>
      </c>
      <c r="L89" s="27">
        <v>425286.27</v>
      </c>
      <c r="M89" s="27">
        <v>425286.27</v>
      </c>
      <c r="N89" s="2">
        <v>42036</v>
      </c>
      <c r="O89" s="2">
        <v>42055</v>
      </c>
      <c r="P89">
        <v>19</v>
      </c>
      <c r="Q89" t="s">
        <v>1305</v>
      </c>
      <c r="R89">
        <v>5.29</v>
      </c>
      <c r="S89" t="s">
        <v>724</v>
      </c>
      <c r="T89" t="s">
        <v>725</v>
      </c>
      <c r="U89" s="2">
        <v>42064</v>
      </c>
      <c r="V89">
        <v>0</v>
      </c>
      <c r="W89">
        <v>0</v>
      </c>
      <c r="X89" s="27">
        <v>1186.81</v>
      </c>
      <c r="Y89" s="27">
        <v>1186.81</v>
      </c>
      <c r="Z89" s="27">
        <v>189.89</v>
      </c>
      <c r="AA89" s="27">
        <v>1376.7</v>
      </c>
      <c r="AB89" s="27">
        <v>1376.7</v>
      </c>
      <c r="AC89">
        <v>0</v>
      </c>
      <c r="AD89" t="s">
        <v>726</v>
      </c>
      <c r="AE89" s="2">
        <v>42076</v>
      </c>
      <c r="AF89" t="s">
        <v>727</v>
      </c>
    </row>
    <row r="90" spans="1:32" customFormat="1" ht="15" x14ac:dyDescent="0.25">
      <c r="A90" s="1">
        <v>57040</v>
      </c>
      <c r="B90">
        <v>4954446</v>
      </c>
      <c r="C90" s="2">
        <v>42067</v>
      </c>
      <c r="D90">
        <v>57040</v>
      </c>
      <c r="E90">
        <v>57040</v>
      </c>
      <c r="F90" t="s">
        <v>720</v>
      </c>
      <c r="G90" t="s">
        <v>892</v>
      </c>
      <c r="H90">
        <v>514815</v>
      </c>
      <c r="I90" t="s">
        <v>893</v>
      </c>
      <c r="J90">
        <v>5396</v>
      </c>
      <c r="K90">
        <v>2</v>
      </c>
      <c r="L90" s="27">
        <v>425286.27</v>
      </c>
      <c r="M90" s="27">
        <v>425286.27</v>
      </c>
      <c r="N90" s="2">
        <v>42036</v>
      </c>
      <c r="O90" s="2">
        <v>42055</v>
      </c>
      <c r="P90">
        <v>19</v>
      </c>
      <c r="Q90" t="s">
        <v>1305</v>
      </c>
      <c r="R90">
        <v>5.29</v>
      </c>
      <c r="S90" t="s">
        <v>724</v>
      </c>
      <c r="T90" t="s">
        <v>725</v>
      </c>
      <c r="U90" s="2">
        <v>42064</v>
      </c>
      <c r="V90">
        <v>0</v>
      </c>
      <c r="W90">
        <v>0</v>
      </c>
      <c r="X90" s="27">
        <v>1186.81</v>
      </c>
      <c r="Y90" s="27">
        <v>1186.81</v>
      </c>
      <c r="Z90" s="27">
        <v>189.89</v>
      </c>
      <c r="AA90" s="27">
        <v>1376.7</v>
      </c>
      <c r="AB90" s="27">
        <v>1376.7</v>
      </c>
      <c r="AC90">
        <v>0</v>
      </c>
      <c r="AD90" t="s">
        <v>726</v>
      </c>
      <c r="AE90" s="2">
        <v>42076</v>
      </c>
      <c r="AF90" t="s">
        <v>727</v>
      </c>
    </row>
    <row r="91" spans="1:32" customFormat="1" ht="15" x14ac:dyDescent="0.25">
      <c r="A91" s="1">
        <v>57040</v>
      </c>
      <c r="B91">
        <v>4954982</v>
      </c>
      <c r="C91" s="2">
        <v>42067</v>
      </c>
      <c r="D91">
        <v>57040</v>
      </c>
      <c r="E91">
        <v>57040</v>
      </c>
      <c r="F91" t="s">
        <v>720</v>
      </c>
      <c r="G91" t="s">
        <v>1352</v>
      </c>
      <c r="H91">
        <v>507826</v>
      </c>
      <c r="I91" t="s">
        <v>1353</v>
      </c>
      <c r="J91">
        <v>5398</v>
      </c>
      <c r="K91">
        <v>1</v>
      </c>
      <c r="L91" s="27">
        <v>465806.01</v>
      </c>
      <c r="M91" s="27">
        <v>465806.01</v>
      </c>
      <c r="N91" s="2">
        <v>42041</v>
      </c>
      <c r="O91" s="2">
        <v>42055</v>
      </c>
      <c r="P91">
        <v>14</v>
      </c>
      <c r="Q91" t="s">
        <v>1305</v>
      </c>
      <c r="R91">
        <v>5.29</v>
      </c>
      <c r="S91" t="s">
        <v>724</v>
      </c>
      <c r="T91" t="s">
        <v>725</v>
      </c>
      <c r="U91" s="2">
        <v>42064</v>
      </c>
      <c r="V91">
        <v>0</v>
      </c>
      <c r="W91">
        <v>0</v>
      </c>
      <c r="X91" s="27">
        <v>957.81</v>
      </c>
      <c r="Y91" s="27">
        <v>957.81</v>
      </c>
      <c r="Z91" s="27">
        <v>153.25</v>
      </c>
      <c r="AA91" s="27">
        <v>1111.06</v>
      </c>
      <c r="AB91" s="27">
        <v>1111.06</v>
      </c>
      <c r="AC91">
        <v>0</v>
      </c>
      <c r="AD91" t="s">
        <v>726</v>
      </c>
      <c r="AE91" s="2">
        <v>42076</v>
      </c>
      <c r="AF91" t="s">
        <v>727</v>
      </c>
    </row>
    <row r="92" spans="1:32" customFormat="1" ht="15" x14ac:dyDescent="0.25">
      <c r="A92" s="1">
        <v>57040</v>
      </c>
      <c r="B92">
        <v>4955048</v>
      </c>
      <c r="C92" s="2">
        <v>42067</v>
      </c>
      <c r="D92">
        <v>57040</v>
      </c>
      <c r="E92">
        <v>57040</v>
      </c>
      <c r="F92" t="s">
        <v>720</v>
      </c>
      <c r="G92" t="s">
        <v>1201</v>
      </c>
      <c r="H92">
        <v>512365</v>
      </c>
      <c r="I92" t="s">
        <v>1202</v>
      </c>
      <c r="J92">
        <v>1092</v>
      </c>
      <c r="K92">
        <v>2</v>
      </c>
      <c r="L92" s="27">
        <v>172564.49</v>
      </c>
      <c r="M92" s="27">
        <v>172564.49</v>
      </c>
      <c r="N92" s="2">
        <v>42036</v>
      </c>
      <c r="O92" s="2">
        <v>42055</v>
      </c>
      <c r="P92">
        <v>19</v>
      </c>
      <c r="Q92" t="s">
        <v>1305</v>
      </c>
      <c r="R92">
        <v>5.29</v>
      </c>
      <c r="S92" t="s">
        <v>724</v>
      </c>
      <c r="T92" t="s">
        <v>725</v>
      </c>
      <c r="U92" s="2">
        <v>42064</v>
      </c>
      <c r="V92">
        <v>0</v>
      </c>
      <c r="W92">
        <v>0</v>
      </c>
      <c r="X92" s="27">
        <v>481.56</v>
      </c>
      <c r="Y92" s="27">
        <v>481.56</v>
      </c>
      <c r="Z92" s="27">
        <v>77.05</v>
      </c>
      <c r="AA92" s="27">
        <v>558.61</v>
      </c>
      <c r="AB92" s="27">
        <v>558.61</v>
      </c>
      <c r="AC92">
        <v>0</v>
      </c>
      <c r="AD92" t="s">
        <v>726</v>
      </c>
      <c r="AE92" s="2">
        <v>42076</v>
      </c>
      <c r="AF92" t="s">
        <v>727</v>
      </c>
    </row>
    <row r="93" spans="1:32" customFormat="1" ht="15" x14ac:dyDescent="0.25">
      <c r="A93" s="1">
        <v>57040</v>
      </c>
      <c r="B93">
        <v>4955050</v>
      </c>
      <c r="C93" s="2">
        <v>42067</v>
      </c>
      <c r="D93">
        <v>57040</v>
      </c>
      <c r="E93">
        <v>57040</v>
      </c>
      <c r="F93" t="s">
        <v>720</v>
      </c>
      <c r="G93" t="s">
        <v>1105</v>
      </c>
      <c r="H93">
        <v>493131</v>
      </c>
      <c r="I93" t="s">
        <v>1106</v>
      </c>
      <c r="J93">
        <v>1094</v>
      </c>
      <c r="K93">
        <v>5</v>
      </c>
      <c r="L93" s="27">
        <v>181636.49</v>
      </c>
      <c r="M93" s="27">
        <v>181636.49</v>
      </c>
      <c r="N93" s="2">
        <v>42036</v>
      </c>
      <c r="O93" s="2">
        <v>42055</v>
      </c>
      <c r="P93">
        <v>19</v>
      </c>
      <c r="Q93" t="s">
        <v>1305</v>
      </c>
      <c r="R93">
        <v>5.29</v>
      </c>
      <c r="S93" t="s">
        <v>724</v>
      </c>
      <c r="T93" t="s">
        <v>725</v>
      </c>
      <c r="U93" s="2">
        <v>42064</v>
      </c>
      <c r="V93">
        <v>0</v>
      </c>
      <c r="W93">
        <v>0</v>
      </c>
      <c r="X93" s="27">
        <v>506.88</v>
      </c>
      <c r="Y93" s="27">
        <v>506.88</v>
      </c>
      <c r="Z93" s="27">
        <v>81.099999999999994</v>
      </c>
      <c r="AA93" s="27">
        <v>587.98</v>
      </c>
      <c r="AB93" s="27">
        <v>587.98</v>
      </c>
      <c r="AC93">
        <v>0</v>
      </c>
      <c r="AD93" t="s">
        <v>726</v>
      </c>
      <c r="AE93" s="2">
        <v>42076</v>
      </c>
      <c r="AF93" t="s">
        <v>727</v>
      </c>
    </row>
    <row r="94" spans="1:32" customFormat="1" ht="15" x14ac:dyDescent="0.25">
      <c r="A94" s="1">
        <v>57040</v>
      </c>
      <c r="B94">
        <v>4955066</v>
      </c>
      <c r="C94" s="2">
        <v>42067</v>
      </c>
      <c r="D94">
        <v>57040</v>
      </c>
      <c r="E94">
        <v>57040</v>
      </c>
      <c r="F94" t="s">
        <v>720</v>
      </c>
      <c r="G94" t="s">
        <v>1143</v>
      </c>
      <c r="H94">
        <v>500940</v>
      </c>
      <c r="I94" t="s">
        <v>1144</v>
      </c>
      <c r="J94">
        <v>5611</v>
      </c>
      <c r="K94">
        <v>4</v>
      </c>
      <c r="L94" s="27">
        <v>367499.31</v>
      </c>
      <c r="M94" s="27">
        <v>367499.31</v>
      </c>
      <c r="N94" s="2">
        <v>42036</v>
      </c>
      <c r="O94" s="2">
        <v>42055</v>
      </c>
      <c r="P94">
        <v>19</v>
      </c>
      <c r="Q94" t="s">
        <v>1305</v>
      </c>
      <c r="R94">
        <v>5.29</v>
      </c>
      <c r="S94" t="s">
        <v>724</v>
      </c>
      <c r="T94" t="s">
        <v>725</v>
      </c>
      <c r="U94" s="2">
        <v>42064</v>
      </c>
      <c r="V94">
        <v>0</v>
      </c>
      <c r="W94">
        <v>0</v>
      </c>
      <c r="X94" s="27">
        <v>1025.55</v>
      </c>
      <c r="Y94" s="27">
        <v>1025.55</v>
      </c>
      <c r="Z94" s="27">
        <v>164.09</v>
      </c>
      <c r="AA94" s="27">
        <v>1189.6400000000001</v>
      </c>
      <c r="AB94" s="27">
        <v>1189.6400000000001</v>
      </c>
      <c r="AC94">
        <v>0</v>
      </c>
      <c r="AD94" t="s">
        <v>726</v>
      </c>
      <c r="AE94" s="2">
        <v>42076</v>
      </c>
      <c r="AF94" t="s">
        <v>727</v>
      </c>
    </row>
    <row r="95" spans="1:32" customFormat="1" ht="15" x14ac:dyDescent="0.25">
      <c r="A95" s="1">
        <v>57040</v>
      </c>
      <c r="B95">
        <v>4955076</v>
      </c>
      <c r="C95" s="2">
        <v>42067</v>
      </c>
      <c r="D95">
        <v>57040</v>
      </c>
      <c r="E95">
        <v>57040</v>
      </c>
      <c r="F95" t="s">
        <v>720</v>
      </c>
      <c r="G95" t="s">
        <v>975</v>
      </c>
      <c r="H95">
        <v>517285</v>
      </c>
      <c r="I95" t="s">
        <v>976</v>
      </c>
      <c r="J95">
        <v>2202</v>
      </c>
      <c r="K95">
        <v>2</v>
      </c>
      <c r="L95" s="27">
        <v>190164.49</v>
      </c>
      <c r="M95" s="27">
        <v>190164.49</v>
      </c>
      <c r="N95" s="2">
        <v>42036</v>
      </c>
      <c r="O95" s="2">
        <v>42055</v>
      </c>
      <c r="P95">
        <v>19</v>
      </c>
      <c r="Q95" t="s">
        <v>1305</v>
      </c>
      <c r="R95">
        <v>5.29</v>
      </c>
      <c r="S95" t="s">
        <v>724</v>
      </c>
      <c r="T95" t="s">
        <v>725</v>
      </c>
      <c r="U95" s="2">
        <v>42064</v>
      </c>
      <c r="V95">
        <v>0</v>
      </c>
      <c r="W95">
        <v>0</v>
      </c>
      <c r="X95" s="27">
        <v>530.67999999999995</v>
      </c>
      <c r="Y95" s="27">
        <v>530.67999999999995</v>
      </c>
      <c r="Z95" s="27">
        <v>84.91</v>
      </c>
      <c r="AA95" s="27">
        <v>615.59</v>
      </c>
      <c r="AB95" s="27">
        <v>615.59</v>
      </c>
      <c r="AC95">
        <v>0</v>
      </c>
      <c r="AD95" t="s">
        <v>726</v>
      </c>
      <c r="AE95" s="2">
        <v>42076</v>
      </c>
      <c r="AF95" t="s">
        <v>727</v>
      </c>
    </row>
    <row r="96" spans="1:32" customFormat="1" ht="15" x14ac:dyDescent="0.25">
      <c r="A96" s="1">
        <v>57040</v>
      </c>
      <c r="B96">
        <v>4955078</v>
      </c>
      <c r="C96" s="2">
        <v>42067</v>
      </c>
      <c r="D96">
        <v>57040</v>
      </c>
      <c r="E96">
        <v>57040</v>
      </c>
      <c r="F96" t="s">
        <v>720</v>
      </c>
      <c r="G96" t="s">
        <v>1197</v>
      </c>
      <c r="H96">
        <v>502417</v>
      </c>
      <c r="I96" t="s">
        <v>1198</v>
      </c>
      <c r="J96">
        <v>2202</v>
      </c>
      <c r="K96">
        <v>2</v>
      </c>
      <c r="L96" s="27">
        <v>190134.49</v>
      </c>
      <c r="M96" s="27">
        <v>190134.49</v>
      </c>
      <c r="N96" s="2">
        <v>42036</v>
      </c>
      <c r="O96" s="2">
        <v>42055</v>
      </c>
      <c r="P96">
        <v>19</v>
      </c>
      <c r="Q96" t="s">
        <v>1305</v>
      </c>
      <c r="R96">
        <v>5.29</v>
      </c>
      <c r="S96" t="s">
        <v>724</v>
      </c>
      <c r="T96" t="s">
        <v>725</v>
      </c>
      <c r="U96" s="2">
        <v>42064</v>
      </c>
      <c r="V96">
        <v>0</v>
      </c>
      <c r="W96">
        <v>0</v>
      </c>
      <c r="X96" s="27">
        <v>530.59</v>
      </c>
      <c r="Y96" s="27">
        <v>530.59</v>
      </c>
      <c r="Z96" s="27">
        <v>84.89</v>
      </c>
      <c r="AA96" s="27">
        <v>615.48</v>
      </c>
      <c r="AB96" s="27">
        <v>615.48</v>
      </c>
      <c r="AC96">
        <v>0</v>
      </c>
      <c r="AD96" t="s">
        <v>726</v>
      </c>
      <c r="AE96" s="2">
        <v>42076</v>
      </c>
      <c r="AF96" t="s">
        <v>727</v>
      </c>
    </row>
    <row r="97" spans="1:32" customFormat="1" ht="15" x14ac:dyDescent="0.25">
      <c r="A97" s="1">
        <v>57040</v>
      </c>
      <c r="B97">
        <v>4955080</v>
      </c>
      <c r="C97" s="2">
        <v>42067</v>
      </c>
      <c r="D97">
        <v>57040</v>
      </c>
      <c r="E97">
        <v>57040</v>
      </c>
      <c r="F97" t="s">
        <v>720</v>
      </c>
      <c r="G97" t="s">
        <v>977</v>
      </c>
      <c r="H97">
        <v>517286</v>
      </c>
      <c r="I97" t="s">
        <v>978</v>
      </c>
      <c r="J97">
        <v>2202</v>
      </c>
      <c r="K97">
        <v>2</v>
      </c>
      <c r="L97" s="27">
        <v>190164.49</v>
      </c>
      <c r="M97" s="27">
        <v>190164.49</v>
      </c>
      <c r="N97" s="2">
        <v>42036</v>
      </c>
      <c r="O97" s="2">
        <v>42055</v>
      </c>
      <c r="P97">
        <v>19</v>
      </c>
      <c r="Q97" t="s">
        <v>1305</v>
      </c>
      <c r="R97">
        <v>5.29</v>
      </c>
      <c r="S97" t="s">
        <v>724</v>
      </c>
      <c r="T97" t="s">
        <v>725</v>
      </c>
      <c r="U97" s="2">
        <v>42064</v>
      </c>
      <c r="V97">
        <v>0</v>
      </c>
      <c r="W97">
        <v>0</v>
      </c>
      <c r="X97" s="27">
        <v>530.67999999999995</v>
      </c>
      <c r="Y97" s="27">
        <v>530.67999999999995</v>
      </c>
      <c r="Z97" s="27">
        <v>84.91</v>
      </c>
      <c r="AA97" s="27">
        <v>615.59</v>
      </c>
      <c r="AB97" s="27">
        <v>615.59</v>
      </c>
      <c r="AC97">
        <v>0</v>
      </c>
      <c r="AD97" t="s">
        <v>726</v>
      </c>
      <c r="AE97" s="2">
        <v>42076</v>
      </c>
      <c r="AF97" t="s">
        <v>727</v>
      </c>
    </row>
    <row r="98" spans="1:32" customFormat="1" ht="15" x14ac:dyDescent="0.25">
      <c r="A98" s="1">
        <v>57040</v>
      </c>
      <c r="B98">
        <v>4956031</v>
      </c>
      <c r="C98" s="2">
        <v>42067</v>
      </c>
      <c r="D98">
        <v>57040</v>
      </c>
      <c r="E98">
        <v>57040</v>
      </c>
      <c r="F98" t="s">
        <v>720</v>
      </c>
      <c r="G98" t="s">
        <v>1324</v>
      </c>
      <c r="H98">
        <v>520299</v>
      </c>
      <c r="I98" t="s">
        <v>1325</v>
      </c>
      <c r="J98">
        <v>1781</v>
      </c>
      <c r="K98">
        <v>1</v>
      </c>
      <c r="L98" s="27">
        <v>245435.33</v>
      </c>
      <c r="M98" s="27">
        <v>245435.33</v>
      </c>
      <c r="N98" s="2">
        <v>42052</v>
      </c>
      <c r="O98" s="2">
        <v>42058</v>
      </c>
      <c r="P98">
        <v>6</v>
      </c>
      <c r="Q98" t="s">
        <v>1305</v>
      </c>
      <c r="R98">
        <v>5.29</v>
      </c>
      <c r="S98" t="s">
        <v>724</v>
      </c>
      <c r="T98" t="s">
        <v>725</v>
      </c>
      <c r="U98" s="2">
        <v>42064</v>
      </c>
      <c r="V98">
        <v>0</v>
      </c>
      <c r="W98">
        <v>0</v>
      </c>
      <c r="X98" s="27">
        <v>216.29</v>
      </c>
      <c r="Y98" s="27">
        <v>216.29</v>
      </c>
      <c r="Z98" s="27">
        <v>34.61</v>
      </c>
      <c r="AA98" s="27">
        <v>250.9</v>
      </c>
      <c r="AB98" s="27">
        <v>250.9</v>
      </c>
      <c r="AC98">
        <v>0</v>
      </c>
      <c r="AD98" t="s">
        <v>726</v>
      </c>
      <c r="AE98" s="2">
        <v>42076</v>
      </c>
      <c r="AF98" t="s">
        <v>727</v>
      </c>
    </row>
    <row r="99" spans="1:32" customFormat="1" ht="15" x14ac:dyDescent="0.25">
      <c r="A99" s="1">
        <v>57040</v>
      </c>
      <c r="B99">
        <v>4956039</v>
      </c>
      <c r="C99" s="2">
        <v>42067</v>
      </c>
      <c r="D99">
        <v>57040</v>
      </c>
      <c r="E99">
        <v>57040</v>
      </c>
      <c r="F99" t="s">
        <v>720</v>
      </c>
      <c r="G99" t="s">
        <v>1334</v>
      </c>
      <c r="H99">
        <v>521226</v>
      </c>
      <c r="I99" t="s">
        <v>1335</v>
      </c>
      <c r="J99">
        <v>1092</v>
      </c>
      <c r="K99">
        <v>1</v>
      </c>
      <c r="L99" s="27">
        <v>172434.49</v>
      </c>
      <c r="M99" s="27">
        <v>172434.49</v>
      </c>
      <c r="N99" s="2">
        <v>42055</v>
      </c>
      <c r="O99" s="2">
        <v>42058</v>
      </c>
      <c r="P99">
        <v>3</v>
      </c>
      <c r="Q99" t="s">
        <v>1305</v>
      </c>
      <c r="R99">
        <v>5.29</v>
      </c>
      <c r="S99" t="s">
        <v>724</v>
      </c>
      <c r="T99" t="s">
        <v>725</v>
      </c>
      <c r="U99" s="2">
        <v>42064</v>
      </c>
      <c r="V99">
        <v>0</v>
      </c>
      <c r="W99">
        <v>0</v>
      </c>
      <c r="X99" s="27">
        <v>75.98</v>
      </c>
      <c r="Y99" s="27">
        <v>75.98</v>
      </c>
      <c r="Z99" s="27">
        <v>12.16</v>
      </c>
      <c r="AA99" s="27">
        <v>88.14</v>
      </c>
      <c r="AB99" s="27">
        <v>88.14</v>
      </c>
      <c r="AC99">
        <v>0</v>
      </c>
      <c r="AD99" t="s">
        <v>726</v>
      </c>
      <c r="AE99" s="2">
        <v>42076</v>
      </c>
      <c r="AF99" t="s">
        <v>727</v>
      </c>
    </row>
    <row r="100" spans="1:32" customFormat="1" ht="15" x14ac:dyDescent="0.25">
      <c r="A100" s="1">
        <v>57040</v>
      </c>
      <c r="B100">
        <v>4956191</v>
      </c>
      <c r="C100" s="2">
        <v>42067</v>
      </c>
      <c r="D100">
        <v>57040</v>
      </c>
      <c r="E100">
        <v>57040</v>
      </c>
      <c r="F100" t="s">
        <v>720</v>
      </c>
      <c r="G100" t="s">
        <v>991</v>
      </c>
      <c r="H100">
        <v>517452</v>
      </c>
      <c r="I100" t="s">
        <v>992</v>
      </c>
      <c r="J100">
        <v>1797</v>
      </c>
      <c r="K100">
        <v>2</v>
      </c>
      <c r="L100" s="27">
        <v>212368.69</v>
      </c>
      <c r="M100" s="27">
        <v>212368.69</v>
      </c>
      <c r="N100" s="2">
        <v>42036</v>
      </c>
      <c r="O100" s="2">
        <v>42058</v>
      </c>
      <c r="P100">
        <v>22</v>
      </c>
      <c r="Q100" t="s">
        <v>1305</v>
      </c>
      <c r="R100">
        <v>5.29</v>
      </c>
      <c r="S100" t="s">
        <v>724</v>
      </c>
      <c r="T100" t="s">
        <v>725</v>
      </c>
      <c r="U100" s="2">
        <v>42064</v>
      </c>
      <c r="V100">
        <v>0</v>
      </c>
      <c r="W100">
        <v>0</v>
      </c>
      <c r="X100" s="27">
        <v>686.22</v>
      </c>
      <c r="Y100" s="27">
        <v>686.22</v>
      </c>
      <c r="Z100" s="27">
        <v>109.8</v>
      </c>
      <c r="AA100" s="27">
        <v>796.02</v>
      </c>
      <c r="AB100" s="27">
        <v>796.02</v>
      </c>
      <c r="AC100">
        <v>0</v>
      </c>
      <c r="AD100" t="s">
        <v>726</v>
      </c>
      <c r="AE100" s="2">
        <v>42076</v>
      </c>
      <c r="AF100" t="s">
        <v>727</v>
      </c>
    </row>
    <row r="101" spans="1:32" customFormat="1" ht="15" x14ac:dyDescent="0.25">
      <c r="A101" s="1">
        <v>57040</v>
      </c>
      <c r="B101">
        <v>4956194</v>
      </c>
      <c r="C101" s="2">
        <v>42067</v>
      </c>
      <c r="D101">
        <v>57040</v>
      </c>
      <c r="E101">
        <v>57040</v>
      </c>
      <c r="F101" t="s">
        <v>720</v>
      </c>
      <c r="G101" t="s">
        <v>1336</v>
      </c>
      <c r="H101">
        <v>521227</v>
      </c>
      <c r="I101" t="s">
        <v>1337</v>
      </c>
      <c r="J101">
        <v>1092</v>
      </c>
      <c r="K101">
        <v>1</v>
      </c>
      <c r="L101" s="27">
        <v>172434.49</v>
      </c>
      <c r="M101" s="27">
        <v>172434.49</v>
      </c>
      <c r="N101" s="2">
        <v>42055</v>
      </c>
      <c r="O101" s="2">
        <v>42058</v>
      </c>
      <c r="P101">
        <v>3</v>
      </c>
      <c r="Q101" t="s">
        <v>1305</v>
      </c>
      <c r="R101">
        <v>5.29</v>
      </c>
      <c r="S101" t="s">
        <v>724</v>
      </c>
      <c r="T101" t="s">
        <v>725</v>
      </c>
      <c r="U101" s="2">
        <v>42064</v>
      </c>
      <c r="V101">
        <v>0</v>
      </c>
      <c r="W101">
        <v>0</v>
      </c>
      <c r="X101" s="27">
        <v>75.98</v>
      </c>
      <c r="Y101" s="27">
        <v>75.98</v>
      </c>
      <c r="Z101" s="27">
        <v>12.16</v>
      </c>
      <c r="AA101" s="27">
        <v>88.14</v>
      </c>
      <c r="AB101" s="27">
        <v>88.14</v>
      </c>
      <c r="AC101">
        <v>0</v>
      </c>
      <c r="AD101" t="s">
        <v>726</v>
      </c>
      <c r="AE101" s="2">
        <v>42076</v>
      </c>
      <c r="AF101" t="s">
        <v>727</v>
      </c>
    </row>
    <row r="102" spans="1:32" customFormat="1" ht="15" x14ac:dyDescent="0.25">
      <c r="A102" s="1">
        <v>57040</v>
      </c>
      <c r="B102">
        <v>4956906</v>
      </c>
      <c r="C102" s="2">
        <v>42067</v>
      </c>
      <c r="D102">
        <v>57040</v>
      </c>
      <c r="E102">
        <v>57040</v>
      </c>
      <c r="F102" t="s">
        <v>720</v>
      </c>
      <c r="G102" t="s">
        <v>1354</v>
      </c>
      <c r="H102">
        <v>515686</v>
      </c>
      <c r="I102" t="s">
        <v>1355</v>
      </c>
      <c r="J102">
        <v>2201</v>
      </c>
      <c r="K102">
        <v>1</v>
      </c>
      <c r="L102" s="27">
        <v>181434.49</v>
      </c>
      <c r="M102" s="27">
        <v>181434.49</v>
      </c>
      <c r="N102" s="2">
        <v>42048</v>
      </c>
      <c r="O102" s="2">
        <v>42058</v>
      </c>
      <c r="P102">
        <v>10</v>
      </c>
      <c r="Q102" t="s">
        <v>1305</v>
      </c>
      <c r="R102">
        <v>5.29</v>
      </c>
      <c r="S102" t="s">
        <v>724</v>
      </c>
      <c r="T102" t="s">
        <v>725</v>
      </c>
      <c r="U102" s="2">
        <v>42064</v>
      </c>
      <c r="V102">
        <v>0</v>
      </c>
      <c r="W102">
        <v>0</v>
      </c>
      <c r="X102" s="27">
        <v>266.48</v>
      </c>
      <c r="Y102" s="27">
        <v>266.48</v>
      </c>
      <c r="Z102" s="27">
        <v>42.64</v>
      </c>
      <c r="AA102" s="27">
        <v>309.12</v>
      </c>
      <c r="AB102" s="27">
        <v>309.12</v>
      </c>
      <c r="AC102">
        <v>0</v>
      </c>
      <c r="AD102" t="s">
        <v>726</v>
      </c>
      <c r="AE102" s="2">
        <v>42076</v>
      </c>
      <c r="AF102" t="s">
        <v>727</v>
      </c>
    </row>
    <row r="103" spans="1:32" customFormat="1" ht="15" x14ac:dyDescent="0.25">
      <c r="A103" s="1">
        <v>57040</v>
      </c>
      <c r="B103">
        <v>4957719</v>
      </c>
      <c r="C103" s="2">
        <v>42067</v>
      </c>
      <c r="D103">
        <v>57040</v>
      </c>
      <c r="E103">
        <v>57040</v>
      </c>
      <c r="F103" t="s">
        <v>720</v>
      </c>
      <c r="G103" t="s">
        <v>1181</v>
      </c>
      <c r="H103">
        <v>509360</v>
      </c>
      <c r="I103" t="s">
        <v>1182</v>
      </c>
      <c r="J103">
        <v>1091</v>
      </c>
      <c r="K103">
        <v>3</v>
      </c>
      <c r="L103" s="27">
        <v>162754.49</v>
      </c>
      <c r="M103" s="27">
        <v>162754.49</v>
      </c>
      <c r="N103" s="2">
        <v>42036</v>
      </c>
      <c r="O103" s="2">
        <v>42059</v>
      </c>
      <c r="P103">
        <v>23</v>
      </c>
      <c r="Q103" t="s">
        <v>1305</v>
      </c>
      <c r="R103">
        <v>5.29</v>
      </c>
      <c r="S103" t="s">
        <v>724</v>
      </c>
      <c r="T103" t="s">
        <v>725</v>
      </c>
      <c r="U103" s="2">
        <v>42064</v>
      </c>
      <c r="V103">
        <v>0</v>
      </c>
      <c r="W103">
        <v>0</v>
      </c>
      <c r="X103" s="27">
        <v>549.80999999999995</v>
      </c>
      <c r="Y103" s="27">
        <v>549.80999999999995</v>
      </c>
      <c r="Z103" s="27">
        <v>87.97</v>
      </c>
      <c r="AA103" s="27">
        <v>637.78</v>
      </c>
      <c r="AB103" s="27">
        <v>637.78</v>
      </c>
      <c r="AC103">
        <v>0</v>
      </c>
      <c r="AD103" t="s">
        <v>726</v>
      </c>
      <c r="AE103" s="2">
        <v>42076</v>
      </c>
      <c r="AF103" t="s">
        <v>727</v>
      </c>
    </row>
    <row r="104" spans="1:32" hidden="1" x14ac:dyDescent="0.2">
      <c r="A104" s="35">
        <v>57040</v>
      </c>
      <c r="B104" s="31">
        <v>4958436</v>
      </c>
      <c r="C104" s="36">
        <v>42067</v>
      </c>
      <c r="D104" s="31">
        <v>57040</v>
      </c>
      <c r="E104" s="31">
        <v>40001</v>
      </c>
      <c r="F104" s="31" t="s">
        <v>720</v>
      </c>
      <c r="G104" s="31" t="s">
        <v>1089</v>
      </c>
      <c r="H104" s="31" t="s">
        <v>1090</v>
      </c>
      <c r="I104" s="31" t="s">
        <v>1091</v>
      </c>
      <c r="J104" s="31">
        <v>630702</v>
      </c>
      <c r="K104" s="31">
        <v>5</v>
      </c>
      <c r="L104" s="30">
        <v>328030.59999999998</v>
      </c>
      <c r="M104" s="30">
        <v>328030.59999999998</v>
      </c>
      <c r="N104" s="36">
        <v>42036</v>
      </c>
      <c r="O104" s="36">
        <v>42059</v>
      </c>
      <c r="P104" s="31">
        <v>23</v>
      </c>
      <c r="Q104" s="31" t="s">
        <v>1018</v>
      </c>
      <c r="R104" s="31">
        <v>8.2899999999999991</v>
      </c>
      <c r="S104" s="31" t="s">
        <v>1019</v>
      </c>
      <c r="T104" s="31" t="s">
        <v>725</v>
      </c>
      <c r="U104" s="36">
        <v>42064</v>
      </c>
      <c r="V104" s="31">
        <v>0</v>
      </c>
      <c r="W104" s="31">
        <v>0</v>
      </c>
      <c r="X104" s="31">
        <v>1736.85</v>
      </c>
      <c r="Y104" s="31">
        <v>1736.85</v>
      </c>
      <c r="Z104" s="31">
        <v>277.89999999999998</v>
      </c>
      <c r="AA104" s="31">
        <v>2014.75</v>
      </c>
      <c r="AB104" s="31">
        <v>2014.75</v>
      </c>
      <c r="AC104" s="31">
        <v>0</v>
      </c>
      <c r="AD104" s="31" t="s">
        <v>726</v>
      </c>
      <c r="AE104" s="36">
        <v>42076</v>
      </c>
      <c r="AF104" s="31" t="s">
        <v>1020</v>
      </c>
    </row>
    <row r="105" spans="1:32" customFormat="1" ht="15" x14ac:dyDescent="0.25">
      <c r="A105" s="1">
        <v>57040</v>
      </c>
      <c r="B105">
        <v>4958479</v>
      </c>
      <c r="C105" s="2">
        <v>42067</v>
      </c>
      <c r="D105">
        <v>57040</v>
      </c>
      <c r="E105">
        <v>57040</v>
      </c>
      <c r="F105" t="s">
        <v>720</v>
      </c>
      <c r="G105" t="s">
        <v>1356</v>
      </c>
      <c r="H105">
        <v>519103</v>
      </c>
      <c r="I105" t="s">
        <v>1357</v>
      </c>
      <c r="J105">
        <v>1083</v>
      </c>
      <c r="K105">
        <v>1</v>
      </c>
      <c r="L105" s="27">
        <v>205733.34</v>
      </c>
      <c r="M105" s="27">
        <v>205733.34</v>
      </c>
      <c r="N105" s="2">
        <v>42044</v>
      </c>
      <c r="O105" s="2">
        <v>42059</v>
      </c>
      <c r="P105">
        <v>15</v>
      </c>
      <c r="Q105" t="s">
        <v>1305</v>
      </c>
      <c r="R105">
        <v>5.29</v>
      </c>
      <c r="S105" t="s">
        <v>724</v>
      </c>
      <c r="T105" t="s">
        <v>725</v>
      </c>
      <c r="U105" s="2">
        <v>42064</v>
      </c>
      <c r="V105">
        <v>0</v>
      </c>
      <c r="W105">
        <v>0</v>
      </c>
      <c r="X105" s="27">
        <v>453.26</v>
      </c>
      <c r="Y105" s="27">
        <v>453.26</v>
      </c>
      <c r="Z105" s="27">
        <v>72.52</v>
      </c>
      <c r="AA105" s="27">
        <v>525.78</v>
      </c>
      <c r="AB105" s="27">
        <v>525.78</v>
      </c>
      <c r="AC105">
        <v>0</v>
      </c>
      <c r="AD105" t="s">
        <v>726</v>
      </c>
      <c r="AE105" s="2">
        <v>42076</v>
      </c>
      <c r="AF105" t="s">
        <v>727</v>
      </c>
    </row>
    <row r="106" spans="1:32" customFormat="1" ht="15" x14ac:dyDescent="0.25">
      <c r="A106" s="1">
        <v>57040</v>
      </c>
      <c r="B106">
        <v>4958481</v>
      </c>
      <c r="C106" s="2">
        <v>42067</v>
      </c>
      <c r="D106">
        <v>57040</v>
      </c>
      <c r="E106">
        <v>57040</v>
      </c>
      <c r="F106" t="s">
        <v>720</v>
      </c>
      <c r="G106" t="s">
        <v>847</v>
      </c>
      <c r="H106">
        <v>514286</v>
      </c>
      <c r="I106" t="s">
        <v>848</v>
      </c>
      <c r="J106">
        <v>1081</v>
      </c>
      <c r="K106">
        <v>2</v>
      </c>
      <c r="L106" s="27">
        <v>194753.35</v>
      </c>
      <c r="M106" s="27">
        <v>194753.35</v>
      </c>
      <c r="N106" s="2">
        <v>42036</v>
      </c>
      <c r="O106" s="2">
        <v>42059</v>
      </c>
      <c r="P106">
        <v>23</v>
      </c>
      <c r="Q106" t="s">
        <v>1305</v>
      </c>
      <c r="R106">
        <v>5.29</v>
      </c>
      <c r="S106" t="s">
        <v>724</v>
      </c>
      <c r="T106" t="s">
        <v>725</v>
      </c>
      <c r="U106" s="2">
        <v>42064</v>
      </c>
      <c r="V106">
        <v>0</v>
      </c>
      <c r="W106">
        <v>0</v>
      </c>
      <c r="X106" s="27">
        <v>657.9</v>
      </c>
      <c r="Y106" s="27">
        <v>657.9</v>
      </c>
      <c r="Z106" s="27">
        <v>105.26</v>
      </c>
      <c r="AA106" s="27">
        <v>763.16</v>
      </c>
      <c r="AB106" s="27">
        <v>763.16</v>
      </c>
      <c r="AC106">
        <v>0</v>
      </c>
      <c r="AD106" t="s">
        <v>726</v>
      </c>
      <c r="AE106" s="2">
        <v>42076</v>
      </c>
      <c r="AF106" t="s">
        <v>727</v>
      </c>
    </row>
    <row r="107" spans="1:32" customFormat="1" ht="15" hidden="1" x14ac:dyDescent="0.25">
      <c r="A107" s="1">
        <v>57040</v>
      </c>
      <c r="B107">
        <v>4958786</v>
      </c>
      <c r="C107" s="2">
        <v>42067</v>
      </c>
      <c r="D107">
        <v>57040</v>
      </c>
      <c r="E107">
        <v>57040</v>
      </c>
      <c r="F107" t="s">
        <v>720</v>
      </c>
      <c r="G107" t="s">
        <v>1358</v>
      </c>
      <c r="H107">
        <v>522082</v>
      </c>
      <c r="I107" t="s">
        <v>1359</v>
      </c>
      <c r="J107">
        <v>1794</v>
      </c>
      <c r="K107">
        <v>1</v>
      </c>
      <c r="L107" s="27" t="s">
        <v>726</v>
      </c>
      <c r="M107" s="27" t="s">
        <v>726</v>
      </c>
      <c r="N107" t="s">
        <v>726</v>
      </c>
      <c r="O107" t="s">
        <v>726</v>
      </c>
      <c r="P107" t="s">
        <v>726</v>
      </c>
      <c r="Q107" t="s">
        <v>726</v>
      </c>
      <c r="R107" t="s">
        <v>726</v>
      </c>
      <c r="S107" t="s">
        <v>764</v>
      </c>
      <c r="T107" t="s">
        <v>725</v>
      </c>
      <c r="U107" s="2">
        <v>42060</v>
      </c>
      <c r="V107">
        <v>0</v>
      </c>
      <c r="W107" t="s">
        <v>726</v>
      </c>
      <c r="X107" t="s">
        <v>726</v>
      </c>
      <c r="Y107" t="s">
        <v>726</v>
      </c>
      <c r="Z107">
        <v>74.510000000000005</v>
      </c>
      <c r="AA107">
        <v>540.17999999999995</v>
      </c>
      <c r="AB107">
        <v>540.17999999999995</v>
      </c>
      <c r="AC107">
        <v>0</v>
      </c>
      <c r="AD107" t="s">
        <v>726</v>
      </c>
      <c r="AE107" s="2">
        <v>42076</v>
      </c>
      <c r="AF107" t="s">
        <v>727</v>
      </c>
    </row>
    <row r="108" spans="1:32" customFormat="1" ht="15" hidden="1" x14ac:dyDescent="0.25">
      <c r="A108" s="1">
        <v>57040</v>
      </c>
      <c r="B108">
        <v>4958788</v>
      </c>
      <c r="C108" s="2">
        <v>42067</v>
      </c>
      <c r="D108">
        <v>57040</v>
      </c>
      <c r="E108">
        <v>57040</v>
      </c>
      <c r="F108" t="s">
        <v>720</v>
      </c>
      <c r="G108" t="s">
        <v>1360</v>
      </c>
      <c r="H108">
        <v>522084</v>
      </c>
      <c r="I108" t="s">
        <v>1361</v>
      </c>
      <c r="J108">
        <v>7401</v>
      </c>
      <c r="K108">
        <v>1</v>
      </c>
      <c r="L108" s="27" t="s">
        <v>726</v>
      </c>
      <c r="M108" s="27" t="s">
        <v>726</v>
      </c>
      <c r="N108" t="s">
        <v>726</v>
      </c>
      <c r="O108" t="s">
        <v>726</v>
      </c>
      <c r="P108" t="s">
        <v>726</v>
      </c>
      <c r="Q108" t="s">
        <v>726</v>
      </c>
      <c r="R108" t="s">
        <v>726</v>
      </c>
      <c r="S108" t="s">
        <v>764</v>
      </c>
      <c r="T108" t="s">
        <v>725</v>
      </c>
      <c r="U108" s="2">
        <v>42060</v>
      </c>
      <c r="V108">
        <v>0</v>
      </c>
      <c r="W108" t="s">
        <v>726</v>
      </c>
      <c r="X108" t="s">
        <v>726</v>
      </c>
      <c r="Y108" t="s">
        <v>726</v>
      </c>
      <c r="Z108">
        <v>108.1</v>
      </c>
      <c r="AA108">
        <v>783.75</v>
      </c>
      <c r="AB108">
        <v>783.75</v>
      </c>
      <c r="AC108">
        <v>0</v>
      </c>
      <c r="AD108" t="s">
        <v>726</v>
      </c>
      <c r="AE108" s="2">
        <v>42076</v>
      </c>
      <c r="AF108" t="s">
        <v>727</v>
      </c>
    </row>
    <row r="109" spans="1:32" customFormat="1" ht="15" hidden="1" x14ac:dyDescent="0.25">
      <c r="A109" s="1">
        <v>57040</v>
      </c>
      <c r="B109">
        <v>4958790</v>
      </c>
      <c r="C109" s="2">
        <v>42067</v>
      </c>
      <c r="D109">
        <v>57040</v>
      </c>
      <c r="E109">
        <v>57040</v>
      </c>
      <c r="F109" t="s">
        <v>720</v>
      </c>
      <c r="G109" t="s">
        <v>1362</v>
      </c>
      <c r="H109">
        <v>522083</v>
      </c>
      <c r="I109" t="s">
        <v>1363</v>
      </c>
      <c r="J109">
        <v>6980</v>
      </c>
      <c r="K109">
        <v>1</v>
      </c>
      <c r="L109" s="27" t="s">
        <v>726</v>
      </c>
      <c r="M109" s="27" t="s">
        <v>726</v>
      </c>
      <c r="N109" t="s">
        <v>726</v>
      </c>
      <c r="O109" t="s">
        <v>726</v>
      </c>
      <c r="P109" t="s">
        <v>726</v>
      </c>
      <c r="Q109" t="s">
        <v>726</v>
      </c>
      <c r="R109" t="s">
        <v>726</v>
      </c>
      <c r="S109" t="s">
        <v>764</v>
      </c>
      <c r="T109" t="s">
        <v>725</v>
      </c>
      <c r="U109" s="2">
        <v>42060</v>
      </c>
      <c r="V109">
        <v>0</v>
      </c>
      <c r="W109" t="s">
        <v>726</v>
      </c>
      <c r="X109" t="s">
        <v>726</v>
      </c>
      <c r="Y109" t="s">
        <v>726</v>
      </c>
      <c r="Z109">
        <v>139.16</v>
      </c>
      <c r="AA109">
        <v>1008.93</v>
      </c>
      <c r="AB109">
        <v>1008.93</v>
      </c>
      <c r="AC109">
        <v>0</v>
      </c>
      <c r="AD109" t="s">
        <v>726</v>
      </c>
      <c r="AE109" s="2">
        <v>42076</v>
      </c>
      <c r="AF109" t="s">
        <v>727</v>
      </c>
    </row>
    <row r="110" spans="1:32" customFormat="1" ht="15" x14ac:dyDescent="0.25">
      <c r="A110" s="1">
        <v>57040</v>
      </c>
      <c r="B110">
        <v>4959886</v>
      </c>
      <c r="C110" s="2">
        <v>42067</v>
      </c>
      <c r="D110">
        <v>57040</v>
      </c>
      <c r="E110">
        <v>57040</v>
      </c>
      <c r="F110" t="s">
        <v>720</v>
      </c>
      <c r="G110" t="s">
        <v>1151</v>
      </c>
      <c r="H110">
        <v>502188</v>
      </c>
      <c r="I110" t="s">
        <v>1152</v>
      </c>
      <c r="J110">
        <v>1253</v>
      </c>
      <c r="K110">
        <v>3</v>
      </c>
      <c r="L110" s="27">
        <v>369378.99</v>
      </c>
      <c r="M110" s="27">
        <v>369378.99</v>
      </c>
      <c r="N110" s="2">
        <v>42036</v>
      </c>
      <c r="O110" s="2">
        <v>42060</v>
      </c>
      <c r="P110">
        <v>24</v>
      </c>
      <c r="Q110" t="s">
        <v>1305</v>
      </c>
      <c r="R110">
        <v>5.29</v>
      </c>
      <c r="S110" t="s">
        <v>724</v>
      </c>
      <c r="T110" t="s">
        <v>725</v>
      </c>
      <c r="U110" s="2">
        <v>42064</v>
      </c>
      <c r="V110">
        <v>0</v>
      </c>
      <c r="W110">
        <v>0</v>
      </c>
      <c r="X110" s="27">
        <v>1302.06</v>
      </c>
      <c r="Y110" s="27">
        <v>1302.06</v>
      </c>
      <c r="Z110" s="27">
        <v>208.33</v>
      </c>
      <c r="AA110" s="27">
        <v>1510.39</v>
      </c>
      <c r="AB110" s="27">
        <v>1510.39</v>
      </c>
      <c r="AC110">
        <v>0</v>
      </c>
      <c r="AD110" t="s">
        <v>726</v>
      </c>
      <c r="AE110" s="2">
        <v>42076</v>
      </c>
      <c r="AF110" t="s">
        <v>727</v>
      </c>
    </row>
    <row r="111" spans="1:32" customFormat="1" ht="15" x14ac:dyDescent="0.25">
      <c r="A111" s="1">
        <v>57040</v>
      </c>
      <c r="B111">
        <v>4960357</v>
      </c>
      <c r="C111" s="2">
        <v>42067</v>
      </c>
      <c r="D111">
        <v>57040</v>
      </c>
      <c r="E111">
        <v>57040</v>
      </c>
      <c r="F111" t="s">
        <v>720</v>
      </c>
      <c r="G111" t="s">
        <v>1021</v>
      </c>
      <c r="H111">
        <v>479147</v>
      </c>
      <c r="I111" t="s">
        <v>1022</v>
      </c>
      <c r="J111">
        <v>4494</v>
      </c>
      <c r="K111">
        <v>7</v>
      </c>
      <c r="L111" s="27">
        <v>371707.13</v>
      </c>
      <c r="M111" s="27">
        <v>371707.13</v>
      </c>
      <c r="N111" s="2">
        <v>42036</v>
      </c>
      <c r="O111" s="2">
        <v>42060</v>
      </c>
      <c r="P111">
        <v>24</v>
      </c>
      <c r="Q111" t="s">
        <v>1305</v>
      </c>
      <c r="R111">
        <v>5.29</v>
      </c>
      <c r="S111" t="s">
        <v>724</v>
      </c>
      <c r="T111" t="s">
        <v>725</v>
      </c>
      <c r="U111" s="2">
        <v>42064</v>
      </c>
      <c r="V111">
        <v>0</v>
      </c>
      <c r="W111">
        <v>0</v>
      </c>
      <c r="X111" s="27">
        <v>1310.27</v>
      </c>
      <c r="Y111" s="27">
        <v>1310.27</v>
      </c>
      <c r="Z111" s="27">
        <v>209.64</v>
      </c>
      <c r="AA111" s="27">
        <v>1519.91</v>
      </c>
      <c r="AB111" s="27">
        <v>1519.91</v>
      </c>
      <c r="AC111">
        <v>0</v>
      </c>
      <c r="AD111" t="s">
        <v>726</v>
      </c>
      <c r="AE111" s="2">
        <v>42076</v>
      </c>
      <c r="AF111" t="s">
        <v>727</v>
      </c>
    </row>
    <row r="112" spans="1:32" hidden="1" x14ac:dyDescent="0.2">
      <c r="A112" s="35">
        <v>57040</v>
      </c>
      <c r="B112" s="31">
        <v>4960359</v>
      </c>
      <c r="C112" s="36">
        <v>42067</v>
      </c>
      <c r="D112" s="31">
        <v>57040</v>
      </c>
      <c r="E112" s="31">
        <v>57040</v>
      </c>
      <c r="F112" s="31" t="s">
        <v>720</v>
      </c>
      <c r="G112" s="31" t="s">
        <v>1015</v>
      </c>
      <c r="H112" s="31" t="s">
        <v>1016</v>
      </c>
      <c r="I112" s="31" t="s">
        <v>1017</v>
      </c>
      <c r="J112" s="31">
        <v>630607</v>
      </c>
      <c r="K112" s="31">
        <v>7</v>
      </c>
      <c r="L112" s="30">
        <v>357083.96</v>
      </c>
      <c r="M112" s="30">
        <v>357083.96</v>
      </c>
      <c r="N112" s="36">
        <v>42036</v>
      </c>
      <c r="O112" s="36">
        <v>42060</v>
      </c>
      <c r="P112" s="31">
        <v>24</v>
      </c>
      <c r="Q112" s="31" t="s">
        <v>1018</v>
      </c>
      <c r="R112" s="31">
        <v>8.2899999999999991</v>
      </c>
      <c r="S112" s="31" t="s">
        <v>1019</v>
      </c>
      <c r="T112" s="31" t="s">
        <v>725</v>
      </c>
      <c r="U112" s="36">
        <v>42064</v>
      </c>
      <c r="V112" s="31">
        <v>0</v>
      </c>
      <c r="W112" s="31">
        <v>0</v>
      </c>
      <c r="X112" s="31">
        <v>1972.89</v>
      </c>
      <c r="Y112" s="31">
        <v>1972.89</v>
      </c>
      <c r="Z112" s="31">
        <v>315.66000000000003</v>
      </c>
      <c r="AA112" s="31">
        <v>2288.5500000000002</v>
      </c>
      <c r="AB112" s="31">
        <v>2288.5500000000002</v>
      </c>
      <c r="AC112" s="31">
        <v>0</v>
      </c>
      <c r="AD112" s="31" t="s">
        <v>726</v>
      </c>
      <c r="AE112" s="36">
        <v>42076</v>
      </c>
      <c r="AF112" s="31" t="s">
        <v>1020</v>
      </c>
    </row>
    <row r="113" spans="1:32" customFormat="1" ht="15" x14ac:dyDescent="0.25">
      <c r="A113" s="1">
        <v>57040</v>
      </c>
      <c r="B113">
        <v>4960363</v>
      </c>
      <c r="C113" s="2">
        <v>42067</v>
      </c>
      <c r="D113">
        <v>57040</v>
      </c>
      <c r="E113">
        <v>57040</v>
      </c>
      <c r="F113" t="s">
        <v>720</v>
      </c>
      <c r="G113" t="s">
        <v>1364</v>
      </c>
      <c r="H113">
        <v>519822</v>
      </c>
      <c r="I113" t="s">
        <v>1365</v>
      </c>
      <c r="J113">
        <v>2202</v>
      </c>
      <c r="K113">
        <v>1</v>
      </c>
      <c r="L113" s="27">
        <v>190164.49</v>
      </c>
      <c r="M113" s="27">
        <v>190164.49</v>
      </c>
      <c r="N113" s="2">
        <v>42048</v>
      </c>
      <c r="O113" s="2">
        <v>42060</v>
      </c>
      <c r="P113">
        <v>12</v>
      </c>
      <c r="Q113" t="s">
        <v>1305</v>
      </c>
      <c r="R113">
        <v>5.29</v>
      </c>
      <c r="S113" t="s">
        <v>724</v>
      </c>
      <c r="T113" t="s">
        <v>725</v>
      </c>
      <c r="U113" s="2">
        <v>42064</v>
      </c>
      <c r="V113">
        <v>0</v>
      </c>
      <c r="W113">
        <v>0</v>
      </c>
      <c r="X113" s="27">
        <v>335.16</v>
      </c>
      <c r="Y113" s="27">
        <v>335.16</v>
      </c>
      <c r="Z113" s="27">
        <v>53.63</v>
      </c>
      <c r="AA113" s="27">
        <v>388.79</v>
      </c>
      <c r="AB113" s="27">
        <v>388.79</v>
      </c>
      <c r="AC113">
        <v>0</v>
      </c>
      <c r="AD113" t="s">
        <v>726</v>
      </c>
      <c r="AE113" s="2">
        <v>42076</v>
      </c>
      <c r="AF113" t="s">
        <v>727</v>
      </c>
    </row>
    <row r="114" spans="1:32" customFormat="1" ht="15" x14ac:dyDescent="0.25">
      <c r="A114" s="1">
        <v>57040</v>
      </c>
      <c r="B114">
        <v>4963474</v>
      </c>
      <c r="C114" s="2">
        <v>42067</v>
      </c>
      <c r="D114">
        <v>57040</v>
      </c>
      <c r="E114">
        <v>57040</v>
      </c>
      <c r="F114" t="s">
        <v>720</v>
      </c>
      <c r="G114" t="s">
        <v>1326</v>
      </c>
      <c r="H114">
        <v>520300</v>
      </c>
      <c r="I114" t="s">
        <v>1327</v>
      </c>
      <c r="J114">
        <v>1782</v>
      </c>
      <c r="K114">
        <v>1</v>
      </c>
      <c r="L114" s="27">
        <v>256447.53</v>
      </c>
      <c r="M114" s="27">
        <v>256447.53</v>
      </c>
      <c r="N114" s="2">
        <v>42052</v>
      </c>
      <c r="O114" s="2">
        <v>42062</v>
      </c>
      <c r="P114">
        <v>10</v>
      </c>
      <c r="Q114" t="s">
        <v>1305</v>
      </c>
      <c r="R114">
        <v>5.29</v>
      </c>
      <c r="S114" t="s">
        <v>724</v>
      </c>
      <c r="T114" t="s">
        <v>725</v>
      </c>
      <c r="U114" s="2">
        <v>42064</v>
      </c>
      <c r="V114">
        <v>0</v>
      </c>
      <c r="W114">
        <v>0</v>
      </c>
      <c r="X114" s="27">
        <v>376.66</v>
      </c>
      <c r="Y114" s="27">
        <v>376.66</v>
      </c>
      <c r="Z114" s="27">
        <v>60.27</v>
      </c>
      <c r="AA114" s="27">
        <v>436.93</v>
      </c>
      <c r="AB114" s="27">
        <v>436.93</v>
      </c>
      <c r="AC114">
        <v>0</v>
      </c>
      <c r="AD114" t="s">
        <v>726</v>
      </c>
      <c r="AE114" s="2">
        <v>42076</v>
      </c>
      <c r="AF114" t="s">
        <v>727</v>
      </c>
    </row>
    <row r="115" spans="1:32" customFormat="1" ht="15" x14ac:dyDescent="0.25">
      <c r="A115" s="1">
        <v>57040</v>
      </c>
      <c r="B115">
        <v>4964102</v>
      </c>
      <c r="C115" s="2">
        <v>42067</v>
      </c>
      <c r="D115">
        <v>57040</v>
      </c>
      <c r="E115">
        <v>57040</v>
      </c>
      <c r="F115" t="s">
        <v>720</v>
      </c>
      <c r="G115" t="s">
        <v>1133</v>
      </c>
      <c r="H115">
        <v>499953</v>
      </c>
      <c r="I115" t="s">
        <v>1134</v>
      </c>
      <c r="J115">
        <v>1092</v>
      </c>
      <c r="K115">
        <v>4</v>
      </c>
      <c r="L115" s="27">
        <v>172404.49</v>
      </c>
      <c r="M115" s="27">
        <v>172404.49</v>
      </c>
      <c r="N115" s="2">
        <v>42036</v>
      </c>
      <c r="O115" s="2">
        <v>42062</v>
      </c>
      <c r="P115">
        <v>26</v>
      </c>
      <c r="Q115" t="s">
        <v>1305</v>
      </c>
      <c r="R115">
        <v>5.29</v>
      </c>
      <c r="S115" t="s">
        <v>724</v>
      </c>
      <c r="T115" t="s">
        <v>725</v>
      </c>
      <c r="U115" s="2">
        <v>42064</v>
      </c>
      <c r="V115">
        <v>0</v>
      </c>
      <c r="W115">
        <v>0</v>
      </c>
      <c r="X115" s="27">
        <v>658.37</v>
      </c>
      <c r="Y115" s="27">
        <v>658.37</v>
      </c>
      <c r="Z115" s="27">
        <v>105.34</v>
      </c>
      <c r="AA115" s="27">
        <v>763.71</v>
      </c>
      <c r="AB115" s="27">
        <v>763.71</v>
      </c>
      <c r="AC115">
        <v>0</v>
      </c>
      <c r="AD115" t="s">
        <v>726</v>
      </c>
      <c r="AE115" s="2">
        <v>42076</v>
      </c>
      <c r="AF115" t="s">
        <v>727</v>
      </c>
    </row>
    <row r="116" spans="1:32" customFormat="1" ht="15" x14ac:dyDescent="0.25">
      <c r="A116" s="1">
        <v>57040</v>
      </c>
      <c r="B116">
        <v>4964116</v>
      </c>
      <c r="C116" s="2">
        <v>42067</v>
      </c>
      <c r="D116">
        <v>57040</v>
      </c>
      <c r="E116">
        <v>57040</v>
      </c>
      <c r="F116" t="s">
        <v>720</v>
      </c>
      <c r="G116" t="s">
        <v>1366</v>
      </c>
      <c r="H116">
        <v>519825</v>
      </c>
      <c r="I116" t="s">
        <v>1367</v>
      </c>
      <c r="J116">
        <v>7494</v>
      </c>
      <c r="K116">
        <v>1</v>
      </c>
      <c r="L116" s="27">
        <v>214835.74</v>
      </c>
      <c r="M116" s="27">
        <v>214835.74</v>
      </c>
      <c r="N116" s="2">
        <v>42048</v>
      </c>
      <c r="O116" s="2">
        <v>42062</v>
      </c>
      <c r="P116">
        <v>14</v>
      </c>
      <c r="Q116" t="s">
        <v>1305</v>
      </c>
      <c r="R116">
        <v>5.29</v>
      </c>
      <c r="S116" t="s">
        <v>724</v>
      </c>
      <c r="T116" t="s">
        <v>725</v>
      </c>
      <c r="U116" s="2">
        <v>42064</v>
      </c>
      <c r="V116">
        <v>0</v>
      </c>
      <c r="W116">
        <v>0</v>
      </c>
      <c r="X116" s="27">
        <v>441.76</v>
      </c>
      <c r="Y116" s="27">
        <v>441.76</v>
      </c>
      <c r="Z116" s="27">
        <v>70.680000000000007</v>
      </c>
      <c r="AA116" s="27">
        <v>512.44000000000005</v>
      </c>
      <c r="AB116" s="27">
        <v>512.44000000000005</v>
      </c>
      <c r="AC116">
        <v>0</v>
      </c>
      <c r="AD116" t="s">
        <v>726</v>
      </c>
      <c r="AE116" s="2">
        <v>42076</v>
      </c>
      <c r="AF116" t="s">
        <v>727</v>
      </c>
    </row>
    <row r="117" spans="1:32" customFormat="1" ht="15" x14ac:dyDescent="0.25">
      <c r="A117" s="1">
        <v>57040</v>
      </c>
      <c r="B117">
        <v>4964124</v>
      </c>
      <c r="C117" s="2">
        <v>42067</v>
      </c>
      <c r="D117">
        <v>57040</v>
      </c>
      <c r="E117">
        <v>57040</v>
      </c>
      <c r="F117" t="s">
        <v>720</v>
      </c>
      <c r="G117" t="s">
        <v>1368</v>
      </c>
      <c r="H117">
        <v>517270</v>
      </c>
      <c r="I117" t="s">
        <v>1369</v>
      </c>
      <c r="J117">
        <v>7497</v>
      </c>
      <c r="K117">
        <v>1</v>
      </c>
      <c r="L117" s="27">
        <v>250586.65</v>
      </c>
      <c r="M117" s="27">
        <v>250586.65</v>
      </c>
      <c r="N117" s="2">
        <v>42046</v>
      </c>
      <c r="O117" s="2">
        <v>42062</v>
      </c>
      <c r="P117">
        <v>16</v>
      </c>
      <c r="Q117" t="s">
        <v>1305</v>
      </c>
      <c r="R117">
        <v>5.29</v>
      </c>
      <c r="S117" t="s">
        <v>724</v>
      </c>
      <c r="T117" t="s">
        <v>725</v>
      </c>
      <c r="U117" s="2">
        <v>42064</v>
      </c>
      <c r="V117">
        <v>0</v>
      </c>
      <c r="W117">
        <v>0</v>
      </c>
      <c r="X117" s="27">
        <v>588.88</v>
      </c>
      <c r="Y117" s="27">
        <v>588.88</v>
      </c>
      <c r="Z117" s="27">
        <v>94.22</v>
      </c>
      <c r="AA117" s="27">
        <v>683.1</v>
      </c>
      <c r="AB117" s="27">
        <v>683.1</v>
      </c>
      <c r="AC117">
        <v>0</v>
      </c>
      <c r="AD117" t="s">
        <v>726</v>
      </c>
      <c r="AE117" s="2">
        <v>42076</v>
      </c>
      <c r="AF117" t="s">
        <v>727</v>
      </c>
    </row>
    <row r="118" spans="1:32" customFormat="1" ht="15" hidden="1" x14ac:dyDescent="0.25">
      <c r="A118" s="1">
        <v>57040</v>
      </c>
      <c r="B118">
        <v>4964201</v>
      </c>
      <c r="C118" s="2">
        <v>42067</v>
      </c>
      <c r="D118">
        <v>57040</v>
      </c>
      <c r="E118">
        <v>57040</v>
      </c>
      <c r="F118" t="s">
        <v>720</v>
      </c>
      <c r="G118" t="s">
        <v>1001</v>
      </c>
      <c r="H118" t="s">
        <v>1002</v>
      </c>
      <c r="I118" t="s">
        <v>1001</v>
      </c>
      <c r="J118">
        <v>1</v>
      </c>
      <c r="K118">
        <v>45</v>
      </c>
      <c r="L118" s="27">
        <v>8154684.2800000003</v>
      </c>
      <c r="M118" s="27">
        <v>7960525.1299999999</v>
      </c>
      <c r="N118" s="2">
        <v>42036</v>
      </c>
      <c r="O118" s="2">
        <v>42064</v>
      </c>
      <c r="P118">
        <v>28</v>
      </c>
      <c r="Q118" t="s">
        <v>1003</v>
      </c>
      <c r="R118">
        <v>13.3</v>
      </c>
      <c r="S118" t="s">
        <v>1004</v>
      </c>
      <c r="T118" t="s">
        <v>725</v>
      </c>
      <c r="U118" s="2">
        <v>42064</v>
      </c>
      <c r="V118">
        <v>0</v>
      </c>
      <c r="W118">
        <v>194159.15</v>
      </c>
      <c r="X118">
        <v>84355.68</v>
      </c>
      <c r="Y118">
        <v>278514.83</v>
      </c>
      <c r="Z118">
        <v>13496.91</v>
      </c>
      <c r="AA118">
        <v>292011.74</v>
      </c>
      <c r="AB118">
        <v>292011.74</v>
      </c>
      <c r="AC118">
        <v>0</v>
      </c>
      <c r="AD118" t="s">
        <v>726</v>
      </c>
      <c r="AE118" s="2">
        <v>42076</v>
      </c>
      <c r="AF118" t="s">
        <v>1005</v>
      </c>
    </row>
    <row r="119" spans="1:32" customFormat="1" ht="15" x14ac:dyDescent="0.25">
      <c r="A119" s="1">
        <v>57040</v>
      </c>
      <c r="B119">
        <v>4964435</v>
      </c>
      <c r="C119" s="2">
        <v>42067</v>
      </c>
      <c r="D119">
        <v>57040</v>
      </c>
      <c r="E119">
        <v>57040</v>
      </c>
      <c r="F119" t="s">
        <v>720</v>
      </c>
      <c r="G119" t="s">
        <v>1010</v>
      </c>
      <c r="H119">
        <v>475808</v>
      </c>
      <c r="I119" t="s">
        <v>1011</v>
      </c>
      <c r="J119" t="s">
        <v>888</v>
      </c>
      <c r="K119">
        <v>8</v>
      </c>
      <c r="L119" s="27">
        <v>302720.02</v>
      </c>
      <c r="M119" s="27">
        <v>302720.02</v>
      </c>
      <c r="N119" s="2">
        <v>42036</v>
      </c>
      <c r="O119" s="2">
        <v>42064</v>
      </c>
      <c r="P119">
        <v>28</v>
      </c>
      <c r="Q119" t="s">
        <v>1305</v>
      </c>
      <c r="R119">
        <v>5.29</v>
      </c>
      <c r="S119" t="s">
        <v>724</v>
      </c>
      <c r="T119" t="s">
        <v>725</v>
      </c>
      <c r="U119" s="2">
        <v>42064</v>
      </c>
      <c r="V119">
        <v>0</v>
      </c>
      <c r="W119">
        <v>0</v>
      </c>
      <c r="X119" s="27">
        <v>1244.94</v>
      </c>
      <c r="Y119" s="27">
        <v>1244.94</v>
      </c>
      <c r="Z119" s="27">
        <v>199.19</v>
      </c>
      <c r="AA119" s="27">
        <v>1444.13</v>
      </c>
      <c r="AB119" s="27">
        <v>1444.13</v>
      </c>
      <c r="AC119">
        <v>0</v>
      </c>
      <c r="AD119" t="s">
        <v>726</v>
      </c>
      <c r="AE119" s="2">
        <v>42076</v>
      </c>
      <c r="AF119" t="s">
        <v>727</v>
      </c>
    </row>
    <row r="120" spans="1:32" customFormat="1" ht="15" x14ac:dyDescent="0.25">
      <c r="A120" s="1">
        <v>57040</v>
      </c>
      <c r="B120">
        <v>4964593</v>
      </c>
      <c r="C120" s="2">
        <v>42067</v>
      </c>
      <c r="D120">
        <v>57040</v>
      </c>
      <c r="E120">
        <v>57040</v>
      </c>
      <c r="F120" t="s">
        <v>720</v>
      </c>
      <c r="G120" t="s">
        <v>1023</v>
      </c>
      <c r="H120">
        <v>479150</v>
      </c>
      <c r="I120" t="s">
        <v>1024</v>
      </c>
      <c r="J120">
        <v>6986</v>
      </c>
      <c r="K120">
        <v>7</v>
      </c>
      <c r="L120" s="27">
        <v>507784.81</v>
      </c>
      <c r="M120" s="27">
        <v>507784.81</v>
      </c>
      <c r="N120" s="2">
        <v>42036</v>
      </c>
      <c r="O120" s="2">
        <v>42064</v>
      </c>
      <c r="P120">
        <v>28</v>
      </c>
      <c r="Q120" t="s">
        <v>1305</v>
      </c>
      <c r="R120">
        <v>5.29</v>
      </c>
      <c r="S120" t="s">
        <v>724</v>
      </c>
      <c r="T120" t="s">
        <v>725</v>
      </c>
      <c r="U120" s="2">
        <v>42064</v>
      </c>
      <c r="V120">
        <v>0</v>
      </c>
      <c r="W120">
        <v>0</v>
      </c>
      <c r="X120" s="27">
        <v>2088.27</v>
      </c>
      <c r="Y120" s="27">
        <v>2088.27</v>
      </c>
      <c r="Z120" s="27">
        <v>334.12</v>
      </c>
      <c r="AA120" s="27">
        <v>2422.39</v>
      </c>
      <c r="AB120" s="27">
        <v>2422.39</v>
      </c>
      <c r="AC120">
        <v>0</v>
      </c>
      <c r="AD120" t="s">
        <v>726</v>
      </c>
      <c r="AE120" s="2">
        <v>42076</v>
      </c>
      <c r="AF120" t="s">
        <v>727</v>
      </c>
    </row>
    <row r="121" spans="1:32" customFormat="1" ht="15" x14ac:dyDescent="0.25">
      <c r="A121" s="1">
        <v>57040</v>
      </c>
      <c r="B121">
        <v>4964594</v>
      </c>
      <c r="C121" s="2">
        <v>42067</v>
      </c>
      <c r="D121">
        <v>57040</v>
      </c>
      <c r="E121">
        <v>57040</v>
      </c>
      <c r="F121" t="s">
        <v>720</v>
      </c>
      <c r="G121" t="s">
        <v>1025</v>
      </c>
      <c r="H121">
        <v>479149</v>
      </c>
      <c r="I121" t="s">
        <v>1026</v>
      </c>
      <c r="J121">
        <v>5399</v>
      </c>
      <c r="K121">
        <v>7</v>
      </c>
      <c r="L121" s="27">
        <v>554492.5</v>
      </c>
      <c r="M121" s="27">
        <v>554492.5</v>
      </c>
      <c r="N121" s="2">
        <v>42036</v>
      </c>
      <c r="O121" s="2">
        <v>42064</v>
      </c>
      <c r="P121">
        <v>28</v>
      </c>
      <c r="Q121" t="s">
        <v>1305</v>
      </c>
      <c r="R121">
        <v>5.29</v>
      </c>
      <c r="S121" t="s">
        <v>724</v>
      </c>
      <c r="T121" t="s">
        <v>725</v>
      </c>
      <c r="U121" s="2">
        <v>42064</v>
      </c>
      <c r="V121">
        <v>0</v>
      </c>
      <c r="W121">
        <v>0</v>
      </c>
      <c r="X121" s="27">
        <v>2280.35</v>
      </c>
      <c r="Y121" s="27">
        <v>2280.35</v>
      </c>
      <c r="Z121" s="27">
        <v>364.86</v>
      </c>
      <c r="AA121" s="27">
        <v>2645.21</v>
      </c>
      <c r="AB121" s="27">
        <v>2645.21</v>
      </c>
      <c r="AC121">
        <v>0</v>
      </c>
      <c r="AD121" t="s">
        <v>726</v>
      </c>
      <c r="AE121" s="2">
        <v>42076</v>
      </c>
      <c r="AF121" t="s">
        <v>727</v>
      </c>
    </row>
    <row r="122" spans="1:32" hidden="1" x14ac:dyDescent="0.2">
      <c r="A122" s="35">
        <v>57040</v>
      </c>
      <c r="B122" s="31">
        <v>4964620</v>
      </c>
      <c r="C122" s="36">
        <v>42067</v>
      </c>
      <c r="D122" s="31">
        <v>57040</v>
      </c>
      <c r="E122" s="31">
        <v>57040</v>
      </c>
      <c r="F122" s="31" t="s">
        <v>720</v>
      </c>
      <c r="G122" s="31" t="s">
        <v>1027</v>
      </c>
      <c r="H122" s="31" t="s">
        <v>1028</v>
      </c>
      <c r="I122" s="31" t="s">
        <v>1029</v>
      </c>
      <c r="J122" s="31">
        <v>630507</v>
      </c>
      <c r="K122" s="31">
        <v>7</v>
      </c>
      <c r="L122" s="30">
        <v>357083.96</v>
      </c>
      <c r="M122" s="30">
        <v>357083.96</v>
      </c>
      <c r="N122" s="36">
        <v>42036</v>
      </c>
      <c r="O122" s="36">
        <v>42064</v>
      </c>
      <c r="P122" s="31">
        <v>28</v>
      </c>
      <c r="Q122" s="31" t="s">
        <v>1018</v>
      </c>
      <c r="R122" s="31">
        <v>8.2899999999999991</v>
      </c>
      <c r="S122" s="31" t="s">
        <v>1019</v>
      </c>
      <c r="T122" s="31" t="s">
        <v>725</v>
      </c>
      <c r="U122" s="36">
        <v>42064</v>
      </c>
      <c r="V122" s="31">
        <v>0</v>
      </c>
      <c r="W122" s="31">
        <v>0</v>
      </c>
      <c r="X122" s="31">
        <v>2301.6999999999998</v>
      </c>
      <c r="Y122" s="31">
        <v>2301.6999999999998</v>
      </c>
      <c r="Z122" s="31">
        <v>368.27</v>
      </c>
      <c r="AA122" s="31">
        <v>2669.97</v>
      </c>
      <c r="AB122" s="31">
        <v>2669.97</v>
      </c>
      <c r="AC122" s="31">
        <v>0</v>
      </c>
      <c r="AD122" s="31" t="s">
        <v>726</v>
      </c>
      <c r="AE122" s="36">
        <v>42076</v>
      </c>
      <c r="AF122" s="31" t="s">
        <v>1020</v>
      </c>
    </row>
    <row r="123" spans="1:32" hidden="1" x14ac:dyDescent="0.2">
      <c r="A123" s="35">
        <v>57040</v>
      </c>
      <c r="B123" s="31">
        <v>4964621</v>
      </c>
      <c r="C123" s="36">
        <v>42067</v>
      </c>
      <c r="D123" s="31">
        <v>57040</v>
      </c>
      <c r="E123" s="31">
        <v>57040</v>
      </c>
      <c r="F123" s="31" t="s">
        <v>720</v>
      </c>
      <c r="G123" s="31" t="s">
        <v>1027</v>
      </c>
      <c r="H123" s="31" t="s">
        <v>1028</v>
      </c>
      <c r="I123" s="31" t="s">
        <v>1029</v>
      </c>
      <c r="J123" s="31">
        <v>630507</v>
      </c>
      <c r="K123" s="31">
        <v>8</v>
      </c>
      <c r="L123" s="30">
        <v>357083.96</v>
      </c>
      <c r="M123" s="30">
        <v>0</v>
      </c>
      <c r="N123" s="36">
        <v>42064</v>
      </c>
      <c r="O123" s="36">
        <v>42064</v>
      </c>
      <c r="P123" s="31">
        <v>0</v>
      </c>
      <c r="Q123" s="31" t="s">
        <v>1018</v>
      </c>
      <c r="R123" s="31">
        <v>8.3000000000000007</v>
      </c>
      <c r="S123" s="31" t="s">
        <v>1019</v>
      </c>
      <c r="T123" s="31" t="s">
        <v>725</v>
      </c>
      <c r="U123" s="36">
        <v>42064</v>
      </c>
      <c r="V123" s="31">
        <v>0</v>
      </c>
      <c r="W123" s="31">
        <v>357083.96</v>
      </c>
      <c r="X123" s="31">
        <v>0</v>
      </c>
      <c r="Y123" s="31">
        <v>357083.96</v>
      </c>
      <c r="Z123" s="31">
        <v>0</v>
      </c>
      <c r="AA123" s="31">
        <v>357083.96</v>
      </c>
      <c r="AB123" s="31">
        <v>357083.96</v>
      </c>
      <c r="AC123" s="31">
        <v>0</v>
      </c>
      <c r="AD123" s="31" t="s">
        <v>726</v>
      </c>
      <c r="AE123" s="36">
        <v>42076</v>
      </c>
      <c r="AF123" s="31" t="s">
        <v>1020</v>
      </c>
    </row>
    <row r="124" spans="1:32" hidden="1" x14ac:dyDescent="0.2">
      <c r="A124" s="35">
        <v>57040</v>
      </c>
      <c r="B124" s="31">
        <v>4964653</v>
      </c>
      <c r="C124" s="36">
        <v>42067</v>
      </c>
      <c r="D124" s="31">
        <v>57040</v>
      </c>
      <c r="E124" s="31">
        <v>57040</v>
      </c>
      <c r="F124" s="31" t="s">
        <v>720</v>
      </c>
      <c r="G124" s="31" t="s">
        <v>1035</v>
      </c>
      <c r="H124" s="31" t="s">
        <v>1036</v>
      </c>
      <c r="I124" s="31" t="s">
        <v>1037</v>
      </c>
      <c r="J124" s="31">
        <v>630507</v>
      </c>
      <c r="K124" s="31">
        <v>7</v>
      </c>
      <c r="L124" s="30">
        <v>505769.28</v>
      </c>
      <c r="M124" s="30">
        <v>505769.28</v>
      </c>
      <c r="N124" s="36">
        <v>42036</v>
      </c>
      <c r="O124" s="36">
        <v>42064</v>
      </c>
      <c r="P124" s="31">
        <v>28</v>
      </c>
      <c r="Q124" s="31" t="s">
        <v>1018</v>
      </c>
      <c r="R124" s="31">
        <v>8.2899999999999991</v>
      </c>
      <c r="S124" s="31" t="s">
        <v>1019</v>
      </c>
      <c r="T124" s="31" t="s">
        <v>725</v>
      </c>
      <c r="U124" s="36">
        <v>42064</v>
      </c>
      <c r="V124" s="31">
        <v>0</v>
      </c>
      <c r="W124" s="31">
        <v>0</v>
      </c>
      <c r="X124" s="31">
        <v>3260.1</v>
      </c>
      <c r="Y124" s="31">
        <v>3260.1</v>
      </c>
      <c r="Z124" s="31">
        <v>521.62</v>
      </c>
      <c r="AA124" s="31">
        <v>3781.72</v>
      </c>
      <c r="AB124" s="31">
        <v>3781.72</v>
      </c>
      <c r="AC124" s="31">
        <v>0</v>
      </c>
      <c r="AD124" s="31" t="s">
        <v>726</v>
      </c>
      <c r="AE124" s="36">
        <v>42076</v>
      </c>
      <c r="AF124" s="31" t="s">
        <v>1020</v>
      </c>
    </row>
    <row r="125" spans="1:32" hidden="1" x14ac:dyDescent="0.2">
      <c r="A125" s="35">
        <v>57040</v>
      </c>
      <c r="B125" s="31">
        <v>4964654</v>
      </c>
      <c r="C125" s="36">
        <v>42067</v>
      </c>
      <c r="D125" s="31">
        <v>57040</v>
      </c>
      <c r="E125" s="31">
        <v>57040</v>
      </c>
      <c r="F125" s="31" t="s">
        <v>720</v>
      </c>
      <c r="G125" s="31" t="s">
        <v>1035</v>
      </c>
      <c r="H125" s="31" t="s">
        <v>1036</v>
      </c>
      <c r="I125" s="31" t="s">
        <v>1037</v>
      </c>
      <c r="J125" s="31">
        <v>630507</v>
      </c>
      <c r="K125" s="31">
        <v>8</v>
      </c>
      <c r="L125" s="30">
        <v>505769.28</v>
      </c>
      <c r="M125" s="30">
        <v>0</v>
      </c>
      <c r="N125" s="36">
        <v>42064</v>
      </c>
      <c r="O125" s="36">
        <v>42064</v>
      </c>
      <c r="P125" s="31">
        <v>0</v>
      </c>
      <c r="Q125" s="31" t="s">
        <v>1018</v>
      </c>
      <c r="R125" s="31">
        <v>8.3000000000000007</v>
      </c>
      <c r="S125" s="31" t="s">
        <v>1019</v>
      </c>
      <c r="T125" s="31" t="s">
        <v>725</v>
      </c>
      <c r="U125" s="36">
        <v>42064</v>
      </c>
      <c r="V125" s="31">
        <v>0</v>
      </c>
      <c r="W125" s="31">
        <v>505769.28</v>
      </c>
      <c r="X125" s="31">
        <v>0</v>
      </c>
      <c r="Y125" s="31">
        <v>505769.28</v>
      </c>
      <c r="Z125" s="31">
        <v>0</v>
      </c>
      <c r="AA125" s="31">
        <v>505769.28</v>
      </c>
      <c r="AB125" s="31">
        <v>505769.28</v>
      </c>
      <c r="AC125" s="31">
        <v>0</v>
      </c>
      <c r="AD125" s="31" t="s">
        <v>726</v>
      </c>
      <c r="AE125" s="36">
        <v>42076</v>
      </c>
      <c r="AF125" s="31" t="s">
        <v>1020</v>
      </c>
    </row>
    <row r="126" spans="1:32" customFormat="1" ht="15" x14ac:dyDescent="0.25">
      <c r="A126" s="1">
        <v>57040</v>
      </c>
      <c r="B126">
        <v>4964657</v>
      </c>
      <c r="C126" s="2">
        <v>42067</v>
      </c>
      <c r="D126">
        <v>57040</v>
      </c>
      <c r="E126">
        <v>57040</v>
      </c>
      <c r="F126" t="s">
        <v>720</v>
      </c>
      <c r="G126" t="s">
        <v>1038</v>
      </c>
      <c r="H126">
        <v>475373</v>
      </c>
      <c r="I126" t="s">
        <v>1039</v>
      </c>
      <c r="J126">
        <v>1080</v>
      </c>
      <c r="K126">
        <v>7</v>
      </c>
      <c r="L126" s="27">
        <v>178295.49</v>
      </c>
      <c r="M126" s="27">
        <v>178295.49</v>
      </c>
      <c r="N126" s="2">
        <v>42036</v>
      </c>
      <c r="O126" s="2">
        <v>42064</v>
      </c>
      <c r="P126">
        <v>28</v>
      </c>
      <c r="Q126" t="s">
        <v>1305</v>
      </c>
      <c r="R126">
        <v>5.29</v>
      </c>
      <c r="S126" t="s">
        <v>724</v>
      </c>
      <c r="T126" t="s">
        <v>725</v>
      </c>
      <c r="U126" s="2">
        <v>42064</v>
      </c>
      <c r="V126">
        <v>0</v>
      </c>
      <c r="W126">
        <v>0</v>
      </c>
      <c r="X126" s="27">
        <v>733.24</v>
      </c>
      <c r="Y126" s="27">
        <v>733.24</v>
      </c>
      <c r="Z126" s="27">
        <v>117.32</v>
      </c>
      <c r="AA126" s="27">
        <v>850.56</v>
      </c>
      <c r="AB126" s="27">
        <v>850.56</v>
      </c>
      <c r="AC126">
        <v>0</v>
      </c>
      <c r="AD126" t="s">
        <v>726</v>
      </c>
      <c r="AE126" s="2">
        <v>42076</v>
      </c>
      <c r="AF126" t="s">
        <v>727</v>
      </c>
    </row>
    <row r="127" spans="1:32" customFormat="1" ht="15" hidden="1" x14ac:dyDescent="0.25">
      <c r="A127" s="1">
        <v>57040</v>
      </c>
      <c r="B127">
        <v>4964684</v>
      </c>
      <c r="C127" s="2">
        <v>42067</v>
      </c>
      <c r="D127">
        <v>57040</v>
      </c>
      <c r="E127">
        <v>57040</v>
      </c>
      <c r="F127" t="s">
        <v>720</v>
      </c>
      <c r="G127" t="s">
        <v>1040</v>
      </c>
      <c r="H127" t="s">
        <v>1041</v>
      </c>
      <c r="I127" t="s">
        <v>1040</v>
      </c>
      <c r="J127">
        <v>1</v>
      </c>
      <c r="K127">
        <v>7</v>
      </c>
      <c r="L127" s="27">
        <v>3375000</v>
      </c>
      <c r="M127" s="27">
        <v>3187500</v>
      </c>
      <c r="N127" s="2">
        <v>42036</v>
      </c>
      <c r="O127" s="2">
        <v>42064</v>
      </c>
      <c r="P127">
        <v>28</v>
      </c>
      <c r="Q127" t="s">
        <v>745</v>
      </c>
      <c r="R127">
        <v>5.54</v>
      </c>
      <c r="S127" t="s">
        <v>1042</v>
      </c>
      <c r="T127" t="s">
        <v>725</v>
      </c>
      <c r="U127" s="2">
        <v>42064</v>
      </c>
      <c r="V127">
        <v>0</v>
      </c>
      <c r="W127">
        <v>187500</v>
      </c>
      <c r="X127">
        <v>14535.94</v>
      </c>
      <c r="Y127">
        <v>202035.94</v>
      </c>
      <c r="Z127">
        <v>2325.75</v>
      </c>
      <c r="AA127">
        <v>204361.69</v>
      </c>
      <c r="AB127">
        <v>204361.69</v>
      </c>
      <c r="AC127">
        <v>0</v>
      </c>
      <c r="AD127" t="s">
        <v>726</v>
      </c>
      <c r="AE127" s="2">
        <v>42076</v>
      </c>
      <c r="AF127" t="s">
        <v>1043</v>
      </c>
    </row>
    <row r="128" spans="1:32" customFormat="1" ht="15" x14ac:dyDescent="0.25">
      <c r="A128" s="1">
        <v>57040</v>
      </c>
      <c r="B128">
        <v>4964685</v>
      </c>
      <c r="C128" s="2">
        <v>42067</v>
      </c>
      <c r="D128">
        <v>57040</v>
      </c>
      <c r="E128">
        <v>57040</v>
      </c>
      <c r="F128" t="s">
        <v>720</v>
      </c>
      <c r="G128" t="s">
        <v>1044</v>
      </c>
      <c r="H128">
        <v>467238</v>
      </c>
      <c r="I128" t="s">
        <v>1045</v>
      </c>
      <c r="J128">
        <v>1797</v>
      </c>
      <c r="K128">
        <v>7</v>
      </c>
      <c r="L128" s="27">
        <v>211456.06</v>
      </c>
      <c r="M128" s="27">
        <v>211456.06</v>
      </c>
      <c r="N128" s="2">
        <v>42036</v>
      </c>
      <c r="O128" s="2">
        <v>42064</v>
      </c>
      <c r="P128">
        <v>28</v>
      </c>
      <c r="Q128" t="s">
        <v>1305</v>
      </c>
      <c r="R128">
        <v>5.29</v>
      </c>
      <c r="S128" t="s">
        <v>724</v>
      </c>
      <c r="T128" t="s">
        <v>725</v>
      </c>
      <c r="U128" s="2">
        <v>42064</v>
      </c>
      <c r="V128">
        <v>0</v>
      </c>
      <c r="W128">
        <v>0</v>
      </c>
      <c r="X128" s="27">
        <v>869.61</v>
      </c>
      <c r="Y128" s="27">
        <v>869.61</v>
      </c>
      <c r="Z128" s="27">
        <v>139.13999999999999</v>
      </c>
      <c r="AA128" s="27">
        <v>1008.75</v>
      </c>
      <c r="AB128" s="27">
        <v>1008.75</v>
      </c>
      <c r="AC128">
        <v>0</v>
      </c>
      <c r="AD128" t="s">
        <v>726</v>
      </c>
      <c r="AE128" s="2">
        <v>42076</v>
      </c>
      <c r="AF128" t="s">
        <v>727</v>
      </c>
    </row>
    <row r="129" spans="1:32" customFormat="1" ht="15" hidden="1" x14ac:dyDescent="0.25">
      <c r="A129" s="1">
        <v>57040</v>
      </c>
      <c r="B129">
        <v>4964686</v>
      </c>
      <c r="C129" s="2">
        <v>42067</v>
      </c>
      <c r="D129">
        <v>57040</v>
      </c>
      <c r="E129">
        <v>57040</v>
      </c>
      <c r="F129" t="s">
        <v>720</v>
      </c>
      <c r="G129" t="s">
        <v>1044</v>
      </c>
      <c r="H129">
        <v>467238</v>
      </c>
      <c r="I129" t="s">
        <v>1045</v>
      </c>
      <c r="J129">
        <v>1797</v>
      </c>
      <c r="K129">
        <v>8</v>
      </c>
      <c r="L129" s="27">
        <v>211456.06</v>
      </c>
      <c r="M129" s="27">
        <v>0</v>
      </c>
      <c r="N129" s="2">
        <v>42064</v>
      </c>
      <c r="O129" s="2">
        <v>42064</v>
      </c>
      <c r="P129">
        <v>0</v>
      </c>
      <c r="Q129" t="s">
        <v>1305</v>
      </c>
      <c r="R129">
        <v>5.3</v>
      </c>
      <c r="S129" t="s">
        <v>1014</v>
      </c>
      <c r="T129" t="s">
        <v>725</v>
      </c>
      <c r="U129" s="2">
        <v>42064</v>
      </c>
      <c r="V129">
        <v>0</v>
      </c>
      <c r="W129">
        <v>211456.06</v>
      </c>
      <c r="X129">
        <v>0</v>
      </c>
      <c r="Y129">
        <v>211456.06</v>
      </c>
      <c r="Z129">
        <v>0</v>
      </c>
      <c r="AA129">
        <v>211456.06</v>
      </c>
      <c r="AB129">
        <v>211456.06</v>
      </c>
      <c r="AC129">
        <v>0</v>
      </c>
      <c r="AD129" t="s">
        <v>726</v>
      </c>
      <c r="AE129" s="2">
        <v>42076</v>
      </c>
      <c r="AF129" t="s">
        <v>727</v>
      </c>
    </row>
    <row r="130" spans="1:32" customFormat="1" ht="15" x14ac:dyDescent="0.25">
      <c r="A130" s="1">
        <v>57040</v>
      </c>
      <c r="B130">
        <v>4964742</v>
      </c>
      <c r="C130" s="2">
        <v>42067</v>
      </c>
      <c r="D130">
        <v>57040</v>
      </c>
      <c r="E130">
        <v>57040</v>
      </c>
      <c r="F130" t="s">
        <v>720</v>
      </c>
      <c r="G130" t="s">
        <v>1046</v>
      </c>
      <c r="H130">
        <v>482528</v>
      </c>
      <c r="I130" t="s">
        <v>1047</v>
      </c>
      <c r="J130">
        <v>4494</v>
      </c>
      <c r="K130">
        <v>6</v>
      </c>
      <c r="L130" s="27">
        <v>371707.13</v>
      </c>
      <c r="M130" s="27">
        <v>371707.13</v>
      </c>
      <c r="N130" s="2">
        <v>42036</v>
      </c>
      <c r="O130" s="2">
        <v>42064</v>
      </c>
      <c r="P130">
        <v>28</v>
      </c>
      <c r="Q130" t="s">
        <v>1305</v>
      </c>
      <c r="R130">
        <v>5.29</v>
      </c>
      <c r="S130" t="s">
        <v>724</v>
      </c>
      <c r="T130" t="s">
        <v>725</v>
      </c>
      <c r="U130" s="2">
        <v>42064</v>
      </c>
      <c r="V130">
        <v>0</v>
      </c>
      <c r="W130">
        <v>0</v>
      </c>
      <c r="X130" s="27">
        <v>1528.65</v>
      </c>
      <c r="Y130" s="27">
        <v>1528.65</v>
      </c>
      <c r="Z130" s="27">
        <v>244.58</v>
      </c>
      <c r="AA130" s="27">
        <v>1773.23</v>
      </c>
      <c r="AB130" s="27">
        <v>1773.23</v>
      </c>
      <c r="AC130">
        <v>0</v>
      </c>
      <c r="AD130" t="s">
        <v>726</v>
      </c>
      <c r="AE130" s="2">
        <v>42076</v>
      </c>
      <c r="AF130" t="s">
        <v>727</v>
      </c>
    </row>
    <row r="131" spans="1:32" customFormat="1" ht="15" x14ac:dyDescent="0.25">
      <c r="A131" s="1">
        <v>57040</v>
      </c>
      <c r="B131">
        <v>4964764</v>
      </c>
      <c r="C131" s="2">
        <v>42067</v>
      </c>
      <c r="D131">
        <v>57040</v>
      </c>
      <c r="E131">
        <v>57040</v>
      </c>
      <c r="F131" t="s">
        <v>720</v>
      </c>
      <c r="G131" t="s">
        <v>1050</v>
      </c>
      <c r="H131">
        <v>483463</v>
      </c>
      <c r="I131" t="s">
        <v>1051</v>
      </c>
      <c r="J131">
        <v>1783</v>
      </c>
      <c r="K131">
        <v>6</v>
      </c>
      <c r="L131" s="27">
        <v>274981.18</v>
      </c>
      <c r="M131" s="27">
        <v>274981.18</v>
      </c>
      <c r="N131" s="2">
        <v>42036</v>
      </c>
      <c r="O131" s="2">
        <v>42064</v>
      </c>
      <c r="P131">
        <v>28</v>
      </c>
      <c r="Q131" t="s">
        <v>1305</v>
      </c>
      <c r="R131">
        <v>5.29</v>
      </c>
      <c r="S131" t="s">
        <v>724</v>
      </c>
      <c r="T131" t="s">
        <v>725</v>
      </c>
      <c r="U131" s="2">
        <v>42064</v>
      </c>
      <c r="V131">
        <v>0</v>
      </c>
      <c r="W131">
        <v>0</v>
      </c>
      <c r="X131" s="27">
        <v>1130.8599999999999</v>
      </c>
      <c r="Y131" s="27">
        <v>1130.8599999999999</v>
      </c>
      <c r="Z131" s="27">
        <v>180.94</v>
      </c>
      <c r="AA131" s="27">
        <v>1311.8</v>
      </c>
      <c r="AB131" s="27">
        <v>1311.8</v>
      </c>
      <c r="AC131">
        <v>0</v>
      </c>
      <c r="AD131" t="s">
        <v>726</v>
      </c>
      <c r="AE131" s="2">
        <v>42076</v>
      </c>
      <c r="AF131" t="s">
        <v>727</v>
      </c>
    </row>
    <row r="132" spans="1:32" customFormat="1" ht="15" x14ac:dyDescent="0.25">
      <c r="A132" s="1">
        <v>57040</v>
      </c>
      <c r="B132">
        <v>4964792</v>
      </c>
      <c r="C132" s="2">
        <v>42067</v>
      </c>
      <c r="D132">
        <v>57040</v>
      </c>
      <c r="E132">
        <v>57040</v>
      </c>
      <c r="F132" t="s">
        <v>720</v>
      </c>
      <c r="G132" t="s">
        <v>1052</v>
      </c>
      <c r="H132">
        <v>484385</v>
      </c>
      <c r="I132" t="s">
        <v>1053</v>
      </c>
      <c r="J132">
        <v>4490</v>
      </c>
      <c r="K132">
        <v>6</v>
      </c>
      <c r="L132" s="27">
        <v>286160.36</v>
      </c>
      <c r="M132" s="27">
        <v>286160.36</v>
      </c>
      <c r="N132" s="2">
        <v>42036</v>
      </c>
      <c r="O132" s="2">
        <v>42064</v>
      </c>
      <c r="P132">
        <v>28</v>
      </c>
      <c r="Q132" t="s">
        <v>1305</v>
      </c>
      <c r="R132">
        <v>5.29</v>
      </c>
      <c r="S132" t="s">
        <v>724</v>
      </c>
      <c r="T132" t="s">
        <v>725</v>
      </c>
      <c r="U132" s="2">
        <v>42064</v>
      </c>
      <c r="V132">
        <v>0</v>
      </c>
      <c r="W132">
        <v>0</v>
      </c>
      <c r="X132" s="27">
        <v>1176.83</v>
      </c>
      <c r="Y132" s="27">
        <v>1176.83</v>
      </c>
      <c r="Z132" s="27">
        <v>188.29</v>
      </c>
      <c r="AA132" s="27">
        <v>1365.12</v>
      </c>
      <c r="AB132" s="27">
        <v>1365.12</v>
      </c>
      <c r="AC132">
        <v>0</v>
      </c>
      <c r="AD132" t="s">
        <v>726</v>
      </c>
      <c r="AE132" s="2">
        <v>42076</v>
      </c>
      <c r="AF132" t="s">
        <v>727</v>
      </c>
    </row>
    <row r="133" spans="1:32" customFormat="1" ht="15" x14ac:dyDescent="0.25">
      <c r="A133" s="1">
        <v>57040</v>
      </c>
      <c r="B133">
        <v>4964804</v>
      </c>
      <c r="C133" s="2">
        <v>42067</v>
      </c>
      <c r="D133">
        <v>57040</v>
      </c>
      <c r="E133">
        <v>57040</v>
      </c>
      <c r="F133" t="s">
        <v>720</v>
      </c>
      <c r="G133" t="s">
        <v>1056</v>
      </c>
      <c r="H133">
        <v>485149</v>
      </c>
      <c r="I133" t="s">
        <v>1057</v>
      </c>
      <c r="J133">
        <v>1794</v>
      </c>
      <c r="K133">
        <v>6</v>
      </c>
      <c r="L133" s="27">
        <v>240202.07</v>
      </c>
      <c r="M133" s="27">
        <v>240202.07</v>
      </c>
      <c r="N133" s="2">
        <v>42036</v>
      </c>
      <c r="O133" s="2">
        <v>42064</v>
      </c>
      <c r="P133">
        <v>28</v>
      </c>
      <c r="Q133" t="s">
        <v>1305</v>
      </c>
      <c r="R133">
        <v>5.29</v>
      </c>
      <c r="S133" t="s">
        <v>724</v>
      </c>
      <c r="T133" t="s">
        <v>725</v>
      </c>
      <c r="U133" s="2">
        <v>42064</v>
      </c>
      <c r="V133">
        <v>0</v>
      </c>
      <c r="W133">
        <v>0</v>
      </c>
      <c r="X133" s="27">
        <v>987.83</v>
      </c>
      <c r="Y133" s="27">
        <v>987.83</v>
      </c>
      <c r="Z133" s="27">
        <v>158.05000000000001</v>
      </c>
      <c r="AA133" s="27">
        <v>1145.8800000000001</v>
      </c>
      <c r="AB133" s="27">
        <v>1145.8800000000001</v>
      </c>
      <c r="AC133">
        <v>0</v>
      </c>
      <c r="AD133" t="s">
        <v>726</v>
      </c>
      <c r="AE133" s="2">
        <v>42076</v>
      </c>
      <c r="AF133" t="s">
        <v>727</v>
      </c>
    </row>
    <row r="134" spans="1:32" customFormat="1" ht="15" x14ac:dyDescent="0.25">
      <c r="A134" s="1">
        <v>57040</v>
      </c>
      <c r="B134">
        <v>4964896</v>
      </c>
      <c r="C134" s="2">
        <v>42067</v>
      </c>
      <c r="D134">
        <v>57040</v>
      </c>
      <c r="E134">
        <v>57040</v>
      </c>
      <c r="F134" t="s">
        <v>720</v>
      </c>
      <c r="G134" t="s">
        <v>1058</v>
      </c>
      <c r="H134">
        <v>487116</v>
      </c>
      <c r="I134" t="s">
        <v>1059</v>
      </c>
      <c r="J134">
        <v>1794</v>
      </c>
      <c r="K134">
        <v>5</v>
      </c>
      <c r="L134" s="27">
        <v>240202.07</v>
      </c>
      <c r="M134" s="27">
        <v>240202.07</v>
      </c>
      <c r="N134" s="2">
        <v>42036</v>
      </c>
      <c r="O134" s="2">
        <v>42064</v>
      </c>
      <c r="P134">
        <v>28</v>
      </c>
      <c r="Q134" t="s">
        <v>1305</v>
      </c>
      <c r="R134">
        <v>5.29</v>
      </c>
      <c r="S134" t="s">
        <v>724</v>
      </c>
      <c r="T134" t="s">
        <v>725</v>
      </c>
      <c r="U134" s="2">
        <v>42064</v>
      </c>
      <c r="V134">
        <v>0</v>
      </c>
      <c r="W134">
        <v>0</v>
      </c>
      <c r="X134" s="27">
        <v>987.83</v>
      </c>
      <c r="Y134" s="27">
        <v>987.83</v>
      </c>
      <c r="Z134" s="27">
        <v>158.05000000000001</v>
      </c>
      <c r="AA134" s="27">
        <v>1145.8800000000001</v>
      </c>
      <c r="AB134" s="27">
        <v>1145.8800000000001</v>
      </c>
      <c r="AC134">
        <v>0</v>
      </c>
      <c r="AD134" t="s">
        <v>726</v>
      </c>
      <c r="AE134" s="2">
        <v>42076</v>
      </c>
      <c r="AF134" t="s">
        <v>727</v>
      </c>
    </row>
    <row r="135" spans="1:32" customFormat="1" ht="15" x14ac:dyDescent="0.25">
      <c r="A135" s="1">
        <v>57040</v>
      </c>
      <c r="B135">
        <v>4964897</v>
      </c>
      <c r="C135" s="2">
        <v>42067</v>
      </c>
      <c r="D135">
        <v>57040</v>
      </c>
      <c r="E135">
        <v>57040</v>
      </c>
      <c r="F135" t="s">
        <v>720</v>
      </c>
      <c r="G135" t="s">
        <v>1060</v>
      </c>
      <c r="H135">
        <v>487114</v>
      </c>
      <c r="I135" t="s">
        <v>1061</v>
      </c>
      <c r="J135">
        <v>1782</v>
      </c>
      <c r="K135">
        <v>5</v>
      </c>
      <c r="L135" s="27">
        <v>255994.77</v>
      </c>
      <c r="M135" s="27">
        <v>255994.77</v>
      </c>
      <c r="N135" s="2">
        <v>42036</v>
      </c>
      <c r="O135" s="2">
        <v>42064</v>
      </c>
      <c r="P135">
        <v>28</v>
      </c>
      <c r="Q135" t="s">
        <v>1305</v>
      </c>
      <c r="R135">
        <v>5.29</v>
      </c>
      <c r="S135" t="s">
        <v>724</v>
      </c>
      <c r="T135" t="s">
        <v>725</v>
      </c>
      <c r="U135" s="2">
        <v>42064</v>
      </c>
      <c r="V135">
        <v>0</v>
      </c>
      <c r="W135">
        <v>0</v>
      </c>
      <c r="X135" s="27">
        <v>1052.78</v>
      </c>
      <c r="Y135" s="27">
        <v>1052.78</v>
      </c>
      <c r="Z135" s="27">
        <v>168.44</v>
      </c>
      <c r="AA135" s="27">
        <v>1221.22</v>
      </c>
      <c r="AB135" s="27">
        <v>1221.22</v>
      </c>
      <c r="AC135">
        <v>0</v>
      </c>
      <c r="AD135" t="s">
        <v>726</v>
      </c>
      <c r="AE135" s="2">
        <v>42076</v>
      </c>
      <c r="AF135" t="s">
        <v>727</v>
      </c>
    </row>
    <row r="136" spans="1:32" customFormat="1" ht="15" x14ac:dyDescent="0.25">
      <c r="A136" s="1">
        <v>57040</v>
      </c>
      <c r="B136">
        <v>4964908</v>
      </c>
      <c r="C136" s="2">
        <v>42067</v>
      </c>
      <c r="D136">
        <v>57040</v>
      </c>
      <c r="E136">
        <v>57040</v>
      </c>
      <c r="F136" t="s">
        <v>720</v>
      </c>
      <c r="G136" t="s">
        <v>1064</v>
      </c>
      <c r="H136">
        <v>487358</v>
      </c>
      <c r="I136" t="s">
        <v>1065</v>
      </c>
      <c r="J136">
        <v>5603</v>
      </c>
      <c r="K136">
        <v>5</v>
      </c>
      <c r="L136" s="27">
        <v>304813.09000000003</v>
      </c>
      <c r="M136" s="27">
        <v>304813.09000000003</v>
      </c>
      <c r="N136" s="2">
        <v>42036</v>
      </c>
      <c r="O136" s="2">
        <v>42064</v>
      </c>
      <c r="P136">
        <v>28</v>
      </c>
      <c r="Q136" t="s">
        <v>1305</v>
      </c>
      <c r="R136">
        <v>5.29</v>
      </c>
      <c r="S136" t="s">
        <v>724</v>
      </c>
      <c r="T136" t="s">
        <v>725</v>
      </c>
      <c r="U136" s="2">
        <v>42064</v>
      </c>
      <c r="V136">
        <v>0</v>
      </c>
      <c r="W136">
        <v>0</v>
      </c>
      <c r="X136" s="27">
        <v>1253.54</v>
      </c>
      <c r="Y136" s="27">
        <v>1253.54</v>
      </c>
      <c r="Z136" s="27">
        <v>200.57</v>
      </c>
      <c r="AA136" s="27">
        <v>1454.11</v>
      </c>
      <c r="AB136" s="27">
        <v>1454.11</v>
      </c>
      <c r="AC136">
        <v>0</v>
      </c>
      <c r="AD136" t="s">
        <v>726</v>
      </c>
      <c r="AE136" s="2">
        <v>42076</v>
      </c>
      <c r="AF136" t="s">
        <v>727</v>
      </c>
    </row>
    <row r="137" spans="1:32" customFormat="1" ht="15" x14ac:dyDescent="0.25">
      <c r="A137" s="1">
        <v>57040</v>
      </c>
      <c r="B137">
        <v>4964943</v>
      </c>
      <c r="C137" s="2">
        <v>42067</v>
      </c>
      <c r="D137">
        <v>57040</v>
      </c>
      <c r="E137">
        <v>57040</v>
      </c>
      <c r="F137" t="s">
        <v>720</v>
      </c>
      <c r="G137" t="s">
        <v>1068</v>
      </c>
      <c r="H137">
        <v>488401</v>
      </c>
      <c r="I137" t="s">
        <v>1069</v>
      </c>
      <c r="J137">
        <v>1781</v>
      </c>
      <c r="K137">
        <v>5</v>
      </c>
      <c r="L137" s="27">
        <v>244982.56</v>
      </c>
      <c r="M137" s="27">
        <v>244982.56</v>
      </c>
      <c r="N137" s="2">
        <v>42036</v>
      </c>
      <c r="O137" s="2">
        <v>42064</v>
      </c>
      <c r="P137">
        <v>28</v>
      </c>
      <c r="Q137" t="s">
        <v>1305</v>
      </c>
      <c r="R137">
        <v>5.29</v>
      </c>
      <c r="S137" t="s">
        <v>724</v>
      </c>
      <c r="T137" t="s">
        <v>725</v>
      </c>
      <c r="U137" s="2">
        <v>42064</v>
      </c>
      <c r="V137">
        <v>0</v>
      </c>
      <c r="W137">
        <v>0</v>
      </c>
      <c r="X137" s="27">
        <v>1007.49</v>
      </c>
      <c r="Y137" s="27">
        <v>1007.49</v>
      </c>
      <c r="Z137" s="27">
        <v>161.19999999999999</v>
      </c>
      <c r="AA137" s="27">
        <v>1168.69</v>
      </c>
      <c r="AB137" s="27">
        <v>1168.69</v>
      </c>
      <c r="AC137">
        <v>0</v>
      </c>
      <c r="AD137" t="s">
        <v>726</v>
      </c>
      <c r="AE137" s="2">
        <v>42076</v>
      </c>
      <c r="AF137" t="s">
        <v>727</v>
      </c>
    </row>
    <row r="138" spans="1:32" customFormat="1" ht="15" x14ac:dyDescent="0.25">
      <c r="A138" s="1">
        <v>57040</v>
      </c>
      <c r="B138">
        <v>4964944</v>
      </c>
      <c r="C138" s="2">
        <v>42067</v>
      </c>
      <c r="D138">
        <v>57040</v>
      </c>
      <c r="E138">
        <v>57040</v>
      </c>
      <c r="F138" t="s">
        <v>720</v>
      </c>
      <c r="G138" t="s">
        <v>1070</v>
      </c>
      <c r="H138">
        <v>488402</v>
      </c>
      <c r="I138" t="s">
        <v>1071</v>
      </c>
      <c r="J138" t="s">
        <v>888</v>
      </c>
      <c r="K138">
        <v>5</v>
      </c>
      <c r="L138" s="27">
        <v>302720.02</v>
      </c>
      <c r="M138" s="27">
        <v>302720.02</v>
      </c>
      <c r="N138" s="2">
        <v>42036</v>
      </c>
      <c r="O138" s="2">
        <v>42064</v>
      </c>
      <c r="P138">
        <v>28</v>
      </c>
      <c r="Q138" t="s">
        <v>1305</v>
      </c>
      <c r="R138">
        <v>5.29</v>
      </c>
      <c r="S138" t="s">
        <v>724</v>
      </c>
      <c r="T138" t="s">
        <v>725</v>
      </c>
      <c r="U138" s="2">
        <v>42064</v>
      </c>
      <c r="V138">
        <v>0</v>
      </c>
      <c r="W138">
        <v>0</v>
      </c>
      <c r="X138" s="27">
        <v>1244.94</v>
      </c>
      <c r="Y138" s="27">
        <v>1244.94</v>
      </c>
      <c r="Z138" s="27">
        <v>199.19</v>
      </c>
      <c r="AA138" s="27">
        <v>1444.13</v>
      </c>
      <c r="AB138" s="27">
        <v>1444.13</v>
      </c>
      <c r="AC138">
        <v>0</v>
      </c>
      <c r="AD138" t="s">
        <v>726</v>
      </c>
      <c r="AE138" s="2">
        <v>42076</v>
      </c>
      <c r="AF138" t="s">
        <v>727</v>
      </c>
    </row>
    <row r="139" spans="1:32" customFormat="1" ht="15" x14ac:dyDescent="0.25">
      <c r="A139" s="1">
        <v>57040</v>
      </c>
      <c r="B139">
        <v>4964982</v>
      </c>
      <c r="C139" s="2">
        <v>42067</v>
      </c>
      <c r="D139">
        <v>57040</v>
      </c>
      <c r="E139">
        <v>57040</v>
      </c>
      <c r="F139" t="s">
        <v>720</v>
      </c>
      <c r="G139" t="s">
        <v>1072</v>
      </c>
      <c r="H139">
        <v>488934</v>
      </c>
      <c r="I139" t="s">
        <v>1073</v>
      </c>
      <c r="J139">
        <v>1253</v>
      </c>
      <c r="K139">
        <v>5</v>
      </c>
      <c r="L139" s="27">
        <v>369850.99</v>
      </c>
      <c r="M139" s="27">
        <v>369850.99</v>
      </c>
      <c r="N139" s="2">
        <v>42036</v>
      </c>
      <c r="O139" s="2">
        <v>42064</v>
      </c>
      <c r="P139">
        <v>28</v>
      </c>
      <c r="Q139" t="s">
        <v>1305</v>
      </c>
      <c r="R139">
        <v>5.29</v>
      </c>
      <c r="S139" t="s">
        <v>724</v>
      </c>
      <c r="T139" t="s">
        <v>725</v>
      </c>
      <c r="U139" s="2">
        <v>42064</v>
      </c>
      <c r="V139">
        <v>0</v>
      </c>
      <c r="W139">
        <v>0</v>
      </c>
      <c r="X139" s="27">
        <v>1521.01</v>
      </c>
      <c r="Y139" s="27">
        <v>1521.01</v>
      </c>
      <c r="Z139" s="27">
        <v>243.36</v>
      </c>
      <c r="AA139" s="27">
        <v>1764.37</v>
      </c>
      <c r="AB139" s="27">
        <v>1764.37</v>
      </c>
      <c r="AC139">
        <v>0</v>
      </c>
      <c r="AD139" t="s">
        <v>726</v>
      </c>
      <c r="AE139" s="2">
        <v>42076</v>
      </c>
      <c r="AF139" t="s">
        <v>727</v>
      </c>
    </row>
    <row r="140" spans="1:32" customFormat="1" ht="15" x14ac:dyDescent="0.25">
      <c r="A140" s="1">
        <v>57040</v>
      </c>
      <c r="B140">
        <v>4965091</v>
      </c>
      <c r="C140" s="2">
        <v>42067</v>
      </c>
      <c r="D140">
        <v>57040</v>
      </c>
      <c r="E140">
        <v>57040</v>
      </c>
      <c r="F140" t="s">
        <v>720</v>
      </c>
      <c r="G140" t="s">
        <v>1076</v>
      </c>
      <c r="H140">
        <v>491431</v>
      </c>
      <c r="I140" t="s">
        <v>1077</v>
      </c>
      <c r="J140">
        <v>4494</v>
      </c>
      <c r="K140">
        <v>5</v>
      </c>
      <c r="L140" s="27">
        <v>372158.85</v>
      </c>
      <c r="M140" s="27">
        <v>372158.85</v>
      </c>
      <c r="N140" s="2">
        <v>42036</v>
      </c>
      <c r="O140" s="2">
        <v>42064</v>
      </c>
      <c r="P140">
        <v>28</v>
      </c>
      <c r="Q140" t="s">
        <v>1305</v>
      </c>
      <c r="R140">
        <v>5.29</v>
      </c>
      <c r="S140" t="s">
        <v>724</v>
      </c>
      <c r="T140" t="s">
        <v>725</v>
      </c>
      <c r="U140" s="2">
        <v>42064</v>
      </c>
      <c r="V140">
        <v>0</v>
      </c>
      <c r="W140">
        <v>0</v>
      </c>
      <c r="X140" s="27">
        <v>1530.5</v>
      </c>
      <c r="Y140" s="27">
        <v>1530.5</v>
      </c>
      <c r="Z140" s="27">
        <v>244.88</v>
      </c>
      <c r="AA140" s="27">
        <v>1775.38</v>
      </c>
      <c r="AB140" s="27">
        <v>1775.38</v>
      </c>
      <c r="AC140">
        <v>0</v>
      </c>
      <c r="AD140" t="s">
        <v>726</v>
      </c>
      <c r="AE140" s="2">
        <v>42076</v>
      </c>
      <c r="AF140" t="s">
        <v>727</v>
      </c>
    </row>
    <row r="141" spans="1:32" customFormat="1" ht="15" x14ac:dyDescent="0.25">
      <c r="A141" s="1">
        <v>57040</v>
      </c>
      <c r="B141">
        <v>4965122</v>
      </c>
      <c r="C141" s="2">
        <v>42067</v>
      </c>
      <c r="D141">
        <v>57040</v>
      </c>
      <c r="E141">
        <v>57040</v>
      </c>
      <c r="F141" t="s">
        <v>720</v>
      </c>
      <c r="G141" t="s">
        <v>1078</v>
      </c>
      <c r="H141">
        <v>491777</v>
      </c>
      <c r="I141" t="s">
        <v>1079</v>
      </c>
      <c r="J141" t="s">
        <v>888</v>
      </c>
      <c r="K141">
        <v>5</v>
      </c>
      <c r="L141" s="27">
        <v>325785.81</v>
      </c>
      <c r="M141" s="27">
        <v>325785.81</v>
      </c>
      <c r="N141" s="2">
        <v>42036</v>
      </c>
      <c r="O141" s="2">
        <v>42064</v>
      </c>
      <c r="P141">
        <v>28</v>
      </c>
      <c r="Q141" t="s">
        <v>1305</v>
      </c>
      <c r="R141">
        <v>5.29</v>
      </c>
      <c r="S141" t="s">
        <v>724</v>
      </c>
      <c r="T141" t="s">
        <v>725</v>
      </c>
      <c r="U141" s="2">
        <v>42064</v>
      </c>
      <c r="V141">
        <v>0</v>
      </c>
      <c r="W141">
        <v>0</v>
      </c>
      <c r="X141" s="27">
        <v>1339.79</v>
      </c>
      <c r="Y141" s="27">
        <v>1339.79</v>
      </c>
      <c r="Z141" s="27">
        <v>214.37</v>
      </c>
      <c r="AA141" s="27">
        <v>1554.16</v>
      </c>
      <c r="AB141" s="27">
        <v>1554.16</v>
      </c>
      <c r="AC141">
        <v>0</v>
      </c>
      <c r="AD141" t="s">
        <v>726</v>
      </c>
      <c r="AE141" s="2">
        <v>42076</v>
      </c>
      <c r="AF141" t="s">
        <v>727</v>
      </c>
    </row>
    <row r="142" spans="1:32" customFormat="1" ht="15" x14ac:dyDescent="0.25">
      <c r="A142" s="1">
        <v>57040</v>
      </c>
      <c r="B142">
        <v>4965140</v>
      </c>
      <c r="C142" s="2">
        <v>42067</v>
      </c>
      <c r="D142">
        <v>57040</v>
      </c>
      <c r="E142">
        <v>57040</v>
      </c>
      <c r="F142" t="s">
        <v>720</v>
      </c>
      <c r="G142" t="s">
        <v>1080</v>
      </c>
      <c r="H142">
        <v>492112</v>
      </c>
      <c r="I142" t="s">
        <v>1081</v>
      </c>
      <c r="J142">
        <v>7495</v>
      </c>
      <c r="K142">
        <v>5</v>
      </c>
      <c r="L142" s="27">
        <v>261005.23</v>
      </c>
      <c r="M142" s="27">
        <v>261005.23</v>
      </c>
      <c r="N142" s="2">
        <v>42036</v>
      </c>
      <c r="O142" s="2">
        <v>42064</v>
      </c>
      <c r="P142">
        <v>28</v>
      </c>
      <c r="Q142" t="s">
        <v>1305</v>
      </c>
      <c r="R142">
        <v>5.29</v>
      </c>
      <c r="S142" t="s">
        <v>724</v>
      </c>
      <c r="T142" t="s">
        <v>725</v>
      </c>
      <c r="U142" s="2">
        <v>42064</v>
      </c>
      <c r="V142">
        <v>0</v>
      </c>
      <c r="W142">
        <v>0</v>
      </c>
      <c r="X142" s="27">
        <v>1073.3800000000001</v>
      </c>
      <c r="Y142" s="27">
        <v>1073.3800000000001</v>
      </c>
      <c r="Z142" s="27">
        <v>171.74</v>
      </c>
      <c r="AA142" s="27">
        <v>1245.1199999999999</v>
      </c>
      <c r="AB142" s="27">
        <v>1245.1199999999999</v>
      </c>
      <c r="AC142">
        <v>0</v>
      </c>
      <c r="AD142" t="s">
        <v>726</v>
      </c>
      <c r="AE142" s="2">
        <v>42076</v>
      </c>
      <c r="AF142" t="s">
        <v>727</v>
      </c>
    </row>
    <row r="143" spans="1:32" customFormat="1" ht="15" x14ac:dyDescent="0.25">
      <c r="A143" s="1">
        <v>57040</v>
      </c>
      <c r="B143">
        <v>4965141</v>
      </c>
      <c r="C143" s="2">
        <v>42067</v>
      </c>
      <c r="D143">
        <v>57040</v>
      </c>
      <c r="E143">
        <v>57040</v>
      </c>
      <c r="F143" t="s">
        <v>720</v>
      </c>
      <c r="G143" t="s">
        <v>1082</v>
      </c>
      <c r="H143">
        <v>492114</v>
      </c>
      <c r="I143" t="s">
        <v>1083</v>
      </c>
      <c r="J143">
        <v>7495</v>
      </c>
      <c r="K143">
        <v>5</v>
      </c>
      <c r="L143" s="27">
        <v>261005.23</v>
      </c>
      <c r="M143" s="27">
        <v>261005.23</v>
      </c>
      <c r="N143" s="2">
        <v>42036</v>
      </c>
      <c r="O143" s="2">
        <v>42064</v>
      </c>
      <c r="P143">
        <v>28</v>
      </c>
      <c r="Q143" t="s">
        <v>1305</v>
      </c>
      <c r="R143">
        <v>5.29</v>
      </c>
      <c r="S143" t="s">
        <v>724</v>
      </c>
      <c r="T143" t="s">
        <v>725</v>
      </c>
      <c r="U143" s="2">
        <v>42064</v>
      </c>
      <c r="V143">
        <v>0</v>
      </c>
      <c r="W143">
        <v>0</v>
      </c>
      <c r="X143" s="27">
        <v>1073.3800000000001</v>
      </c>
      <c r="Y143" s="27">
        <v>1073.3800000000001</v>
      </c>
      <c r="Z143" s="27">
        <v>171.74</v>
      </c>
      <c r="AA143" s="27">
        <v>1245.1199999999999</v>
      </c>
      <c r="AB143" s="27">
        <v>1245.1199999999999</v>
      </c>
      <c r="AC143">
        <v>0</v>
      </c>
      <c r="AD143" t="s">
        <v>726</v>
      </c>
      <c r="AE143" s="2">
        <v>42076</v>
      </c>
      <c r="AF143" t="s">
        <v>727</v>
      </c>
    </row>
    <row r="144" spans="1:32" customFormat="1" ht="15" x14ac:dyDescent="0.25">
      <c r="A144" s="1">
        <v>57040</v>
      </c>
      <c r="B144">
        <v>4965142</v>
      </c>
      <c r="C144" s="2">
        <v>42067</v>
      </c>
      <c r="D144">
        <v>57040</v>
      </c>
      <c r="E144">
        <v>57040</v>
      </c>
      <c r="F144" t="s">
        <v>720</v>
      </c>
      <c r="G144" t="s">
        <v>1084</v>
      </c>
      <c r="H144">
        <v>492115</v>
      </c>
      <c r="I144" t="s">
        <v>1085</v>
      </c>
      <c r="J144">
        <v>7495</v>
      </c>
      <c r="K144">
        <v>5</v>
      </c>
      <c r="L144" s="27">
        <v>261005.23</v>
      </c>
      <c r="M144" s="27">
        <v>261005.23</v>
      </c>
      <c r="N144" s="2">
        <v>42036</v>
      </c>
      <c r="O144" s="2">
        <v>42064</v>
      </c>
      <c r="P144">
        <v>28</v>
      </c>
      <c r="Q144" t="s">
        <v>1305</v>
      </c>
      <c r="R144">
        <v>5.29</v>
      </c>
      <c r="S144" t="s">
        <v>724</v>
      </c>
      <c r="T144" t="s">
        <v>725</v>
      </c>
      <c r="U144" s="2">
        <v>42064</v>
      </c>
      <c r="V144">
        <v>0</v>
      </c>
      <c r="W144">
        <v>0</v>
      </c>
      <c r="X144" s="27">
        <v>1073.3800000000001</v>
      </c>
      <c r="Y144" s="27">
        <v>1073.3800000000001</v>
      </c>
      <c r="Z144" s="27">
        <v>171.74</v>
      </c>
      <c r="AA144" s="27">
        <v>1245.1199999999999</v>
      </c>
      <c r="AB144" s="27">
        <v>1245.1199999999999</v>
      </c>
      <c r="AC144">
        <v>0</v>
      </c>
      <c r="AD144" t="s">
        <v>726</v>
      </c>
      <c r="AE144" s="2">
        <v>42076</v>
      </c>
      <c r="AF144" t="s">
        <v>727</v>
      </c>
    </row>
    <row r="145" spans="1:32" hidden="1" x14ac:dyDescent="0.2">
      <c r="A145" s="35">
        <v>57040</v>
      </c>
      <c r="B145" s="31">
        <v>4965160</v>
      </c>
      <c r="C145" s="36">
        <v>42067</v>
      </c>
      <c r="D145" s="31">
        <v>57040</v>
      </c>
      <c r="E145" s="31">
        <v>40001</v>
      </c>
      <c r="F145" s="31" t="s">
        <v>720</v>
      </c>
      <c r="G145" s="31" t="s">
        <v>1092</v>
      </c>
      <c r="H145" s="31" t="s">
        <v>1093</v>
      </c>
      <c r="I145" s="31" t="s">
        <v>1094</v>
      </c>
      <c r="J145" s="31">
        <v>630607</v>
      </c>
      <c r="K145" s="31">
        <v>5</v>
      </c>
      <c r="L145" s="30">
        <v>357083.96</v>
      </c>
      <c r="M145" s="30">
        <v>357083.96</v>
      </c>
      <c r="N145" s="36">
        <v>42036</v>
      </c>
      <c r="O145" s="36">
        <v>42064</v>
      </c>
      <c r="P145" s="31">
        <v>28</v>
      </c>
      <c r="Q145" s="31" t="s">
        <v>1018</v>
      </c>
      <c r="R145" s="31">
        <v>8.2899999999999991</v>
      </c>
      <c r="S145" s="31" t="s">
        <v>1019</v>
      </c>
      <c r="T145" s="31" t="s">
        <v>725</v>
      </c>
      <c r="U145" s="36">
        <v>42064</v>
      </c>
      <c r="V145" s="31">
        <v>0</v>
      </c>
      <c r="W145" s="31">
        <v>0</v>
      </c>
      <c r="X145" s="31">
        <v>2301.6999999999998</v>
      </c>
      <c r="Y145" s="31">
        <v>2301.6999999999998</v>
      </c>
      <c r="Z145" s="31">
        <v>368.27</v>
      </c>
      <c r="AA145" s="31">
        <v>2669.97</v>
      </c>
      <c r="AB145" s="31">
        <v>2669.97</v>
      </c>
      <c r="AC145" s="31">
        <v>0</v>
      </c>
      <c r="AD145" s="31" t="s">
        <v>726</v>
      </c>
      <c r="AE145" s="36">
        <v>42076</v>
      </c>
      <c r="AF145" s="31" t="s">
        <v>1020</v>
      </c>
    </row>
    <row r="146" spans="1:32" customFormat="1" ht="15" x14ac:dyDescent="0.25">
      <c r="A146" s="1">
        <v>57040</v>
      </c>
      <c r="B146">
        <v>4965168</v>
      </c>
      <c r="C146" s="2">
        <v>42067</v>
      </c>
      <c r="D146">
        <v>57040</v>
      </c>
      <c r="E146">
        <v>57040</v>
      </c>
      <c r="F146" t="s">
        <v>720</v>
      </c>
      <c r="G146" t="s">
        <v>1095</v>
      </c>
      <c r="H146">
        <v>492569</v>
      </c>
      <c r="I146" t="s">
        <v>1096</v>
      </c>
      <c r="J146">
        <v>1091</v>
      </c>
      <c r="K146">
        <v>5</v>
      </c>
      <c r="L146" s="27">
        <v>162106.49</v>
      </c>
      <c r="M146" s="27">
        <v>162106.49</v>
      </c>
      <c r="N146" s="2">
        <v>42036</v>
      </c>
      <c r="O146" s="2">
        <v>42064</v>
      </c>
      <c r="P146">
        <v>28</v>
      </c>
      <c r="Q146" t="s">
        <v>1305</v>
      </c>
      <c r="R146">
        <v>5.29</v>
      </c>
      <c r="S146" t="s">
        <v>724</v>
      </c>
      <c r="T146" t="s">
        <v>725</v>
      </c>
      <c r="U146" s="2">
        <v>42064</v>
      </c>
      <c r="V146">
        <v>0</v>
      </c>
      <c r="W146">
        <v>0</v>
      </c>
      <c r="X146" s="27">
        <v>666.66</v>
      </c>
      <c r="Y146" s="27">
        <v>666.66</v>
      </c>
      <c r="Z146" s="27">
        <v>106.67</v>
      </c>
      <c r="AA146" s="27">
        <v>773.33</v>
      </c>
      <c r="AB146" s="27">
        <v>773.33</v>
      </c>
      <c r="AC146">
        <v>0</v>
      </c>
      <c r="AD146" t="s">
        <v>726</v>
      </c>
      <c r="AE146" s="2">
        <v>42076</v>
      </c>
      <c r="AF146" t="s">
        <v>727</v>
      </c>
    </row>
    <row r="147" spans="1:32" customFormat="1" ht="15" x14ac:dyDescent="0.25">
      <c r="A147" s="1">
        <v>57040</v>
      </c>
      <c r="B147">
        <v>4965169</v>
      </c>
      <c r="C147" s="2">
        <v>42067</v>
      </c>
      <c r="D147">
        <v>57040</v>
      </c>
      <c r="E147">
        <v>57040</v>
      </c>
      <c r="F147" t="s">
        <v>720</v>
      </c>
      <c r="G147" t="s">
        <v>1097</v>
      </c>
      <c r="H147">
        <v>492574</v>
      </c>
      <c r="I147" t="s">
        <v>1098</v>
      </c>
      <c r="J147">
        <v>1253</v>
      </c>
      <c r="K147">
        <v>5</v>
      </c>
      <c r="L147" s="27">
        <v>369850.99</v>
      </c>
      <c r="M147" s="27">
        <v>369850.99</v>
      </c>
      <c r="N147" s="2">
        <v>42036</v>
      </c>
      <c r="O147" s="2">
        <v>42064</v>
      </c>
      <c r="P147">
        <v>28</v>
      </c>
      <c r="Q147" t="s">
        <v>1305</v>
      </c>
      <c r="R147">
        <v>5.29</v>
      </c>
      <c r="S147" t="s">
        <v>724</v>
      </c>
      <c r="T147" t="s">
        <v>725</v>
      </c>
      <c r="U147" s="2">
        <v>42064</v>
      </c>
      <c r="V147">
        <v>0</v>
      </c>
      <c r="W147">
        <v>0</v>
      </c>
      <c r="X147" s="27">
        <v>1521.01</v>
      </c>
      <c r="Y147" s="27">
        <v>1521.01</v>
      </c>
      <c r="Z147" s="27">
        <v>243.36</v>
      </c>
      <c r="AA147" s="27">
        <v>1764.37</v>
      </c>
      <c r="AB147" s="27">
        <v>1764.37</v>
      </c>
      <c r="AC147">
        <v>0</v>
      </c>
      <c r="AD147" t="s">
        <v>726</v>
      </c>
      <c r="AE147" s="2">
        <v>42076</v>
      </c>
      <c r="AF147" t="s">
        <v>727</v>
      </c>
    </row>
    <row r="148" spans="1:32" customFormat="1" ht="15" x14ac:dyDescent="0.25">
      <c r="A148" s="1">
        <v>57040</v>
      </c>
      <c r="B148">
        <v>4965197</v>
      </c>
      <c r="C148" s="2">
        <v>42067</v>
      </c>
      <c r="D148">
        <v>57040</v>
      </c>
      <c r="E148">
        <v>57040</v>
      </c>
      <c r="F148" t="s">
        <v>720</v>
      </c>
      <c r="G148" t="s">
        <v>1099</v>
      </c>
      <c r="H148">
        <v>492570</v>
      </c>
      <c r="I148" t="s">
        <v>1100</v>
      </c>
      <c r="J148">
        <v>1091</v>
      </c>
      <c r="K148">
        <v>5</v>
      </c>
      <c r="L148" s="27">
        <v>162106.49</v>
      </c>
      <c r="M148" s="27">
        <v>162106.49</v>
      </c>
      <c r="N148" s="2">
        <v>42036</v>
      </c>
      <c r="O148" s="2">
        <v>42064</v>
      </c>
      <c r="P148">
        <v>28</v>
      </c>
      <c r="Q148" t="s">
        <v>1305</v>
      </c>
      <c r="R148">
        <v>5.29</v>
      </c>
      <c r="S148" t="s">
        <v>724</v>
      </c>
      <c r="T148" t="s">
        <v>725</v>
      </c>
      <c r="U148" s="2">
        <v>42064</v>
      </c>
      <c r="V148">
        <v>0</v>
      </c>
      <c r="W148">
        <v>0</v>
      </c>
      <c r="X148" s="27">
        <v>666.66</v>
      </c>
      <c r="Y148" s="27">
        <v>666.66</v>
      </c>
      <c r="Z148" s="27">
        <v>106.67</v>
      </c>
      <c r="AA148" s="27">
        <v>773.33</v>
      </c>
      <c r="AB148" s="27">
        <v>773.33</v>
      </c>
      <c r="AC148">
        <v>0</v>
      </c>
      <c r="AD148" t="s">
        <v>726</v>
      </c>
      <c r="AE148" s="2">
        <v>42076</v>
      </c>
      <c r="AF148" t="s">
        <v>727</v>
      </c>
    </row>
    <row r="149" spans="1:32" customFormat="1" ht="15" x14ac:dyDescent="0.25">
      <c r="A149" s="1">
        <v>57040</v>
      </c>
      <c r="B149">
        <v>4965198</v>
      </c>
      <c r="C149" s="2">
        <v>42067</v>
      </c>
      <c r="D149">
        <v>57040</v>
      </c>
      <c r="E149">
        <v>57040</v>
      </c>
      <c r="F149" t="s">
        <v>720</v>
      </c>
      <c r="G149" t="s">
        <v>1103</v>
      </c>
      <c r="H149">
        <v>492572</v>
      </c>
      <c r="I149" t="s">
        <v>1104</v>
      </c>
      <c r="J149">
        <v>1253</v>
      </c>
      <c r="K149">
        <v>5</v>
      </c>
      <c r="L149" s="27">
        <v>369850.99</v>
      </c>
      <c r="M149" s="27">
        <v>369850.99</v>
      </c>
      <c r="N149" s="2">
        <v>42036</v>
      </c>
      <c r="O149" s="2">
        <v>42064</v>
      </c>
      <c r="P149">
        <v>28</v>
      </c>
      <c r="Q149" t="s">
        <v>1305</v>
      </c>
      <c r="R149">
        <v>5.29</v>
      </c>
      <c r="S149" t="s">
        <v>724</v>
      </c>
      <c r="T149" t="s">
        <v>725</v>
      </c>
      <c r="U149" s="2">
        <v>42064</v>
      </c>
      <c r="V149">
        <v>0</v>
      </c>
      <c r="W149">
        <v>0</v>
      </c>
      <c r="X149" s="27">
        <v>1521.01</v>
      </c>
      <c r="Y149" s="27">
        <v>1521.01</v>
      </c>
      <c r="Z149" s="27">
        <v>243.36</v>
      </c>
      <c r="AA149" s="27">
        <v>1764.37</v>
      </c>
      <c r="AB149" s="27">
        <v>1764.37</v>
      </c>
      <c r="AC149">
        <v>0</v>
      </c>
      <c r="AD149" t="s">
        <v>726</v>
      </c>
      <c r="AE149" s="2">
        <v>42076</v>
      </c>
      <c r="AF149" t="s">
        <v>727</v>
      </c>
    </row>
    <row r="150" spans="1:32" customFormat="1" ht="15" x14ac:dyDescent="0.25">
      <c r="A150" s="1">
        <v>57040</v>
      </c>
      <c r="B150">
        <v>4965224</v>
      </c>
      <c r="C150" s="2">
        <v>42067</v>
      </c>
      <c r="D150">
        <v>57040</v>
      </c>
      <c r="E150">
        <v>57040</v>
      </c>
      <c r="F150" t="s">
        <v>720</v>
      </c>
      <c r="G150" t="s">
        <v>1107</v>
      </c>
      <c r="H150">
        <v>493257</v>
      </c>
      <c r="I150" t="s">
        <v>1108</v>
      </c>
      <c r="J150">
        <v>4494</v>
      </c>
      <c r="K150">
        <v>5</v>
      </c>
      <c r="L150" s="27">
        <v>372158.85</v>
      </c>
      <c r="M150" s="27">
        <v>372158.85</v>
      </c>
      <c r="N150" s="2">
        <v>42036</v>
      </c>
      <c r="O150" s="2">
        <v>42064</v>
      </c>
      <c r="P150">
        <v>28</v>
      </c>
      <c r="Q150" t="s">
        <v>1305</v>
      </c>
      <c r="R150">
        <v>5.29</v>
      </c>
      <c r="S150" t="s">
        <v>724</v>
      </c>
      <c r="T150" t="s">
        <v>725</v>
      </c>
      <c r="U150" s="2">
        <v>42064</v>
      </c>
      <c r="V150">
        <v>0</v>
      </c>
      <c r="W150">
        <v>0</v>
      </c>
      <c r="X150" s="27">
        <v>1530.5</v>
      </c>
      <c r="Y150" s="27">
        <v>1530.5</v>
      </c>
      <c r="Z150" s="27">
        <v>244.88</v>
      </c>
      <c r="AA150" s="27">
        <v>1775.38</v>
      </c>
      <c r="AB150" s="27">
        <v>1775.38</v>
      </c>
      <c r="AC150">
        <v>0</v>
      </c>
      <c r="AD150" t="s">
        <v>726</v>
      </c>
      <c r="AE150" s="2">
        <v>42076</v>
      </c>
      <c r="AF150" t="s">
        <v>727</v>
      </c>
    </row>
    <row r="151" spans="1:32" customFormat="1" ht="15" x14ac:dyDescent="0.25">
      <c r="A151" s="1">
        <v>57040</v>
      </c>
      <c r="B151">
        <v>4965237</v>
      </c>
      <c r="C151" s="2">
        <v>42067</v>
      </c>
      <c r="D151">
        <v>57040</v>
      </c>
      <c r="E151">
        <v>57040</v>
      </c>
      <c r="F151" t="s">
        <v>720</v>
      </c>
      <c r="G151" t="s">
        <v>1109</v>
      </c>
      <c r="H151">
        <v>493135</v>
      </c>
      <c r="I151" t="s">
        <v>1110</v>
      </c>
      <c r="J151">
        <v>2201</v>
      </c>
      <c r="K151">
        <v>5</v>
      </c>
      <c r="L151" s="27">
        <v>181636.49</v>
      </c>
      <c r="M151" s="27">
        <v>181636.49</v>
      </c>
      <c r="N151" s="2">
        <v>42036</v>
      </c>
      <c r="O151" s="2">
        <v>42064</v>
      </c>
      <c r="P151">
        <v>28</v>
      </c>
      <c r="Q151" t="s">
        <v>1305</v>
      </c>
      <c r="R151">
        <v>5.29</v>
      </c>
      <c r="S151" t="s">
        <v>724</v>
      </c>
      <c r="T151" t="s">
        <v>725</v>
      </c>
      <c r="U151" s="2">
        <v>42064</v>
      </c>
      <c r="V151">
        <v>0</v>
      </c>
      <c r="W151">
        <v>0</v>
      </c>
      <c r="X151" s="27">
        <v>746.98</v>
      </c>
      <c r="Y151" s="27">
        <v>746.98</v>
      </c>
      <c r="Z151" s="27">
        <v>119.52</v>
      </c>
      <c r="AA151" s="27">
        <v>866.5</v>
      </c>
      <c r="AB151" s="27">
        <v>866.5</v>
      </c>
      <c r="AC151">
        <v>0</v>
      </c>
      <c r="AD151" t="s">
        <v>726</v>
      </c>
      <c r="AE151" s="2">
        <v>42076</v>
      </c>
      <c r="AF151" t="s">
        <v>727</v>
      </c>
    </row>
    <row r="152" spans="1:32" customFormat="1" ht="15" x14ac:dyDescent="0.25">
      <c r="A152" s="1">
        <v>57040</v>
      </c>
      <c r="B152">
        <v>4965238</v>
      </c>
      <c r="C152" s="2">
        <v>42067</v>
      </c>
      <c r="D152">
        <v>57040</v>
      </c>
      <c r="E152">
        <v>57040</v>
      </c>
      <c r="F152" t="s">
        <v>720</v>
      </c>
      <c r="G152" t="s">
        <v>1111</v>
      </c>
      <c r="H152">
        <v>493133</v>
      </c>
      <c r="I152" t="s">
        <v>1112</v>
      </c>
      <c r="J152">
        <v>1251</v>
      </c>
      <c r="K152">
        <v>5</v>
      </c>
      <c r="L152" s="27">
        <v>307396.49</v>
      </c>
      <c r="M152" s="27">
        <v>307396.49</v>
      </c>
      <c r="N152" s="2">
        <v>42036</v>
      </c>
      <c r="O152" s="2">
        <v>42064</v>
      </c>
      <c r="P152">
        <v>28</v>
      </c>
      <c r="Q152" t="s">
        <v>1305</v>
      </c>
      <c r="R152">
        <v>5.29</v>
      </c>
      <c r="S152" t="s">
        <v>724</v>
      </c>
      <c r="T152" t="s">
        <v>725</v>
      </c>
      <c r="U152" s="2">
        <v>42064</v>
      </c>
      <c r="V152">
        <v>0</v>
      </c>
      <c r="W152">
        <v>0</v>
      </c>
      <c r="X152" s="27">
        <v>1264.17</v>
      </c>
      <c r="Y152" s="27">
        <v>1264.17</v>
      </c>
      <c r="Z152" s="27">
        <v>202.27</v>
      </c>
      <c r="AA152" s="27">
        <v>1466.44</v>
      </c>
      <c r="AB152" s="27">
        <v>1466.44</v>
      </c>
      <c r="AC152">
        <v>0</v>
      </c>
      <c r="AD152" t="s">
        <v>726</v>
      </c>
      <c r="AE152" s="2">
        <v>42076</v>
      </c>
      <c r="AF152" t="s">
        <v>727</v>
      </c>
    </row>
    <row r="153" spans="1:32" hidden="1" x14ac:dyDescent="0.2">
      <c r="A153" s="35">
        <v>57040</v>
      </c>
      <c r="B153" s="31">
        <v>4965397</v>
      </c>
      <c r="C153" s="36">
        <v>42067</v>
      </c>
      <c r="D153" s="31">
        <v>57040</v>
      </c>
      <c r="E153" s="31">
        <v>40001</v>
      </c>
      <c r="F153" s="31" t="s">
        <v>720</v>
      </c>
      <c r="G153" s="31" t="s">
        <v>1115</v>
      </c>
      <c r="H153" s="31" t="s">
        <v>1116</v>
      </c>
      <c r="I153" s="31" t="s">
        <v>1117</v>
      </c>
      <c r="J153" s="31">
        <v>630109</v>
      </c>
      <c r="K153" s="31">
        <v>4</v>
      </c>
      <c r="L153" s="30">
        <v>356215.12</v>
      </c>
      <c r="M153" s="30">
        <v>356215.12</v>
      </c>
      <c r="N153" s="36">
        <v>42036</v>
      </c>
      <c r="O153" s="36">
        <v>42064</v>
      </c>
      <c r="P153" s="31">
        <v>28</v>
      </c>
      <c r="Q153" s="31" t="s">
        <v>1018</v>
      </c>
      <c r="R153" s="31">
        <v>8.2899999999999991</v>
      </c>
      <c r="S153" s="31" t="s">
        <v>1019</v>
      </c>
      <c r="T153" s="31" t="s">
        <v>725</v>
      </c>
      <c r="U153" s="36">
        <v>42064</v>
      </c>
      <c r="V153" s="31">
        <v>0</v>
      </c>
      <c r="W153" s="31">
        <v>0</v>
      </c>
      <c r="X153" s="31">
        <v>2296.1</v>
      </c>
      <c r="Y153" s="31">
        <v>2296.1</v>
      </c>
      <c r="Z153" s="31">
        <v>367.38</v>
      </c>
      <c r="AA153" s="31">
        <v>2663.48</v>
      </c>
      <c r="AB153" s="31">
        <v>2663.48</v>
      </c>
      <c r="AC153" s="31">
        <v>0</v>
      </c>
      <c r="AD153" s="31" t="s">
        <v>726</v>
      </c>
      <c r="AE153" s="36">
        <v>42076</v>
      </c>
      <c r="AF153" s="31" t="s">
        <v>1020</v>
      </c>
    </row>
    <row r="154" spans="1:32" hidden="1" x14ac:dyDescent="0.2">
      <c r="A154" s="35">
        <v>57040</v>
      </c>
      <c r="B154" s="31">
        <v>4965398</v>
      </c>
      <c r="C154" s="36">
        <v>42067</v>
      </c>
      <c r="D154" s="31">
        <v>57040</v>
      </c>
      <c r="E154" s="31">
        <v>40001</v>
      </c>
      <c r="F154" s="31" t="s">
        <v>720</v>
      </c>
      <c r="G154" s="31" t="s">
        <v>1118</v>
      </c>
      <c r="H154" s="31" t="s">
        <v>1119</v>
      </c>
      <c r="I154" s="31" t="s">
        <v>1120</v>
      </c>
      <c r="J154" s="31">
        <v>630207</v>
      </c>
      <c r="K154" s="31">
        <v>4</v>
      </c>
      <c r="L154" s="30">
        <v>375639.32</v>
      </c>
      <c r="M154" s="30">
        <v>375639.32</v>
      </c>
      <c r="N154" s="36">
        <v>42036</v>
      </c>
      <c r="O154" s="36">
        <v>42064</v>
      </c>
      <c r="P154" s="31">
        <v>28</v>
      </c>
      <c r="Q154" s="31" t="s">
        <v>1018</v>
      </c>
      <c r="R154" s="31">
        <v>8.2899999999999991</v>
      </c>
      <c r="S154" s="31" t="s">
        <v>1019</v>
      </c>
      <c r="T154" s="31" t="s">
        <v>725</v>
      </c>
      <c r="U154" s="36">
        <v>42064</v>
      </c>
      <c r="V154" s="31">
        <v>0</v>
      </c>
      <c r="W154" s="31">
        <v>0</v>
      </c>
      <c r="X154" s="31">
        <v>2421.31</v>
      </c>
      <c r="Y154" s="31">
        <v>2421.31</v>
      </c>
      <c r="Z154" s="31">
        <v>387.41</v>
      </c>
      <c r="AA154" s="31">
        <v>2808.72</v>
      </c>
      <c r="AB154" s="31">
        <v>2808.72</v>
      </c>
      <c r="AC154" s="31">
        <v>0</v>
      </c>
      <c r="AD154" s="31" t="s">
        <v>726</v>
      </c>
      <c r="AE154" s="36">
        <v>42076</v>
      </c>
      <c r="AF154" s="31" t="s">
        <v>1020</v>
      </c>
    </row>
    <row r="155" spans="1:32" customFormat="1" ht="15" x14ac:dyDescent="0.25">
      <c r="A155" s="1">
        <v>57040</v>
      </c>
      <c r="B155">
        <v>4965611</v>
      </c>
      <c r="C155" s="2">
        <v>42067</v>
      </c>
      <c r="D155">
        <v>57040</v>
      </c>
      <c r="E155">
        <v>57040</v>
      </c>
      <c r="F155" t="s">
        <v>720</v>
      </c>
      <c r="G155" t="s">
        <v>1123</v>
      </c>
      <c r="H155">
        <v>497887</v>
      </c>
      <c r="I155" t="s">
        <v>1124</v>
      </c>
      <c r="J155">
        <v>2590</v>
      </c>
      <c r="K155">
        <v>4</v>
      </c>
      <c r="L155" s="27">
        <v>352240.76</v>
      </c>
      <c r="M155" s="27">
        <v>352240.76</v>
      </c>
      <c r="N155" s="2">
        <v>42036</v>
      </c>
      <c r="O155" s="2">
        <v>42064</v>
      </c>
      <c r="P155">
        <v>28</v>
      </c>
      <c r="Q155" t="s">
        <v>1305</v>
      </c>
      <c r="R155">
        <v>5.29</v>
      </c>
      <c r="S155" t="s">
        <v>724</v>
      </c>
      <c r="T155" t="s">
        <v>725</v>
      </c>
      <c r="U155" s="2">
        <v>42064</v>
      </c>
      <c r="V155">
        <v>0</v>
      </c>
      <c r="W155">
        <v>0</v>
      </c>
      <c r="X155" s="27">
        <v>1448.59</v>
      </c>
      <c r="Y155" s="27">
        <v>1448.59</v>
      </c>
      <c r="Z155" s="27">
        <v>231.77</v>
      </c>
      <c r="AA155" s="27">
        <v>1680.36</v>
      </c>
      <c r="AB155" s="27">
        <v>1680.36</v>
      </c>
      <c r="AC155">
        <v>0</v>
      </c>
      <c r="AD155" t="s">
        <v>726</v>
      </c>
      <c r="AE155" s="2">
        <v>42076</v>
      </c>
      <c r="AF155" t="s">
        <v>727</v>
      </c>
    </row>
    <row r="156" spans="1:32" customFormat="1" ht="15" x14ac:dyDescent="0.25">
      <c r="A156" s="1">
        <v>57040</v>
      </c>
      <c r="B156">
        <v>4965612</v>
      </c>
      <c r="C156" s="2">
        <v>42067</v>
      </c>
      <c r="D156">
        <v>57040</v>
      </c>
      <c r="E156">
        <v>57040</v>
      </c>
      <c r="F156" t="s">
        <v>720</v>
      </c>
      <c r="G156" t="s">
        <v>1125</v>
      </c>
      <c r="H156">
        <v>497888</v>
      </c>
      <c r="I156" t="s">
        <v>1126</v>
      </c>
      <c r="J156">
        <v>2595</v>
      </c>
      <c r="K156">
        <v>4</v>
      </c>
      <c r="L156" s="27">
        <v>367645.98</v>
      </c>
      <c r="M156" s="27">
        <v>367645.98</v>
      </c>
      <c r="N156" s="2">
        <v>42036</v>
      </c>
      <c r="O156" s="2">
        <v>42064</v>
      </c>
      <c r="P156">
        <v>28</v>
      </c>
      <c r="Q156" t="s">
        <v>1305</v>
      </c>
      <c r="R156">
        <v>5.29</v>
      </c>
      <c r="S156" t="s">
        <v>724</v>
      </c>
      <c r="T156" t="s">
        <v>725</v>
      </c>
      <c r="U156" s="2">
        <v>42064</v>
      </c>
      <c r="V156">
        <v>0</v>
      </c>
      <c r="W156">
        <v>0</v>
      </c>
      <c r="X156" s="27">
        <v>1511.94</v>
      </c>
      <c r="Y156" s="27">
        <v>1511.94</v>
      </c>
      <c r="Z156" s="27">
        <v>241.91</v>
      </c>
      <c r="AA156" s="27">
        <v>1753.85</v>
      </c>
      <c r="AB156" s="27">
        <v>1753.85</v>
      </c>
      <c r="AC156">
        <v>0</v>
      </c>
      <c r="AD156" t="s">
        <v>726</v>
      </c>
      <c r="AE156" s="2">
        <v>42076</v>
      </c>
      <c r="AF156" t="s">
        <v>727</v>
      </c>
    </row>
    <row r="157" spans="1:32" customFormat="1" ht="15" x14ac:dyDescent="0.25">
      <c r="A157" s="1">
        <v>57040</v>
      </c>
      <c r="B157">
        <v>4965720</v>
      </c>
      <c r="C157" s="2">
        <v>42067</v>
      </c>
      <c r="D157">
        <v>57040</v>
      </c>
      <c r="E157">
        <v>57040</v>
      </c>
      <c r="F157" t="s">
        <v>720</v>
      </c>
      <c r="G157" t="s">
        <v>1127</v>
      </c>
      <c r="H157">
        <v>498938</v>
      </c>
      <c r="I157" t="s">
        <v>1128</v>
      </c>
      <c r="J157">
        <v>2590</v>
      </c>
      <c r="K157">
        <v>4</v>
      </c>
      <c r="L157" s="27">
        <v>352240.76</v>
      </c>
      <c r="M157" s="27">
        <v>352240.76</v>
      </c>
      <c r="N157" s="2">
        <v>42036</v>
      </c>
      <c r="O157" s="2">
        <v>42064</v>
      </c>
      <c r="P157">
        <v>28</v>
      </c>
      <c r="Q157" t="s">
        <v>1305</v>
      </c>
      <c r="R157">
        <v>5.29</v>
      </c>
      <c r="S157" t="s">
        <v>724</v>
      </c>
      <c r="T157" t="s">
        <v>725</v>
      </c>
      <c r="U157" s="2">
        <v>42064</v>
      </c>
      <c r="V157">
        <v>0</v>
      </c>
      <c r="W157">
        <v>0</v>
      </c>
      <c r="X157" s="27">
        <v>1448.59</v>
      </c>
      <c r="Y157" s="27">
        <v>1448.59</v>
      </c>
      <c r="Z157" s="27">
        <v>231.77</v>
      </c>
      <c r="AA157" s="27">
        <v>1680.36</v>
      </c>
      <c r="AB157" s="27">
        <v>1680.36</v>
      </c>
      <c r="AC157">
        <v>0</v>
      </c>
      <c r="AD157" t="s">
        <v>726</v>
      </c>
      <c r="AE157" s="2">
        <v>42076</v>
      </c>
      <c r="AF157" t="s">
        <v>727</v>
      </c>
    </row>
    <row r="158" spans="1:32" customFormat="1" ht="15" x14ac:dyDescent="0.25">
      <c r="A158" s="1">
        <v>57040</v>
      </c>
      <c r="B158">
        <v>4965721</v>
      </c>
      <c r="C158" s="2">
        <v>42067</v>
      </c>
      <c r="D158">
        <v>57040</v>
      </c>
      <c r="E158">
        <v>57040</v>
      </c>
      <c r="F158" t="s">
        <v>720</v>
      </c>
      <c r="G158" t="s">
        <v>1129</v>
      </c>
      <c r="H158">
        <v>498939</v>
      </c>
      <c r="I158" t="s">
        <v>1130</v>
      </c>
      <c r="J158">
        <v>2595</v>
      </c>
      <c r="K158">
        <v>4</v>
      </c>
      <c r="L158" s="27">
        <v>367645.98</v>
      </c>
      <c r="M158" s="27">
        <v>367645.98</v>
      </c>
      <c r="N158" s="2">
        <v>42036</v>
      </c>
      <c r="O158" s="2">
        <v>42064</v>
      </c>
      <c r="P158">
        <v>28</v>
      </c>
      <c r="Q158" t="s">
        <v>1305</v>
      </c>
      <c r="R158">
        <v>5.29</v>
      </c>
      <c r="S158" t="s">
        <v>724</v>
      </c>
      <c r="T158" t="s">
        <v>725</v>
      </c>
      <c r="U158" s="2">
        <v>42064</v>
      </c>
      <c r="V158">
        <v>0</v>
      </c>
      <c r="W158">
        <v>0</v>
      </c>
      <c r="X158" s="27">
        <v>1511.94</v>
      </c>
      <c r="Y158" s="27">
        <v>1511.94</v>
      </c>
      <c r="Z158" s="27">
        <v>241.91</v>
      </c>
      <c r="AA158" s="27">
        <v>1753.85</v>
      </c>
      <c r="AB158" s="27">
        <v>1753.85</v>
      </c>
      <c r="AC158">
        <v>0</v>
      </c>
      <c r="AD158" t="s">
        <v>726</v>
      </c>
      <c r="AE158" s="2">
        <v>42076</v>
      </c>
      <c r="AF158" t="s">
        <v>727</v>
      </c>
    </row>
    <row r="159" spans="1:32" customFormat="1" ht="15" x14ac:dyDescent="0.25">
      <c r="A159" s="1">
        <v>57040</v>
      </c>
      <c r="B159">
        <v>4965769</v>
      </c>
      <c r="C159" s="2">
        <v>42067</v>
      </c>
      <c r="D159">
        <v>57040</v>
      </c>
      <c r="E159">
        <v>57040</v>
      </c>
      <c r="F159" t="s">
        <v>720</v>
      </c>
      <c r="G159" t="s">
        <v>1131</v>
      </c>
      <c r="H159">
        <v>484362</v>
      </c>
      <c r="I159" t="s">
        <v>1132</v>
      </c>
      <c r="J159">
        <v>1794</v>
      </c>
      <c r="K159">
        <v>4</v>
      </c>
      <c r="L159" s="27">
        <v>240202.07</v>
      </c>
      <c r="M159" s="27">
        <v>240202.07</v>
      </c>
      <c r="N159" s="2">
        <v>42036</v>
      </c>
      <c r="O159" s="2">
        <v>42064</v>
      </c>
      <c r="P159">
        <v>28</v>
      </c>
      <c r="Q159" t="s">
        <v>1305</v>
      </c>
      <c r="R159">
        <v>5.29</v>
      </c>
      <c r="S159" t="s">
        <v>724</v>
      </c>
      <c r="T159" t="s">
        <v>725</v>
      </c>
      <c r="U159" s="2">
        <v>42064</v>
      </c>
      <c r="V159">
        <v>0</v>
      </c>
      <c r="W159">
        <v>0</v>
      </c>
      <c r="X159" s="27">
        <v>987.83</v>
      </c>
      <c r="Y159" s="27">
        <v>987.83</v>
      </c>
      <c r="Z159" s="27">
        <v>158.05000000000001</v>
      </c>
      <c r="AA159" s="27">
        <v>1145.8800000000001</v>
      </c>
      <c r="AB159" s="27">
        <v>1145.8800000000001</v>
      </c>
      <c r="AC159">
        <v>0</v>
      </c>
      <c r="AD159" t="s">
        <v>726</v>
      </c>
      <c r="AE159" s="2">
        <v>42076</v>
      </c>
      <c r="AF159" t="s">
        <v>727</v>
      </c>
    </row>
    <row r="160" spans="1:32" customFormat="1" ht="15" x14ac:dyDescent="0.25">
      <c r="A160" s="1">
        <v>57040</v>
      </c>
      <c r="B160">
        <v>4965784</v>
      </c>
      <c r="C160" s="2">
        <v>42067</v>
      </c>
      <c r="D160">
        <v>57040</v>
      </c>
      <c r="E160">
        <v>57040</v>
      </c>
      <c r="F160" t="s">
        <v>720</v>
      </c>
      <c r="G160" t="s">
        <v>1135</v>
      </c>
      <c r="H160">
        <v>499964</v>
      </c>
      <c r="I160" t="s">
        <v>1136</v>
      </c>
      <c r="J160">
        <v>7495</v>
      </c>
      <c r="K160">
        <v>4</v>
      </c>
      <c r="L160" s="27">
        <v>260613.23</v>
      </c>
      <c r="M160" s="27">
        <v>260613.23</v>
      </c>
      <c r="N160" s="2">
        <v>42036</v>
      </c>
      <c r="O160" s="2">
        <v>42064</v>
      </c>
      <c r="P160">
        <v>28</v>
      </c>
      <c r="Q160" t="s">
        <v>1305</v>
      </c>
      <c r="R160">
        <v>5.29</v>
      </c>
      <c r="S160" t="s">
        <v>724</v>
      </c>
      <c r="T160" t="s">
        <v>725</v>
      </c>
      <c r="U160" s="2">
        <v>42064</v>
      </c>
      <c r="V160">
        <v>0</v>
      </c>
      <c r="W160">
        <v>0</v>
      </c>
      <c r="X160" s="27">
        <v>1071.77</v>
      </c>
      <c r="Y160" s="27">
        <v>1071.77</v>
      </c>
      <c r="Z160" s="27">
        <v>171.48</v>
      </c>
      <c r="AA160" s="27">
        <v>1243.25</v>
      </c>
      <c r="AB160" s="27">
        <v>1243.25</v>
      </c>
      <c r="AC160">
        <v>0</v>
      </c>
      <c r="AD160" t="s">
        <v>726</v>
      </c>
      <c r="AE160" s="2">
        <v>42076</v>
      </c>
      <c r="AF160" t="s">
        <v>727</v>
      </c>
    </row>
    <row r="161" spans="1:32" customFormat="1" ht="15" x14ac:dyDescent="0.25">
      <c r="A161" s="1">
        <v>57040</v>
      </c>
      <c r="B161">
        <v>4965785</v>
      </c>
      <c r="C161" s="2">
        <v>42067</v>
      </c>
      <c r="D161">
        <v>57040</v>
      </c>
      <c r="E161">
        <v>57040</v>
      </c>
      <c r="F161" t="s">
        <v>720</v>
      </c>
      <c r="G161" t="s">
        <v>1137</v>
      </c>
      <c r="H161">
        <v>499968</v>
      </c>
      <c r="I161" t="s">
        <v>1138</v>
      </c>
      <c r="J161">
        <v>7495</v>
      </c>
      <c r="K161">
        <v>4</v>
      </c>
      <c r="L161" s="27">
        <v>260613.23</v>
      </c>
      <c r="M161" s="27">
        <v>260613.23</v>
      </c>
      <c r="N161" s="2">
        <v>42036</v>
      </c>
      <c r="O161" s="2">
        <v>42064</v>
      </c>
      <c r="P161">
        <v>28</v>
      </c>
      <c r="Q161" t="s">
        <v>1305</v>
      </c>
      <c r="R161">
        <v>5.29</v>
      </c>
      <c r="S161" t="s">
        <v>724</v>
      </c>
      <c r="T161" t="s">
        <v>725</v>
      </c>
      <c r="U161" s="2">
        <v>42064</v>
      </c>
      <c r="V161">
        <v>0</v>
      </c>
      <c r="W161">
        <v>0</v>
      </c>
      <c r="X161" s="27">
        <v>1071.77</v>
      </c>
      <c r="Y161" s="27">
        <v>1071.77</v>
      </c>
      <c r="Z161" s="27">
        <v>171.48</v>
      </c>
      <c r="AA161" s="27">
        <v>1243.25</v>
      </c>
      <c r="AB161" s="27">
        <v>1243.25</v>
      </c>
      <c r="AC161">
        <v>0</v>
      </c>
      <c r="AD161" t="s">
        <v>726</v>
      </c>
      <c r="AE161" s="2">
        <v>42076</v>
      </c>
      <c r="AF161" t="s">
        <v>727</v>
      </c>
    </row>
    <row r="162" spans="1:32" customFormat="1" ht="15" x14ac:dyDescent="0.25">
      <c r="A162" s="1">
        <v>57040</v>
      </c>
      <c r="B162">
        <v>4965819</v>
      </c>
      <c r="C162" s="2">
        <v>42067</v>
      </c>
      <c r="D162">
        <v>57040</v>
      </c>
      <c r="E162">
        <v>57040</v>
      </c>
      <c r="F162" t="s">
        <v>720</v>
      </c>
      <c r="G162" t="s">
        <v>1139</v>
      </c>
      <c r="H162">
        <v>500936</v>
      </c>
      <c r="I162" t="s">
        <v>1140</v>
      </c>
      <c r="J162">
        <v>1091</v>
      </c>
      <c r="K162">
        <v>4</v>
      </c>
      <c r="L162" s="27">
        <v>162594.49</v>
      </c>
      <c r="M162" s="27">
        <v>162594.49</v>
      </c>
      <c r="N162" s="2">
        <v>42036</v>
      </c>
      <c r="O162" s="2">
        <v>42064</v>
      </c>
      <c r="P162">
        <v>28</v>
      </c>
      <c r="Q162" t="s">
        <v>1305</v>
      </c>
      <c r="R162">
        <v>5.29</v>
      </c>
      <c r="S162" t="s">
        <v>724</v>
      </c>
      <c r="T162" t="s">
        <v>725</v>
      </c>
      <c r="U162" s="2">
        <v>42064</v>
      </c>
      <c r="V162">
        <v>0</v>
      </c>
      <c r="W162">
        <v>0</v>
      </c>
      <c r="X162" s="27">
        <v>668.67</v>
      </c>
      <c r="Y162" s="27">
        <v>668.67</v>
      </c>
      <c r="Z162" s="27">
        <v>106.99</v>
      </c>
      <c r="AA162" s="27">
        <v>775.66</v>
      </c>
      <c r="AB162" s="27">
        <v>775.66</v>
      </c>
      <c r="AC162">
        <v>0</v>
      </c>
      <c r="AD162" t="s">
        <v>726</v>
      </c>
      <c r="AE162" s="2">
        <v>42076</v>
      </c>
      <c r="AF162" t="s">
        <v>727</v>
      </c>
    </row>
    <row r="163" spans="1:32" customFormat="1" ht="15" x14ac:dyDescent="0.25">
      <c r="A163" s="1">
        <v>57040</v>
      </c>
      <c r="B163">
        <v>4965862</v>
      </c>
      <c r="C163" s="2">
        <v>42067</v>
      </c>
      <c r="D163">
        <v>57040</v>
      </c>
      <c r="E163">
        <v>57040</v>
      </c>
      <c r="F163" t="s">
        <v>720</v>
      </c>
      <c r="G163" t="s">
        <v>1141</v>
      </c>
      <c r="H163">
        <v>500941</v>
      </c>
      <c r="I163" t="s">
        <v>1142</v>
      </c>
      <c r="J163">
        <v>7495</v>
      </c>
      <c r="K163">
        <v>4</v>
      </c>
      <c r="L163" s="27">
        <v>260613.23</v>
      </c>
      <c r="M163" s="27">
        <v>260613.23</v>
      </c>
      <c r="N163" s="2">
        <v>42036</v>
      </c>
      <c r="O163" s="2">
        <v>42064</v>
      </c>
      <c r="P163">
        <v>28</v>
      </c>
      <c r="Q163" t="s">
        <v>1305</v>
      </c>
      <c r="R163">
        <v>5.29</v>
      </c>
      <c r="S163" t="s">
        <v>724</v>
      </c>
      <c r="T163" t="s">
        <v>725</v>
      </c>
      <c r="U163" s="2">
        <v>42064</v>
      </c>
      <c r="V163">
        <v>0</v>
      </c>
      <c r="W163">
        <v>0</v>
      </c>
      <c r="X163" s="27">
        <v>1071.77</v>
      </c>
      <c r="Y163" s="27">
        <v>1071.77</v>
      </c>
      <c r="Z163" s="27">
        <v>171.48</v>
      </c>
      <c r="AA163" s="27">
        <v>1243.25</v>
      </c>
      <c r="AB163" s="27">
        <v>1243.25</v>
      </c>
      <c r="AC163">
        <v>0</v>
      </c>
      <c r="AD163" t="s">
        <v>726</v>
      </c>
      <c r="AE163" s="2">
        <v>42076</v>
      </c>
      <c r="AF163" t="s">
        <v>727</v>
      </c>
    </row>
    <row r="164" spans="1:32" customFormat="1" ht="15" x14ac:dyDescent="0.25">
      <c r="A164" s="1">
        <v>57040</v>
      </c>
      <c r="B164">
        <v>4966037</v>
      </c>
      <c r="C164" s="2">
        <v>42067</v>
      </c>
      <c r="D164">
        <v>57040</v>
      </c>
      <c r="E164">
        <v>57040</v>
      </c>
      <c r="F164" t="s">
        <v>720</v>
      </c>
      <c r="G164" t="s">
        <v>1149</v>
      </c>
      <c r="H164">
        <v>503393</v>
      </c>
      <c r="I164" t="s">
        <v>1150</v>
      </c>
      <c r="J164">
        <v>7495</v>
      </c>
      <c r="K164">
        <v>3</v>
      </c>
      <c r="L164" s="27">
        <v>260613.23</v>
      </c>
      <c r="M164" s="27">
        <v>260613.23</v>
      </c>
      <c r="N164" s="2">
        <v>42036</v>
      </c>
      <c r="O164" s="2">
        <v>42064</v>
      </c>
      <c r="P164">
        <v>28</v>
      </c>
      <c r="Q164" t="s">
        <v>1305</v>
      </c>
      <c r="R164">
        <v>5.29</v>
      </c>
      <c r="S164" t="s">
        <v>724</v>
      </c>
      <c r="T164" t="s">
        <v>725</v>
      </c>
      <c r="U164" s="2">
        <v>42064</v>
      </c>
      <c r="V164">
        <v>0</v>
      </c>
      <c r="W164">
        <v>0</v>
      </c>
      <c r="X164" s="27">
        <v>1071.77</v>
      </c>
      <c r="Y164" s="27">
        <v>1071.77</v>
      </c>
      <c r="Z164" s="27">
        <v>171.48</v>
      </c>
      <c r="AA164" s="27">
        <v>1243.25</v>
      </c>
      <c r="AB164" s="27">
        <v>1243.25</v>
      </c>
      <c r="AC164">
        <v>0</v>
      </c>
      <c r="AD164" t="s">
        <v>726</v>
      </c>
      <c r="AE164" s="2">
        <v>42076</v>
      </c>
      <c r="AF164" t="s">
        <v>727</v>
      </c>
    </row>
    <row r="165" spans="1:32" customFormat="1" ht="15" x14ac:dyDescent="0.25">
      <c r="A165" s="1">
        <v>57040</v>
      </c>
      <c r="B165">
        <v>4966072</v>
      </c>
      <c r="C165" s="2">
        <v>42067</v>
      </c>
      <c r="D165">
        <v>57040</v>
      </c>
      <c r="E165">
        <v>57040</v>
      </c>
      <c r="F165" t="s">
        <v>720</v>
      </c>
      <c r="G165" t="s">
        <v>1153</v>
      </c>
      <c r="H165">
        <v>503839</v>
      </c>
      <c r="I165" t="s">
        <v>1154</v>
      </c>
      <c r="J165">
        <v>1794</v>
      </c>
      <c r="K165">
        <v>3</v>
      </c>
      <c r="L165" s="27">
        <v>240130.07</v>
      </c>
      <c r="M165" s="27">
        <v>240130.07</v>
      </c>
      <c r="N165" s="2">
        <v>42036</v>
      </c>
      <c r="O165" s="2">
        <v>42064</v>
      </c>
      <c r="P165">
        <v>28</v>
      </c>
      <c r="Q165" t="s">
        <v>1305</v>
      </c>
      <c r="R165">
        <v>5.29</v>
      </c>
      <c r="S165" t="s">
        <v>724</v>
      </c>
      <c r="T165" t="s">
        <v>725</v>
      </c>
      <c r="U165" s="2">
        <v>42064</v>
      </c>
      <c r="V165">
        <v>0</v>
      </c>
      <c r="W165">
        <v>0</v>
      </c>
      <c r="X165" s="27">
        <v>987.53</v>
      </c>
      <c r="Y165" s="27">
        <v>987.53</v>
      </c>
      <c r="Z165" s="27">
        <v>158.01</v>
      </c>
      <c r="AA165" s="27">
        <v>1145.54</v>
      </c>
      <c r="AB165" s="27">
        <v>1145.54</v>
      </c>
      <c r="AC165">
        <v>0</v>
      </c>
      <c r="AD165" t="s">
        <v>726</v>
      </c>
      <c r="AE165" s="2">
        <v>42076</v>
      </c>
      <c r="AF165" t="s">
        <v>727</v>
      </c>
    </row>
    <row r="166" spans="1:32" customFormat="1" ht="15" hidden="1" x14ac:dyDescent="0.25">
      <c r="A166" s="1">
        <v>57040</v>
      </c>
      <c r="B166">
        <v>4966154</v>
      </c>
      <c r="C166" s="2">
        <v>42067</v>
      </c>
      <c r="D166">
        <v>57040</v>
      </c>
      <c r="E166">
        <v>57040</v>
      </c>
      <c r="F166" t="s">
        <v>720</v>
      </c>
      <c r="G166" t="s">
        <v>1157</v>
      </c>
      <c r="H166" t="s">
        <v>1158</v>
      </c>
      <c r="I166" t="s">
        <v>1159</v>
      </c>
      <c r="J166">
        <v>1782</v>
      </c>
      <c r="K166">
        <v>3</v>
      </c>
      <c r="L166" s="27">
        <v>144320</v>
      </c>
      <c r="M166" s="27">
        <v>144320</v>
      </c>
      <c r="N166" s="2">
        <v>42036</v>
      </c>
      <c r="O166" s="2">
        <v>42064</v>
      </c>
      <c r="P166">
        <v>28</v>
      </c>
      <c r="Q166" t="s">
        <v>737</v>
      </c>
      <c r="R166">
        <v>7.29</v>
      </c>
      <c r="S166" t="s">
        <v>738</v>
      </c>
      <c r="T166" t="s">
        <v>725</v>
      </c>
      <c r="U166" s="2">
        <v>42064</v>
      </c>
      <c r="V166">
        <v>0</v>
      </c>
      <c r="W166">
        <v>0</v>
      </c>
      <c r="X166">
        <v>818.01</v>
      </c>
      <c r="Y166">
        <v>818.01</v>
      </c>
      <c r="Z166">
        <v>130.88</v>
      </c>
      <c r="AA166">
        <v>948.89</v>
      </c>
      <c r="AB166">
        <v>948.89</v>
      </c>
      <c r="AC166">
        <v>0</v>
      </c>
      <c r="AD166" t="s">
        <v>726</v>
      </c>
      <c r="AE166" s="2">
        <v>42076</v>
      </c>
      <c r="AF166" t="s">
        <v>739</v>
      </c>
    </row>
    <row r="167" spans="1:32" customFormat="1" ht="15" x14ac:dyDescent="0.25">
      <c r="A167" s="1">
        <v>57040</v>
      </c>
      <c r="B167">
        <v>4966218</v>
      </c>
      <c r="C167" s="2">
        <v>42067</v>
      </c>
      <c r="D167">
        <v>57040</v>
      </c>
      <c r="E167">
        <v>57040</v>
      </c>
      <c r="F167" t="s">
        <v>720</v>
      </c>
      <c r="G167" t="s">
        <v>1163</v>
      </c>
      <c r="H167">
        <v>506035</v>
      </c>
      <c r="I167" t="s">
        <v>1164</v>
      </c>
      <c r="J167">
        <v>6981</v>
      </c>
      <c r="K167">
        <v>3</v>
      </c>
      <c r="L167" s="27">
        <v>398441.63</v>
      </c>
      <c r="M167" s="27">
        <v>398441.63</v>
      </c>
      <c r="N167" s="2">
        <v>42036</v>
      </c>
      <c r="O167" s="2">
        <v>42064</v>
      </c>
      <c r="P167">
        <v>28</v>
      </c>
      <c r="Q167" t="s">
        <v>1305</v>
      </c>
      <c r="R167">
        <v>5.29</v>
      </c>
      <c r="S167" t="s">
        <v>724</v>
      </c>
      <c r="T167" t="s">
        <v>725</v>
      </c>
      <c r="U167" s="2">
        <v>42064</v>
      </c>
      <c r="V167">
        <v>0</v>
      </c>
      <c r="W167">
        <v>0</v>
      </c>
      <c r="X167" s="27">
        <v>1638.59</v>
      </c>
      <c r="Y167" s="27">
        <v>1638.59</v>
      </c>
      <c r="Z167" s="27">
        <v>262.17</v>
      </c>
      <c r="AA167" s="27">
        <v>1900.76</v>
      </c>
      <c r="AB167" s="27">
        <v>1900.76</v>
      </c>
      <c r="AC167">
        <v>0</v>
      </c>
      <c r="AD167" t="s">
        <v>726</v>
      </c>
      <c r="AE167" s="2">
        <v>42076</v>
      </c>
      <c r="AF167" t="s">
        <v>727</v>
      </c>
    </row>
    <row r="168" spans="1:32" customFormat="1" ht="15" x14ac:dyDescent="0.25">
      <c r="A168" s="1">
        <v>57040</v>
      </c>
      <c r="B168">
        <v>4966297</v>
      </c>
      <c r="C168" s="2">
        <v>42067</v>
      </c>
      <c r="D168">
        <v>57040</v>
      </c>
      <c r="E168">
        <v>57040</v>
      </c>
      <c r="F168" t="s">
        <v>720</v>
      </c>
      <c r="G168" t="s">
        <v>1165</v>
      </c>
      <c r="H168">
        <v>506685</v>
      </c>
      <c r="I168" t="s">
        <v>1166</v>
      </c>
      <c r="J168">
        <v>1253</v>
      </c>
      <c r="K168">
        <v>3</v>
      </c>
      <c r="L168" s="27">
        <v>369778.99</v>
      </c>
      <c r="M168" s="27">
        <v>369778.99</v>
      </c>
      <c r="N168" s="2">
        <v>42036</v>
      </c>
      <c r="O168" s="2">
        <v>42064</v>
      </c>
      <c r="P168">
        <v>28</v>
      </c>
      <c r="Q168" t="s">
        <v>1305</v>
      </c>
      <c r="R168">
        <v>5.29</v>
      </c>
      <c r="S168" t="s">
        <v>724</v>
      </c>
      <c r="T168" t="s">
        <v>725</v>
      </c>
      <c r="U168" s="2">
        <v>42064</v>
      </c>
      <c r="V168">
        <v>0</v>
      </c>
      <c r="W168">
        <v>0</v>
      </c>
      <c r="X168" s="27">
        <v>1520.72</v>
      </c>
      <c r="Y168" s="27">
        <v>1520.72</v>
      </c>
      <c r="Z168" s="27">
        <v>243.31</v>
      </c>
      <c r="AA168" s="27">
        <v>1764.03</v>
      </c>
      <c r="AB168" s="27">
        <v>1764.03</v>
      </c>
      <c r="AC168">
        <v>0</v>
      </c>
      <c r="AD168" t="s">
        <v>726</v>
      </c>
      <c r="AE168" s="2">
        <v>42076</v>
      </c>
      <c r="AF168" t="s">
        <v>727</v>
      </c>
    </row>
    <row r="169" spans="1:32" customFormat="1" ht="15" x14ac:dyDescent="0.25">
      <c r="A169" s="1">
        <v>57040</v>
      </c>
      <c r="B169">
        <v>4966298</v>
      </c>
      <c r="C169" s="2">
        <v>42067</v>
      </c>
      <c r="D169">
        <v>57040</v>
      </c>
      <c r="E169">
        <v>57040</v>
      </c>
      <c r="F169" t="s">
        <v>720</v>
      </c>
      <c r="G169" t="s">
        <v>1167</v>
      </c>
      <c r="H169">
        <v>506886</v>
      </c>
      <c r="I169" t="s">
        <v>1168</v>
      </c>
      <c r="J169">
        <v>1091</v>
      </c>
      <c r="K169">
        <v>3</v>
      </c>
      <c r="L169" s="27">
        <v>162754.49</v>
      </c>
      <c r="M169" s="27">
        <v>162754.49</v>
      </c>
      <c r="N169" s="2">
        <v>42036</v>
      </c>
      <c r="O169" s="2">
        <v>42064</v>
      </c>
      <c r="P169">
        <v>28</v>
      </c>
      <c r="Q169" t="s">
        <v>1305</v>
      </c>
      <c r="R169">
        <v>5.29</v>
      </c>
      <c r="S169" t="s">
        <v>724</v>
      </c>
      <c r="T169" t="s">
        <v>725</v>
      </c>
      <c r="U169" s="2">
        <v>42064</v>
      </c>
      <c r="V169">
        <v>0</v>
      </c>
      <c r="W169">
        <v>0</v>
      </c>
      <c r="X169" s="27">
        <v>669.33</v>
      </c>
      <c r="Y169" s="27">
        <v>669.33</v>
      </c>
      <c r="Z169" s="27">
        <v>107.09</v>
      </c>
      <c r="AA169" s="27">
        <v>776.42</v>
      </c>
      <c r="AB169" s="27">
        <v>776.42</v>
      </c>
      <c r="AC169">
        <v>0</v>
      </c>
      <c r="AD169" t="s">
        <v>726</v>
      </c>
      <c r="AE169" s="2">
        <v>42076</v>
      </c>
      <c r="AF169" t="s">
        <v>727</v>
      </c>
    </row>
    <row r="170" spans="1:32" customFormat="1" ht="15" x14ac:dyDescent="0.25">
      <c r="A170" s="1">
        <v>57040</v>
      </c>
      <c r="B170">
        <v>4966303</v>
      </c>
      <c r="C170" s="2">
        <v>42067</v>
      </c>
      <c r="D170">
        <v>57040</v>
      </c>
      <c r="E170">
        <v>57040</v>
      </c>
      <c r="F170" t="s">
        <v>720</v>
      </c>
      <c r="G170" t="s">
        <v>1169</v>
      </c>
      <c r="H170">
        <v>489701</v>
      </c>
      <c r="I170" t="s">
        <v>1170</v>
      </c>
      <c r="J170">
        <v>5396</v>
      </c>
      <c r="K170">
        <v>3</v>
      </c>
      <c r="L170" s="27">
        <v>425488.27</v>
      </c>
      <c r="M170" s="27">
        <v>425488.27</v>
      </c>
      <c r="N170" s="2">
        <v>42036</v>
      </c>
      <c r="O170" s="2">
        <v>42064</v>
      </c>
      <c r="P170">
        <v>28</v>
      </c>
      <c r="Q170" t="s">
        <v>1305</v>
      </c>
      <c r="R170">
        <v>5.29</v>
      </c>
      <c r="S170" t="s">
        <v>724</v>
      </c>
      <c r="T170" t="s">
        <v>725</v>
      </c>
      <c r="U170" s="2">
        <v>42064</v>
      </c>
      <c r="V170">
        <v>0</v>
      </c>
      <c r="W170">
        <v>0</v>
      </c>
      <c r="X170" s="27">
        <v>1749.82</v>
      </c>
      <c r="Y170" s="27">
        <v>1749.82</v>
      </c>
      <c r="Z170" s="27">
        <v>279.97000000000003</v>
      </c>
      <c r="AA170" s="27">
        <v>2029.79</v>
      </c>
      <c r="AB170" s="27">
        <v>2029.79</v>
      </c>
      <c r="AC170">
        <v>0</v>
      </c>
      <c r="AD170" t="s">
        <v>726</v>
      </c>
      <c r="AE170" s="2">
        <v>42076</v>
      </c>
      <c r="AF170" t="s">
        <v>727</v>
      </c>
    </row>
    <row r="171" spans="1:32" customFormat="1" ht="15" x14ac:dyDescent="0.25">
      <c r="A171" s="1">
        <v>57040</v>
      </c>
      <c r="B171">
        <v>4966338</v>
      </c>
      <c r="C171" s="2">
        <v>42067</v>
      </c>
      <c r="D171">
        <v>57040</v>
      </c>
      <c r="E171">
        <v>57040</v>
      </c>
      <c r="F171" t="s">
        <v>720</v>
      </c>
      <c r="G171" t="s">
        <v>1171</v>
      </c>
      <c r="H171">
        <v>495963</v>
      </c>
      <c r="I171" t="s">
        <v>1172</v>
      </c>
      <c r="J171">
        <v>4492</v>
      </c>
      <c r="K171">
        <v>3</v>
      </c>
      <c r="L171" s="27">
        <v>316130.2</v>
      </c>
      <c r="M171" s="27">
        <v>316130.2</v>
      </c>
      <c r="N171" s="2">
        <v>42036</v>
      </c>
      <c r="O171" s="2">
        <v>42064</v>
      </c>
      <c r="P171">
        <v>28</v>
      </c>
      <c r="Q171" t="s">
        <v>1305</v>
      </c>
      <c r="R171">
        <v>5.29</v>
      </c>
      <c r="S171" t="s">
        <v>724</v>
      </c>
      <c r="T171" t="s">
        <v>725</v>
      </c>
      <c r="U171" s="2">
        <v>42064</v>
      </c>
      <c r="V171">
        <v>0</v>
      </c>
      <c r="W171">
        <v>0</v>
      </c>
      <c r="X171" s="27">
        <v>1300.0899999999999</v>
      </c>
      <c r="Y171" s="27">
        <v>1300.0899999999999</v>
      </c>
      <c r="Z171" s="27">
        <v>208.01</v>
      </c>
      <c r="AA171" s="27">
        <v>1508.1</v>
      </c>
      <c r="AB171" s="27">
        <v>1508.1</v>
      </c>
      <c r="AC171">
        <v>0</v>
      </c>
      <c r="AD171" t="s">
        <v>726</v>
      </c>
      <c r="AE171" s="2">
        <v>42076</v>
      </c>
      <c r="AF171" t="s">
        <v>727</v>
      </c>
    </row>
    <row r="172" spans="1:32" customFormat="1" ht="15" x14ac:dyDescent="0.25">
      <c r="A172" s="1">
        <v>57040</v>
      </c>
      <c r="B172">
        <v>4966348</v>
      </c>
      <c r="C172" s="2">
        <v>42067</v>
      </c>
      <c r="D172">
        <v>57040</v>
      </c>
      <c r="E172">
        <v>57040</v>
      </c>
      <c r="F172" t="s">
        <v>720</v>
      </c>
      <c r="G172" t="s">
        <v>1173</v>
      </c>
      <c r="H172">
        <v>507376</v>
      </c>
      <c r="I172" t="s">
        <v>1174</v>
      </c>
      <c r="J172">
        <v>1781</v>
      </c>
      <c r="K172">
        <v>3</v>
      </c>
      <c r="L172" s="27">
        <v>244910.56</v>
      </c>
      <c r="M172" s="27">
        <v>244910.56</v>
      </c>
      <c r="N172" s="2">
        <v>42036</v>
      </c>
      <c r="O172" s="2">
        <v>42064</v>
      </c>
      <c r="P172">
        <v>28</v>
      </c>
      <c r="Q172" t="s">
        <v>1305</v>
      </c>
      <c r="R172">
        <v>5.29</v>
      </c>
      <c r="S172" t="s">
        <v>724</v>
      </c>
      <c r="T172" t="s">
        <v>725</v>
      </c>
      <c r="U172" s="2">
        <v>42064</v>
      </c>
      <c r="V172">
        <v>0</v>
      </c>
      <c r="W172">
        <v>0</v>
      </c>
      <c r="X172" s="27">
        <v>1007.19</v>
      </c>
      <c r="Y172" s="27">
        <v>1007.19</v>
      </c>
      <c r="Z172" s="27">
        <v>161.15</v>
      </c>
      <c r="AA172" s="27">
        <v>1168.3399999999999</v>
      </c>
      <c r="AB172" s="27">
        <v>1168.3399999999999</v>
      </c>
      <c r="AC172">
        <v>0</v>
      </c>
      <c r="AD172" t="s">
        <v>726</v>
      </c>
      <c r="AE172" s="2">
        <v>42076</v>
      </c>
      <c r="AF172" t="s">
        <v>727</v>
      </c>
    </row>
    <row r="173" spans="1:32" customFormat="1" ht="15" x14ac:dyDescent="0.25">
      <c r="A173" s="1">
        <v>57040</v>
      </c>
      <c r="B173">
        <v>4966642</v>
      </c>
      <c r="C173" s="2">
        <v>42067</v>
      </c>
      <c r="D173">
        <v>57040</v>
      </c>
      <c r="E173">
        <v>57040</v>
      </c>
      <c r="F173" t="s">
        <v>720</v>
      </c>
      <c r="G173" t="s">
        <v>1177</v>
      </c>
      <c r="H173">
        <v>509591</v>
      </c>
      <c r="I173" t="s">
        <v>1178</v>
      </c>
      <c r="J173" t="s">
        <v>888</v>
      </c>
      <c r="K173">
        <v>3</v>
      </c>
      <c r="L173" s="27">
        <v>325713.81</v>
      </c>
      <c r="M173" s="27">
        <v>325713.81</v>
      </c>
      <c r="N173" s="2">
        <v>42036</v>
      </c>
      <c r="O173" s="2">
        <v>42064</v>
      </c>
      <c r="P173">
        <v>28</v>
      </c>
      <c r="Q173" t="s">
        <v>1305</v>
      </c>
      <c r="R173">
        <v>5.29</v>
      </c>
      <c r="S173" t="s">
        <v>724</v>
      </c>
      <c r="T173" t="s">
        <v>725</v>
      </c>
      <c r="U173" s="2">
        <v>42064</v>
      </c>
      <c r="V173">
        <v>0</v>
      </c>
      <c r="W173">
        <v>0</v>
      </c>
      <c r="X173" s="27">
        <v>1339.5</v>
      </c>
      <c r="Y173" s="27">
        <v>1339.5</v>
      </c>
      <c r="Z173" s="27">
        <v>214.32</v>
      </c>
      <c r="AA173" s="27">
        <v>1553.82</v>
      </c>
      <c r="AB173" s="27">
        <v>1553.82</v>
      </c>
      <c r="AC173">
        <v>0</v>
      </c>
      <c r="AD173" t="s">
        <v>726</v>
      </c>
      <c r="AE173" s="2">
        <v>42076</v>
      </c>
      <c r="AF173" t="s">
        <v>727</v>
      </c>
    </row>
    <row r="174" spans="1:32" customFormat="1" ht="15" x14ac:dyDescent="0.25">
      <c r="A174" s="1">
        <v>57040</v>
      </c>
      <c r="B174">
        <v>4966689</v>
      </c>
      <c r="C174" s="2">
        <v>42067</v>
      </c>
      <c r="D174">
        <v>57040</v>
      </c>
      <c r="E174">
        <v>57040</v>
      </c>
      <c r="F174" t="s">
        <v>720</v>
      </c>
      <c r="G174" t="s">
        <v>1183</v>
      </c>
      <c r="H174">
        <v>509584</v>
      </c>
      <c r="I174" t="s">
        <v>1184</v>
      </c>
      <c r="J174">
        <v>1091</v>
      </c>
      <c r="K174">
        <v>3</v>
      </c>
      <c r="L174" s="27">
        <v>162754.49</v>
      </c>
      <c r="M174" s="27">
        <v>162754.49</v>
      </c>
      <c r="N174" s="2">
        <v>42036</v>
      </c>
      <c r="O174" s="2">
        <v>42064</v>
      </c>
      <c r="P174">
        <v>28</v>
      </c>
      <c r="Q174" t="s">
        <v>1305</v>
      </c>
      <c r="R174">
        <v>5.29</v>
      </c>
      <c r="S174" t="s">
        <v>724</v>
      </c>
      <c r="T174" t="s">
        <v>725</v>
      </c>
      <c r="U174" s="2">
        <v>42064</v>
      </c>
      <c r="V174">
        <v>0</v>
      </c>
      <c r="W174">
        <v>0</v>
      </c>
      <c r="X174" s="27">
        <v>669.33</v>
      </c>
      <c r="Y174" s="27">
        <v>669.33</v>
      </c>
      <c r="Z174" s="27">
        <v>107.09</v>
      </c>
      <c r="AA174" s="27">
        <v>776.42</v>
      </c>
      <c r="AB174" s="27">
        <v>776.42</v>
      </c>
      <c r="AC174">
        <v>0</v>
      </c>
      <c r="AD174" t="s">
        <v>726</v>
      </c>
      <c r="AE174" s="2">
        <v>42076</v>
      </c>
      <c r="AF174" t="s">
        <v>727</v>
      </c>
    </row>
    <row r="175" spans="1:32" customFormat="1" ht="15" x14ac:dyDescent="0.25">
      <c r="A175" s="1">
        <v>57040</v>
      </c>
      <c r="B175">
        <v>4966705</v>
      </c>
      <c r="C175" s="2">
        <v>42067</v>
      </c>
      <c r="D175">
        <v>57040</v>
      </c>
      <c r="E175">
        <v>57040</v>
      </c>
      <c r="F175" t="s">
        <v>720</v>
      </c>
      <c r="G175" t="s">
        <v>1187</v>
      </c>
      <c r="H175">
        <v>509867</v>
      </c>
      <c r="I175" t="s">
        <v>1188</v>
      </c>
      <c r="J175">
        <v>7495</v>
      </c>
      <c r="K175">
        <v>3</v>
      </c>
      <c r="L175" s="27">
        <v>260933.23</v>
      </c>
      <c r="M175" s="27">
        <v>260933.23</v>
      </c>
      <c r="N175" s="2">
        <v>42036</v>
      </c>
      <c r="O175" s="2">
        <v>42064</v>
      </c>
      <c r="P175">
        <v>28</v>
      </c>
      <c r="Q175" t="s">
        <v>1305</v>
      </c>
      <c r="R175">
        <v>5.29</v>
      </c>
      <c r="S175" t="s">
        <v>724</v>
      </c>
      <c r="T175" t="s">
        <v>725</v>
      </c>
      <c r="U175" s="2">
        <v>42064</v>
      </c>
      <c r="V175">
        <v>0</v>
      </c>
      <c r="W175">
        <v>0</v>
      </c>
      <c r="X175" s="27">
        <v>1073.0899999999999</v>
      </c>
      <c r="Y175" s="27">
        <v>1073.0899999999999</v>
      </c>
      <c r="Z175" s="27">
        <v>171.69</v>
      </c>
      <c r="AA175" s="27">
        <v>1244.78</v>
      </c>
      <c r="AB175" s="27">
        <v>1244.78</v>
      </c>
      <c r="AC175">
        <v>0</v>
      </c>
      <c r="AD175" t="s">
        <v>726</v>
      </c>
      <c r="AE175" s="2">
        <v>42076</v>
      </c>
      <c r="AF175" t="s">
        <v>727</v>
      </c>
    </row>
    <row r="176" spans="1:32" customFormat="1" ht="15" x14ac:dyDescent="0.25">
      <c r="A176" s="1">
        <v>57040</v>
      </c>
      <c r="B176">
        <v>4966872</v>
      </c>
      <c r="C176" s="2">
        <v>42067</v>
      </c>
      <c r="D176">
        <v>57040</v>
      </c>
      <c r="E176">
        <v>57040</v>
      </c>
      <c r="F176" t="s">
        <v>720</v>
      </c>
      <c r="G176" t="s">
        <v>1191</v>
      </c>
      <c r="H176">
        <v>488788</v>
      </c>
      <c r="I176" t="s">
        <v>1192</v>
      </c>
      <c r="J176">
        <v>1091</v>
      </c>
      <c r="K176">
        <v>3</v>
      </c>
      <c r="L176" s="27">
        <v>162106.49</v>
      </c>
      <c r="M176" s="27">
        <v>162106.49</v>
      </c>
      <c r="N176" s="2">
        <v>42036</v>
      </c>
      <c r="O176" s="2">
        <v>42064</v>
      </c>
      <c r="P176">
        <v>28</v>
      </c>
      <c r="Q176" t="s">
        <v>1305</v>
      </c>
      <c r="R176">
        <v>5.29</v>
      </c>
      <c r="S176" t="s">
        <v>724</v>
      </c>
      <c r="T176" t="s">
        <v>725</v>
      </c>
      <c r="U176" s="2">
        <v>42064</v>
      </c>
      <c r="V176">
        <v>0</v>
      </c>
      <c r="W176">
        <v>0</v>
      </c>
      <c r="X176" s="27">
        <v>666.66</v>
      </c>
      <c r="Y176" s="27">
        <v>666.66</v>
      </c>
      <c r="Z176" s="27">
        <v>106.67</v>
      </c>
      <c r="AA176" s="27">
        <v>773.33</v>
      </c>
      <c r="AB176" s="27">
        <v>773.33</v>
      </c>
      <c r="AC176">
        <v>0</v>
      </c>
      <c r="AD176" t="s">
        <v>726</v>
      </c>
      <c r="AE176" s="2">
        <v>42076</v>
      </c>
      <c r="AF176" t="s">
        <v>727</v>
      </c>
    </row>
    <row r="177" spans="1:32" customFormat="1" ht="15" x14ac:dyDescent="0.25">
      <c r="A177" s="1">
        <v>57040</v>
      </c>
      <c r="B177">
        <v>4966931</v>
      </c>
      <c r="C177" s="2">
        <v>42067</v>
      </c>
      <c r="D177">
        <v>57040</v>
      </c>
      <c r="E177">
        <v>57040</v>
      </c>
      <c r="F177" t="s">
        <v>720</v>
      </c>
      <c r="G177" t="s">
        <v>1195</v>
      </c>
      <c r="H177">
        <v>511445</v>
      </c>
      <c r="I177" t="s">
        <v>1196</v>
      </c>
      <c r="J177">
        <v>2594</v>
      </c>
      <c r="K177">
        <v>3</v>
      </c>
      <c r="L177" s="27">
        <v>325713.81</v>
      </c>
      <c r="M177" s="27">
        <v>325713.81</v>
      </c>
      <c r="N177" s="2">
        <v>42036</v>
      </c>
      <c r="O177" s="2">
        <v>42064</v>
      </c>
      <c r="P177">
        <v>28</v>
      </c>
      <c r="Q177" t="s">
        <v>1305</v>
      </c>
      <c r="R177">
        <v>5.29</v>
      </c>
      <c r="S177" t="s">
        <v>724</v>
      </c>
      <c r="T177" t="s">
        <v>725</v>
      </c>
      <c r="U177" s="2">
        <v>42064</v>
      </c>
      <c r="V177">
        <v>0</v>
      </c>
      <c r="W177">
        <v>0</v>
      </c>
      <c r="X177" s="27">
        <v>1339.5</v>
      </c>
      <c r="Y177" s="27">
        <v>1339.5</v>
      </c>
      <c r="Z177" s="27">
        <v>214.32</v>
      </c>
      <c r="AA177" s="27">
        <v>1553.82</v>
      </c>
      <c r="AB177" s="27">
        <v>1553.82</v>
      </c>
      <c r="AC177">
        <v>0</v>
      </c>
      <c r="AD177" t="s">
        <v>726</v>
      </c>
      <c r="AE177" s="2">
        <v>42076</v>
      </c>
      <c r="AF177" t="s">
        <v>727</v>
      </c>
    </row>
    <row r="178" spans="1:32" customFormat="1" ht="15" x14ac:dyDescent="0.25">
      <c r="A178" s="1">
        <v>57040</v>
      </c>
      <c r="B178">
        <v>4967189</v>
      </c>
      <c r="C178" s="2">
        <v>42067</v>
      </c>
      <c r="D178">
        <v>57040</v>
      </c>
      <c r="E178">
        <v>57040</v>
      </c>
      <c r="F178" t="s">
        <v>720</v>
      </c>
      <c r="G178" t="s">
        <v>762</v>
      </c>
      <c r="H178">
        <v>513036</v>
      </c>
      <c r="I178" t="s">
        <v>763</v>
      </c>
      <c r="J178">
        <v>1794</v>
      </c>
      <c r="K178">
        <v>2</v>
      </c>
      <c r="L178" s="27">
        <v>240130.07</v>
      </c>
      <c r="M178" s="27">
        <v>240130.07</v>
      </c>
      <c r="N178" s="2">
        <v>42036</v>
      </c>
      <c r="O178" s="2">
        <v>42064</v>
      </c>
      <c r="P178">
        <v>28</v>
      </c>
      <c r="Q178" t="s">
        <v>1305</v>
      </c>
      <c r="R178">
        <v>5.29</v>
      </c>
      <c r="S178" t="s">
        <v>724</v>
      </c>
      <c r="T178" t="s">
        <v>725</v>
      </c>
      <c r="U178" s="2">
        <v>42064</v>
      </c>
      <c r="V178">
        <v>0</v>
      </c>
      <c r="W178">
        <v>0</v>
      </c>
      <c r="X178" s="27">
        <v>987.53</v>
      </c>
      <c r="Y178" s="27">
        <v>987.53</v>
      </c>
      <c r="Z178" s="27">
        <v>158.01</v>
      </c>
      <c r="AA178" s="27">
        <v>1145.54</v>
      </c>
      <c r="AB178" s="27">
        <v>1145.54</v>
      </c>
      <c r="AC178">
        <v>0</v>
      </c>
      <c r="AD178" t="s">
        <v>726</v>
      </c>
      <c r="AE178" s="2">
        <v>42076</v>
      </c>
      <c r="AF178" t="s">
        <v>727</v>
      </c>
    </row>
    <row r="179" spans="1:32" customFormat="1" ht="15" x14ac:dyDescent="0.25">
      <c r="A179" s="1">
        <v>57040</v>
      </c>
      <c r="B179">
        <v>4967190</v>
      </c>
      <c r="C179" s="2">
        <v>42067</v>
      </c>
      <c r="D179">
        <v>57040</v>
      </c>
      <c r="E179">
        <v>57040</v>
      </c>
      <c r="F179" t="s">
        <v>720</v>
      </c>
      <c r="G179" t="s">
        <v>765</v>
      </c>
      <c r="H179">
        <v>513034</v>
      </c>
      <c r="I179" t="s">
        <v>766</v>
      </c>
      <c r="J179">
        <v>1783</v>
      </c>
      <c r="K179">
        <v>2</v>
      </c>
      <c r="L179" s="27">
        <v>274909.18</v>
      </c>
      <c r="M179" s="27">
        <v>274909.18</v>
      </c>
      <c r="N179" s="2">
        <v>42036</v>
      </c>
      <c r="O179" s="2">
        <v>42064</v>
      </c>
      <c r="P179">
        <v>28</v>
      </c>
      <c r="Q179" t="s">
        <v>1305</v>
      </c>
      <c r="R179">
        <v>5.29</v>
      </c>
      <c r="S179" t="s">
        <v>724</v>
      </c>
      <c r="T179" t="s">
        <v>725</v>
      </c>
      <c r="U179" s="2">
        <v>42064</v>
      </c>
      <c r="V179">
        <v>0</v>
      </c>
      <c r="W179">
        <v>0</v>
      </c>
      <c r="X179" s="27">
        <v>1130.56</v>
      </c>
      <c r="Y179" s="27">
        <v>1130.56</v>
      </c>
      <c r="Z179" s="27">
        <v>180.89</v>
      </c>
      <c r="AA179" s="27">
        <v>1311.45</v>
      </c>
      <c r="AB179" s="27">
        <v>1311.45</v>
      </c>
      <c r="AC179">
        <v>0</v>
      </c>
      <c r="AD179" t="s">
        <v>726</v>
      </c>
      <c r="AE179" s="2">
        <v>42076</v>
      </c>
      <c r="AF179" t="s">
        <v>727</v>
      </c>
    </row>
    <row r="180" spans="1:32" customFormat="1" ht="15" x14ac:dyDescent="0.25">
      <c r="A180" s="1">
        <v>57040</v>
      </c>
      <c r="B180">
        <v>4967298</v>
      </c>
      <c r="C180" s="2">
        <v>42067</v>
      </c>
      <c r="D180">
        <v>57040</v>
      </c>
      <c r="E180">
        <v>57040</v>
      </c>
      <c r="F180" t="s">
        <v>720</v>
      </c>
      <c r="G180" t="s">
        <v>1199</v>
      </c>
      <c r="H180">
        <v>497760</v>
      </c>
      <c r="I180" t="s">
        <v>1200</v>
      </c>
      <c r="J180">
        <v>4492</v>
      </c>
      <c r="K180">
        <v>2</v>
      </c>
      <c r="L180" s="27">
        <v>316130.2</v>
      </c>
      <c r="M180" s="27">
        <v>316130.2</v>
      </c>
      <c r="N180" s="2">
        <v>42036</v>
      </c>
      <c r="O180" s="2">
        <v>42064</v>
      </c>
      <c r="P180">
        <v>28</v>
      </c>
      <c r="Q180" t="s">
        <v>1305</v>
      </c>
      <c r="R180">
        <v>5.29</v>
      </c>
      <c r="S180" t="s">
        <v>724</v>
      </c>
      <c r="T180" t="s">
        <v>725</v>
      </c>
      <c r="U180" s="2">
        <v>42064</v>
      </c>
      <c r="V180">
        <v>0</v>
      </c>
      <c r="W180">
        <v>0</v>
      </c>
      <c r="X180" s="27">
        <v>1300.0899999999999</v>
      </c>
      <c r="Y180" s="27">
        <v>1300.0899999999999</v>
      </c>
      <c r="Z180" s="27">
        <v>208.01</v>
      </c>
      <c r="AA180" s="27">
        <v>1508.1</v>
      </c>
      <c r="AB180" s="27">
        <v>1508.1</v>
      </c>
      <c r="AC180">
        <v>0</v>
      </c>
      <c r="AD180" t="s">
        <v>726</v>
      </c>
      <c r="AE180" s="2">
        <v>42076</v>
      </c>
      <c r="AF180" t="s">
        <v>727</v>
      </c>
    </row>
    <row r="181" spans="1:32" customFormat="1" ht="15" x14ac:dyDescent="0.25">
      <c r="A181" s="1">
        <v>57040</v>
      </c>
      <c r="B181">
        <v>4967508</v>
      </c>
      <c r="C181" s="2">
        <v>42067</v>
      </c>
      <c r="D181">
        <v>57040</v>
      </c>
      <c r="E181">
        <v>57040</v>
      </c>
      <c r="F181" t="s">
        <v>720</v>
      </c>
      <c r="G181" t="s">
        <v>832</v>
      </c>
      <c r="H181">
        <v>514198</v>
      </c>
      <c r="I181" t="s">
        <v>833</v>
      </c>
      <c r="J181">
        <v>1783</v>
      </c>
      <c r="K181">
        <v>2</v>
      </c>
      <c r="L181" s="27">
        <v>274779.18</v>
      </c>
      <c r="M181" s="27">
        <v>274779.18</v>
      </c>
      <c r="N181" s="2">
        <v>42036</v>
      </c>
      <c r="O181" s="2">
        <v>42064</v>
      </c>
      <c r="P181">
        <v>28</v>
      </c>
      <c r="Q181" t="s">
        <v>1305</v>
      </c>
      <c r="R181">
        <v>5.29</v>
      </c>
      <c r="S181" t="s">
        <v>724</v>
      </c>
      <c r="T181" t="s">
        <v>725</v>
      </c>
      <c r="U181" s="2">
        <v>42064</v>
      </c>
      <c r="V181">
        <v>0</v>
      </c>
      <c r="W181">
        <v>0</v>
      </c>
      <c r="X181" s="27">
        <v>1130.03</v>
      </c>
      <c r="Y181" s="27">
        <v>1130.03</v>
      </c>
      <c r="Z181" s="27">
        <v>180.8</v>
      </c>
      <c r="AA181" s="27">
        <v>1310.83</v>
      </c>
      <c r="AB181" s="27">
        <v>1310.83</v>
      </c>
      <c r="AC181">
        <v>0</v>
      </c>
      <c r="AD181" t="s">
        <v>726</v>
      </c>
      <c r="AE181" s="2">
        <v>42076</v>
      </c>
      <c r="AF181" t="s">
        <v>727</v>
      </c>
    </row>
    <row r="182" spans="1:32" customFormat="1" ht="15" x14ac:dyDescent="0.25">
      <c r="A182" s="1">
        <v>57040</v>
      </c>
      <c r="B182">
        <v>4967568</v>
      </c>
      <c r="C182" s="2">
        <v>42067</v>
      </c>
      <c r="D182">
        <v>57040</v>
      </c>
      <c r="E182">
        <v>57040</v>
      </c>
      <c r="F182" t="s">
        <v>720</v>
      </c>
      <c r="G182" t="s">
        <v>849</v>
      </c>
      <c r="H182">
        <v>514288</v>
      </c>
      <c r="I182" t="s">
        <v>850</v>
      </c>
      <c r="J182">
        <v>1796</v>
      </c>
      <c r="K182">
        <v>2</v>
      </c>
      <c r="L182" s="27">
        <v>220330.31</v>
      </c>
      <c r="M182" s="27">
        <v>220330.31</v>
      </c>
      <c r="N182" s="2">
        <v>42036</v>
      </c>
      <c r="O182" s="2">
        <v>42064</v>
      </c>
      <c r="P182">
        <v>28</v>
      </c>
      <c r="Q182" t="s">
        <v>1305</v>
      </c>
      <c r="R182">
        <v>5.29</v>
      </c>
      <c r="S182" t="s">
        <v>724</v>
      </c>
      <c r="T182" t="s">
        <v>725</v>
      </c>
      <c r="U182" s="2">
        <v>42064</v>
      </c>
      <c r="V182">
        <v>0</v>
      </c>
      <c r="W182">
        <v>0</v>
      </c>
      <c r="X182" s="27">
        <v>906.11</v>
      </c>
      <c r="Y182" s="27">
        <v>906.11</v>
      </c>
      <c r="Z182" s="27">
        <v>144.97999999999999</v>
      </c>
      <c r="AA182" s="27">
        <v>1051.0899999999999</v>
      </c>
      <c r="AB182" s="27">
        <v>1051.0899999999999</v>
      </c>
      <c r="AC182">
        <v>0</v>
      </c>
      <c r="AD182" t="s">
        <v>726</v>
      </c>
      <c r="AE182" s="2">
        <v>42076</v>
      </c>
      <c r="AF182" t="s">
        <v>727</v>
      </c>
    </row>
    <row r="183" spans="1:32" customFormat="1" ht="15" x14ac:dyDescent="0.25">
      <c r="A183" s="1">
        <v>57040</v>
      </c>
      <c r="B183">
        <v>4967569</v>
      </c>
      <c r="C183" s="2">
        <v>42067</v>
      </c>
      <c r="D183">
        <v>57040</v>
      </c>
      <c r="E183">
        <v>57040</v>
      </c>
      <c r="F183" t="s">
        <v>720</v>
      </c>
      <c r="G183" t="s">
        <v>853</v>
      </c>
      <c r="H183">
        <v>514287</v>
      </c>
      <c r="I183" t="s">
        <v>854</v>
      </c>
      <c r="J183">
        <v>1794</v>
      </c>
      <c r="K183">
        <v>2</v>
      </c>
      <c r="L183" s="27">
        <v>240000.07</v>
      </c>
      <c r="M183" s="27">
        <v>240000.07</v>
      </c>
      <c r="N183" s="2">
        <v>42036</v>
      </c>
      <c r="O183" s="2">
        <v>42064</v>
      </c>
      <c r="P183">
        <v>28</v>
      </c>
      <c r="Q183" t="s">
        <v>1305</v>
      </c>
      <c r="R183">
        <v>5.29</v>
      </c>
      <c r="S183" t="s">
        <v>724</v>
      </c>
      <c r="T183" t="s">
        <v>725</v>
      </c>
      <c r="U183" s="2">
        <v>42064</v>
      </c>
      <c r="V183">
        <v>0</v>
      </c>
      <c r="W183">
        <v>0</v>
      </c>
      <c r="X183" s="27">
        <v>987</v>
      </c>
      <c r="Y183" s="27">
        <v>987</v>
      </c>
      <c r="Z183" s="27">
        <v>157.91999999999999</v>
      </c>
      <c r="AA183" s="27">
        <v>1144.92</v>
      </c>
      <c r="AB183" s="27">
        <v>1144.92</v>
      </c>
      <c r="AC183">
        <v>0</v>
      </c>
      <c r="AD183" t="s">
        <v>726</v>
      </c>
      <c r="AE183" s="2">
        <v>42076</v>
      </c>
      <c r="AF183" t="s">
        <v>727</v>
      </c>
    </row>
    <row r="184" spans="1:32" customFormat="1" ht="15" x14ac:dyDescent="0.25">
      <c r="A184" s="1">
        <v>57040</v>
      </c>
      <c r="B184">
        <v>4967615</v>
      </c>
      <c r="C184" s="2">
        <v>42067</v>
      </c>
      <c r="D184">
        <v>57040</v>
      </c>
      <c r="E184">
        <v>57040</v>
      </c>
      <c r="F184" t="s">
        <v>720</v>
      </c>
      <c r="G184" t="s">
        <v>1207</v>
      </c>
      <c r="H184">
        <v>514026</v>
      </c>
      <c r="I184" t="s">
        <v>1208</v>
      </c>
      <c r="J184">
        <v>1797</v>
      </c>
      <c r="K184">
        <v>2</v>
      </c>
      <c r="L184" s="27">
        <v>212368.69</v>
      </c>
      <c r="M184" s="27">
        <v>212368.69</v>
      </c>
      <c r="N184" s="2">
        <v>42036</v>
      </c>
      <c r="O184" s="2">
        <v>42064</v>
      </c>
      <c r="P184">
        <v>28</v>
      </c>
      <c r="Q184" t="s">
        <v>1305</v>
      </c>
      <c r="R184">
        <v>5.29</v>
      </c>
      <c r="S184" t="s">
        <v>724</v>
      </c>
      <c r="T184" t="s">
        <v>725</v>
      </c>
      <c r="U184" s="2">
        <v>42064</v>
      </c>
      <c r="V184">
        <v>0</v>
      </c>
      <c r="W184">
        <v>0</v>
      </c>
      <c r="X184" s="27">
        <v>873.37</v>
      </c>
      <c r="Y184" s="27">
        <v>873.37</v>
      </c>
      <c r="Z184" s="27">
        <v>139.74</v>
      </c>
      <c r="AA184" s="27">
        <v>1013.11</v>
      </c>
      <c r="AB184" s="27">
        <v>1013.11</v>
      </c>
      <c r="AC184">
        <v>0</v>
      </c>
      <c r="AD184" t="s">
        <v>726</v>
      </c>
      <c r="AE184" s="2">
        <v>42076</v>
      </c>
      <c r="AF184" t="s">
        <v>727</v>
      </c>
    </row>
    <row r="185" spans="1:32" customFormat="1" ht="15" x14ac:dyDescent="0.25">
      <c r="A185" s="1">
        <v>57040</v>
      </c>
      <c r="B185">
        <v>4967750</v>
      </c>
      <c r="C185" s="2">
        <v>42067</v>
      </c>
      <c r="D185">
        <v>57040</v>
      </c>
      <c r="E185">
        <v>57040</v>
      </c>
      <c r="F185" t="s">
        <v>720</v>
      </c>
      <c r="G185" t="s">
        <v>886</v>
      </c>
      <c r="H185">
        <v>514813</v>
      </c>
      <c r="I185" t="s">
        <v>887</v>
      </c>
      <c r="J185" t="s">
        <v>888</v>
      </c>
      <c r="K185">
        <v>2</v>
      </c>
      <c r="L185" s="27">
        <v>325583.81</v>
      </c>
      <c r="M185" s="27">
        <v>325583.81</v>
      </c>
      <c r="N185" s="2">
        <v>42036</v>
      </c>
      <c r="O185" s="2">
        <v>42064</v>
      </c>
      <c r="P185">
        <v>28</v>
      </c>
      <c r="Q185" t="s">
        <v>1305</v>
      </c>
      <c r="R185">
        <v>5.29</v>
      </c>
      <c r="S185" t="s">
        <v>724</v>
      </c>
      <c r="T185" t="s">
        <v>725</v>
      </c>
      <c r="U185" s="2">
        <v>42064</v>
      </c>
      <c r="V185">
        <v>0</v>
      </c>
      <c r="W185">
        <v>0</v>
      </c>
      <c r="X185" s="27">
        <v>1338.96</v>
      </c>
      <c r="Y185" s="27">
        <v>1338.96</v>
      </c>
      <c r="Z185" s="27">
        <v>214.23</v>
      </c>
      <c r="AA185" s="27">
        <v>1553.19</v>
      </c>
      <c r="AB185" s="27">
        <v>1553.19</v>
      </c>
      <c r="AC185">
        <v>0</v>
      </c>
      <c r="AD185" t="s">
        <v>726</v>
      </c>
      <c r="AE185" s="2">
        <v>42076</v>
      </c>
      <c r="AF185" t="s">
        <v>727</v>
      </c>
    </row>
    <row r="186" spans="1:32" customFormat="1" ht="15" x14ac:dyDescent="0.25">
      <c r="A186" s="1">
        <v>57040</v>
      </c>
      <c r="B186">
        <v>4967751</v>
      </c>
      <c r="C186" s="2">
        <v>42067</v>
      </c>
      <c r="D186">
        <v>57040</v>
      </c>
      <c r="E186">
        <v>57040</v>
      </c>
      <c r="F186" t="s">
        <v>720</v>
      </c>
      <c r="G186" t="s">
        <v>889</v>
      </c>
      <c r="H186">
        <v>514814</v>
      </c>
      <c r="I186" t="s">
        <v>890</v>
      </c>
      <c r="J186" t="s">
        <v>891</v>
      </c>
      <c r="K186">
        <v>2</v>
      </c>
      <c r="L186" s="27">
        <v>367835.98</v>
      </c>
      <c r="M186" s="27">
        <v>367835.98</v>
      </c>
      <c r="N186" s="2">
        <v>42036</v>
      </c>
      <c r="O186" s="2">
        <v>42064</v>
      </c>
      <c r="P186">
        <v>28</v>
      </c>
      <c r="Q186" t="s">
        <v>1305</v>
      </c>
      <c r="R186">
        <v>5.29</v>
      </c>
      <c r="S186" t="s">
        <v>724</v>
      </c>
      <c r="T186" t="s">
        <v>725</v>
      </c>
      <c r="U186" s="2">
        <v>42064</v>
      </c>
      <c r="V186">
        <v>0</v>
      </c>
      <c r="W186">
        <v>0</v>
      </c>
      <c r="X186" s="27">
        <v>1512.73</v>
      </c>
      <c r="Y186" s="27">
        <v>1512.73</v>
      </c>
      <c r="Z186" s="27">
        <v>242.04</v>
      </c>
      <c r="AA186" s="27">
        <v>1754.77</v>
      </c>
      <c r="AB186" s="27">
        <v>1754.77</v>
      </c>
      <c r="AC186">
        <v>0</v>
      </c>
      <c r="AD186" t="s">
        <v>726</v>
      </c>
      <c r="AE186" s="2">
        <v>42076</v>
      </c>
      <c r="AF186" t="s">
        <v>727</v>
      </c>
    </row>
    <row r="187" spans="1:32" customFormat="1" ht="15" x14ac:dyDescent="0.25">
      <c r="A187" s="1">
        <v>57040</v>
      </c>
      <c r="B187">
        <v>4967752</v>
      </c>
      <c r="C187" s="2">
        <v>42067</v>
      </c>
      <c r="D187">
        <v>57040</v>
      </c>
      <c r="E187">
        <v>57040</v>
      </c>
      <c r="F187" t="s">
        <v>720</v>
      </c>
      <c r="G187" t="s">
        <v>894</v>
      </c>
      <c r="H187">
        <v>514816</v>
      </c>
      <c r="I187" t="s">
        <v>895</v>
      </c>
      <c r="J187">
        <v>5396</v>
      </c>
      <c r="K187">
        <v>2</v>
      </c>
      <c r="L187" s="27">
        <v>425286.27</v>
      </c>
      <c r="M187" s="27">
        <v>425286.27</v>
      </c>
      <c r="N187" s="2">
        <v>42036</v>
      </c>
      <c r="O187" s="2">
        <v>42064</v>
      </c>
      <c r="P187">
        <v>28</v>
      </c>
      <c r="Q187" t="s">
        <v>1305</v>
      </c>
      <c r="R187">
        <v>5.29</v>
      </c>
      <c r="S187" t="s">
        <v>724</v>
      </c>
      <c r="T187" t="s">
        <v>725</v>
      </c>
      <c r="U187" s="2">
        <v>42064</v>
      </c>
      <c r="V187">
        <v>0</v>
      </c>
      <c r="W187">
        <v>0</v>
      </c>
      <c r="X187" s="27">
        <v>1748.99</v>
      </c>
      <c r="Y187" s="27">
        <v>1748.99</v>
      </c>
      <c r="Z187" s="27">
        <v>279.83999999999997</v>
      </c>
      <c r="AA187" s="27">
        <v>2028.83</v>
      </c>
      <c r="AB187" s="27">
        <v>2028.83</v>
      </c>
      <c r="AC187">
        <v>0</v>
      </c>
      <c r="AD187" t="s">
        <v>726</v>
      </c>
      <c r="AE187" s="2">
        <v>42076</v>
      </c>
      <c r="AF187" t="s">
        <v>727</v>
      </c>
    </row>
    <row r="188" spans="1:32" customFormat="1" ht="15" x14ac:dyDescent="0.25">
      <c r="A188" s="1">
        <v>57040</v>
      </c>
      <c r="B188">
        <v>4967766</v>
      </c>
      <c r="C188" s="2">
        <v>42067</v>
      </c>
      <c r="D188">
        <v>57040</v>
      </c>
      <c r="E188">
        <v>57040</v>
      </c>
      <c r="F188" t="s">
        <v>720</v>
      </c>
      <c r="G188" t="s">
        <v>1223</v>
      </c>
      <c r="H188">
        <v>514527</v>
      </c>
      <c r="I188" t="s">
        <v>1224</v>
      </c>
      <c r="J188">
        <v>1781</v>
      </c>
      <c r="K188">
        <v>2</v>
      </c>
      <c r="L188" s="27">
        <v>244780.56</v>
      </c>
      <c r="M188" s="27">
        <v>244780.56</v>
      </c>
      <c r="N188" s="2">
        <v>42036</v>
      </c>
      <c r="O188" s="2">
        <v>42064</v>
      </c>
      <c r="P188">
        <v>28</v>
      </c>
      <c r="Q188" t="s">
        <v>1305</v>
      </c>
      <c r="R188">
        <v>5.29</v>
      </c>
      <c r="S188" t="s">
        <v>724</v>
      </c>
      <c r="T188" t="s">
        <v>725</v>
      </c>
      <c r="U188" s="2">
        <v>42064</v>
      </c>
      <c r="V188">
        <v>0</v>
      </c>
      <c r="W188">
        <v>0</v>
      </c>
      <c r="X188" s="27">
        <v>1006.66</v>
      </c>
      <c r="Y188" s="27">
        <v>1006.66</v>
      </c>
      <c r="Z188" s="27">
        <v>161.07</v>
      </c>
      <c r="AA188" s="27">
        <v>1167.73</v>
      </c>
      <c r="AB188" s="27">
        <v>1167.73</v>
      </c>
      <c r="AC188">
        <v>0</v>
      </c>
      <c r="AD188" t="s">
        <v>726</v>
      </c>
      <c r="AE188" s="2">
        <v>42076</v>
      </c>
      <c r="AF188" t="s">
        <v>727</v>
      </c>
    </row>
    <row r="189" spans="1:32" customFormat="1" ht="15" x14ac:dyDescent="0.25">
      <c r="A189" s="1">
        <v>57040</v>
      </c>
      <c r="B189">
        <v>4967840</v>
      </c>
      <c r="C189" s="2">
        <v>42067</v>
      </c>
      <c r="D189">
        <v>57040</v>
      </c>
      <c r="E189">
        <v>57040</v>
      </c>
      <c r="F189" t="s">
        <v>720</v>
      </c>
      <c r="G189" t="s">
        <v>906</v>
      </c>
      <c r="H189">
        <v>515093</v>
      </c>
      <c r="I189" t="s">
        <v>907</v>
      </c>
      <c r="J189">
        <v>7495</v>
      </c>
      <c r="K189">
        <v>2</v>
      </c>
      <c r="L189" s="27">
        <v>260803.23</v>
      </c>
      <c r="M189" s="27">
        <v>260803.23</v>
      </c>
      <c r="N189" s="2">
        <v>42036</v>
      </c>
      <c r="O189" s="2">
        <v>42064</v>
      </c>
      <c r="P189">
        <v>28</v>
      </c>
      <c r="Q189" t="s">
        <v>1305</v>
      </c>
      <c r="R189">
        <v>5.29</v>
      </c>
      <c r="S189" t="s">
        <v>724</v>
      </c>
      <c r="T189" t="s">
        <v>725</v>
      </c>
      <c r="U189" s="2">
        <v>42064</v>
      </c>
      <c r="V189">
        <v>0</v>
      </c>
      <c r="W189">
        <v>0</v>
      </c>
      <c r="X189" s="27">
        <v>1072.55</v>
      </c>
      <c r="Y189" s="27">
        <v>1072.55</v>
      </c>
      <c r="Z189" s="27">
        <v>171.61</v>
      </c>
      <c r="AA189" s="27">
        <v>1244.1600000000001</v>
      </c>
      <c r="AB189" s="27">
        <v>1244.1600000000001</v>
      </c>
      <c r="AC189">
        <v>0</v>
      </c>
      <c r="AD189" t="s">
        <v>726</v>
      </c>
      <c r="AE189" s="2">
        <v>42076</v>
      </c>
      <c r="AF189" t="s">
        <v>727</v>
      </c>
    </row>
    <row r="190" spans="1:32" customFormat="1" ht="15" x14ac:dyDescent="0.25">
      <c r="A190" s="1">
        <v>57040</v>
      </c>
      <c r="B190">
        <v>4967842</v>
      </c>
      <c r="C190" s="2">
        <v>42067</v>
      </c>
      <c r="D190">
        <v>57040</v>
      </c>
      <c r="E190">
        <v>57040</v>
      </c>
      <c r="F190" t="s">
        <v>720</v>
      </c>
      <c r="G190" t="s">
        <v>914</v>
      </c>
      <c r="H190">
        <v>515097</v>
      </c>
      <c r="I190" t="s">
        <v>915</v>
      </c>
      <c r="J190">
        <v>7495</v>
      </c>
      <c r="K190">
        <v>2</v>
      </c>
      <c r="L190" s="27">
        <v>260803.23</v>
      </c>
      <c r="M190" s="27">
        <v>260803.23</v>
      </c>
      <c r="N190" s="2">
        <v>42036</v>
      </c>
      <c r="O190" s="2">
        <v>42064</v>
      </c>
      <c r="P190">
        <v>28</v>
      </c>
      <c r="Q190" t="s">
        <v>1305</v>
      </c>
      <c r="R190">
        <v>5.29</v>
      </c>
      <c r="S190" t="s">
        <v>724</v>
      </c>
      <c r="T190" t="s">
        <v>725</v>
      </c>
      <c r="U190" s="2">
        <v>42064</v>
      </c>
      <c r="V190">
        <v>0</v>
      </c>
      <c r="W190">
        <v>0</v>
      </c>
      <c r="X190" s="27">
        <v>1072.55</v>
      </c>
      <c r="Y190" s="27">
        <v>1072.55</v>
      </c>
      <c r="Z190" s="27">
        <v>171.61</v>
      </c>
      <c r="AA190" s="27">
        <v>1244.1600000000001</v>
      </c>
      <c r="AB190" s="27">
        <v>1244.1600000000001</v>
      </c>
      <c r="AC190">
        <v>0</v>
      </c>
      <c r="AD190" t="s">
        <v>726</v>
      </c>
      <c r="AE190" s="2">
        <v>42076</v>
      </c>
      <c r="AF190" t="s">
        <v>727</v>
      </c>
    </row>
    <row r="191" spans="1:32" customFormat="1" ht="15" x14ac:dyDescent="0.25">
      <c r="A191" s="1">
        <v>57040</v>
      </c>
      <c r="B191">
        <v>4967843</v>
      </c>
      <c r="C191" s="2">
        <v>42067</v>
      </c>
      <c r="D191">
        <v>57040</v>
      </c>
      <c r="E191">
        <v>57040</v>
      </c>
      <c r="F191" t="s">
        <v>720</v>
      </c>
      <c r="G191" t="s">
        <v>916</v>
      </c>
      <c r="H191">
        <v>515098</v>
      </c>
      <c r="I191" t="s">
        <v>917</v>
      </c>
      <c r="J191">
        <v>7495</v>
      </c>
      <c r="K191">
        <v>2</v>
      </c>
      <c r="L191" s="27">
        <v>260803.23</v>
      </c>
      <c r="M191" s="27">
        <v>260803.23</v>
      </c>
      <c r="N191" s="2">
        <v>42036</v>
      </c>
      <c r="O191" s="2">
        <v>42064</v>
      </c>
      <c r="P191">
        <v>28</v>
      </c>
      <c r="Q191" t="s">
        <v>1305</v>
      </c>
      <c r="R191">
        <v>5.29</v>
      </c>
      <c r="S191" t="s">
        <v>724</v>
      </c>
      <c r="T191" t="s">
        <v>725</v>
      </c>
      <c r="U191" s="2">
        <v>42064</v>
      </c>
      <c r="V191">
        <v>0</v>
      </c>
      <c r="W191">
        <v>0</v>
      </c>
      <c r="X191" s="27">
        <v>1072.55</v>
      </c>
      <c r="Y191" s="27">
        <v>1072.55</v>
      </c>
      <c r="Z191" s="27">
        <v>171.61</v>
      </c>
      <c r="AA191" s="27">
        <v>1244.1600000000001</v>
      </c>
      <c r="AB191" s="27">
        <v>1244.1600000000001</v>
      </c>
      <c r="AC191">
        <v>0</v>
      </c>
      <c r="AD191" t="s">
        <v>726</v>
      </c>
      <c r="AE191" s="2">
        <v>42076</v>
      </c>
      <c r="AF191" t="s">
        <v>727</v>
      </c>
    </row>
    <row r="192" spans="1:32" customFormat="1" ht="15" x14ac:dyDescent="0.25">
      <c r="A192" s="1">
        <v>57040</v>
      </c>
      <c r="B192">
        <v>4968570</v>
      </c>
      <c r="C192" s="2">
        <v>42067</v>
      </c>
      <c r="D192">
        <v>57040</v>
      </c>
      <c r="E192">
        <v>57040</v>
      </c>
      <c r="F192" t="s">
        <v>720</v>
      </c>
      <c r="G192" t="s">
        <v>973</v>
      </c>
      <c r="H192">
        <v>517284</v>
      </c>
      <c r="I192" t="s">
        <v>974</v>
      </c>
      <c r="J192">
        <v>1094</v>
      </c>
      <c r="K192">
        <v>2</v>
      </c>
      <c r="L192" s="27">
        <v>181434.49</v>
      </c>
      <c r="M192" s="27">
        <v>181434.49</v>
      </c>
      <c r="N192" s="2">
        <v>42036</v>
      </c>
      <c r="O192" s="2">
        <v>42064</v>
      </c>
      <c r="P192">
        <v>28</v>
      </c>
      <c r="Q192" t="s">
        <v>1305</v>
      </c>
      <c r="R192">
        <v>5.29</v>
      </c>
      <c r="S192" t="s">
        <v>724</v>
      </c>
      <c r="T192" t="s">
        <v>725</v>
      </c>
      <c r="U192" s="2">
        <v>42064</v>
      </c>
      <c r="V192">
        <v>0</v>
      </c>
      <c r="W192">
        <v>0</v>
      </c>
      <c r="X192" s="27">
        <v>746.15</v>
      </c>
      <c r="Y192" s="27">
        <v>746.15</v>
      </c>
      <c r="Z192" s="27">
        <v>119.38</v>
      </c>
      <c r="AA192" s="27">
        <v>865.53</v>
      </c>
      <c r="AB192" s="27">
        <v>865.53</v>
      </c>
      <c r="AC192">
        <v>0</v>
      </c>
      <c r="AD192" t="s">
        <v>726</v>
      </c>
      <c r="AE192" s="2">
        <v>42076</v>
      </c>
      <c r="AF192" t="s">
        <v>727</v>
      </c>
    </row>
    <row r="193" spans="1:32" customFormat="1" ht="15" x14ac:dyDescent="0.25">
      <c r="A193" s="1">
        <v>57040</v>
      </c>
      <c r="B193">
        <v>4968703</v>
      </c>
      <c r="C193" s="2">
        <v>42067</v>
      </c>
      <c r="D193">
        <v>57040</v>
      </c>
      <c r="E193">
        <v>57040</v>
      </c>
      <c r="F193" t="s">
        <v>720</v>
      </c>
      <c r="G193" t="s">
        <v>981</v>
      </c>
      <c r="H193">
        <v>517288</v>
      </c>
      <c r="I193" t="s">
        <v>982</v>
      </c>
      <c r="J193">
        <v>7495</v>
      </c>
      <c r="K193">
        <v>2</v>
      </c>
      <c r="L193" s="27">
        <v>260803.23</v>
      </c>
      <c r="M193" s="27">
        <v>260803.23</v>
      </c>
      <c r="N193" s="2">
        <v>42036</v>
      </c>
      <c r="O193" s="2">
        <v>42064</v>
      </c>
      <c r="P193">
        <v>28</v>
      </c>
      <c r="Q193" t="s">
        <v>1305</v>
      </c>
      <c r="R193">
        <v>5.29</v>
      </c>
      <c r="S193" t="s">
        <v>724</v>
      </c>
      <c r="T193" t="s">
        <v>725</v>
      </c>
      <c r="U193" s="2">
        <v>42064</v>
      </c>
      <c r="V193">
        <v>0</v>
      </c>
      <c r="W193">
        <v>0</v>
      </c>
      <c r="X193" s="27">
        <v>1072.55</v>
      </c>
      <c r="Y193" s="27">
        <v>1072.55</v>
      </c>
      <c r="Z193" s="27">
        <v>171.61</v>
      </c>
      <c r="AA193" s="27">
        <v>1244.1600000000001</v>
      </c>
      <c r="AB193" s="27">
        <v>1244.1600000000001</v>
      </c>
      <c r="AC193">
        <v>0</v>
      </c>
      <c r="AD193" t="s">
        <v>726</v>
      </c>
      <c r="AE193" s="2">
        <v>42076</v>
      </c>
      <c r="AF193" t="s">
        <v>727</v>
      </c>
    </row>
    <row r="194" spans="1:32" customFormat="1" ht="15" x14ac:dyDescent="0.25">
      <c r="A194" s="1">
        <v>57040</v>
      </c>
      <c r="B194">
        <v>4968704</v>
      </c>
      <c r="C194" s="2">
        <v>42067</v>
      </c>
      <c r="D194">
        <v>57040</v>
      </c>
      <c r="E194">
        <v>57040</v>
      </c>
      <c r="F194" t="s">
        <v>720</v>
      </c>
      <c r="G194" t="s">
        <v>985</v>
      </c>
      <c r="H194">
        <v>517447</v>
      </c>
      <c r="I194" t="s">
        <v>986</v>
      </c>
      <c r="J194">
        <v>1081</v>
      </c>
      <c r="K194">
        <v>2</v>
      </c>
      <c r="L194" s="27">
        <v>194753.35</v>
      </c>
      <c r="M194" s="27">
        <v>194753.35</v>
      </c>
      <c r="N194" s="2">
        <v>42036</v>
      </c>
      <c r="O194" s="2">
        <v>42064</v>
      </c>
      <c r="P194">
        <v>28</v>
      </c>
      <c r="Q194" t="s">
        <v>1305</v>
      </c>
      <c r="R194">
        <v>5.29</v>
      </c>
      <c r="S194" t="s">
        <v>724</v>
      </c>
      <c r="T194" t="s">
        <v>725</v>
      </c>
      <c r="U194" s="2">
        <v>42064</v>
      </c>
      <c r="V194">
        <v>0</v>
      </c>
      <c r="W194">
        <v>0</v>
      </c>
      <c r="X194" s="27">
        <v>800.92</v>
      </c>
      <c r="Y194" s="27">
        <v>800.92</v>
      </c>
      <c r="Z194" s="27">
        <v>128.15</v>
      </c>
      <c r="AA194" s="27">
        <v>929.07</v>
      </c>
      <c r="AB194" s="27">
        <v>929.07</v>
      </c>
      <c r="AC194">
        <v>0</v>
      </c>
      <c r="AD194" t="s">
        <v>726</v>
      </c>
      <c r="AE194" s="2">
        <v>42076</v>
      </c>
      <c r="AF194" t="s">
        <v>727</v>
      </c>
    </row>
    <row r="195" spans="1:32" customFormat="1" ht="15" x14ac:dyDescent="0.25">
      <c r="A195" s="1">
        <v>57040</v>
      </c>
      <c r="B195">
        <v>4968705</v>
      </c>
      <c r="C195" s="2">
        <v>42067</v>
      </c>
      <c r="D195">
        <v>57040</v>
      </c>
      <c r="E195">
        <v>57040</v>
      </c>
      <c r="F195" t="s">
        <v>720</v>
      </c>
      <c r="G195" t="s">
        <v>987</v>
      </c>
      <c r="H195">
        <v>517448</v>
      </c>
      <c r="I195" t="s">
        <v>988</v>
      </c>
      <c r="J195">
        <v>1081</v>
      </c>
      <c r="K195">
        <v>2</v>
      </c>
      <c r="L195" s="27">
        <v>194753.35</v>
      </c>
      <c r="M195" s="27">
        <v>194753.35</v>
      </c>
      <c r="N195" s="2">
        <v>42036</v>
      </c>
      <c r="O195" s="2">
        <v>42064</v>
      </c>
      <c r="P195">
        <v>28</v>
      </c>
      <c r="Q195" t="s">
        <v>1305</v>
      </c>
      <c r="R195">
        <v>5.29</v>
      </c>
      <c r="S195" t="s">
        <v>724</v>
      </c>
      <c r="T195" t="s">
        <v>725</v>
      </c>
      <c r="U195" s="2">
        <v>42064</v>
      </c>
      <c r="V195">
        <v>0</v>
      </c>
      <c r="W195">
        <v>0</v>
      </c>
      <c r="X195" s="27">
        <v>800.92</v>
      </c>
      <c r="Y195" s="27">
        <v>800.92</v>
      </c>
      <c r="Z195" s="27">
        <v>128.15</v>
      </c>
      <c r="AA195" s="27">
        <v>929.07</v>
      </c>
      <c r="AB195" s="27">
        <v>929.07</v>
      </c>
      <c r="AC195">
        <v>0</v>
      </c>
      <c r="AD195" t="s">
        <v>726</v>
      </c>
      <c r="AE195" s="2">
        <v>42076</v>
      </c>
      <c r="AF195" t="s">
        <v>727</v>
      </c>
    </row>
    <row r="196" spans="1:32" customFormat="1" ht="15" x14ac:dyDescent="0.25">
      <c r="A196" s="1">
        <v>57040</v>
      </c>
      <c r="B196">
        <v>4968706</v>
      </c>
      <c r="C196" s="2">
        <v>42067</v>
      </c>
      <c r="D196">
        <v>57040</v>
      </c>
      <c r="E196">
        <v>57040</v>
      </c>
      <c r="F196" t="s">
        <v>720</v>
      </c>
      <c r="G196" t="s">
        <v>993</v>
      </c>
      <c r="H196">
        <v>517451</v>
      </c>
      <c r="I196" t="s">
        <v>994</v>
      </c>
      <c r="J196">
        <v>1794</v>
      </c>
      <c r="K196">
        <v>2</v>
      </c>
      <c r="L196" s="27">
        <v>240000.07</v>
      </c>
      <c r="M196" s="27">
        <v>240000.07</v>
      </c>
      <c r="N196" s="2">
        <v>42036</v>
      </c>
      <c r="O196" s="2">
        <v>42064</v>
      </c>
      <c r="P196">
        <v>28</v>
      </c>
      <c r="Q196" t="s">
        <v>1305</v>
      </c>
      <c r="R196">
        <v>5.29</v>
      </c>
      <c r="S196" t="s">
        <v>724</v>
      </c>
      <c r="T196" t="s">
        <v>725</v>
      </c>
      <c r="U196" s="2">
        <v>42064</v>
      </c>
      <c r="V196">
        <v>0</v>
      </c>
      <c r="W196">
        <v>0</v>
      </c>
      <c r="X196" s="27">
        <v>987</v>
      </c>
      <c r="Y196" s="27">
        <v>987</v>
      </c>
      <c r="Z196" s="27">
        <v>157.91999999999999</v>
      </c>
      <c r="AA196" s="27">
        <v>1144.92</v>
      </c>
      <c r="AB196" s="27">
        <v>1144.92</v>
      </c>
      <c r="AC196">
        <v>0</v>
      </c>
      <c r="AD196" t="s">
        <v>726</v>
      </c>
      <c r="AE196" s="2">
        <v>42076</v>
      </c>
      <c r="AF196" t="s">
        <v>727</v>
      </c>
    </row>
    <row r="197" spans="1:32" customFormat="1" ht="15" x14ac:dyDescent="0.25">
      <c r="A197" s="1">
        <v>57040</v>
      </c>
      <c r="B197">
        <v>4968707</v>
      </c>
      <c r="C197" s="2">
        <v>42067</v>
      </c>
      <c r="D197">
        <v>57040</v>
      </c>
      <c r="E197">
        <v>57040</v>
      </c>
      <c r="F197" t="s">
        <v>720</v>
      </c>
      <c r="G197" t="s">
        <v>995</v>
      </c>
      <c r="H197">
        <v>517450</v>
      </c>
      <c r="I197" t="s">
        <v>996</v>
      </c>
      <c r="J197">
        <v>1782</v>
      </c>
      <c r="K197">
        <v>2</v>
      </c>
      <c r="L197" s="27">
        <v>255792.77</v>
      </c>
      <c r="M197" s="27">
        <v>255792.77</v>
      </c>
      <c r="N197" s="2">
        <v>42036</v>
      </c>
      <c r="O197" s="2">
        <v>42064</v>
      </c>
      <c r="P197">
        <v>28</v>
      </c>
      <c r="Q197" t="s">
        <v>1305</v>
      </c>
      <c r="R197">
        <v>5.29</v>
      </c>
      <c r="S197" t="s">
        <v>724</v>
      </c>
      <c r="T197" t="s">
        <v>725</v>
      </c>
      <c r="U197" s="2">
        <v>42064</v>
      </c>
      <c r="V197">
        <v>0</v>
      </c>
      <c r="W197">
        <v>0</v>
      </c>
      <c r="X197" s="27">
        <v>1051.95</v>
      </c>
      <c r="Y197" s="27">
        <v>1051.95</v>
      </c>
      <c r="Z197" s="27">
        <v>168.31</v>
      </c>
      <c r="AA197" s="27">
        <v>1220.26</v>
      </c>
      <c r="AB197" s="27">
        <v>1220.26</v>
      </c>
      <c r="AC197">
        <v>0</v>
      </c>
      <c r="AD197" t="s">
        <v>726</v>
      </c>
      <c r="AE197" s="2">
        <v>42076</v>
      </c>
      <c r="AF197" t="s">
        <v>727</v>
      </c>
    </row>
    <row r="198" spans="1:32" customFormat="1" ht="15" x14ac:dyDescent="0.25">
      <c r="A198" s="1">
        <v>57040</v>
      </c>
      <c r="B198">
        <v>4968804</v>
      </c>
      <c r="C198" s="2">
        <v>42067</v>
      </c>
      <c r="D198">
        <v>57040</v>
      </c>
      <c r="E198">
        <v>57040</v>
      </c>
      <c r="F198" t="s">
        <v>720</v>
      </c>
      <c r="G198" t="s">
        <v>1285</v>
      </c>
      <c r="H198">
        <v>518018</v>
      </c>
      <c r="I198" t="s">
        <v>1286</v>
      </c>
      <c r="J198">
        <v>1080</v>
      </c>
      <c r="K198">
        <v>1</v>
      </c>
      <c r="L198" s="27">
        <v>178103.34</v>
      </c>
      <c r="M198" s="27">
        <v>178103.34</v>
      </c>
      <c r="N198" s="2">
        <v>42039</v>
      </c>
      <c r="O198" s="2">
        <v>42064</v>
      </c>
      <c r="P198">
        <v>25</v>
      </c>
      <c r="Q198" t="s">
        <v>1305</v>
      </c>
      <c r="R198">
        <v>5.29</v>
      </c>
      <c r="S198" t="s">
        <v>724</v>
      </c>
      <c r="T198" t="s">
        <v>725</v>
      </c>
      <c r="U198" s="2">
        <v>42064</v>
      </c>
      <c r="V198">
        <v>0</v>
      </c>
      <c r="W198">
        <v>0</v>
      </c>
      <c r="X198" s="27">
        <v>653.97</v>
      </c>
      <c r="Y198" s="27">
        <v>653.97</v>
      </c>
      <c r="Z198" s="27">
        <v>104.64</v>
      </c>
      <c r="AA198" s="27">
        <v>758.61</v>
      </c>
      <c r="AB198" s="27">
        <v>758.61</v>
      </c>
      <c r="AC198">
        <v>0</v>
      </c>
      <c r="AD198" t="s">
        <v>726</v>
      </c>
      <c r="AE198" s="2">
        <v>42076</v>
      </c>
      <c r="AF198" t="s">
        <v>727</v>
      </c>
    </row>
    <row r="199" spans="1:32" customFormat="1" ht="15" x14ac:dyDescent="0.25">
      <c r="A199" s="1">
        <v>57040</v>
      </c>
      <c r="B199">
        <v>4968805</v>
      </c>
      <c r="C199" s="2">
        <v>42067</v>
      </c>
      <c r="D199">
        <v>57040</v>
      </c>
      <c r="E199">
        <v>57040</v>
      </c>
      <c r="F199" t="s">
        <v>720</v>
      </c>
      <c r="G199" t="s">
        <v>1287</v>
      </c>
      <c r="H199">
        <v>518020</v>
      </c>
      <c r="I199" t="s">
        <v>1288</v>
      </c>
      <c r="J199">
        <v>1794</v>
      </c>
      <c r="K199">
        <v>1</v>
      </c>
      <c r="L199" s="27">
        <v>240000.07</v>
      </c>
      <c r="M199" s="27">
        <v>240000.07</v>
      </c>
      <c r="N199" s="2">
        <v>42039</v>
      </c>
      <c r="O199" s="2">
        <v>42064</v>
      </c>
      <c r="P199">
        <v>25</v>
      </c>
      <c r="Q199" t="s">
        <v>1305</v>
      </c>
      <c r="R199">
        <v>5.29</v>
      </c>
      <c r="S199" t="s">
        <v>724</v>
      </c>
      <c r="T199" t="s">
        <v>725</v>
      </c>
      <c r="U199" s="2">
        <v>42064</v>
      </c>
      <c r="V199">
        <v>0</v>
      </c>
      <c r="W199">
        <v>0</v>
      </c>
      <c r="X199" s="27">
        <v>881.25</v>
      </c>
      <c r="Y199" s="27">
        <v>881.25</v>
      </c>
      <c r="Z199" s="27">
        <v>141</v>
      </c>
      <c r="AA199" s="27">
        <v>1022.25</v>
      </c>
      <c r="AB199" s="27">
        <v>1022.25</v>
      </c>
      <c r="AC199">
        <v>0</v>
      </c>
      <c r="AD199" t="s">
        <v>726</v>
      </c>
      <c r="AE199" s="2">
        <v>42076</v>
      </c>
      <c r="AF199" t="s">
        <v>727</v>
      </c>
    </row>
    <row r="200" spans="1:32" customFormat="1" ht="15" x14ac:dyDescent="0.25">
      <c r="A200" s="1">
        <v>57040</v>
      </c>
      <c r="B200">
        <v>4969250</v>
      </c>
      <c r="C200" s="2">
        <v>42067</v>
      </c>
      <c r="D200">
        <v>57040</v>
      </c>
      <c r="E200">
        <v>57040</v>
      </c>
      <c r="F200" t="s">
        <v>720</v>
      </c>
      <c r="G200" t="s">
        <v>1370</v>
      </c>
      <c r="H200">
        <v>516933</v>
      </c>
      <c r="I200" t="s">
        <v>1371</v>
      </c>
      <c r="J200">
        <v>4492</v>
      </c>
      <c r="K200">
        <v>1</v>
      </c>
      <c r="L200" s="27">
        <v>316320.2</v>
      </c>
      <c r="M200" s="27">
        <v>316320.2</v>
      </c>
      <c r="N200" s="2">
        <v>42041</v>
      </c>
      <c r="O200" s="2">
        <v>42064</v>
      </c>
      <c r="P200">
        <v>23</v>
      </c>
      <c r="Q200" t="s">
        <v>1305</v>
      </c>
      <c r="R200">
        <v>5.29</v>
      </c>
      <c r="S200" t="s">
        <v>724</v>
      </c>
      <c r="T200" t="s">
        <v>725</v>
      </c>
      <c r="U200" s="2">
        <v>42064</v>
      </c>
      <c r="V200">
        <v>0</v>
      </c>
      <c r="W200">
        <v>0</v>
      </c>
      <c r="X200" s="27">
        <v>1068.57</v>
      </c>
      <c r="Y200" s="27">
        <v>1068.57</v>
      </c>
      <c r="Z200" s="27">
        <v>170.97</v>
      </c>
      <c r="AA200" s="27">
        <v>1239.54</v>
      </c>
      <c r="AB200" s="27">
        <v>1239.54</v>
      </c>
      <c r="AC200">
        <v>0</v>
      </c>
      <c r="AD200" t="s">
        <v>726</v>
      </c>
      <c r="AE200" s="2">
        <v>42076</v>
      </c>
      <c r="AF200" t="s">
        <v>727</v>
      </c>
    </row>
    <row r="201" spans="1:32" customFormat="1" ht="15" x14ac:dyDescent="0.25">
      <c r="A201" s="1">
        <v>57040</v>
      </c>
      <c r="B201">
        <v>4969465</v>
      </c>
      <c r="C201" s="2">
        <v>42067</v>
      </c>
      <c r="D201">
        <v>57040</v>
      </c>
      <c r="E201">
        <v>57040</v>
      </c>
      <c r="F201" t="s">
        <v>720</v>
      </c>
      <c r="G201" t="s">
        <v>1293</v>
      </c>
      <c r="H201">
        <v>519104</v>
      </c>
      <c r="I201" t="s">
        <v>1294</v>
      </c>
      <c r="J201">
        <v>1782</v>
      </c>
      <c r="K201">
        <v>1</v>
      </c>
      <c r="L201" s="27">
        <v>256447.53</v>
      </c>
      <c r="M201" s="27">
        <v>256447.53</v>
      </c>
      <c r="N201" s="2">
        <v>42044</v>
      </c>
      <c r="O201" s="2">
        <v>42064</v>
      </c>
      <c r="P201">
        <v>20</v>
      </c>
      <c r="Q201" t="s">
        <v>1305</v>
      </c>
      <c r="R201">
        <v>5.29</v>
      </c>
      <c r="S201" t="s">
        <v>724</v>
      </c>
      <c r="T201" t="s">
        <v>725</v>
      </c>
      <c r="U201" s="2">
        <v>42064</v>
      </c>
      <c r="V201">
        <v>0</v>
      </c>
      <c r="W201">
        <v>0</v>
      </c>
      <c r="X201" s="27">
        <v>753.31</v>
      </c>
      <c r="Y201" s="27">
        <v>753.31</v>
      </c>
      <c r="Z201" s="27">
        <v>120.53</v>
      </c>
      <c r="AA201" s="27">
        <v>873.84</v>
      </c>
      <c r="AB201" s="27">
        <v>873.84</v>
      </c>
      <c r="AC201">
        <v>0</v>
      </c>
      <c r="AD201" t="s">
        <v>726</v>
      </c>
      <c r="AE201" s="2">
        <v>42076</v>
      </c>
      <c r="AF201" t="s">
        <v>727</v>
      </c>
    </row>
    <row r="202" spans="1:32" customFormat="1" ht="15" x14ac:dyDescent="0.25">
      <c r="A202" s="1">
        <v>57040</v>
      </c>
      <c r="B202">
        <v>4969466</v>
      </c>
      <c r="C202" s="2">
        <v>42067</v>
      </c>
      <c r="D202">
        <v>57040</v>
      </c>
      <c r="E202">
        <v>57040</v>
      </c>
      <c r="F202" t="s">
        <v>720</v>
      </c>
      <c r="G202" t="s">
        <v>1295</v>
      </c>
      <c r="H202">
        <v>519105</v>
      </c>
      <c r="I202" t="s">
        <v>1296</v>
      </c>
      <c r="J202">
        <v>1783</v>
      </c>
      <c r="K202">
        <v>1</v>
      </c>
      <c r="L202" s="27">
        <v>278813.38</v>
      </c>
      <c r="M202" s="27">
        <v>278813.38</v>
      </c>
      <c r="N202" s="2">
        <v>42044</v>
      </c>
      <c r="O202" s="2">
        <v>42064</v>
      </c>
      <c r="P202">
        <v>20</v>
      </c>
      <c r="Q202" t="s">
        <v>1305</v>
      </c>
      <c r="R202">
        <v>5.29</v>
      </c>
      <c r="S202" t="s">
        <v>724</v>
      </c>
      <c r="T202" t="s">
        <v>725</v>
      </c>
      <c r="U202" s="2">
        <v>42064</v>
      </c>
      <c r="V202">
        <v>0</v>
      </c>
      <c r="W202">
        <v>0</v>
      </c>
      <c r="X202" s="27">
        <v>819.01</v>
      </c>
      <c r="Y202" s="27">
        <v>819.01</v>
      </c>
      <c r="Z202" s="27">
        <v>131.04</v>
      </c>
      <c r="AA202" s="27">
        <v>950.05</v>
      </c>
      <c r="AB202" s="27">
        <v>950.05</v>
      </c>
      <c r="AC202">
        <v>0</v>
      </c>
      <c r="AD202" t="s">
        <v>726</v>
      </c>
      <c r="AE202" s="2">
        <v>42076</v>
      </c>
      <c r="AF202" t="s">
        <v>727</v>
      </c>
    </row>
    <row r="203" spans="1:32" customFormat="1" ht="15" x14ac:dyDescent="0.25">
      <c r="A203" s="1">
        <v>57040</v>
      </c>
      <c r="B203">
        <v>4969467</v>
      </c>
      <c r="C203" s="2">
        <v>42067</v>
      </c>
      <c r="D203">
        <v>57040</v>
      </c>
      <c r="E203">
        <v>57040</v>
      </c>
      <c r="F203" t="s">
        <v>720</v>
      </c>
      <c r="G203" t="s">
        <v>1299</v>
      </c>
      <c r="H203">
        <v>519107</v>
      </c>
      <c r="I203" t="s">
        <v>1300</v>
      </c>
      <c r="J203">
        <v>2593</v>
      </c>
      <c r="K203">
        <v>1</v>
      </c>
      <c r="L203" s="27">
        <v>303227.53000000003</v>
      </c>
      <c r="M203" s="27">
        <v>303227.53000000003</v>
      </c>
      <c r="N203" s="2">
        <v>42044</v>
      </c>
      <c r="O203" s="2">
        <v>42064</v>
      </c>
      <c r="P203">
        <v>20</v>
      </c>
      <c r="Q203" t="s">
        <v>1305</v>
      </c>
      <c r="R203">
        <v>5.29</v>
      </c>
      <c r="S203" t="s">
        <v>724</v>
      </c>
      <c r="T203" t="s">
        <v>725</v>
      </c>
      <c r="U203" s="2">
        <v>42064</v>
      </c>
      <c r="V203">
        <v>0</v>
      </c>
      <c r="W203">
        <v>0</v>
      </c>
      <c r="X203" s="27">
        <v>890.73</v>
      </c>
      <c r="Y203" s="27">
        <v>890.73</v>
      </c>
      <c r="Z203" s="27">
        <v>142.52000000000001</v>
      </c>
      <c r="AA203" s="27">
        <v>1033.25</v>
      </c>
      <c r="AB203" s="27">
        <v>1033.25</v>
      </c>
      <c r="AC203">
        <v>0</v>
      </c>
      <c r="AD203" t="s">
        <v>726</v>
      </c>
      <c r="AE203" s="2">
        <v>42076</v>
      </c>
      <c r="AF203" t="s">
        <v>727</v>
      </c>
    </row>
    <row r="204" spans="1:32" customFormat="1" ht="15" x14ac:dyDescent="0.25">
      <c r="A204" s="1">
        <v>57040</v>
      </c>
      <c r="B204">
        <v>4969468</v>
      </c>
      <c r="C204" s="2">
        <v>42067</v>
      </c>
      <c r="D204">
        <v>57040</v>
      </c>
      <c r="E204">
        <v>57040</v>
      </c>
      <c r="F204" t="s">
        <v>720</v>
      </c>
      <c r="G204" t="s">
        <v>1303</v>
      </c>
      <c r="H204">
        <v>519109</v>
      </c>
      <c r="I204" t="s">
        <v>1304</v>
      </c>
      <c r="J204">
        <v>7401</v>
      </c>
      <c r="K204">
        <v>1</v>
      </c>
      <c r="L204" s="27">
        <v>349174.93</v>
      </c>
      <c r="M204" s="27">
        <v>349174.93</v>
      </c>
      <c r="N204" s="2">
        <v>42044</v>
      </c>
      <c r="O204" s="2">
        <v>42064</v>
      </c>
      <c r="P204">
        <v>20</v>
      </c>
      <c r="Q204" t="s">
        <v>1305</v>
      </c>
      <c r="R204">
        <v>5.29</v>
      </c>
      <c r="S204" t="s">
        <v>724</v>
      </c>
      <c r="T204" t="s">
        <v>725</v>
      </c>
      <c r="U204" s="2">
        <v>42064</v>
      </c>
      <c r="V204">
        <v>0</v>
      </c>
      <c r="W204">
        <v>0</v>
      </c>
      <c r="X204" s="27">
        <v>1025.7</v>
      </c>
      <c r="Y204" s="27">
        <v>1025.7</v>
      </c>
      <c r="Z204" s="27">
        <v>164.11</v>
      </c>
      <c r="AA204" s="27">
        <v>1189.81</v>
      </c>
      <c r="AB204" s="27">
        <v>1189.81</v>
      </c>
      <c r="AC204">
        <v>0</v>
      </c>
      <c r="AD204" t="s">
        <v>726</v>
      </c>
      <c r="AE204" s="2">
        <v>42076</v>
      </c>
      <c r="AF204" t="s">
        <v>727</v>
      </c>
    </row>
    <row r="205" spans="1:32" customFormat="1" ht="15" x14ac:dyDescent="0.25">
      <c r="A205" s="1">
        <v>57040</v>
      </c>
      <c r="B205">
        <v>4969710</v>
      </c>
      <c r="C205" s="2">
        <v>42067</v>
      </c>
      <c r="D205">
        <v>57040</v>
      </c>
      <c r="E205">
        <v>57040</v>
      </c>
      <c r="F205" t="s">
        <v>720</v>
      </c>
      <c r="G205" t="s">
        <v>1372</v>
      </c>
      <c r="H205">
        <v>510524</v>
      </c>
      <c r="I205" t="s">
        <v>1373</v>
      </c>
      <c r="J205">
        <v>2202</v>
      </c>
      <c r="K205">
        <v>1</v>
      </c>
      <c r="L205" s="27">
        <v>190294.49</v>
      </c>
      <c r="M205" s="27">
        <v>190294.49</v>
      </c>
      <c r="N205" s="2">
        <v>42046</v>
      </c>
      <c r="O205" s="2">
        <v>42064</v>
      </c>
      <c r="P205">
        <v>18</v>
      </c>
      <c r="Q205" t="s">
        <v>1305</v>
      </c>
      <c r="R205">
        <v>5.29</v>
      </c>
      <c r="S205" t="s">
        <v>724</v>
      </c>
      <c r="T205" t="s">
        <v>725</v>
      </c>
      <c r="U205" s="2">
        <v>42064</v>
      </c>
      <c r="V205">
        <v>0</v>
      </c>
      <c r="W205">
        <v>0</v>
      </c>
      <c r="X205" s="27">
        <v>503.09</v>
      </c>
      <c r="Y205" s="27">
        <v>503.09</v>
      </c>
      <c r="Z205" s="27">
        <v>80.489999999999995</v>
      </c>
      <c r="AA205" s="27">
        <v>583.58000000000004</v>
      </c>
      <c r="AB205" s="27">
        <v>583.58000000000004</v>
      </c>
      <c r="AC205">
        <v>0</v>
      </c>
      <c r="AD205" t="s">
        <v>726</v>
      </c>
      <c r="AE205" s="2">
        <v>42076</v>
      </c>
      <c r="AF205" t="s">
        <v>727</v>
      </c>
    </row>
    <row r="206" spans="1:32" customFormat="1" ht="15" hidden="1" x14ac:dyDescent="0.25">
      <c r="A206" s="1">
        <v>57040</v>
      </c>
      <c r="B206">
        <v>4969854</v>
      </c>
      <c r="C206" s="2">
        <v>42067</v>
      </c>
      <c r="D206">
        <v>57040</v>
      </c>
      <c r="E206">
        <v>57040</v>
      </c>
      <c r="F206" t="s">
        <v>720</v>
      </c>
      <c r="G206" t="s">
        <v>1374</v>
      </c>
      <c r="H206" t="s">
        <v>1375</v>
      </c>
      <c r="I206" t="s">
        <v>1376</v>
      </c>
      <c r="J206">
        <v>2202</v>
      </c>
      <c r="K206">
        <v>1</v>
      </c>
      <c r="L206" s="27">
        <v>91520</v>
      </c>
      <c r="M206" s="27">
        <v>91520</v>
      </c>
      <c r="N206" s="2">
        <v>42051</v>
      </c>
      <c r="O206" s="2">
        <v>42064</v>
      </c>
      <c r="P206">
        <v>13</v>
      </c>
      <c r="Q206" t="s">
        <v>737</v>
      </c>
      <c r="R206">
        <v>7.29</v>
      </c>
      <c r="S206" t="s">
        <v>738</v>
      </c>
      <c r="T206" t="s">
        <v>725</v>
      </c>
      <c r="U206" s="2">
        <v>42064</v>
      </c>
      <c r="V206">
        <v>0</v>
      </c>
      <c r="W206">
        <v>0</v>
      </c>
      <c r="X206">
        <v>240.84</v>
      </c>
      <c r="Y206">
        <v>240.84</v>
      </c>
      <c r="Z206">
        <v>38.54</v>
      </c>
      <c r="AA206">
        <v>279.38</v>
      </c>
      <c r="AB206">
        <v>279.38</v>
      </c>
      <c r="AC206">
        <v>0</v>
      </c>
      <c r="AD206" t="s">
        <v>726</v>
      </c>
      <c r="AE206" s="2">
        <v>42076</v>
      </c>
      <c r="AF206" t="s">
        <v>739</v>
      </c>
    </row>
    <row r="207" spans="1:32" customFormat="1" ht="15" hidden="1" x14ac:dyDescent="0.25">
      <c r="A207" s="1">
        <v>57040</v>
      </c>
      <c r="B207">
        <v>4969855</v>
      </c>
      <c r="C207" s="2">
        <v>42067</v>
      </c>
      <c r="D207">
        <v>57040</v>
      </c>
      <c r="E207">
        <v>57040</v>
      </c>
      <c r="F207" t="s">
        <v>720</v>
      </c>
      <c r="G207" t="s">
        <v>1377</v>
      </c>
      <c r="H207" t="s">
        <v>1378</v>
      </c>
      <c r="I207" t="s">
        <v>1379</v>
      </c>
      <c r="J207">
        <v>1083</v>
      </c>
      <c r="K207">
        <v>1</v>
      </c>
      <c r="L207" s="27">
        <v>96080</v>
      </c>
      <c r="M207" s="27">
        <v>96080</v>
      </c>
      <c r="N207" s="2">
        <v>42051</v>
      </c>
      <c r="O207" s="2">
        <v>42064</v>
      </c>
      <c r="P207">
        <v>13</v>
      </c>
      <c r="Q207" t="s">
        <v>737</v>
      </c>
      <c r="R207">
        <v>7.29</v>
      </c>
      <c r="S207" t="s">
        <v>738</v>
      </c>
      <c r="T207" t="s">
        <v>725</v>
      </c>
      <c r="U207" s="2">
        <v>42064</v>
      </c>
      <c r="V207">
        <v>0</v>
      </c>
      <c r="W207">
        <v>0</v>
      </c>
      <c r="X207">
        <v>252.84</v>
      </c>
      <c r="Y207">
        <v>252.84</v>
      </c>
      <c r="Z207">
        <v>40.46</v>
      </c>
      <c r="AA207">
        <v>293.3</v>
      </c>
      <c r="AB207">
        <v>293.3</v>
      </c>
      <c r="AC207">
        <v>0</v>
      </c>
      <c r="AD207" t="s">
        <v>726</v>
      </c>
      <c r="AE207" s="2">
        <v>42076</v>
      </c>
      <c r="AF207" t="s">
        <v>739</v>
      </c>
    </row>
    <row r="208" spans="1:32" customFormat="1" ht="15" x14ac:dyDescent="0.25">
      <c r="A208" s="1">
        <v>57040</v>
      </c>
      <c r="B208">
        <v>4969871</v>
      </c>
      <c r="C208" s="2">
        <v>42067</v>
      </c>
      <c r="D208">
        <v>57040</v>
      </c>
      <c r="E208">
        <v>57040</v>
      </c>
      <c r="F208" t="s">
        <v>720</v>
      </c>
      <c r="G208" t="s">
        <v>1306</v>
      </c>
      <c r="H208">
        <v>519819</v>
      </c>
      <c r="I208" t="s">
        <v>1307</v>
      </c>
      <c r="J208">
        <v>2202</v>
      </c>
      <c r="K208">
        <v>1</v>
      </c>
      <c r="L208" s="27">
        <v>190164.49</v>
      </c>
      <c r="M208" s="27">
        <v>190164.49</v>
      </c>
      <c r="N208" s="2">
        <v>42048</v>
      </c>
      <c r="O208" s="2">
        <v>42064</v>
      </c>
      <c r="P208">
        <v>16</v>
      </c>
      <c r="Q208" t="s">
        <v>1305</v>
      </c>
      <c r="R208">
        <v>5.29</v>
      </c>
      <c r="S208" t="s">
        <v>724</v>
      </c>
      <c r="T208" t="s">
        <v>725</v>
      </c>
      <c r="U208" s="2">
        <v>42064</v>
      </c>
      <c r="V208">
        <v>0</v>
      </c>
      <c r="W208">
        <v>0</v>
      </c>
      <c r="X208" s="27">
        <v>446.89</v>
      </c>
      <c r="Y208" s="27">
        <v>446.89</v>
      </c>
      <c r="Z208" s="27">
        <v>71.5</v>
      </c>
      <c r="AA208" s="27">
        <v>518.39</v>
      </c>
      <c r="AB208" s="27">
        <v>518.39</v>
      </c>
      <c r="AC208">
        <v>0</v>
      </c>
      <c r="AD208" t="s">
        <v>726</v>
      </c>
      <c r="AE208" s="2">
        <v>42076</v>
      </c>
      <c r="AF208" t="s">
        <v>727</v>
      </c>
    </row>
    <row r="209" spans="1:32" customFormat="1" ht="15" x14ac:dyDescent="0.25">
      <c r="A209" s="1">
        <v>57040</v>
      </c>
      <c r="B209">
        <v>4969872</v>
      </c>
      <c r="C209" s="2">
        <v>42067</v>
      </c>
      <c r="D209">
        <v>57040</v>
      </c>
      <c r="E209">
        <v>57040</v>
      </c>
      <c r="F209" t="s">
        <v>720</v>
      </c>
      <c r="G209" t="s">
        <v>1308</v>
      </c>
      <c r="H209">
        <v>519820</v>
      </c>
      <c r="I209" t="s">
        <v>1309</v>
      </c>
      <c r="J209">
        <v>2202</v>
      </c>
      <c r="K209">
        <v>1</v>
      </c>
      <c r="L209" s="27">
        <v>190164.49</v>
      </c>
      <c r="M209" s="27">
        <v>190164.49</v>
      </c>
      <c r="N209" s="2">
        <v>42048</v>
      </c>
      <c r="O209" s="2">
        <v>42064</v>
      </c>
      <c r="P209">
        <v>16</v>
      </c>
      <c r="Q209" t="s">
        <v>1305</v>
      </c>
      <c r="R209">
        <v>5.29</v>
      </c>
      <c r="S209" t="s">
        <v>724</v>
      </c>
      <c r="T209" t="s">
        <v>725</v>
      </c>
      <c r="U209" s="2">
        <v>42064</v>
      </c>
      <c r="V209">
        <v>0</v>
      </c>
      <c r="W209">
        <v>0</v>
      </c>
      <c r="X209" s="27">
        <v>446.89</v>
      </c>
      <c r="Y209" s="27">
        <v>446.89</v>
      </c>
      <c r="Z209" s="27">
        <v>71.5</v>
      </c>
      <c r="AA209" s="27">
        <v>518.39</v>
      </c>
      <c r="AB209" s="27">
        <v>518.39</v>
      </c>
      <c r="AC209">
        <v>0</v>
      </c>
      <c r="AD209" t="s">
        <v>726</v>
      </c>
      <c r="AE209" s="2">
        <v>42076</v>
      </c>
      <c r="AF209" t="s">
        <v>727</v>
      </c>
    </row>
    <row r="210" spans="1:32" customFormat="1" ht="15" x14ac:dyDescent="0.25">
      <c r="A210" s="1">
        <v>57040</v>
      </c>
      <c r="B210">
        <v>4969873</v>
      </c>
      <c r="C210" s="2">
        <v>42067</v>
      </c>
      <c r="D210">
        <v>57040</v>
      </c>
      <c r="E210">
        <v>57040</v>
      </c>
      <c r="F210" t="s">
        <v>720</v>
      </c>
      <c r="G210" t="s">
        <v>1310</v>
      </c>
      <c r="H210">
        <v>519821</v>
      </c>
      <c r="I210" t="s">
        <v>1311</v>
      </c>
      <c r="J210">
        <v>2202</v>
      </c>
      <c r="K210">
        <v>1</v>
      </c>
      <c r="L210" s="27">
        <v>190164.49</v>
      </c>
      <c r="M210" s="27">
        <v>190164.49</v>
      </c>
      <c r="N210" s="2">
        <v>42048</v>
      </c>
      <c r="O210" s="2">
        <v>42064</v>
      </c>
      <c r="P210">
        <v>16</v>
      </c>
      <c r="Q210" t="s">
        <v>1305</v>
      </c>
      <c r="R210">
        <v>5.29</v>
      </c>
      <c r="S210" t="s">
        <v>724</v>
      </c>
      <c r="T210" t="s">
        <v>725</v>
      </c>
      <c r="U210" s="2">
        <v>42064</v>
      </c>
      <c r="V210">
        <v>0</v>
      </c>
      <c r="W210">
        <v>0</v>
      </c>
      <c r="X210" s="27">
        <v>446.89</v>
      </c>
      <c r="Y210" s="27">
        <v>446.89</v>
      </c>
      <c r="Z210" s="27">
        <v>71.5</v>
      </c>
      <c r="AA210" s="27">
        <v>518.39</v>
      </c>
      <c r="AB210" s="27">
        <v>518.39</v>
      </c>
      <c r="AC210">
        <v>0</v>
      </c>
      <c r="AD210" t="s">
        <v>726</v>
      </c>
      <c r="AE210" s="2">
        <v>42076</v>
      </c>
      <c r="AF210" t="s">
        <v>727</v>
      </c>
    </row>
    <row r="211" spans="1:32" customFormat="1" ht="15" x14ac:dyDescent="0.25">
      <c r="A211" s="1">
        <v>57040</v>
      </c>
      <c r="B211">
        <v>4969923</v>
      </c>
      <c r="C211" s="2">
        <v>42067</v>
      </c>
      <c r="D211">
        <v>57040</v>
      </c>
      <c r="E211">
        <v>57040</v>
      </c>
      <c r="F211" t="s">
        <v>720</v>
      </c>
      <c r="G211" t="s">
        <v>1312</v>
      </c>
      <c r="H211">
        <v>519823</v>
      </c>
      <c r="I211" t="s">
        <v>1313</v>
      </c>
      <c r="J211">
        <v>7493</v>
      </c>
      <c r="K211">
        <v>1</v>
      </c>
      <c r="L211" s="27">
        <v>227115.57</v>
      </c>
      <c r="M211" s="27">
        <v>227115.57</v>
      </c>
      <c r="N211" s="2">
        <v>42048</v>
      </c>
      <c r="O211" s="2">
        <v>42064</v>
      </c>
      <c r="P211">
        <v>16</v>
      </c>
      <c r="Q211" t="s">
        <v>1305</v>
      </c>
      <c r="R211">
        <v>5.29</v>
      </c>
      <c r="S211" t="s">
        <v>724</v>
      </c>
      <c r="T211" t="s">
        <v>725</v>
      </c>
      <c r="U211" s="2">
        <v>42064</v>
      </c>
      <c r="V211">
        <v>0</v>
      </c>
      <c r="W211">
        <v>0</v>
      </c>
      <c r="X211" s="27">
        <v>533.72</v>
      </c>
      <c r="Y211" s="27">
        <v>533.72</v>
      </c>
      <c r="Z211" s="27">
        <v>85.4</v>
      </c>
      <c r="AA211" s="27">
        <v>619.12</v>
      </c>
      <c r="AB211" s="27">
        <v>619.12</v>
      </c>
      <c r="AC211">
        <v>0</v>
      </c>
      <c r="AD211" t="s">
        <v>726</v>
      </c>
      <c r="AE211" s="2">
        <v>42076</v>
      </c>
      <c r="AF211" t="s">
        <v>727</v>
      </c>
    </row>
    <row r="212" spans="1:32" customFormat="1" ht="15" x14ac:dyDescent="0.25">
      <c r="A212" s="1">
        <v>57040</v>
      </c>
      <c r="B212">
        <v>4969924</v>
      </c>
      <c r="C212" s="2">
        <v>42067</v>
      </c>
      <c r="D212">
        <v>57040</v>
      </c>
      <c r="E212">
        <v>57040</v>
      </c>
      <c r="F212" t="s">
        <v>720</v>
      </c>
      <c r="G212" t="s">
        <v>1314</v>
      </c>
      <c r="H212">
        <v>519824</v>
      </c>
      <c r="I212" t="s">
        <v>1315</v>
      </c>
      <c r="J212">
        <v>7493</v>
      </c>
      <c r="K212">
        <v>1</v>
      </c>
      <c r="L212" s="27">
        <v>227115.57</v>
      </c>
      <c r="M212" s="27">
        <v>227115.57</v>
      </c>
      <c r="N212" s="2">
        <v>42048</v>
      </c>
      <c r="O212" s="2">
        <v>42064</v>
      </c>
      <c r="P212">
        <v>16</v>
      </c>
      <c r="Q212" t="s">
        <v>1305</v>
      </c>
      <c r="R212">
        <v>5.29</v>
      </c>
      <c r="S212" t="s">
        <v>724</v>
      </c>
      <c r="T212" t="s">
        <v>725</v>
      </c>
      <c r="U212" s="2">
        <v>42064</v>
      </c>
      <c r="V212">
        <v>0</v>
      </c>
      <c r="W212">
        <v>0</v>
      </c>
      <c r="X212" s="27">
        <v>533.72</v>
      </c>
      <c r="Y212" s="27">
        <v>533.72</v>
      </c>
      <c r="Z212" s="27">
        <v>85.4</v>
      </c>
      <c r="AA212" s="27">
        <v>619.12</v>
      </c>
      <c r="AB212" s="27">
        <v>619.12</v>
      </c>
      <c r="AC212">
        <v>0</v>
      </c>
      <c r="AD212" t="s">
        <v>726</v>
      </c>
      <c r="AE212" s="2">
        <v>42076</v>
      </c>
      <c r="AF212" t="s">
        <v>727</v>
      </c>
    </row>
    <row r="213" spans="1:32" customFormat="1" ht="15" x14ac:dyDescent="0.25">
      <c r="A213" s="1">
        <v>57040</v>
      </c>
      <c r="B213">
        <v>4970012</v>
      </c>
      <c r="C213" s="2">
        <v>42067</v>
      </c>
      <c r="D213">
        <v>57040</v>
      </c>
      <c r="E213">
        <v>57040</v>
      </c>
      <c r="F213" t="s">
        <v>720</v>
      </c>
      <c r="G213" t="s">
        <v>1320</v>
      </c>
      <c r="H213">
        <v>520302</v>
      </c>
      <c r="I213" t="s">
        <v>1321</v>
      </c>
      <c r="J213">
        <v>1797</v>
      </c>
      <c r="K213">
        <v>1</v>
      </c>
      <c r="L213" s="27">
        <v>213418.68</v>
      </c>
      <c r="M213" s="27">
        <v>213418.68</v>
      </c>
      <c r="N213" s="2">
        <v>42052</v>
      </c>
      <c r="O213" s="2">
        <v>42064</v>
      </c>
      <c r="P213">
        <v>12</v>
      </c>
      <c r="Q213" t="s">
        <v>1305</v>
      </c>
      <c r="R213">
        <v>5.29</v>
      </c>
      <c r="S213" t="s">
        <v>724</v>
      </c>
      <c r="T213" t="s">
        <v>725</v>
      </c>
      <c r="U213" s="2">
        <v>42064</v>
      </c>
      <c r="V213">
        <v>0</v>
      </c>
      <c r="W213">
        <v>0</v>
      </c>
      <c r="X213" s="27">
        <v>376.15</v>
      </c>
      <c r="Y213" s="27">
        <v>376.15</v>
      </c>
      <c r="Z213" s="27">
        <v>60.18</v>
      </c>
      <c r="AA213" s="27">
        <v>436.33</v>
      </c>
      <c r="AB213" s="27">
        <v>436.33</v>
      </c>
      <c r="AC213">
        <v>0</v>
      </c>
      <c r="AD213" t="s">
        <v>726</v>
      </c>
      <c r="AE213" s="2">
        <v>42076</v>
      </c>
      <c r="AF213" t="s">
        <v>727</v>
      </c>
    </row>
    <row r="214" spans="1:32" customFormat="1" ht="15" x14ac:dyDescent="0.25">
      <c r="A214" s="1">
        <v>57040</v>
      </c>
      <c r="B214">
        <v>4970013</v>
      </c>
      <c r="C214" s="2">
        <v>42067</v>
      </c>
      <c r="D214">
        <v>57040</v>
      </c>
      <c r="E214">
        <v>57040</v>
      </c>
      <c r="F214" t="s">
        <v>720</v>
      </c>
      <c r="G214" t="s">
        <v>1322</v>
      </c>
      <c r="H214">
        <v>520301</v>
      </c>
      <c r="I214" t="s">
        <v>1323</v>
      </c>
      <c r="J214">
        <v>1794</v>
      </c>
      <c r="K214">
        <v>1</v>
      </c>
      <c r="L214" s="27">
        <v>240654.85</v>
      </c>
      <c r="M214" s="27">
        <v>240654.85</v>
      </c>
      <c r="N214" s="2">
        <v>42052</v>
      </c>
      <c r="O214" s="2">
        <v>42064</v>
      </c>
      <c r="P214">
        <v>12</v>
      </c>
      <c r="Q214" t="s">
        <v>1305</v>
      </c>
      <c r="R214">
        <v>5.29</v>
      </c>
      <c r="S214" t="s">
        <v>724</v>
      </c>
      <c r="T214" t="s">
        <v>725</v>
      </c>
      <c r="U214" s="2">
        <v>42064</v>
      </c>
      <c r="V214">
        <v>0</v>
      </c>
      <c r="W214">
        <v>0</v>
      </c>
      <c r="X214" s="27">
        <v>424.15</v>
      </c>
      <c r="Y214" s="27">
        <v>424.15</v>
      </c>
      <c r="Z214" s="27">
        <v>67.86</v>
      </c>
      <c r="AA214" s="27">
        <v>492.01</v>
      </c>
      <c r="AB214" s="27">
        <v>492.01</v>
      </c>
      <c r="AC214">
        <v>0</v>
      </c>
      <c r="AD214" t="s">
        <v>726</v>
      </c>
      <c r="AE214" s="2">
        <v>42076</v>
      </c>
      <c r="AF214" t="s">
        <v>727</v>
      </c>
    </row>
    <row r="215" spans="1:32" customFormat="1" ht="15" x14ac:dyDescent="0.25">
      <c r="A215" s="1">
        <v>57040</v>
      </c>
      <c r="B215">
        <v>4970592</v>
      </c>
      <c r="C215" s="2">
        <v>42067</v>
      </c>
      <c r="D215">
        <v>57040</v>
      </c>
      <c r="E215">
        <v>57040</v>
      </c>
      <c r="F215" t="s">
        <v>720</v>
      </c>
      <c r="G215" t="s">
        <v>1380</v>
      </c>
      <c r="H215">
        <v>518415</v>
      </c>
      <c r="I215" t="s">
        <v>1381</v>
      </c>
      <c r="J215">
        <v>7495</v>
      </c>
      <c r="K215">
        <v>1</v>
      </c>
      <c r="L215" s="27">
        <v>260803.23</v>
      </c>
      <c r="M215" s="27">
        <v>260803.23</v>
      </c>
      <c r="N215" s="2">
        <v>42052</v>
      </c>
      <c r="O215" s="2">
        <v>42064</v>
      </c>
      <c r="P215">
        <v>12</v>
      </c>
      <c r="Q215" t="s">
        <v>1305</v>
      </c>
      <c r="R215">
        <v>5.29</v>
      </c>
      <c r="S215" t="s">
        <v>724</v>
      </c>
      <c r="T215" t="s">
        <v>725</v>
      </c>
      <c r="U215" s="2">
        <v>42064</v>
      </c>
      <c r="V215">
        <v>0</v>
      </c>
      <c r="W215">
        <v>0</v>
      </c>
      <c r="X215" s="27">
        <v>459.67</v>
      </c>
      <c r="Y215" s="27">
        <v>459.67</v>
      </c>
      <c r="Z215" s="27">
        <v>73.55</v>
      </c>
      <c r="AA215" s="27">
        <v>533.22</v>
      </c>
      <c r="AB215" s="27">
        <v>533.22</v>
      </c>
      <c r="AC215">
        <v>0</v>
      </c>
      <c r="AD215" t="s">
        <v>726</v>
      </c>
      <c r="AE215" s="2">
        <v>42076</v>
      </c>
      <c r="AF215" t="s">
        <v>727</v>
      </c>
    </row>
    <row r="216" spans="1:32" customFormat="1" ht="15" x14ac:dyDescent="0.25">
      <c r="A216" s="1">
        <v>57040</v>
      </c>
      <c r="B216">
        <v>4970780</v>
      </c>
      <c r="C216" s="2">
        <v>42067</v>
      </c>
      <c r="D216">
        <v>57040</v>
      </c>
      <c r="E216">
        <v>57040</v>
      </c>
      <c r="F216" t="s">
        <v>720</v>
      </c>
      <c r="G216" t="s">
        <v>1330</v>
      </c>
      <c r="H216">
        <v>520546</v>
      </c>
      <c r="I216" t="s">
        <v>1331</v>
      </c>
      <c r="J216">
        <v>5603</v>
      </c>
      <c r="K216">
        <v>1</v>
      </c>
      <c r="L216" s="27">
        <v>304527.28000000003</v>
      </c>
      <c r="M216" s="27">
        <v>304527.28000000003</v>
      </c>
      <c r="N216" s="2">
        <v>42053</v>
      </c>
      <c r="O216" s="2">
        <v>42064</v>
      </c>
      <c r="P216">
        <v>11</v>
      </c>
      <c r="Q216" t="s">
        <v>1305</v>
      </c>
      <c r="R216">
        <v>5.29</v>
      </c>
      <c r="S216" t="s">
        <v>724</v>
      </c>
      <c r="T216" t="s">
        <v>725</v>
      </c>
      <c r="U216" s="2">
        <v>42064</v>
      </c>
      <c r="V216">
        <v>0</v>
      </c>
      <c r="W216">
        <v>0</v>
      </c>
      <c r="X216" s="27">
        <v>492</v>
      </c>
      <c r="Y216" s="27">
        <v>492</v>
      </c>
      <c r="Z216" s="27">
        <v>78.72</v>
      </c>
      <c r="AA216" s="27">
        <v>570.72</v>
      </c>
      <c r="AB216" s="27">
        <v>570.72</v>
      </c>
      <c r="AC216">
        <v>0</v>
      </c>
      <c r="AD216" t="s">
        <v>726</v>
      </c>
      <c r="AE216" s="2">
        <v>42076</v>
      </c>
      <c r="AF216" t="s">
        <v>727</v>
      </c>
    </row>
    <row r="217" spans="1:32" customFormat="1" ht="15" x14ac:dyDescent="0.25">
      <c r="A217" s="1">
        <v>57040</v>
      </c>
      <c r="B217">
        <v>4970781</v>
      </c>
      <c r="C217" s="2">
        <v>42067</v>
      </c>
      <c r="D217">
        <v>57040</v>
      </c>
      <c r="E217">
        <v>57040</v>
      </c>
      <c r="F217" t="s">
        <v>720</v>
      </c>
      <c r="G217" t="s">
        <v>1332</v>
      </c>
      <c r="H217">
        <v>520547</v>
      </c>
      <c r="I217" t="s">
        <v>1333</v>
      </c>
      <c r="J217">
        <v>5611</v>
      </c>
      <c r="K217">
        <v>1</v>
      </c>
      <c r="L217" s="27">
        <v>368976.04</v>
      </c>
      <c r="M217" s="27">
        <v>368976.04</v>
      </c>
      <c r="N217" s="2">
        <v>42053</v>
      </c>
      <c r="O217" s="2">
        <v>42064</v>
      </c>
      <c r="P217">
        <v>11</v>
      </c>
      <c r="Q217" t="s">
        <v>1305</v>
      </c>
      <c r="R217">
        <v>5.29</v>
      </c>
      <c r="S217" t="s">
        <v>724</v>
      </c>
      <c r="T217" t="s">
        <v>725</v>
      </c>
      <c r="U217" s="2">
        <v>42064</v>
      </c>
      <c r="V217">
        <v>0</v>
      </c>
      <c r="W217">
        <v>0</v>
      </c>
      <c r="X217" s="27">
        <v>596.13</v>
      </c>
      <c r="Y217" s="27">
        <v>596.13</v>
      </c>
      <c r="Z217" s="27">
        <v>95.38</v>
      </c>
      <c r="AA217" s="27">
        <v>691.51</v>
      </c>
      <c r="AB217" s="27">
        <v>691.51</v>
      </c>
      <c r="AC217">
        <v>0</v>
      </c>
      <c r="AD217" t="s">
        <v>726</v>
      </c>
      <c r="AE217" s="2">
        <v>42076</v>
      </c>
      <c r="AF217" t="s">
        <v>727</v>
      </c>
    </row>
    <row r="218" spans="1:32" customFormat="1" ht="15" x14ac:dyDescent="0.25">
      <c r="A218" s="1">
        <v>57040</v>
      </c>
      <c r="B218">
        <v>4971311</v>
      </c>
      <c r="C218" s="2">
        <v>42067</v>
      </c>
      <c r="D218">
        <v>57040</v>
      </c>
      <c r="E218">
        <v>57040</v>
      </c>
      <c r="F218" t="s">
        <v>720</v>
      </c>
      <c r="G218" t="s">
        <v>1340</v>
      </c>
      <c r="H218">
        <v>521229</v>
      </c>
      <c r="I218" t="s">
        <v>1341</v>
      </c>
      <c r="J218">
        <v>2202</v>
      </c>
      <c r="K218">
        <v>1</v>
      </c>
      <c r="L218" s="27">
        <v>190164.49</v>
      </c>
      <c r="M218" s="27">
        <v>190164.49</v>
      </c>
      <c r="N218" s="2">
        <v>42055</v>
      </c>
      <c r="O218" s="2">
        <v>42064</v>
      </c>
      <c r="P218">
        <v>9</v>
      </c>
      <c r="Q218" t="s">
        <v>1305</v>
      </c>
      <c r="R218">
        <v>5.29</v>
      </c>
      <c r="S218" t="s">
        <v>724</v>
      </c>
      <c r="T218" t="s">
        <v>725</v>
      </c>
      <c r="U218" s="2">
        <v>42064</v>
      </c>
      <c r="V218">
        <v>0</v>
      </c>
      <c r="W218">
        <v>0</v>
      </c>
      <c r="X218" s="27">
        <v>251.37</v>
      </c>
      <c r="Y218" s="27">
        <v>251.37</v>
      </c>
      <c r="Z218" s="27">
        <v>40.22</v>
      </c>
      <c r="AA218" s="27">
        <v>291.58999999999997</v>
      </c>
      <c r="AB218" s="27">
        <v>291.58999999999997</v>
      </c>
      <c r="AC218">
        <v>0</v>
      </c>
      <c r="AD218" t="s">
        <v>726</v>
      </c>
      <c r="AE218" s="2">
        <v>42076</v>
      </c>
      <c r="AF218" t="s">
        <v>727</v>
      </c>
    </row>
    <row r="219" spans="1:32" customFormat="1" ht="15" x14ac:dyDescent="0.25">
      <c r="A219" s="1">
        <v>57040</v>
      </c>
      <c r="B219">
        <v>4971312</v>
      </c>
      <c r="C219" s="2">
        <v>42067</v>
      </c>
      <c r="D219">
        <v>57040</v>
      </c>
      <c r="E219">
        <v>57040</v>
      </c>
      <c r="F219" t="s">
        <v>720</v>
      </c>
      <c r="G219" t="s">
        <v>1342</v>
      </c>
      <c r="H219">
        <v>521353</v>
      </c>
      <c r="I219" t="s">
        <v>1343</v>
      </c>
      <c r="J219">
        <v>1796</v>
      </c>
      <c r="K219">
        <v>1</v>
      </c>
      <c r="L219" s="27">
        <v>222256.18</v>
      </c>
      <c r="M219" s="27">
        <v>222256.18</v>
      </c>
      <c r="N219" s="2">
        <v>42055</v>
      </c>
      <c r="O219" s="2">
        <v>42064</v>
      </c>
      <c r="P219">
        <v>9</v>
      </c>
      <c r="Q219" t="s">
        <v>1305</v>
      </c>
      <c r="R219">
        <v>5.29</v>
      </c>
      <c r="S219" t="s">
        <v>724</v>
      </c>
      <c r="T219" t="s">
        <v>725</v>
      </c>
      <c r="U219" s="2">
        <v>42064</v>
      </c>
      <c r="V219">
        <v>0</v>
      </c>
      <c r="W219">
        <v>0</v>
      </c>
      <c r="X219" s="27">
        <v>293.79000000000002</v>
      </c>
      <c r="Y219" s="27">
        <v>293.79000000000002</v>
      </c>
      <c r="Z219" s="27">
        <v>47.01</v>
      </c>
      <c r="AA219" s="27">
        <v>340.8</v>
      </c>
      <c r="AB219" s="27">
        <v>340.8</v>
      </c>
      <c r="AC219">
        <v>0</v>
      </c>
      <c r="AD219" t="s">
        <v>726</v>
      </c>
      <c r="AE219" s="2">
        <v>42076</v>
      </c>
      <c r="AF219" t="s">
        <v>727</v>
      </c>
    </row>
    <row r="220" spans="1:32" customFormat="1" ht="15" x14ac:dyDescent="0.25">
      <c r="A220" s="1">
        <v>57040</v>
      </c>
      <c r="B220">
        <v>4971313</v>
      </c>
      <c r="C220" s="2">
        <v>42067</v>
      </c>
      <c r="D220">
        <v>57040</v>
      </c>
      <c r="E220">
        <v>57040</v>
      </c>
      <c r="F220" t="s">
        <v>720</v>
      </c>
      <c r="G220" t="s">
        <v>1344</v>
      </c>
      <c r="H220">
        <v>521352</v>
      </c>
      <c r="I220" t="s">
        <v>1345</v>
      </c>
      <c r="J220">
        <v>1794</v>
      </c>
      <c r="K220">
        <v>1</v>
      </c>
      <c r="L220" s="27">
        <v>240654.85</v>
      </c>
      <c r="M220" s="27">
        <v>240654.85</v>
      </c>
      <c r="N220" s="2">
        <v>42055</v>
      </c>
      <c r="O220" s="2">
        <v>42064</v>
      </c>
      <c r="P220">
        <v>9</v>
      </c>
      <c r="Q220" t="s">
        <v>1305</v>
      </c>
      <c r="R220">
        <v>5.29</v>
      </c>
      <c r="S220" t="s">
        <v>724</v>
      </c>
      <c r="T220" t="s">
        <v>725</v>
      </c>
      <c r="U220" s="2">
        <v>42064</v>
      </c>
      <c r="V220">
        <v>0</v>
      </c>
      <c r="W220">
        <v>0</v>
      </c>
      <c r="X220" s="27">
        <v>318.12</v>
      </c>
      <c r="Y220" s="27">
        <v>318.12</v>
      </c>
      <c r="Z220" s="27">
        <v>50.9</v>
      </c>
      <c r="AA220" s="27">
        <v>369.02</v>
      </c>
      <c r="AB220" s="27">
        <v>369.02</v>
      </c>
      <c r="AC220">
        <v>0</v>
      </c>
      <c r="AD220" t="s">
        <v>726</v>
      </c>
      <c r="AE220" s="2">
        <v>42076</v>
      </c>
      <c r="AF220" t="s">
        <v>727</v>
      </c>
    </row>
    <row r="221" spans="1:32" customFormat="1" ht="15" x14ac:dyDescent="0.25">
      <c r="A221" s="1">
        <v>57040</v>
      </c>
      <c r="B221">
        <v>4971314</v>
      </c>
      <c r="C221" s="2">
        <v>42067</v>
      </c>
      <c r="D221">
        <v>57040</v>
      </c>
      <c r="E221">
        <v>57040</v>
      </c>
      <c r="F221" t="s">
        <v>720</v>
      </c>
      <c r="G221" t="s">
        <v>1346</v>
      </c>
      <c r="H221">
        <v>521351</v>
      </c>
      <c r="I221" t="s">
        <v>1347</v>
      </c>
      <c r="J221">
        <v>1782</v>
      </c>
      <c r="K221">
        <v>1</v>
      </c>
      <c r="L221" s="27">
        <v>256447.53</v>
      </c>
      <c r="M221" s="27">
        <v>256447.53</v>
      </c>
      <c r="N221" s="2">
        <v>42055</v>
      </c>
      <c r="O221" s="2">
        <v>42064</v>
      </c>
      <c r="P221">
        <v>9</v>
      </c>
      <c r="Q221" t="s">
        <v>1305</v>
      </c>
      <c r="R221">
        <v>5.29</v>
      </c>
      <c r="S221" t="s">
        <v>724</v>
      </c>
      <c r="T221" t="s">
        <v>725</v>
      </c>
      <c r="U221" s="2">
        <v>42064</v>
      </c>
      <c r="V221">
        <v>0</v>
      </c>
      <c r="W221">
        <v>0</v>
      </c>
      <c r="X221" s="27">
        <v>338.99</v>
      </c>
      <c r="Y221" s="27">
        <v>338.99</v>
      </c>
      <c r="Z221" s="27">
        <v>54.24</v>
      </c>
      <c r="AA221" s="27">
        <v>393.23</v>
      </c>
      <c r="AB221" s="27">
        <v>393.23</v>
      </c>
      <c r="AC221">
        <v>0</v>
      </c>
      <c r="AD221" t="s">
        <v>726</v>
      </c>
      <c r="AE221" s="2">
        <v>42076</v>
      </c>
      <c r="AF221" t="s">
        <v>727</v>
      </c>
    </row>
    <row r="222" spans="1:32" customFormat="1" ht="15" x14ac:dyDescent="0.25">
      <c r="A222" s="1">
        <v>57040</v>
      </c>
      <c r="B222">
        <v>4971315</v>
      </c>
      <c r="C222" s="2">
        <v>42067</v>
      </c>
      <c r="D222">
        <v>57040</v>
      </c>
      <c r="E222">
        <v>57040</v>
      </c>
      <c r="F222" t="s">
        <v>720</v>
      </c>
      <c r="G222" t="s">
        <v>1348</v>
      </c>
      <c r="H222">
        <v>521354</v>
      </c>
      <c r="I222" t="s">
        <v>1349</v>
      </c>
      <c r="J222">
        <v>2593</v>
      </c>
      <c r="K222">
        <v>1</v>
      </c>
      <c r="L222" s="27">
        <v>303227.53000000003</v>
      </c>
      <c r="M222" s="27">
        <v>303227.53000000003</v>
      </c>
      <c r="N222" s="2">
        <v>42055</v>
      </c>
      <c r="O222" s="2">
        <v>42064</v>
      </c>
      <c r="P222">
        <v>9</v>
      </c>
      <c r="Q222" t="s">
        <v>1305</v>
      </c>
      <c r="R222">
        <v>5.29</v>
      </c>
      <c r="S222" t="s">
        <v>724</v>
      </c>
      <c r="T222" t="s">
        <v>725</v>
      </c>
      <c r="U222" s="2">
        <v>42064</v>
      </c>
      <c r="V222">
        <v>0</v>
      </c>
      <c r="W222">
        <v>0</v>
      </c>
      <c r="X222" s="27">
        <v>400.83</v>
      </c>
      <c r="Y222" s="27">
        <v>400.83</v>
      </c>
      <c r="Z222" s="27">
        <v>64.13</v>
      </c>
      <c r="AA222" s="27">
        <v>464.96</v>
      </c>
      <c r="AB222" s="27">
        <v>464.96</v>
      </c>
      <c r="AC222">
        <v>0</v>
      </c>
      <c r="AD222" t="s">
        <v>726</v>
      </c>
      <c r="AE222" s="2">
        <v>42076</v>
      </c>
      <c r="AF222" t="s">
        <v>727</v>
      </c>
    </row>
    <row r="223" spans="1:32" customFormat="1" ht="15" x14ac:dyDescent="0.25">
      <c r="A223" s="1">
        <v>57040</v>
      </c>
      <c r="B223">
        <v>4971344</v>
      </c>
      <c r="C223" s="2">
        <v>42067</v>
      </c>
      <c r="D223">
        <v>57040</v>
      </c>
      <c r="E223">
        <v>57040</v>
      </c>
      <c r="F223" t="s">
        <v>720</v>
      </c>
      <c r="G223" t="s">
        <v>1382</v>
      </c>
      <c r="H223">
        <v>514050</v>
      </c>
      <c r="I223" t="s">
        <v>1383</v>
      </c>
      <c r="J223">
        <v>1083</v>
      </c>
      <c r="K223">
        <v>1</v>
      </c>
      <c r="L223" s="27">
        <v>205733.34</v>
      </c>
      <c r="M223" s="27">
        <v>205733.34</v>
      </c>
      <c r="N223" s="2">
        <v>42055</v>
      </c>
      <c r="O223" s="2">
        <v>42064</v>
      </c>
      <c r="P223">
        <v>9</v>
      </c>
      <c r="Q223" t="s">
        <v>1305</v>
      </c>
      <c r="R223">
        <v>5.29</v>
      </c>
      <c r="S223" t="s">
        <v>724</v>
      </c>
      <c r="T223" t="s">
        <v>725</v>
      </c>
      <c r="U223" s="2">
        <v>42064</v>
      </c>
      <c r="V223">
        <v>0</v>
      </c>
      <c r="W223">
        <v>0</v>
      </c>
      <c r="X223" s="27">
        <v>271.95</v>
      </c>
      <c r="Y223" s="27">
        <v>271.95</v>
      </c>
      <c r="Z223" s="27">
        <v>43.51</v>
      </c>
      <c r="AA223" s="27">
        <v>315.45999999999998</v>
      </c>
      <c r="AB223" s="27">
        <v>315.45999999999998</v>
      </c>
      <c r="AC223">
        <v>0</v>
      </c>
      <c r="AD223" t="s">
        <v>726</v>
      </c>
      <c r="AE223" s="2">
        <v>42076</v>
      </c>
      <c r="AF223" t="s">
        <v>727</v>
      </c>
    </row>
    <row r="224" spans="1:32" customFormat="1" ht="15" x14ac:dyDescent="0.25">
      <c r="A224" s="1">
        <v>57040</v>
      </c>
      <c r="B224">
        <v>4971345</v>
      </c>
      <c r="C224" s="2">
        <v>42067</v>
      </c>
      <c r="D224">
        <v>57040</v>
      </c>
      <c r="E224">
        <v>57040</v>
      </c>
      <c r="F224" t="s">
        <v>720</v>
      </c>
      <c r="G224" t="s">
        <v>1384</v>
      </c>
      <c r="H224">
        <v>510358</v>
      </c>
      <c r="I224" t="s">
        <v>1385</v>
      </c>
      <c r="J224">
        <v>7401</v>
      </c>
      <c r="K224">
        <v>1</v>
      </c>
      <c r="L224" s="27">
        <v>347544.94</v>
      </c>
      <c r="M224" s="27">
        <v>347544.94</v>
      </c>
      <c r="N224" s="2">
        <v>42055</v>
      </c>
      <c r="O224" s="2">
        <v>42064</v>
      </c>
      <c r="P224">
        <v>9</v>
      </c>
      <c r="Q224" t="s">
        <v>1305</v>
      </c>
      <c r="R224">
        <v>5.29</v>
      </c>
      <c r="S224" t="s">
        <v>724</v>
      </c>
      <c r="T224" t="s">
        <v>725</v>
      </c>
      <c r="U224" s="2">
        <v>42064</v>
      </c>
      <c r="V224">
        <v>0</v>
      </c>
      <c r="W224">
        <v>0</v>
      </c>
      <c r="X224" s="27">
        <v>459.41</v>
      </c>
      <c r="Y224" s="27">
        <v>459.41</v>
      </c>
      <c r="Z224" s="27">
        <v>73.510000000000005</v>
      </c>
      <c r="AA224" s="27">
        <v>532.91999999999996</v>
      </c>
      <c r="AB224" s="27">
        <v>532.91999999999996</v>
      </c>
      <c r="AC224">
        <v>0</v>
      </c>
      <c r="AD224" t="s">
        <v>726</v>
      </c>
      <c r="AE224" s="2">
        <v>42076</v>
      </c>
      <c r="AF224" t="s">
        <v>727</v>
      </c>
    </row>
    <row r="225" spans="1:32" customFormat="1" ht="15" x14ac:dyDescent="0.25">
      <c r="A225" s="1">
        <v>57040</v>
      </c>
      <c r="B225">
        <v>4971346</v>
      </c>
      <c r="C225" s="2">
        <v>42067</v>
      </c>
      <c r="D225">
        <v>57040</v>
      </c>
      <c r="E225">
        <v>57040</v>
      </c>
      <c r="F225" t="s">
        <v>720</v>
      </c>
      <c r="G225" t="s">
        <v>1386</v>
      </c>
      <c r="H225">
        <v>520906</v>
      </c>
      <c r="I225" t="s">
        <v>1387</v>
      </c>
      <c r="J225">
        <v>7495</v>
      </c>
      <c r="K225">
        <v>1</v>
      </c>
      <c r="L225" s="27">
        <v>260803.23</v>
      </c>
      <c r="M225" s="27">
        <v>260803.23</v>
      </c>
      <c r="N225" s="2">
        <v>42055</v>
      </c>
      <c r="O225" s="2">
        <v>42064</v>
      </c>
      <c r="P225">
        <v>9</v>
      </c>
      <c r="Q225" t="s">
        <v>1305</v>
      </c>
      <c r="R225">
        <v>5.29</v>
      </c>
      <c r="S225" t="s">
        <v>724</v>
      </c>
      <c r="T225" t="s">
        <v>725</v>
      </c>
      <c r="U225" s="2">
        <v>42064</v>
      </c>
      <c r="V225">
        <v>0</v>
      </c>
      <c r="W225">
        <v>0</v>
      </c>
      <c r="X225" s="27">
        <v>344.75</v>
      </c>
      <c r="Y225" s="27">
        <v>344.75</v>
      </c>
      <c r="Z225" s="27">
        <v>55.16</v>
      </c>
      <c r="AA225" s="27">
        <v>399.91</v>
      </c>
      <c r="AB225" s="27">
        <v>399.91</v>
      </c>
      <c r="AC225">
        <v>0</v>
      </c>
      <c r="AD225" t="s">
        <v>726</v>
      </c>
      <c r="AE225" s="2">
        <v>42076</v>
      </c>
      <c r="AF225" t="s">
        <v>727</v>
      </c>
    </row>
    <row r="226" spans="1:32" customFormat="1" ht="15" x14ac:dyDescent="0.25">
      <c r="A226" s="1">
        <v>57040</v>
      </c>
      <c r="B226">
        <v>4971347</v>
      </c>
      <c r="C226" s="2">
        <v>42067</v>
      </c>
      <c r="D226">
        <v>57040</v>
      </c>
      <c r="E226">
        <v>57040</v>
      </c>
      <c r="F226" t="s">
        <v>720</v>
      </c>
      <c r="G226" t="s">
        <v>1388</v>
      </c>
      <c r="H226">
        <v>515146</v>
      </c>
      <c r="I226" t="s">
        <v>1389</v>
      </c>
      <c r="J226">
        <v>5394</v>
      </c>
      <c r="K226">
        <v>1</v>
      </c>
      <c r="L226" s="27">
        <v>390965.54</v>
      </c>
      <c r="M226" s="27">
        <v>390965.54</v>
      </c>
      <c r="N226" s="2">
        <v>42055</v>
      </c>
      <c r="O226" s="2">
        <v>42064</v>
      </c>
      <c r="P226">
        <v>9</v>
      </c>
      <c r="Q226" t="s">
        <v>1305</v>
      </c>
      <c r="R226">
        <v>5.29</v>
      </c>
      <c r="S226" t="s">
        <v>724</v>
      </c>
      <c r="T226" t="s">
        <v>725</v>
      </c>
      <c r="U226" s="2">
        <v>42064</v>
      </c>
      <c r="V226">
        <v>0</v>
      </c>
      <c r="W226">
        <v>0</v>
      </c>
      <c r="X226" s="27">
        <v>516.80999999999995</v>
      </c>
      <c r="Y226" s="27">
        <v>516.80999999999995</v>
      </c>
      <c r="Z226" s="27">
        <v>82.69</v>
      </c>
      <c r="AA226" s="27">
        <v>599.5</v>
      </c>
      <c r="AB226" s="27">
        <v>599.5</v>
      </c>
      <c r="AC226">
        <v>0</v>
      </c>
      <c r="AD226" t="s">
        <v>726</v>
      </c>
      <c r="AE226" s="2">
        <v>42076</v>
      </c>
      <c r="AF226" t="s">
        <v>727</v>
      </c>
    </row>
    <row r="227" spans="1:32" customFormat="1" ht="15" x14ac:dyDescent="0.25">
      <c r="A227" s="1">
        <v>57040</v>
      </c>
      <c r="B227">
        <v>4971932</v>
      </c>
      <c r="C227" s="2">
        <v>42067</v>
      </c>
      <c r="D227">
        <v>57040</v>
      </c>
      <c r="E227">
        <v>57040</v>
      </c>
      <c r="F227" t="s">
        <v>720</v>
      </c>
      <c r="G227" t="s">
        <v>1358</v>
      </c>
      <c r="H227">
        <v>522082</v>
      </c>
      <c r="I227" t="s">
        <v>1359</v>
      </c>
      <c r="J227">
        <v>1794</v>
      </c>
      <c r="K227">
        <v>1</v>
      </c>
      <c r="L227" s="27">
        <v>240654.85</v>
      </c>
      <c r="M227" s="27">
        <v>240654.85</v>
      </c>
      <c r="N227" s="2">
        <v>42060</v>
      </c>
      <c r="O227" s="2">
        <v>42064</v>
      </c>
      <c r="P227">
        <v>4</v>
      </c>
      <c r="Q227" t="s">
        <v>1305</v>
      </c>
      <c r="R227">
        <v>5.29</v>
      </c>
      <c r="S227" t="s">
        <v>724</v>
      </c>
      <c r="T227" t="s">
        <v>725</v>
      </c>
      <c r="U227" s="2">
        <v>42064</v>
      </c>
      <c r="V227">
        <v>0</v>
      </c>
      <c r="W227">
        <v>0</v>
      </c>
      <c r="X227" s="27">
        <v>141.38</v>
      </c>
      <c r="Y227" s="27">
        <v>141.38</v>
      </c>
      <c r="Z227" s="27">
        <v>22.62</v>
      </c>
      <c r="AA227" s="27">
        <v>164</v>
      </c>
      <c r="AB227" s="27">
        <v>164</v>
      </c>
      <c r="AC227">
        <v>0</v>
      </c>
      <c r="AD227" t="s">
        <v>726</v>
      </c>
      <c r="AE227" s="2">
        <v>42076</v>
      </c>
      <c r="AF227" t="s">
        <v>727</v>
      </c>
    </row>
    <row r="228" spans="1:32" customFormat="1" ht="15" x14ac:dyDescent="0.25">
      <c r="A228" s="1">
        <v>57040</v>
      </c>
      <c r="B228">
        <v>4971933</v>
      </c>
      <c r="C228" s="2">
        <v>42067</v>
      </c>
      <c r="D228">
        <v>57040</v>
      </c>
      <c r="E228">
        <v>57040</v>
      </c>
      <c r="F228" t="s">
        <v>720</v>
      </c>
      <c r="G228" t="s">
        <v>1360</v>
      </c>
      <c r="H228">
        <v>522084</v>
      </c>
      <c r="I228" t="s">
        <v>1361</v>
      </c>
      <c r="J228">
        <v>7401</v>
      </c>
      <c r="K228">
        <v>1</v>
      </c>
      <c r="L228" s="27">
        <v>349174.93</v>
      </c>
      <c r="M228" s="27">
        <v>349174.93</v>
      </c>
      <c r="N228" s="2">
        <v>42060</v>
      </c>
      <c r="O228" s="2">
        <v>42064</v>
      </c>
      <c r="P228">
        <v>4</v>
      </c>
      <c r="Q228" t="s">
        <v>1305</v>
      </c>
      <c r="R228">
        <v>5.29</v>
      </c>
      <c r="S228" t="s">
        <v>724</v>
      </c>
      <c r="T228" t="s">
        <v>725</v>
      </c>
      <c r="U228" s="2">
        <v>42064</v>
      </c>
      <c r="V228">
        <v>0</v>
      </c>
      <c r="W228">
        <v>0</v>
      </c>
      <c r="X228" s="27">
        <v>205.14</v>
      </c>
      <c r="Y228" s="27">
        <v>205.14</v>
      </c>
      <c r="Z228" s="27">
        <v>32.82</v>
      </c>
      <c r="AA228" s="27">
        <v>237.96</v>
      </c>
      <c r="AB228" s="27">
        <v>237.96</v>
      </c>
      <c r="AC228">
        <v>0</v>
      </c>
      <c r="AD228" t="s">
        <v>726</v>
      </c>
      <c r="AE228" s="2">
        <v>42076</v>
      </c>
      <c r="AF228" t="s">
        <v>727</v>
      </c>
    </row>
    <row r="229" spans="1:32" customFormat="1" ht="15" x14ac:dyDescent="0.25">
      <c r="A229" s="1">
        <v>57040</v>
      </c>
      <c r="B229">
        <v>4971934</v>
      </c>
      <c r="C229" s="2">
        <v>42067</v>
      </c>
      <c r="D229">
        <v>57040</v>
      </c>
      <c r="E229">
        <v>57040</v>
      </c>
      <c r="F229" t="s">
        <v>720</v>
      </c>
      <c r="G229" t="s">
        <v>1362</v>
      </c>
      <c r="H229">
        <v>522083</v>
      </c>
      <c r="I229" t="s">
        <v>1363</v>
      </c>
      <c r="J229">
        <v>6980</v>
      </c>
      <c r="K229">
        <v>1</v>
      </c>
      <c r="L229" s="27">
        <v>449491.8</v>
      </c>
      <c r="M229" s="27">
        <v>449491.8</v>
      </c>
      <c r="N229" s="2">
        <v>42060</v>
      </c>
      <c r="O229" s="2">
        <v>42064</v>
      </c>
      <c r="P229">
        <v>4</v>
      </c>
      <c r="Q229" t="s">
        <v>1305</v>
      </c>
      <c r="R229">
        <v>5.29</v>
      </c>
      <c r="S229" t="s">
        <v>724</v>
      </c>
      <c r="T229" t="s">
        <v>725</v>
      </c>
      <c r="U229" s="2">
        <v>42064</v>
      </c>
      <c r="V229">
        <v>0</v>
      </c>
      <c r="W229">
        <v>0</v>
      </c>
      <c r="X229" s="27">
        <v>264.08</v>
      </c>
      <c r="Y229" s="27">
        <v>264.08</v>
      </c>
      <c r="Z229" s="27">
        <v>42.25</v>
      </c>
      <c r="AA229" s="27">
        <v>306.33</v>
      </c>
      <c r="AB229" s="27">
        <v>306.33</v>
      </c>
      <c r="AC229">
        <v>0</v>
      </c>
      <c r="AD229" t="s">
        <v>726</v>
      </c>
      <c r="AE229" s="2">
        <v>42076</v>
      </c>
      <c r="AF229" t="s">
        <v>727</v>
      </c>
    </row>
    <row r="230" spans="1:32" customFormat="1" ht="15" x14ac:dyDescent="0.25">
      <c r="A230" s="1">
        <v>57040</v>
      </c>
      <c r="B230">
        <v>4972065</v>
      </c>
      <c r="C230" s="2">
        <v>42067</v>
      </c>
      <c r="D230">
        <v>57040</v>
      </c>
      <c r="E230">
        <v>57040</v>
      </c>
      <c r="F230" t="s">
        <v>720</v>
      </c>
      <c r="G230" t="s">
        <v>1390</v>
      </c>
      <c r="H230">
        <v>517717</v>
      </c>
      <c r="I230" t="s">
        <v>1391</v>
      </c>
      <c r="J230">
        <v>1094</v>
      </c>
      <c r="K230">
        <v>1</v>
      </c>
      <c r="L230" s="27">
        <v>181434.49</v>
      </c>
      <c r="M230" s="27">
        <v>181434.49</v>
      </c>
      <c r="N230" s="2">
        <v>42060</v>
      </c>
      <c r="O230" s="2">
        <v>42064</v>
      </c>
      <c r="P230">
        <v>4</v>
      </c>
      <c r="Q230" t="s">
        <v>1305</v>
      </c>
      <c r="R230">
        <v>5.29</v>
      </c>
      <c r="S230" t="s">
        <v>724</v>
      </c>
      <c r="T230" t="s">
        <v>725</v>
      </c>
      <c r="U230" s="2">
        <v>42064</v>
      </c>
      <c r="V230">
        <v>0</v>
      </c>
      <c r="W230">
        <v>0</v>
      </c>
      <c r="X230" s="27">
        <v>106.59</v>
      </c>
      <c r="Y230" s="27">
        <v>106.59</v>
      </c>
      <c r="Z230" s="27">
        <v>17.05</v>
      </c>
      <c r="AA230" s="27">
        <v>123.64</v>
      </c>
      <c r="AB230" s="27">
        <v>123.64</v>
      </c>
      <c r="AC230">
        <v>0</v>
      </c>
      <c r="AD230" t="s">
        <v>726</v>
      </c>
      <c r="AE230" s="2">
        <v>42076</v>
      </c>
      <c r="AF230" t="s">
        <v>727</v>
      </c>
    </row>
    <row r="231" spans="1:32" customFormat="1" ht="15" x14ac:dyDescent="0.25">
      <c r="A231" s="1">
        <v>57040</v>
      </c>
      <c r="B231">
        <v>4972066</v>
      </c>
      <c r="C231" s="2">
        <v>42067</v>
      </c>
      <c r="D231">
        <v>57040</v>
      </c>
      <c r="E231">
        <v>57040</v>
      </c>
      <c r="F231" t="s">
        <v>720</v>
      </c>
      <c r="G231" t="s">
        <v>1392</v>
      </c>
      <c r="H231">
        <v>521934</v>
      </c>
      <c r="I231" t="s">
        <v>1393</v>
      </c>
      <c r="J231">
        <v>7401</v>
      </c>
      <c r="K231">
        <v>1</v>
      </c>
      <c r="L231" s="27">
        <v>349174.93</v>
      </c>
      <c r="M231" s="27">
        <v>349174.93</v>
      </c>
      <c r="N231" s="2">
        <v>42060</v>
      </c>
      <c r="O231" s="2">
        <v>42064</v>
      </c>
      <c r="P231">
        <v>4</v>
      </c>
      <c r="Q231" t="s">
        <v>1305</v>
      </c>
      <c r="R231">
        <v>5.29</v>
      </c>
      <c r="S231" t="s">
        <v>724</v>
      </c>
      <c r="T231" t="s">
        <v>725</v>
      </c>
      <c r="U231" s="2">
        <v>42064</v>
      </c>
      <c r="V231">
        <v>0</v>
      </c>
      <c r="W231">
        <v>0</v>
      </c>
      <c r="X231" s="27">
        <v>205.14</v>
      </c>
      <c r="Y231" s="27">
        <v>205.14</v>
      </c>
      <c r="Z231" s="27">
        <v>32.82</v>
      </c>
      <c r="AA231" s="27">
        <v>237.96</v>
      </c>
      <c r="AB231" s="27">
        <v>237.96</v>
      </c>
      <c r="AC231">
        <v>0</v>
      </c>
      <c r="AD231" t="s">
        <v>726</v>
      </c>
      <c r="AE231" s="2">
        <v>42076</v>
      </c>
      <c r="AF231" t="s">
        <v>727</v>
      </c>
    </row>
    <row r="232" spans="1:32" customFormat="1" ht="15" x14ac:dyDescent="0.25">
      <c r="A232" s="1">
        <v>57040</v>
      </c>
      <c r="B232">
        <v>4972304</v>
      </c>
      <c r="C232" s="2">
        <v>42067</v>
      </c>
      <c r="D232">
        <v>57040</v>
      </c>
      <c r="E232">
        <v>57040</v>
      </c>
      <c r="F232" t="s">
        <v>720</v>
      </c>
      <c r="G232" t="s">
        <v>1394</v>
      </c>
      <c r="H232">
        <v>484314</v>
      </c>
      <c r="I232" t="s">
        <v>1395</v>
      </c>
      <c r="J232">
        <v>6981</v>
      </c>
      <c r="K232">
        <v>1</v>
      </c>
      <c r="L232" s="27">
        <v>398513.63</v>
      </c>
      <c r="M232" s="27">
        <v>398513.63</v>
      </c>
      <c r="N232" s="2">
        <v>42061</v>
      </c>
      <c r="O232" s="2">
        <v>42064</v>
      </c>
      <c r="P232">
        <v>3</v>
      </c>
      <c r="Q232" t="s">
        <v>1305</v>
      </c>
      <c r="R232">
        <v>5.29</v>
      </c>
      <c r="S232" t="s">
        <v>724</v>
      </c>
      <c r="T232" t="s">
        <v>725</v>
      </c>
      <c r="U232" s="2">
        <v>42064</v>
      </c>
      <c r="V232">
        <v>0</v>
      </c>
      <c r="W232">
        <v>0</v>
      </c>
      <c r="X232" s="27">
        <v>175.6</v>
      </c>
      <c r="Y232" s="27">
        <v>175.6</v>
      </c>
      <c r="Z232" s="27">
        <v>28.1</v>
      </c>
      <c r="AA232" s="27">
        <v>203.7</v>
      </c>
      <c r="AB232" s="27">
        <v>203.7</v>
      </c>
      <c r="AC232">
        <v>0</v>
      </c>
      <c r="AD232" t="s">
        <v>726</v>
      </c>
      <c r="AE232" s="2">
        <v>42076</v>
      </c>
      <c r="AF232" t="s">
        <v>727</v>
      </c>
    </row>
    <row r="233" spans="1:32" customFormat="1" ht="15" x14ac:dyDescent="0.25">
      <c r="A233" s="1">
        <v>57040</v>
      </c>
      <c r="B233">
        <v>4972709</v>
      </c>
      <c r="C233" s="2">
        <v>42067</v>
      </c>
      <c r="D233">
        <v>57040</v>
      </c>
      <c r="E233">
        <v>57040</v>
      </c>
      <c r="F233" t="s">
        <v>720</v>
      </c>
      <c r="G233" t="s">
        <v>1396</v>
      </c>
      <c r="H233">
        <v>520939</v>
      </c>
      <c r="I233" t="s">
        <v>1397</v>
      </c>
      <c r="J233">
        <v>1092</v>
      </c>
      <c r="K233">
        <v>1</v>
      </c>
      <c r="L233" s="27">
        <v>172434.49</v>
      </c>
      <c r="M233" s="27">
        <v>172434.49</v>
      </c>
      <c r="N233" s="2">
        <v>42062</v>
      </c>
      <c r="O233" s="2">
        <v>42064</v>
      </c>
      <c r="P233">
        <v>2</v>
      </c>
      <c r="Q233" t="s">
        <v>1305</v>
      </c>
      <c r="R233">
        <v>5.29</v>
      </c>
      <c r="S233" t="s">
        <v>724</v>
      </c>
      <c r="T233" t="s">
        <v>725</v>
      </c>
      <c r="U233" s="2">
        <v>42064</v>
      </c>
      <c r="V233">
        <v>0</v>
      </c>
      <c r="W233">
        <v>0</v>
      </c>
      <c r="X233" s="27">
        <v>50.65</v>
      </c>
      <c r="Y233" s="27">
        <v>50.65</v>
      </c>
      <c r="Z233" s="27">
        <v>8.1</v>
      </c>
      <c r="AA233" s="27">
        <v>58.75</v>
      </c>
      <c r="AB233" s="27">
        <v>58.75</v>
      </c>
      <c r="AC233">
        <v>0</v>
      </c>
      <c r="AD233" t="s">
        <v>726</v>
      </c>
      <c r="AE233" s="2">
        <v>42076</v>
      </c>
      <c r="AF233" t="s">
        <v>727</v>
      </c>
    </row>
    <row r="234" spans="1:32" customFormat="1" ht="15" x14ac:dyDescent="0.25">
      <c r="A234" s="1">
        <v>57040</v>
      </c>
      <c r="B234">
        <v>4972772</v>
      </c>
      <c r="C234" s="2">
        <v>42067</v>
      </c>
      <c r="D234">
        <v>57040</v>
      </c>
      <c r="E234">
        <v>57040</v>
      </c>
      <c r="F234" t="s">
        <v>720</v>
      </c>
      <c r="G234" t="s">
        <v>1398</v>
      </c>
      <c r="H234">
        <v>512047</v>
      </c>
      <c r="I234" t="s">
        <v>1399</v>
      </c>
      <c r="J234">
        <v>1094</v>
      </c>
      <c r="K234">
        <v>1</v>
      </c>
      <c r="L234" s="27">
        <v>181564.49</v>
      </c>
      <c r="M234" s="27">
        <v>181564.49</v>
      </c>
      <c r="N234" s="2">
        <v>42063</v>
      </c>
      <c r="O234" s="2">
        <v>42064</v>
      </c>
      <c r="P234">
        <v>1</v>
      </c>
      <c r="Q234" t="s">
        <v>1305</v>
      </c>
      <c r="R234">
        <v>5.29</v>
      </c>
      <c r="S234" t="s">
        <v>724</v>
      </c>
      <c r="T234" t="s">
        <v>725</v>
      </c>
      <c r="U234" s="2">
        <v>42064</v>
      </c>
      <c r="V234">
        <v>0</v>
      </c>
      <c r="W234">
        <v>0</v>
      </c>
      <c r="X234" s="27">
        <v>26.67</v>
      </c>
      <c r="Y234" s="27">
        <v>26.67</v>
      </c>
      <c r="Z234" s="27">
        <v>4.2699999999999996</v>
      </c>
      <c r="AA234" s="27">
        <v>30.94</v>
      </c>
      <c r="AB234" s="27">
        <v>30.94</v>
      </c>
      <c r="AC234">
        <v>0</v>
      </c>
      <c r="AD234" t="s">
        <v>726</v>
      </c>
      <c r="AE234" s="2">
        <v>42076</v>
      </c>
      <c r="AF234" t="s">
        <v>727</v>
      </c>
    </row>
    <row r="235" spans="1:32" customFormat="1" ht="15" x14ac:dyDescent="0.25">
      <c r="A235" s="1">
        <v>57040</v>
      </c>
      <c r="B235">
        <v>4972773</v>
      </c>
      <c r="C235" s="2">
        <v>42067</v>
      </c>
      <c r="D235">
        <v>57040</v>
      </c>
      <c r="E235">
        <v>57040</v>
      </c>
      <c r="F235" t="s">
        <v>720</v>
      </c>
      <c r="G235" t="s">
        <v>1400</v>
      </c>
      <c r="H235">
        <v>517586</v>
      </c>
      <c r="I235" t="s">
        <v>1401</v>
      </c>
      <c r="J235">
        <v>7493</v>
      </c>
      <c r="K235">
        <v>1</v>
      </c>
      <c r="L235" s="27">
        <v>227115.57</v>
      </c>
      <c r="M235" s="27">
        <v>227115.57</v>
      </c>
      <c r="N235" s="2">
        <v>42063</v>
      </c>
      <c r="O235" s="2">
        <v>42064</v>
      </c>
      <c r="P235">
        <v>1</v>
      </c>
      <c r="Q235" t="s">
        <v>1305</v>
      </c>
      <c r="R235">
        <v>5.29</v>
      </c>
      <c r="S235" t="s">
        <v>724</v>
      </c>
      <c r="T235" t="s">
        <v>725</v>
      </c>
      <c r="U235" s="2">
        <v>42064</v>
      </c>
      <c r="V235">
        <v>0</v>
      </c>
      <c r="W235">
        <v>0</v>
      </c>
      <c r="X235" s="27">
        <v>33.36</v>
      </c>
      <c r="Y235" s="27">
        <v>33.36</v>
      </c>
      <c r="Z235" s="27">
        <v>5.34</v>
      </c>
      <c r="AA235" s="27">
        <v>38.700000000000003</v>
      </c>
      <c r="AB235" s="27">
        <v>38.700000000000003</v>
      </c>
      <c r="AC235">
        <v>0</v>
      </c>
      <c r="AD235" t="s">
        <v>726</v>
      </c>
      <c r="AE235" s="2">
        <v>42076</v>
      </c>
      <c r="AF235" t="s">
        <v>727</v>
      </c>
    </row>
    <row r="236" spans="1:32" customFormat="1" ht="15" x14ac:dyDescent="0.25">
      <c r="A236" s="1">
        <v>57040</v>
      </c>
      <c r="B236">
        <v>4972774</v>
      </c>
      <c r="C236" s="2">
        <v>42067</v>
      </c>
      <c r="D236">
        <v>57040</v>
      </c>
      <c r="E236">
        <v>57040</v>
      </c>
      <c r="F236" t="s">
        <v>720</v>
      </c>
      <c r="G236" t="s">
        <v>1402</v>
      </c>
      <c r="H236">
        <v>513941</v>
      </c>
      <c r="I236" t="s">
        <v>1403</v>
      </c>
      <c r="J236">
        <v>4490</v>
      </c>
      <c r="K236">
        <v>1</v>
      </c>
      <c r="L236" s="27">
        <v>287847.46999999997</v>
      </c>
      <c r="M236" s="27">
        <v>287847.46999999997</v>
      </c>
      <c r="N236" s="2">
        <v>42063</v>
      </c>
      <c r="O236" s="2">
        <v>42064</v>
      </c>
      <c r="P236">
        <v>1</v>
      </c>
      <c r="Q236" t="s">
        <v>1305</v>
      </c>
      <c r="R236">
        <v>5.29</v>
      </c>
      <c r="S236" t="s">
        <v>724</v>
      </c>
      <c r="T236" t="s">
        <v>725</v>
      </c>
      <c r="U236" s="2">
        <v>42064</v>
      </c>
      <c r="V236">
        <v>0</v>
      </c>
      <c r="W236">
        <v>0</v>
      </c>
      <c r="X236" s="27">
        <v>42.28</v>
      </c>
      <c r="Y236" s="27">
        <v>42.28</v>
      </c>
      <c r="Z236" s="27">
        <v>6.76</v>
      </c>
      <c r="AA236" s="27">
        <v>49.04</v>
      </c>
      <c r="AB236" s="27">
        <v>49.04</v>
      </c>
      <c r="AC236">
        <v>0</v>
      </c>
      <c r="AD236" t="s">
        <v>726</v>
      </c>
      <c r="AE236" s="2">
        <v>42076</v>
      </c>
      <c r="AF236" t="s">
        <v>727</v>
      </c>
    </row>
    <row r="237" spans="1:32" customFormat="1" ht="15" x14ac:dyDescent="0.25">
      <c r="A237" s="1">
        <v>57040</v>
      </c>
      <c r="B237">
        <v>4972900</v>
      </c>
      <c r="C237" s="2">
        <v>42067</v>
      </c>
      <c r="D237">
        <v>57040</v>
      </c>
      <c r="E237">
        <v>57040</v>
      </c>
      <c r="F237" t="s">
        <v>720</v>
      </c>
      <c r="G237" t="s">
        <v>1404</v>
      </c>
      <c r="H237">
        <v>521931</v>
      </c>
      <c r="I237" t="s">
        <v>1405</v>
      </c>
      <c r="J237">
        <v>7401</v>
      </c>
      <c r="K237">
        <v>1</v>
      </c>
      <c r="L237" s="27">
        <v>349174.93</v>
      </c>
      <c r="M237" s="27">
        <v>349174.93</v>
      </c>
      <c r="N237" s="2">
        <v>42063</v>
      </c>
      <c r="O237" s="2">
        <v>42064</v>
      </c>
      <c r="P237">
        <v>1</v>
      </c>
      <c r="Q237" t="s">
        <v>1305</v>
      </c>
      <c r="R237">
        <v>5.29</v>
      </c>
      <c r="S237" t="s">
        <v>724</v>
      </c>
      <c r="T237" t="s">
        <v>725</v>
      </c>
      <c r="U237" s="2">
        <v>42064</v>
      </c>
      <c r="V237">
        <v>0</v>
      </c>
      <c r="W237">
        <v>0</v>
      </c>
      <c r="X237" s="27">
        <v>51.29</v>
      </c>
      <c r="Y237" s="27">
        <v>51.29</v>
      </c>
      <c r="Z237" s="27">
        <v>8.2100000000000009</v>
      </c>
      <c r="AA237" s="27">
        <v>59.5</v>
      </c>
      <c r="AB237" s="27">
        <v>59.5</v>
      </c>
      <c r="AC237">
        <v>0</v>
      </c>
      <c r="AD237" t="s">
        <v>726</v>
      </c>
      <c r="AE237" s="2">
        <v>42076</v>
      </c>
      <c r="AF237" t="s">
        <v>727</v>
      </c>
    </row>
    <row r="238" spans="1:32" customFormat="1" ht="15" hidden="1" x14ac:dyDescent="0.25">
      <c r="A238" s="1">
        <v>57040</v>
      </c>
      <c r="B238">
        <v>4973004</v>
      </c>
      <c r="C238" s="2">
        <v>42067</v>
      </c>
      <c r="D238">
        <v>57040</v>
      </c>
      <c r="E238">
        <v>57040</v>
      </c>
      <c r="F238" t="s">
        <v>720</v>
      </c>
      <c r="G238" t="s">
        <v>1374</v>
      </c>
      <c r="H238" t="s">
        <v>1375</v>
      </c>
      <c r="I238" t="s">
        <v>1376</v>
      </c>
      <c r="J238">
        <v>2202</v>
      </c>
      <c r="K238">
        <v>0</v>
      </c>
      <c r="L238" s="27" t="s">
        <v>726</v>
      </c>
      <c r="M238" s="27" t="s">
        <v>726</v>
      </c>
      <c r="N238" t="s">
        <v>726</v>
      </c>
      <c r="O238" t="s">
        <v>726</v>
      </c>
      <c r="P238" t="s">
        <v>726</v>
      </c>
      <c r="Q238" t="s">
        <v>726</v>
      </c>
      <c r="R238" t="s">
        <v>726</v>
      </c>
      <c r="S238" t="s">
        <v>1250</v>
      </c>
      <c r="T238" t="s">
        <v>725</v>
      </c>
      <c r="U238" s="2">
        <v>42064</v>
      </c>
      <c r="V238">
        <v>0</v>
      </c>
      <c r="W238" t="s">
        <v>726</v>
      </c>
      <c r="X238" t="s">
        <v>726</v>
      </c>
      <c r="Y238" t="s">
        <v>726</v>
      </c>
      <c r="Z238">
        <v>40</v>
      </c>
      <c r="AA238">
        <v>290</v>
      </c>
      <c r="AB238">
        <v>290</v>
      </c>
      <c r="AC238">
        <v>0</v>
      </c>
      <c r="AD238" t="s">
        <v>726</v>
      </c>
      <c r="AE238" s="2">
        <v>42076</v>
      </c>
      <c r="AF238" t="s">
        <v>739</v>
      </c>
    </row>
    <row r="239" spans="1:32" customFormat="1" ht="15" hidden="1" x14ac:dyDescent="0.25">
      <c r="A239" s="1">
        <v>57040</v>
      </c>
      <c r="B239">
        <v>4973006</v>
      </c>
      <c r="C239" s="2">
        <v>42067</v>
      </c>
      <c r="D239">
        <v>57040</v>
      </c>
      <c r="E239">
        <v>57040</v>
      </c>
      <c r="F239" t="s">
        <v>720</v>
      </c>
      <c r="G239" t="s">
        <v>1244</v>
      </c>
      <c r="H239">
        <v>500956</v>
      </c>
      <c r="I239" t="s">
        <v>1245</v>
      </c>
      <c r="J239">
        <v>2590</v>
      </c>
      <c r="K239">
        <v>0</v>
      </c>
      <c r="L239" s="27" t="s">
        <v>726</v>
      </c>
      <c r="M239" s="27" t="s">
        <v>726</v>
      </c>
      <c r="N239" t="s">
        <v>726</v>
      </c>
      <c r="O239" t="s">
        <v>726</v>
      </c>
      <c r="P239" t="s">
        <v>726</v>
      </c>
      <c r="Q239" t="s">
        <v>726</v>
      </c>
      <c r="R239" t="s">
        <v>726</v>
      </c>
      <c r="S239" t="s">
        <v>1250</v>
      </c>
      <c r="T239" t="s">
        <v>725</v>
      </c>
      <c r="U239" s="2">
        <v>42064</v>
      </c>
      <c r="V239">
        <v>0</v>
      </c>
      <c r="W239" t="s">
        <v>726</v>
      </c>
      <c r="X239" t="s">
        <v>726</v>
      </c>
      <c r="Y239" t="s">
        <v>726</v>
      </c>
      <c r="Z239">
        <v>40</v>
      </c>
      <c r="AA239">
        <v>290</v>
      </c>
      <c r="AB239">
        <v>290</v>
      </c>
      <c r="AC239">
        <v>0</v>
      </c>
      <c r="AD239" t="s">
        <v>726</v>
      </c>
      <c r="AE239" s="2">
        <v>42076</v>
      </c>
      <c r="AF239" t="s">
        <v>727</v>
      </c>
    </row>
    <row r="240" spans="1:32" customFormat="1" ht="15" x14ac:dyDescent="0.25">
      <c r="A240" s="1">
        <v>57040</v>
      </c>
      <c r="B240">
        <v>785298</v>
      </c>
      <c r="C240" s="2">
        <v>42067</v>
      </c>
      <c r="D240">
        <v>57040</v>
      </c>
      <c r="E240">
        <v>57040</v>
      </c>
      <c r="F240" t="s">
        <v>720</v>
      </c>
      <c r="G240" t="s">
        <v>1251</v>
      </c>
      <c r="H240">
        <v>86776</v>
      </c>
      <c r="I240" t="s">
        <v>1252</v>
      </c>
      <c r="J240">
        <v>1792</v>
      </c>
      <c r="K240">
        <v>6</v>
      </c>
      <c r="L240" s="27">
        <v>0.01</v>
      </c>
      <c r="M240" s="27">
        <v>0.01</v>
      </c>
      <c r="N240" s="2">
        <v>38911</v>
      </c>
      <c r="O240" s="2">
        <v>38930</v>
      </c>
      <c r="P240">
        <v>19</v>
      </c>
      <c r="Q240" t="s">
        <v>730</v>
      </c>
      <c r="R240">
        <v>10.67</v>
      </c>
      <c r="S240" t="s">
        <v>724</v>
      </c>
      <c r="T240" t="s">
        <v>725</v>
      </c>
      <c r="U240" s="2">
        <v>38930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726</v>
      </c>
      <c r="AE240" s="2">
        <v>42076</v>
      </c>
      <c r="AF240" t="s">
        <v>727</v>
      </c>
    </row>
    <row r="241" spans="1:32" customFormat="1" ht="15" x14ac:dyDescent="0.25">
      <c r="A241" s="1">
        <v>57040</v>
      </c>
      <c r="B241">
        <v>818295</v>
      </c>
      <c r="C241" s="2">
        <v>42067</v>
      </c>
      <c r="D241">
        <v>57040</v>
      </c>
      <c r="E241">
        <v>57040</v>
      </c>
      <c r="F241" t="s">
        <v>720</v>
      </c>
      <c r="G241" t="s">
        <v>1251</v>
      </c>
      <c r="H241">
        <v>86776</v>
      </c>
      <c r="I241" t="s">
        <v>1252</v>
      </c>
      <c r="J241">
        <v>1792</v>
      </c>
      <c r="K241">
        <v>7</v>
      </c>
      <c r="L241" s="27">
        <v>0.01</v>
      </c>
      <c r="M241" s="27">
        <v>0.01</v>
      </c>
      <c r="N241" s="2">
        <v>38930</v>
      </c>
      <c r="O241" s="2">
        <v>38961</v>
      </c>
      <c r="P241">
        <v>31</v>
      </c>
      <c r="Q241" t="s">
        <v>730</v>
      </c>
      <c r="R241">
        <v>10.32</v>
      </c>
      <c r="S241" t="s">
        <v>724</v>
      </c>
      <c r="T241" t="s">
        <v>725</v>
      </c>
      <c r="U241" s="2">
        <v>38961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t="s">
        <v>726</v>
      </c>
      <c r="AE241" s="2">
        <v>42076</v>
      </c>
      <c r="AF241" t="s">
        <v>727</v>
      </c>
    </row>
    <row r="242" spans="1:32" customFormat="1" ht="15" x14ac:dyDescent="0.25">
      <c r="A242" s="1">
        <v>57040</v>
      </c>
      <c r="B242">
        <v>859474</v>
      </c>
      <c r="C242" s="2">
        <v>42067</v>
      </c>
      <c r="D242">
        <v>57040</v>
      </c>
      <c r="E242">
        <v>57040</v>
      </c>
      <c r="F242" t="s">
        <v>720</v>
      </c>
      <c r="G242" t="s">
        <v>1251</v>
      </c>
      <c r="H242">
        <v>86776</v>
      </c>
      <c r="I242" t="s">
        <v>1252</v>
      </c>
      <c r="J242">
        <v>1792</v>
      </c>
      <c r="K242">
        <v>8</v>
      </c>
      <c r="L242" s="27">
        <v>0.01</v>
      </c>
      <c r="M242" s="27">
        <v>0.01</v>
      </c>
      <c r="N242" s="2">
        <v>38961</v>
      </c>
      <c r="O242" s="2">
        <v>38991</v>
      </c>
      <c r="P242">
        <v>30</v>
      </c>
      <c r="Q242" t="s">
        <v>730</v>
      </c>
      <c r="R242">
        <v>10.039999999999999</v>
      </c>
      <c r="S242" t="s">
        <v>724</v>
      </c>
      <c r="T242" t="s">
        <v>725</v>
      </c>
      <c r="U242" s="2">
        <v>38991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t="s">
        <v>726</v>
      </c>
      <c r="AE242" s="2">
        <v>42076</v>
      </c>
      <c r="AF242" t="s">
        <v>727</v>
      </c>
    </row>
    <row r="243" spans="1:32" customFormat="1" ht="15" x14ac:dyDescent="0.25">
      <c r="A243" s="1">
        <v>57040</v>
      </c>
      <c r="B243">
        <v>902626</v>
      </c>
      <c r="C243" s="2">
        <v>42067</v>
      </c>
      <c r="D243">
        <v>57040</v>
      </c>
      <c r="E243">
        <v>57040</v>
      </c>
      <c r="F243" t="s">
        <v>720</v>
      </c>
      <c r="G243" t="s">
        <v>1253</v>
      </c>
      <c r="H243">
        <v>21698</v>
      </c>
      <c r="I243" t="s">
        <v>1254</v>
      </c>
      <c r="J243">
        <v>1092</v>
      </c>
      <c r="K243">
        <v>1</v>
      </c>
      <c r="L243" s="27">
        <v>0.01</v>
      </c>
      <c r="M243" s="27">
        <v>0.01</v>
      </c>
      <c r="N243" s="2">
        <v>39017</v>
      </c>
      <c r="O243" s="2">
        <v>39022</v>
      </c>
      <c r="P243">
        <v>5</v>
      </c>
      <c r="Q243" t="s">
        <v>730</v>
      </c>
      <c r="R243">
        <v>10.32</v>
      </c>
      <c r="S243" t="s">
        <v>724</v>
      </c>
      <c r="T243" t="s">
        <v>725</v>
      </c>
      <c r="U243" s="2">
        <v>39022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t="s">
        <v>726</v>
      </c>
      <c r="AE243" s="2">
        <v>42076</v>
      </c>
      <c r="AF243" t="s">
        <v>727</v>
      </c>
    </row>
    <row r="250" spans="1:32" x14ac:dyDescent="0.2">
      <c r="Q250" s="4"/>
      <c r="R250" s="4"/>
      <c r="S250" s="4"/>
      <c r="T250" s="4"/>
      <c r="U250" s="4"/>
      <c r="V250" s="4"/>
      <c r="W250" s="4"/>
      <c r="X250" s="4"/>
      <c r="Y250" s="4"/>
    </row>
    <row r="251" spans="1:32" x14ac:dyDescent="0.2">
      <c r="Q251" s="4"/>
      <c r="R251" s="4"/>
      <c r="S251" s="4"/>
      <c r="T251" s="4"/>
      <c r="U251" s="4"/>
      <c r="V251" s="4"/>
      <c r="W251" s="4"/>
      <c r="X251" s="4"/>
      <c r="Y251" s="4"/>
    </row>
    <row r="252" spans="1:32" x14ac:dyDescent="0.2">
      <c r="Q252" s="4"/>
      <c r="R252" s="4"/>
      <c r="S252" s="4"/>
      <c r="T252" s="4"/>
      <c r="U252" s="4"/>
      <c r="V252" s="4"/>
      <c r="W252" s="4"/>
      <c r="X252" s="4"/>
      <c r="Y252" s="4"/>
    </row>
    <row r="253" spans="1:32" x14ac:dyDescent="0.2">
      <c r="Q253" s="4"/>
      <c r="R253" s="4"/>
      <c r="S253" s="4"/>
      <c r="T253" s="4"/>
      <c r="U253" s="4"/>
      <c r="V253" s="4"/>
      <c r="W253" s="4"/>
      <c r="X253" s="4"/>
      <c r="Y253" s="4"/>
    </row>
    <row r="254" spans="1:32" x14ac:dyDescent="0.2">
      <c r="Q254" s="4"/>
      <c r="R254" s="4"/>
      <c r="S254" s="4"/>
      <c r="T254" s="4"/>
      <c r="U254" s="4"/>
      <c r="V254" s="4"/>
      <c r="W254" s="4"/>
      <c r="X254" s="4"/>
      <c r="Y254" s="4"/>
    </row>
    <row r="255" spans="1:32" x14ac:dyDescent="0.2">
      <c r="Q255" s="9" t="s">
        <v>1255</v>
      </c>
      <c r="R255" s="4"/>
      <c r="S255" s="4"/>
      <c r="T255" s="37"/>
      <c r="U255" s="37" t="s">
        <v>1256</v>
      </c>
      <c r="V255" s="37"/>
      <c r="W255" s="4"/>
      <c r="X255" s="4"/>
      <c r="Y255" s="4"/>
    </row>
    <row r="256" spans="1:32" x14ac:dyDescent="0.2">
      <c r="Q256" s="4" t="s">
        <v>1257</v>
      </c>
      <c r="R256" s="4"/>
      <c r="S256" s="4"/>
      <c r="T256" s="4"/>
      <c r="U256" s="4" t="s">
        <v>1258</v>
      </c>
      <c r="V256" s="4"/>
      <c r="W256" s="4"/>
      <c r="X256" s="4"/>
      <c r="Y256" s="4"/>
    </row>
    <row r="257" spans="17:25" x14ac:dyDescent="0.2">
      <c r="Q257" s="4" t="s">
        <v>1259</v>
      </c>
      <c r="R257" s="4"/>
      <c r="S257" s="4"/>
      <c r="T257" s="4"/>
      <c r="U257" s="4" t="s">
        <v>1260</v>
      </c>
      <c r="V257" s="4"/>
      <c r="W257" s="4"/>
      <c r="X257" s="4"/>
      <c r="Y257" s="4"/>
    </row>
    <row r="258" spans="17:25" x14ac:dyDescent="0.2">
      <c r="Q258" s="4" t="s">
        <v>1261</v>
      </c>
      <c r="R258" s="4"/>
      <c r="S258" s="4"/>
      <c r="T258" s="4"/>
      <c r="U258" s="4" t="s">
        <v>1262</v>
      </c>
      <c r="V258" s="4"/>
      <c r="W258" s="4"/>
      <c r="X258" s="4"/>
      <c r="Y258" s="4"/>
    </row>
    <row r="259" spans="17:25" x14ac:dyDescent="0.2">
      <c r="Q259" s="4" t="s">
        <v>1263</v>
      </c>
      <c r="R259" s="4"/>
      <c r="S259" s="4"/>
      <c r="T259" s="4"/>
      <c r="U259" s="4"/>
      <c r="V259" s="4"/>
      <c r="W259" s="4"/>
      <c r="X259" s="4"/>
      <c r="Y259" s="4"/>
    </row>
    <row r="260" spans="17:25" x14ac:dyDescent="0.2">
      <c r="Q260" s="4"/>
      <c r="R260" s="4"/>
      <c r="S260" s="4"/>
      <c r="T260" s="4"/>
      <c r="U260" s="4"/>
      <c r="V260" s="4"/>
      <c r="W260" s="4"/>
      <c r="X260" s="4"/>
      <c r="Y260" s="4"/>
    </row>
    <row r="261" spans="17:25" x14ac:dyDescent="0.2">
      <c r="Q261" s="8"/>
      <c r="R261" s="8"/>
      <c r="S261" s="8"/>
      <c r="T261" s="8"/>
      <c r="U261" s="8"/>
      <c r="V261" s="8"/>
      <c r="W261" s="8"/>
      <c r="X261" s="8"/>
      <c r="Y261" s="8"/>
    </row>
    <row r="262" spans="17:25" x14ac:dyDescent="0.2">
      <c r="Q262" s="4"/>
      <c r="R262" s="4"/>
      <c r="S262" s="4"/>
      <c r="T262" s="4"/>
      <c r="U262" s="4"/>
      <c r="V262" s="4"/>
      <c r="W262" s="4"/>
      <c r="X262" s="4"/>
      <c r="Y262" s="4"/>
    </row>
    <row r="263" spans="17:25" x14ac:dyDescent="0.2">
      <c r="Q263" s="59" t="s">
        <v>1264</v>
      </c>
      <c r="R263" s="59"/>
      <c r="S263" s="59"/>
      <c r="T263" s="59"/>
      <c r="U263" s="59"/>
      <c r="V263" s="59"/>
      <c r="W263" s="59"/>
      <c r="X263" s="59"/>
      <c r="Y263" s="4"/>
    </row>
    <row r="264" spans="17:25" x14ac:dyDescent="0.2">
      <c r="Q264" s="60">
        <v>42063</v>
      </c>
      <c r="R264" s="60"/>
      <c r="S264" s="60"/>
      <c r="T264" s="60"/>
      <c r="U264" s="60"/>
      <c r="V264" s="60"/>
      <c r="W264" s="60"/>
      <c r="X264" s="60"/>
      <c r="Y264" s="4"/>
    </row>
    <row r="265" spans="17:25" x14ac:dyDescent="0.2">
      <c r="Q265" s="4"/>
      <c r="R265" s="4"/>
      <c r="S265" s="4"/>
      <c r="T265" s="4"/>
      <c r="U265" s="4"/>
      <c r="V265" s="4"/>
      <c r="W265" s="4"/>
      <c r="X265" s="4"/>
      <c r="Y265" s="4"/>
    </row>
    <row r="266" spans="17:25" x14ac:dyDescent="0.2">
      <c r="Q266" s="9"/>
      <c r="R266" s="61" t="s">
        <v>1265</v>
      </c>
      <c r="S266" s="61"/>
      <c r="T266" s="61"/>
      <c r="U266" s="61"/>
      <c r="V266" s="61"/>
      <c r="W266" s="61"/>
      <c r="X266" s="9"/>
    </row>
    <row r="267" spans="17:25" x14ac:dyDescent="0.2">
      <c r="Q267" s="9"/>
      <c r="R267" s="61" t="s">
        <v>1406</v>
      </c>
      <c r="S267" s="61"/>
      <c r="T267" s="61"/>
      <c r="U267" s="61"/>
      <c r="V267" s="61"/>
      <c r="W267" s="61"/>
      <c r="X267" s="9"/>
    </row>
    <row r="268" spans="17:25" x14ac:dyDescent="0.2">
      <c r="Q268" s="10"/>
      <c r="R268" s="11" t="s">
        <v>1267</v>
      </c>
      <c r="S268" s="11" t="s">
        <v>1268</v>
      </c>
      <c r="T268" s="11" t="s">
        <v>1269</v>
      </c>
      <c r="U268" s="11" t="s">
        <v>714</v>
      </c>
      <c r="V268" s="11" t="s">
        <v>1270</v>
      </c>
      <c r="W268" s="11" t="s">
        <v>1271</v>
      </c>
      <c r="X268" s="10"/>
    </row>
    <row r="269" spans="17:25" x14ac:dyDescent="0.2">
      <c r="Q269" s="4"/>
      <c r="R269" s="12"/>
      <c r="S269" s="12"/>
      <c r="T269" s="12"/>
      <c r="U269" s="12"/>
      <c r="V269" s="12"/>
      <c r="W269" s="12"/>
      <c r="X269" s="4"/>
    </row>
    <row r="270" spans="17:25" x14ac:dyDescent="0.2">
      <c r="Q270" s="9" t="s">
        <v>1272</v>
      </c>
      <c r="R270" s="13">
        <v>862853.24</v>
      </c>
      <c r="S270" s="64">
        <v>17342.100000000002</v>
      </c>
      <c r="T270" s="13">
        <v>0</v>
      </c>
      <c r="U270" s="64">
        <v>2774.7400000000002</v>
      </c>
      <c r="V270" s="13"/>
      <c r="W270" s="13">
        <v>882970.08</v>
      </c>
      <c r="X270" s="4"/>
    </row>
    <row r="271" spans="17:25" x14ac:dyDescent="0.2">
      <c r="Q271" s="4"/>
      <c r="R271" s="13"/>
      <c r="S271" s="13"/>
      <c r="T271" s="13"/>
      <c r="U271" s="13"/>
      <c r="V271" s="13"/>
      <c r="W271" s="14"/>
      <c r="X271" s="4"/>
    </row>
    <row r="272" spans="17:25" x14ac:dyDescent="0.2">
      <c r="Q272" s="9" t="s">
        <v>1273</v>
      </c>
      <c r="R272" s="13">
        <v>211456.06</v>
      </c>
      <c r="S272" s="64">
        <v>127238.23999999986</v>
      </c>
      <c r="T272" s="64">
        <v>17709.079999999998</v>
      </c>
      <c r="U272" s="64">
        <v>23191.620000000003</v>
      </c>
      <c r="V272" s="13">
        <v>0</v>
      </c>
      <c r="W272" s="13">
        <v>379595.00000000006</v>
      </c>
      <c r="X272" s="12"/>
    </row>
    <row r="273" spans="17:25" x14ac:dyDescent="0.2">
      <c r="Q273" s="4"/>
      <c r="R273" s="4"/>
      <c r="S273" s="4"/>
      <c r="T273" s="4"/>
      <c r="U273" s="4"/>
      <c r="V273" s="4"/>
      <c r="W273" s="9"/>
      <c r="X273" s="12"/>
    </row>
    <row r="274" spans="17:25" x14ac:dyDescent="0.2">
      <c r="Q274" s="38" t="s">
        <v>1274</v>
      </c>
      <c r="R274" s="13">
        <v>0</v>
      </c>
      <c r="S274" s="64">
        <v>2384.3100000000004</v>
      </c>
      <c r="T274" s="64">
        <v>250</v>
      </c>
      <c r="U274" s="64">
        <v>421.5</v>
      </c>
      <c r="V274" s="13">
        <v>0</v>
      </c>
      <c r="W274" s="13">
        <v>3055.8100000000004</v>
      </c>
      <c r="X274" s="12"/>
    </row>
    <row r="275" spans="17:25" x14ac:dyDescent="0.2">
      <c r="Q275" s="9"/>
      <c r="R275" s="4"/>
      <c r="S275" s="4"/>
      <c r="T275" s="4"/>
      <c r="U275" s="4"/>
      <c r="V275" s="4"/>
      <c r="W275" s="9"/>
      <c r="X275" s="12"/>
    </row>
    <row r="276" spans="17:25" x14ac:dyDescent="0.2">
      <c r="Q276" s="9" t="s">
        <v>1275</v>
      </c>
      <c r="R276" s="13">
        <v>194159.15</v>
      </c>
      <c r="S276" s="13">
        <v>84355.68</v>
      </c>
      <c r="T276" s="13">
        <v>0</v>
      </c>
      <c r="U276" s="13">
        <v>13496.91</v>
      </c>
      <c r="V276" s="13"/>
      <c r="W276" s="13">
        <v>292011.74</v>
      </c>
      <c r="X276" s="12"/>
    </row>
    <row r="277" spans="17:25" x14ac:dyDescent="0.2">
      <c r="Q277" s="9"/>
      <c r="R277" s="13"/>
      <c r="S277" s="13"/>
      <c r="T277" s="13"/>
      <c r="U277" s="13"/>
      <c r="V277" s="13"/>
      <c r="W277" s="13"/>
      <c r="X277" s="12"/>
    </row>
    <row r="278" spans="17:25" x14ac:dyDescent="0.2">
      <c r="Q278" s="9" t="s">
        <v>1276</v>
      </c>
      <c r="R278" s="13">
        <v>187500</v>
      </c>
      <c r="S278" s="13">
        <v>14535.94</v>
      </c>
      <c r="T278" s="13">
        <v>0</v>
      </c>
      <c r="U278" s="13">
        <v>2325.75</v>
      </c>
      <c r="V278" s="13"/>
      <c r="W278" s="13">
        <v>204361.69</v>
      </c>
      <c r="X278" s="12"/>
    </row>
    <row r="279" spans="17:25" x14ac:dyDescent="0.2">
      <c r="Q279" s="9"/>
      <c r="R279" s="12"/>
      <c r="S279" s="12"/>
      <c r="T279" s="12"/>
      <c r="U279" s="12"/>
      <c r="V279" s="12"/>
      <c r="W279" s="16"/>
      <c r="X279" s="12"/>
    </row>
    <row r="280" spans="17:25" x14ac:dyDescent="0.2">
      <c r="Q280" s="9" t="s">
        <v>1277</v>
      </c>
      <c r="R280" s="12"/>
      <c r="S280" s="12"/>
      <c r="T280" s="12"/>
      <c r="U280" s="12"/>
      <c r="V280" s="12"/>
      <c r="W280" s="17">
        <v>1761994.32</v>
      </c>
      <c r="X280" s="4"/>
    </row>
    <row r="281" spans="17:25" x14ac:dyDescent="0.2">
      <c r="Q281" s="4"/>
      <c r="R281" s="12"/>
      <c r="S281" s="12"/>
      <c r="T281" s="12"/>
      <c r="U281" s="12"/>
      <c r="V281" s="12"/>
      <c r="W281" s="12"/>
      <c r="X281" s="12"/>
    </row>
    <row r="282" spans="17:25" x14ac:dyDescent="0.2">
      <c r="Q282" s="4"/>
      <c r="R282" s="12"/>
      <c r="S282" s="12"/>
      <c r="T282" s="12"/>
      <c r="U282" s="12"/>
      <c r="V282" s="12"/>
      <c r="W282" s="12"/>
      <c r="X282" s="12"/>
    </row>
    <row r="283" spans="17:25" x14ac:dyDescent="0.2">
      <c r="Q283" s="4"/>
      <c r="R283" s="12"/>
      <c r="S283" s="12"/>
      <c r="T283" s="12"/>
      <c r="U283" s="12"/>
      <c r="V283" s="12"/>
      <c r="W283" s="12"/>
      <c r="X283" s="12"/>
    </row>
    <row r="284" spans="17:25" x14ac:dyDescent="0.2">
      <c r="Q284" s="4"/>
      <c r="R284" s="12"/>
      <c r="S284" s="12"/>
      <c r="T284" s="12"/>
      <c r="U284" s="12"/>
      <c r="V284" s="12"/>
      <c r="W284" s="12"/>
      <c r="X284" s="12"/>
    </row>
    <row r="285" spans="17:25" x14ac:dyDescent="0.2">
      <c r="Q285" s="9" t="s">
        <v>1278</v>
      </c>
      <c r="R285" s="39">
        <v>42073</v>
      </c>
      <c r="S285" s="12"/>
      <c r="T285" s="12"/>
      <c r="U285" s="12"/>
      <c r="V285" s="12"/>
      <c r="W285" s="12"/>
      <c r="X285" s="4"/>
    </row>
    <row r="286" spans="17:25" x14ac:dyDescent="0.2">
      <c r="Q286" s="20"/>
      <c r="R286" s="12"/>
      <c r="S286" s="12"/>
      <c r="T286" s="12"/>
      <c r="U286" s="12"/>
      <c r="V286" s="12"/>
      <c r="W286" s="12"/>
      <c r="X286" s="12"/>
    </row>
    <row r="287" spans="17:25" x14ac:dyDescent="0.2">
      <c r="Q287" s="20"/>
      <c r="R287" s="12"/>
      <c r="S287" s="21"/>
      <c r="T287" s="12"/>
      <c r="U287" s="12"/>
      <c r="V287" s="12"/>
      <c r="W287" s="12"/>
      <c r="X287" s="12"/>
    </row>
    <row r="288" spans="17:25" ht="12" thickBot="1" x14ac:dyDescent="0.25">
      <c r="Q288" s="9"/>
      <c r="R288" s="12"/>
      <c r="S288" s="21"/>
      <c r="T288" s="12"/>
      <c r="U288" s="31" t="s">
        <v>1045</v>
      </c>
      <c r="V288" s="12"/>
      <c r="W288" s="42">
        <v>211456.06</v>
      </c>
      <c r="X288" s="12" t="s">
        <v>1411</v>
      </c>
      <c r="Y288" s="31" t="s">
        <v>1412</v>
      </c>
    </row>
    <row r="289" spans="17:25" x14ac:dyDescent="0.2">
      <c r="Q289" s="9"/>
      <c r="R289" s="12"/>
      <c r="S289" s="21"/>
      <c r="T289" s="12"/>
      <c r="V289" s="12"/>
      <c r="W289" s="30">
        <f>+W288</f>
        <v>211456.06</v>
      </c>
      <c r="X289" s="12"/>
    </row>
    <row r="290" spans="17:25" x14ac:dyDescent="0.2">
      <c r="Q290" s="9"/>
      <c r="R290" s="12"/>
      <c r="S290" s="21"/>
      <c r="T290" s="12"/>
      <c r="V290" s="12"/>
      <c r="W290" s="30"/>
      <c r="X290" s="12"/>
    </row>
    <row r="291" spans="17:25" x14ac:dyDescent="0.2">
      <c r="Q291" s="40"/>
      <c r="R291" s="12"/>
      <c r="S291" s="41"/>
      <c r="T291" s="12"/>
      <c r="U291" s="31" t="s">
        <v>1029</v>
      </c>
      <c r="V291" s="12"/>
      <c r="W291" s="30">
        <v>357083.96</v>
      </c>
      <c r="X291" s="12" t="s">
        <v>1407</v>
      </c>
      <c r="Y291" s="31" t="s">
        <v>1408</v>
      </c>
    </row>
    <row r="292" spans="17:25" ht="12" thickBot="1" x14ac:dyDescent="0.25">
      <c r="U292" s="31" t="s">
        <v>1037</v>
      </c>
      <c r="W292" s="42">
        <v>505769.28</v>
      </c>
      <c r="X292" s="31" t="s">
        <v>1409</v>
      </c>
      <c r="Y292" s="31" t="s">
        <v>1410</v>
      </c>
    </row>
    <row r="293" spans="17:25" x14ac:dyDescent="0.2">
      <c r="W293" s="30">
        <f>+W291+W292</f>
        <v>862853.24</v>
      </c>
    </row>
  </sheetData>
  <autoFilter ref="A1:AF243">
    <filterColumn colId="18">
      <filters>
        <filter val="RTPP"/>
      </filters>
    </filterColumn>
  </autoFilter>
  <mergeCells count="4">
    <mergeCell ref="Q263:X263"/>
    <mergeCell ref="Q264:X264"/>
    <mergeCell ref="R266:W266"/>
    <mergeCell ref="R267:W267"/>
  </mergeCells>
  <phoneticPr fontId="30" type="noConversion"/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0"/>
  <sheetViews>
    <sheetView topLeftCell="C1" workbookViewId="0">
      <pane ySplit="1" topLeftCell="A263" activePane="bottomLeft" state="frozenSplit"/>
      <selection pane="bottomLeft" activeCell="L282" sqref="L282:N282"/>
    </sheetView>
  </sheetViews>
  <sheetFormatPr baseColWidth="10" defaultRowHeight="15" x14ac:dyDescent="0.25"/>
  <cols>
    <col min="8" max="8" width="10" customWidth="1"/>
    <col min="9" max="9" width="26.140625" bestFit="1" customWidth="1"/>
    <col min="10" max="10" width="17.28515625" customWidth="1"/>
    <col min="11" max="11" width="13.42578125" customWidth="1"/>
  </cols>
  <sheetData>
    <row r="1" spans="1:32" ht="24" customHeight="1" x14ac:dyDescent="0.25">
      <c r="A1" s="43" t="s">
        <v>689</v>
      </c>
      <c r="B1" s="43" t="s">
        <v>690</v>
      </c>
      <c r="C1" s="43" t="s">
        <v>691</v>
      </c>
      <c r="D1" s="43" t="s">
        <v>692</v>
      </c>
      <c r="E1" s="43" t="s">
        <v>693</v>
      </c>
      <c r="F1" s="43" t="s">
        <v>694</v>
      </c>
      <c r="G1" s="43" t="s">
        <v>695</v>
      </c>
      <c r="H1" s="43" t="s">
        <v>696</v>
      </c>
      <c r="I1" s="43" t="s">
        <v>697</v>
      </c>
      <c r="J1" s="43" t="s">
        <v>698</v>
      </c>
      <c r="K1" s="43" t="s">
        <v>699</v>
      </c>
      <c r="L1" s="43" t="s">
        <v>700</v>
      </c>
      <c r="M1" s="43" t="s">
        <v>701</v>
      </c>
      <c r="N1" s="43" t="s">
        <v>702</v>
      </c>
      <c r="O1" s="43" t="s">
        <v>703</v>
      </c>
      <c r="P1" s="43" t="s">
        <v>704</v>
      </c>
      <c r="Q1" s="43" t="s">
        <v>705</v>
      </c>
      <c r="R1" s="43" t="s">
        <v>706</v>
      </c>
      <c r="S1" s="43" t="s">
        <v>707</v>
      </c>
      <c r="T1" s="43" t="s">
        <v>708</v>
      </c>
      <c r="U1" s="43" t="s">
        <v>709</v>
      </c>
      <c r="V1" s="43" t="s">
        <v>710</v>
      </c>
      <c r="W1" s="43" t="s">
        <v>711</v>
      </c>
      <c r="X1" s="43" t="s">
        <v>712</v>
      </c>
      <c r="Y1" s="43" t="s">
        <v>713</v>
      </c>
      <c r="Z1" s="43" t="s">
        <v>714</v>
      </c>
      <c r="AA1" s="43" t="s">
        <v>715</v>
      </c>
      <c r="AB1" s="43" t="s">
        <v>716</v>
      </c>
      <c r="AC1" s="43" t="s">
        <v>717</v>
      </c>
      <c r="AD1" s="43" t="s">
        <v>718</v>
      </c>
      <c r="AE1" s="43" t="s">
        <v>691</v>
      </c>
      <c r="AF1" s="43" t="s">
        <v>719</v>
      </c>
    </row>
    <row r="2" spans="1:32" x14ac:dyDescent="0.25">
      <c r="A2">
        <v>57040</v>
      </c>
      <c r="B2">
        <v>1203584</v>
      </c>
      <c r="C2" s="2">
        <v>42095</v>
      </c>
      <c r="D2">
        <v>57040</v>
      </c>
      <c r="E2">
        <v>57040</v>
      </c>
      <c r="F2" t="s">
        <v>720</v>
      </c>
      <c r="G2" t="s">
        <v>721</v>
      </c>
      <c r="H2">
        <v>51018</v>
      </c>
      <c r="I2" t="s">
        <v>722</v>
      </c>
      <c r="J2">
        <v>7402</v>
      </c>
      <c r="K2">
        <v>1</v>
      </c>
      <c r="L2">
        <v>0.3</v>
      </c>
      <c r="M2">
        <v>0.3</v>
      </c>
      <c r="N2" s="2">
        <v>39231</v>
      </c>
      <c r="O2" s="2">
        <v>39234</v>
      </c>
      <c r="P2">
        <v>3</v>
      </c>
      <c r="Q2" t="s">
        <v>723</v>
      </c>
      <c r="R2">
        <v>10.55</v>
      </c>
      <c r="S2" t="s">
        <v>724</v>
      </c>
      <c r="T2" t="s">
        <v>725</v>
      </c>
      <c r="U2" s="2">
        <v>39234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 t="s">
        <v>726</v>
      </c>
      <c r="AE2" s="2">
        <v>42104</v>
      </c>
      <c r="AF2" t="s">
        <v>727</v>
      </c>
    </row>
    <row r="3" spans="1:32" x14ac:dyDescent="0.25">
      <c r="A3">
        <v>57040</v>
      </c>
      <c r="B3">
        <v>2177705</v>
      </c>
      <c r="C3" s="2">
        <v>42095</v>
      </c>
      <c r="D3">
        <v>57040</v>
      </c>
      <c r="E3">
        <v>57040</v>
      </c>
      <c r="F3" t="s">
        <v>720</v>
      </c>
      <c r="G3" t="s">
        <v>728</v>
      </c>
      <c r="H3">
        <v>182298</v>
      </c>
      <c r="I3" t="s">
        <v>729</v>
      </c>
      <c r="J3">
        <v>5396</v>
      </c>
      <c r="K3">
        <v>1</v>
      </c>
      <c r="L3">
        <v>0.37</v>
      </c>
      <c r="M3">
        <v>0.37</v>
      </c>
      <c r="N3" s="2">
        <v>39842</v>
      </c>
      <c r="O3" s="2">
        <v>39845</v>
      </c>
      <c r="P3">
        <v>3</v>
      </c>
      <c r="Q3" t="s">
        <v>730</v>
      </c>
      <c r="R3">
        <v>11.68</v>
      </c>
      <c r="S3" t="s">
        <v>724</v>
      </c>
      <c r="T3" t="s">
        <v>725</v>
      </c>
      <c r="U3" s="2">
        <v>39845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 t="s">
        <v>726</v>
      </c>
      <c r="AE3" s="2">
        <v>42104</v>
      </c>
      <c r="AF3" t="s">
        <v>727</v>
      </c>
    </row>
    <row r="4" spans="1:32" x14ac:dyDescent="0.25">
      <c r="A4">
        <v>57040</v>
      </c>
      <c r="B4">
        <v>3023904</v>
      </c>
      <c r="C4" s="2">
        <v>42095</v>
      </c>
      <c r="D4">
        <v>57040</v>
      </c>
      <c r="E4">
        <v>57040</v>
      </c>
      <c r="F4" t="s">
        <v>720</v>
      </c>
      <c r="G4" t="s">
        <v>731</v>
      </c>
      <c r="H4">
        <v>275123</v>
      </c>
      <c r="I4" t="s">
        <v>732</v>
      </c>
      <c r="J4">
        <v>7401</v>
      </c>
      <c r="K4">
        <v>1</v>
      </c>
      <c r="L4">
        <v>0.23</v>
      </c>
      <c r="M4">
        <v>0.23</v>
      </c>
      <c r="N4" s="2">
        <v>40563</v>
      </c>
      <c r="O4" s="2">
        <v>40575</v>
      </c>
      <c r="P4">
        <v>12</v>
      </c>
      <c r="Q4" t="s">
        <v>733</v>
      </c>
      <c r="R4">
        <v>8.1300000000000008</v>
      </c>
      <c r="S4" t="s">
        <v>724</v>
      </c>
      <c r="T4" t="s">
        <v>725</v>
      </c>
      <c r="U4" s="2">
        <v>40575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 t="s">
        <v>726</v>
      </c>
      <c r="AE4" s="2">
        <v>42104</v>
      </c>
      <c r="AF4" t="s">
        <v>727</v>
      </c>
    </row>
    <row r="5" spans="1:32" x14ac:dyDescent="0.25">
      <c r="A5">
        <v>57040</v>
      </c>
      <c r="B5">
        <v>3572359</v>
      </c>
      <c r="C5" s="2">
        <v>42095</v>
      </c>
      <c r="D5">
        <v>57040</v>
      </c>
      <c r="E5">
        <v>57040</v>
      </c>
      <c r="F5" t="s">
        <v>720</v>
      </c>
      <c r="G5" t="s">
        <v>734</v>
      </c>
      <c r="H5" t="s">
        <v>735</v>
      </c>
      <c r="I5" t="s">
        <v>736</v>
      </c>
      <c r="J5">
        <v>1252</v>
      </c>
      <c r="K5">
        <v>1</v>
      </c>
      <c r="L5">
        <v>0.01</v>
      </c>
      <c r="M5">
        <v>0.01</v>
      </c>
      <c r="N5" s="2">
        <v>41023</v>
      </c>
      <c r="O5" s="2">
        <v>41061</v>
      </c>
      <c r="P5">
        <v>38</v>
      </c>
      <c r="Q5" t="s">
        <v>737</v>
      </c>
      <c r="R5">
        <v>8.77</v>
      </c>
      <c r="S5" t="s">
        <v>738</v>
      </c>
      <c r="T5" t="s">
        <v>725</v>
      </c>
      <c r="U5" s="2">
        <v>41061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 t="s">
        <v>726</v>
      </c>
      <c r="AE5" s="2">
        <v>42104</v>
      </c>
      <c r="AF5" t="s">
        <v>739</v>
      </c>
    </row>
    <row r="6" spans="1:32" x14ac:dyDescent="0.25">
      <c r="A6">
        <v>57040</v>
      </c>
      <c r="B6">
        <v>3606462</v>
      </c>
      <c r="C6" s="2">
        <v>42095</v>
      </c>
      <c r="D6">
        <v>57040</v>
      </c>
      <c r="E6">
        <v>57040</v>
      </c>
      <c r="F6" t="s">
        <v>720</v>
      </c>
      <c r="G6" t="s">
        <v>734</v>
      </c>
      <c r="H6" t="s">
        <v>735</v>
      </c>
      <c r="I6" t="s">
        <v>736</v>
      </c>
      <c r="J6">
        <v>1252</v>
      </c>
      <c r="K6">
        <v>2</v>
      </c>
      <c r="L6">
        <v>0.01</v>
      </c>
      <c r="M6">
        <v>0.01</v>
      </c>
      <c r="N6" s="2">
        <v>41061</v>
      </c>
      <c r="O6" s="2">
        <v>41091</v>
      </c>
      <c r="P6">
        <v>30</v>
      </c>
      <c r="Q6" t="s">
        <v>737</v>
      </c>
      <c r="R6">
        <v>8.75</v>
      </c>
      <c r="S6" t="s">
        <v>738</v>
      </c>
      <c r="T6" t="s">
        <v>725</v>
      </c>
      <c r="U6" s="2">
        <v>41091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 t="s">
        <v>726</v>
      </c>
      <c r="AE6" s="2">
        <v>42104</v>
      </c>
      <c r="AF6" t="s">
        <v>739</v>
      </c>
    </row>
    <row r="7" spans="1:32" x14ac:dyDescent="0.25">
      <c r="A7">
        <v>57040</v>
      </c>
      <c r="B7">
        <v>3640655</v>
      </c>
      <c r="C7" s="2">
        <v>42095</v>
      </c>
      <c r="D7">
        <v>57040</v>
      </c>
      <c r="E7">
        <v>57040</v>
      </c>
      <c r="F7" t="s">
        <v>720</v>
      </c>
      <c r="G7" t="s">
        <v>734</v>
      </c>
      <c r="H7" t="s">
        <v>735</v>
      </c>
      <c r="I7" t="s">
        <v>736</v>
      </c>
      <c r="J7">
        <v>1252</v>
      </c>
      <c r="K7">
        <v>3</v>
      </c>
      <c r="L7">
        <v>0.01</v>
      </c>
      <c r="M7">
        <v>0.01</v>
      </c>
      <c r="N7" s="2">
        <v>41091</v>
      </c>
      <c r="O7" s="2">
        <v>41122</v>
      </c>
      <c r="P7">
        <v>31</v>
      </c>
      <c r="Q7" t="s">
        <v>737</v>
      </c>
      <c r="R7">
        <v>8.77</v>
      </c>
      <c r="S7" t="s">
        <v>738</v>
      </c>
      <c r="T7" t="s">
        <v>725</v>
      </c>
      <c r="U7" s="2">
        <v>41122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 t="s">
        <v>726</v>
      </c>
      <c r="AE7" s="2">
        <v>42104</v>
      </c>
      <c r="AF7" t="s">
        <v>739</v>
      </c>
    </row>
    <row r="8" spans="1:32" x14ac:dyDescent="0.25">
      <c r="A8">
        <v>57040</v>
      </c>
      <c r="B8">
        <v>3718443</v>
      </c>
      <c r="C8" s="2">
        <v>42095</v>
      </c>
      <c r="D8">
        <v>57040</v>
      </c>
      <c r="E8">
        <v>57040</v>
      </c>
      <c r="F8" t="s">
        <v>720</v>
      </c>
      <c r="G8" t="s">
        <v>740</v>
      </c>
      <c r="H8">
        <v>341212</v>
      </c>
      <c r="I8" t="s">
        <v>741</v>
      </c>
      <c r="J8">
        <v>1094</v>
      </c>
      <c r="K8">
        <v>5</v>
      </c>
      <c r="L8">
        <v>0.43</v>
      </c>
      <c r="M8">
        <v>0.43</v>
      </c>
      <c r="N8" s="2">
        <v>41163</v>
      </c>
      <c r="O8" s="2">
        <v>41183</v>
      </c>
      <c r="P8">
        <v>20</v>
      </c>
      <c r="Q8" t="s">
        <v>742</v>
      </c>
      <c r="R8">
        <v>7.54</v>
      </c>
      <c r="S8" t="s">
        <v>724</v>
      </c>
      <c r="T8" t="s">
        <v>725</v>
      </c>
      <c r="U8" s="2">
        <v>41183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726</v>
      </c>
      <c r="AE8" s="2">
        <v>42104</v>
      </c>
      <c r="AF8" t="s">
        <v>727</v>
      </c>
    </row>
    <row r="9" spans="1:32" x14ac:dyDescent="0.25">
      <c r="A9">
        <v>57040</v>
      </c>
      <c r="B9">
        <v>4974678</v>
      </c>
      <c r="C9" s="2">
        <v>42095</v>
      </c>
      <c r="D9">
        <v>57040</v>
      </c>
      <c r="E9">
        <v>57040</v>
      </c>
      <c r="F9" t="s">
        <v>720</v>
      </c>
      <c r="G9" t="s">
        <v>1046</v>
      </c>
      <c r="H9">
        <v>482528</v>
      </c>
      <c r="I9" t="s">
        <v>1047</v>
      </c>
      <c r="J9">
        <v>4494</v>
      </c>
      <c r="K9">
        <v>7</v>
      </c>
      <c r="L9">
        <v>371707.13</v>
      </c>
      <c r="M9">
        <v>371707.13</v>
      </c>
      <c r="N9" s="2">
        <v>42064</v>
      </c>
      <c r="O9" s="2">
        <v>42066</v>
      </c>
      <c r="P9">
        <v>2</v>
      </c>
      <c r="Q9" t="s">
        <v>1305</v>
      </c>
      <c r="R9">
        <v>5.3</v>
      </c>
      <c r="S9" t="s">
        <v>724</v>
      </c>
      <c r="T9" t="s">
        <v>725</v>
      </c>
      <c r="U9" s="2">
        <v>42095</v>
      </c>
      <c r="V9">
        <v>0</v>
      </c>
      <c r="W9">
        <v>0</v>
      </c>
      <c r="X9">
        <v>109.42</v>
      </c>
      <c r="Y9">
        <v>109.42</v>
      </c>
      <c r="Z9">
        <v>17.510000000000002</v>
      </c>
      <c r="AA9">
        <v>126.93</v>
      </c>
      <c r="AB9">
        <v>126.93</v>
      </c>
      <c r="AC9">
        <v>0</v>
      </c>
      <c r="AD9" t="s">
        <v>726</v>
      </c>
      <c r="AE9" s="2">
        <v>42104</v>
      </c>
      <c r="AF9" t="s">
        <v>727</v>
      </c>
    </row>
    <row r="10" spans="1:32" x14ac:dyDescent="0.25">
      <c r="A10">
        <v>57040</v>
      </c>
      <c r="B10">
        <v>4974786</v>
      </c>
      <c r="C10" s="2">
        <v>42095</v>
      </c>
      <c r="D10">
        <v>57040</v>
      </c>
      <c r="E10">
        <v>57040</v>
      </c>
      <c r="F10" t="s">
        <v>720</v>
      </c>
      <c r="G10" t="s">
        <v>1299</v>
      </c>
      <c r="H10">
        <v>519107</v>
      </c>
      <c r="I10" t="s">
        <v>1300</v>
      </c>
      <c r="J10">
        <v>2593</v>
      </c>
      <c r="K10">
        <v>2</v>
      </c>
      <c r="L10">
        <v>303227.53000000003</v>
      </c>
      <c r="M10">
        <v>303227.53000000003</v>
      </c>
      <c r="N10" s="2">
        <v>42064</v>
      </c>
      <c r="O10" s="2">
        <v>42066</v>
      </c>
      <c r="P10">
        <v>2</v>
      </c>
      <c r="Q10" t="s">
        <v>1305</v>
      </c>
      <c r="R10">
        <v>5.3</v>
      </c>
      <c r="S10" t="s">
        <v>724</v>
      </c>
      <c r="T10" t="s">
        <v>725</v>
      </c>
      <c r="U10" s="2">
        <v>42095</v>
      </c>
      <c r="V10">
        <v>0</v>
      </c>
      <c r="W10">
        <v>0</v>
      </c>
      <c r="X10">
        <v>89.26</v>
      </c>
      <c r="Y10">
        <v>89.26</v>
      </c>
      <c r="Z10">
        <v>14.28</v>
      </c>
      <c r="AA10">
        <v>103.54</v>
      </c>
      <c r="AB10">
        <v>103.54</v>
      </c>
      <c r="AC10">
        <v>0</v>
      </c>
      <c r="AD10" t="s">
        <v>726</v>
      </c>
      <c r="AE10" s="2">
        <v>42104</v>
      </c>
      <c r="AF10" t="s">
        <v>727</v>
      </c>
    </row>
    <row r="11" spans="1:32" x14ac:dyDescent="0.25">
      <c r="A11">
        <v>57040</v>
      </c>
      <c r="B11">
        <v>4975922</v>
      </c>
      <c r="C11" s="2">
        <v>42095</v>
      </c>
      <c r="D11">
        <v>57040</v>
      </c>
      <c r="E11">
        <v>57040</v>
      </c>
      <c r="F11" t="s">
        <v>720</v>
      </c>
      <c r="G11" t="s">
        <v>1413</v>
      </c>
      <c r="H11">
        <v>522514</v>
      </c>
      <c r="I11" t="s">
        <v>1414</v>
      </c>
      <c r="J11">
        <v>1796</v>
      </c>
      <c r="K11">
        <v>1</v>
      </c>
      <c r="L11" t="s">
        <v>726</v>
      </c>
      <c r="M11" t="s">
        <v>726</v>
      </c>
      <c r="N11" t="s">
        <v>726</v>
      </c>
      <c r="O11" t="s">
        <v>726</v>
      </c>
      <c r="P11" t="s">
        <v>726</v>
      </c>
      <c r="Q11" t="s">
        <v>726</v>
      </c>
      <c r="R11" t="s">
        <v>726</v>
      </c>
      <c r="S11" t="s">
        <v>764</v>
      </c>
      <c r="T11" t="s">
        <v>725</v>
      </c>
      <c r="U11" s="2">
        <v>42068</v>
      </c>
      <c r="V11">
        <v>0</v>
      </c>
      <c r="W11" t="s">
        <v>726</v>
      </c>
      <c r="X11" t="s">
        <v>726</v>
      </c>
      <c r="Y11" t="s">
        <v>726</v>
      </c>
      <c r="Z11">
        <v>68.81</v>
      </c>
      <c r="AA11">
        <v>498.88</v>
      </c>
      <c r="AB11">
        <v>498.88</v>
      </c>
      <c r="AC11">
        <v>0</v>
      </c>
      <c r="AD11" t="s">
        <v>726</v>
      </c>
      <c r="AE11" s="2">
        <v>42104</v>
      </c>
      <c r="AF11" t="s">
        <v>727</v>
      </c>
    </row>
    <row r="12" spans="1:32" x14ac:dyDescent="0.25">
      <c r="A12">
        <v>57040</v>
      </c>
      <c r="B12">
        <v>4975924</v>
      </c>
      <c r="C12" s="2">
        <v>42095</v>
      </c>
      <c r="D12">
        <v>57040</v>
      </c>
      <c r="E12">
        <v>57040</v>
      </c>
      <c r="F12" t="s">
        <v>720</v>
      </c>
      <c r="G12" t="s">
        <v>1415</v>
      </c>
      <c r="H12">
        <v>522515</v>
      </c>
      <c r="I12" t="s">
        <v>1416</v>
      </c>
      <c r="J12">
        <v>4492</v>
      </c>
      <c r="K12">
        <v>1</v>
      </c>
      <c r="L12" t="s">
        <v>726</v>
      </c>
      <c r="M12" t="s">
        <v>726</v>
      </c>
      <c r="N12" t="s">
        <v>726</v>
      </c>
      <c r="O12" t="s">
        <v>726</v>
      </c>
      <c r="P12" t="s">
        <v>726</v>
      </c>
      <c r="Q12" t="s">
        <v>726</v>
      </c>
      <c r="R12" t="s">
        <v>726</v>
      </c>
      <c r="S12" t="s">
        <v>764</v>
      </c>
      <c r="T12" t="s">
        <v>725</v>
      </c>
      <c r="U12" s="2">
        <v>42068</v>
      </c>
      <c r="V12">
        <v>0</v>
      </c>
      <c r="W12" t="s">
        <v>726</v>
      </c>
      <c r="X12" t="s">
        <v>726</v>
      </c>
      <c r="Y12" t="s">
        <v>726</v>
      </c>
      <c r="Z12">
        <v>97.93</v>
      </c>
      <c r="AA12">
        <v>710.01</v>
      </c>
      <c r="AB12">
        <v>710.01</v>
      </c>
      <c r="AC12">
        <v>0</v>
      </c>
      <c r="AD12" t="s">
        <v>726</v>
      </c>
      <c r="AE12" s="2">
        <v>42104</v>
      </c>
      <c r="AF12" t="s">
        <v>727</v>
      </c>
    </row>
    <row r="13" spans="1:32" x14ac:dyDescent="0.25">
      <c r="A13">
        <v>57040</v>
      </c>
      <c r="B13">
        <v>4975926</v>
      </c>
      <c r="C13" s="2">
        <v>42095</v>
      </c>
      <c r="D13">
        <v>57040</v>
      </c>
      <c r="E13">
        <v>57040</v>
      </c>
      <c r="F13" t="s">
        <v>720</v>
      </c>
      <c r="G13" t="s">
        <v>1417</v>
      </c>
      <c r="H13">
        <v>522516</v>
      </c>
      <c r="I13" t="s">
        <v>1418</v>
      </c>
      <c r="J13">
        <v>4492</v>
      </c>
      <c r="K13">
        <v>1</v>
      </c>
      <c r="L13" t="s">
        <v>726</v>
      </c>
      <c r="M13" t="s">
        <v>726</v>
      </c>
      <c r="N13" t="s">
        <v>726</v>
      </c>
      <c r="O13" t="s">
        <v>726</v>
      </c>
      <c r="P13" t="s">
        <v>726</v>
      </c>
      <c r="Q13" t="s">
        <v>726</v>
      </c>
      <c r="R13" t="s">
        <v>726</v>
      </c>
      <c r="S13" t="s">
        <v>764</v>
      </c>
      <c r="T13" t="s">
        <v>725</v>
      </c>
      <c r="U13" s="2">
        <v>42068</v>
      </c>
      <c r="V13">
        <v>0</v>
      </c>
      <c r="W13" t="s">
        <v>726</v>
      </c>
      <c r="X13" t="s">
        <v>726</v>
      </c>
      <c r="Y13" t="s">
        <v>726</v>
      </c>
      <c r="Z13">
        <v>97.93</v>
      </c>
      <c r="AA13">
        <v>710.01</v>
      </c>
      <c r="AB13">
        <v>710.01</v>
      </c>
      <c r="AC13">
        <v>0</v>
      </c>
      <c r="AD13" t="s">
        <v>726</v>
      </c>
      <c r="AE13" s="2">
        <v>42104</v>
      </c>
      <c r="AF13" t="s">
        <v>727</v>
      </c>
    </row>
    <row r="14" spans="1:32" x14ac:dyDescent="0.25">
      <c r="A14">
        <v>57040</v>
      </c>
      <c r="B14">
        <v>4975928</v>
      </c>
      <c r="C14" s="2">
        <v>42095</v>
      </c>
      <c r="D14">
        <v>57040</v>
      </c>
      <c r="E14">
        <v>57040</v>
      </c>
      <c r="F14" t="s">
        <v>720</v>
      </c>
      <c r="G14" t="s">
        <v>1419</v>
      </c>
      <c r="H14">
        <v>522517</v>
      </c>
      <c r="I14" t="s">
        <v>1420</v>
      </c>
      <c r="J14">
        <v>4492</v>
      </c>
      <c r="K14">
        <v>1</v>
      </c>
      <c r="L14" t="s">
        <v>726</v>
      </c>
      <c r="M14" t="s">
        <v>726</v>
      </c>
      <c r="N14" t="s">
        <v>726</v>
      </c>
      <c r="O14" t="s">
        <v>726</v>
      </c>
      <c r="P14" t="s">
        <v>726</v>
      </c>
      <c r="Q14" t="s">
        <v>726</v>
      </c>
      <c r="R14" t="s">
        <v>726</v>
      </c>
      <c r="S14" t="s">
        <v>764</v>
      </c>
      <c r="T14" t="s">
        <v>725</v>
      </c>
      <c r="U14" s="2">
        <v>42068</v>
      </c>
      <c r="V14">
        <v>0</v>
      </c>
      <c r="W14" t="s">
        <v>726</v>
      </c>
      <c r="X14" t="s">
        <v>726</v>
      </c>
      <c r="Y14" t="s">
        <v>726</v>
      </c>
      <c r="Z14">
        <v>97.93</v>
      </c>
      <c r="AA14">
        <v>710.01</v>
      </c>
      <c r="AB14">
        <v>710.01</v>
      </c>
      <c r="AC14">
        <v>0</v>
      </c>
      <c r="AD14" t="s">
        <v>726</v>
      </c>
      <c r="AE14" s="2">
        <v>42104</v>
      </c>
      <c r="AF14" t="s">
        <v>727</v>
      </c>
    </row>
    <row r="15" spans="1:32" x14ac:dyDescent="0.25">
      <c r="A15">
        <v>57040</v>
      </c>
      <c r="B15">
        <v>4978836</v>
      </c>
      <c r="C15" s="2">
        <v>42095</v>
      </c>
      <c r="D15">
        <v>57040</v>
      </c>
      <c r="E15">
        <v>57040</v>
      </c>
      <c r="F15" t="s">
        <v>720</v>
      </c>
      <c r="G15" t="s">
        <v>1421</v>
      </c>
      <c r="H15">
        <v>523215</v>
      </c>
      <c r="I15" t="s">
        <v>1422</v>
      </c>
      <c r="J15">
        <v>1081</v>
      </c>
      <c r="K15">
        <v>1</v>
      </c>
      <c r="L15" t="s">
        <v>726</v>
      </c>
      <c r="M15" t="s">
        <v>726</v>
      </c>
      <c r="N15" t="s">
        <v>726</v>
      </c>
      <c r="O15" t="s">
        <v>726</v>
      </c>
      <c r="P15" t="s">
        <v>726</v>
      </c>
      <c r="Q15" t="s">
        <v>726</v>
      </c>
      <c r="R15" t="s">
        <v>726</v>
      </c>
      <c r="S15" t="s">
        <v>764</v>
      </c>
      <c r="T15" t="s">
        <v>725</v>
      </c>
      <c r="U15" s="2">
        <v>42069</v>
      </c>
      <c r="V15">
        <v>0</v>
      </c>
      <c r="W15" t="s">
        <v>726</v>
      </c>
      <c r="X15" t="s">
        <v>726</v>
      </c>
      <c r="Y15" t="s">
        <v>726</v>
      </c>
      <c r="Z15">
        <v>60.3</v>
      </c>
      <c r="AA15">
        <v>437.15</v>
      </c>
      <c r="AB15">
        <v>437.15</v>
      </c>
      <c r="AC15">
        <v>0</v>
      </c>
      <c r="AD15" t="s">
        <v>726</v>
      </c>
      <c r="AE15" s="2">
        <v>42104</v>
      </c>
      <c r="AF15" t="s">
        <v>727</v>
      </c>
    </row>
    <row r="16" spans="1:32" x14ac:dyDescent="0.25">
      <c r="A16">
        <v>57040</v>
      </c>
      <c r="B16">
        <v>4978838</v>
      </c>
      <c r="C16" s="2">
        <v>42095</v>
      </c>
      <c r="D16">
        <v>57040</v>
      </c>
      <c r="E16">
        <v>57040</v>
      </c>
      <c r="F16" t="s">
        <v>720</v>
      </c>
      <c r="G16" t="s">
        <v>1423</v>
      </c>
      <c r="H16">
        <v>523216</v>
      </c>
      <c r="I16" t="s">
        <v>1424</v>
      </c>
      <c r="J16">
        <v>1794</v>
      </c>
      <c r="K16">
        <v>1</v>
      </c>
      <c r="L16" t="s">
        <v>726</v>
      </c>
      <c r="M16" t="s">
        <v>726</v>
      </c>
      <c r="N16" t="s">
        <v>726</v>
      </c>
      <c r="O16" t="s">
        <v>726</v>
      </c>
      <c r="P16" t="s">
        <v>726</v>
      </c>
      <c r="Q16" t="s">
        <v>726</v>
      </c>
      <c r="R16" t="s">
        <v>726</v>
      </c>
      <c r="S16" t="s">
        <v>764</v>
      </c>
      <c r="T16" t="s">
        <v>725</v>
      </c>
      <c r="U16" s="2">
        <v>42069</v>
      </c>
      <c r="V16">
        <v>0</v>
      </c>
      <c r="W16" t="s">
        <v>726</v>
      </c>
      <c r="X16" t="s">
        <v>726</v>
      </c>
      <c r="Y16" t="s">
        <v>726</v>
      </c>
      <c r="Z16">
        <v>74.510000000000005</v>
      </c>
      <c r="AA16">
        <v>540.17999999999995</v>
      </c>
      <c r="AB16">
        <v>540.17999999999995</v>
      </c>
      <c r="AC16">
        <v>0</v>
      </c>
      <c r="AD16" t="s">
        <v>726</v>
      </c>
      <c r="AE16" s="2">
        <v>42104</v>
      </c>
      <c r="AF16" t="s">
        <v>727</v>
      </c>
    </row>
    <row r="17" spans="1:32" x14ac:dyDescent="0.25">
      <c r="A17">
        <v>57040</v>
      </c>
      <c r="B17">
        <v>4978840</v>
      </c>
      <c r="C17" s="2">
        <v>42095</v>
      </c>
      <c r="D17">
        <v>57040</v>
      </c>
      <c r="E17">
        <v>57040</v>
      </c>
      <c r="F17" t="s">
        <v>720</v>
      </c>
      <c r="G17" t="s">
        <v>1425</v>
      </c>
      <c r="H17">
        <v>523217</v>
      </c>
      <c r="I17" t="s">
        <v>1426</v>
      </c>
      <c r="J17">
        <v>5396</v>
      </c>
      <c r="K17">
        <v>1</v>
      </c>
      <c r="L17" t="s">
        <v>726</v>
      </c>
      <c r="M17" t="s">
        <v>726</v>
      </c>
      <c r="N17" t="s">
        <v>726</v>
      </c>
      <c r="O17" t="s">
        <v>726</v>
      </c>
      <c r="P17" t="s">
        <v>726</v>
      </c>
      <c r="Q17" t="s">
        <v>726</v>
      </c>
      <c r="R17" t="s">
        <v>726</v>
      </c>
      <c r="S17" t="s">
        <v>764</v>
      </c>
      <c r="T17" t="s">
        <v>725</v>
      </c>
      <c r="U17" s="2">
        <v>42069</v>
      </c>
      <c r="V17">
        <v>0</v>
      </c>
      <c r="W17" t="s">
        <v>726</v>
      </c>
      <c r="X17" t="s">
        <v>726</v>
      </c>
      <c r="Y17" t="s">
        <v>726</v>
      </c>
      <c r="Z17">
        <v>132.15</v>
      </c>
      <c r="AA17">
        <v>958.09</v>
      </c>
      <c r="AB17">
        <v>958.09</v>
      </c>
      <c r="AC17">
        <v>0</v>
      </c>
      <c r="AD17" t="s">
        <v>726</v>
      </c>
      <c r="AE17" s="2">
        <v>42104</v>
      </c>
      <c r="AF17" t="s">
        <v>727</v>
      </c>
    </row>
    <row r="18" spans="1:32" x14ac:dyDescent="0.25">
      <c r="A18">
        <v>57040</v>
      </c>
      <c r="B18">
        <v>4979900</v>
      </c>
      <c r="C18" s="2">
        <v>42095</v>
      </c>
      <c r="D18">
        <v>57040</v>
      </c>
      <c r="E18">
        <v>57040</v>
      </c>
      <c r="F18" t="s">
        <v>720</v>
      </c>
      <c r="G18" t="s">
        <v>1169</v>
      </c>
      <c r="H18">
        <v>489701</v>
      </c>
      <c r="I18" t="s">
        <v>1170</v>
      </c>
      <c r="J18">
        <v>5396</v>
      </c>
      <c r="K18">
        <v>4</v>
      </c>
      <c r="L18">
        <v>425488.27</v>
      </c>
      <c r="M18">
        <v>425488.27</v>
      </c>
      <c r="N18" s="2">
        <v>42064</v>
      </c>
      <c r="O18" s="2">
        <v>42069</v>
      </c>
      <c r="P18">
        <v>5</v>
      </c>
      <c r="Q18" t="s">
        <v>1305</v>
      </c>
      <c r="R18">
        <v>5.3</v>
      </c>
      <c r="S18" t="s">
        <v>724</v>
      </c>
      <c r="T18" t="s">
        <v>725</v>
      </c>
      <c r="U18" s="2">
        <v>42095</v>
      </c>
      <c r="V18">
        <v>0</v>
      </c>
      <c r="W18">
        <v>0</v>
      </c>
      <c r="X18">
        <v>313.13</v>
      </c>
      <c r="Y18">
        <v>313.13</v>
      </c>
      <c r="Z18">
        <v>50.1</v>
      </c>
      <c r="AA18">
        <v>363.23</v>
      </c>
      <c r="AB18">
        <v>363.23</v>
      </c>
      <c r="AC18">
        <v>0</v>
      </c>
      <c r="AD18" t="s">
        <v>726</v>
      </c>
      <c r="AE18" s="2">
        <v>42104</v>
      </c>
      <c r="AF18" t="s">
        <v>727</v>
      </c>
    </row>
    <row r="19" spans="1:32" x14ac:dyDescent="0.25">
      <c r="A19">
        <v>57040</v>
      </c>
      <c r="B19">
        <v>4979952</v>
      </c>
      <c r="C19" s="2">
        <v>42095</v>
      </c>
      <c r="D19">
        <v>57040</v>
      </c>
      <c r="E19">
        <v>57040</v>
      </c>
      <c r="F19" t="s">
        <v>720</v>
      </c>
      <c r="G19" t="s">
        <v>1163</v>
      </c>
      <c r="H19">
        <v>506035</v>
      </c>
      <c r="I19" t="s">
        <v>1164</v>
      </c>
      <c r="J19">
        <v>6981</v>
      </c>
      <c r="K19">
        <v>4</v>
      </c>
      <c r="L19">
        <v>398441.63</v>
      </c>
      <c r="M19">
        <v>398441.63</v>
      </c>
      <c r="N19" s="2">
        <v>42064</v>
      </c>
      <c r="O19" s="2">
        <v>42069</v>
      </c>
      <c r="P19">
        <v>5</v>
      </c>
      <c r="Q19" t="s">
        <v>1305</v>
      </c>
      <c r="R19">
        <v>5.3</v>
      </c>
      <c r="S19" t="s">
        <v>724</v>
      </c>
      <c r="T19" t="s">
        <v>725</v>
      </c>
      <c r="U19" s="2">
        <v>42095</v>
      </c>
      <c r="V19">
        <v>0</v>
      </c>
      <c r="W19">
        <v>0</v>
      </c>
      <c r="X19">
        <v>293.23</v>
      </c>
      <c r="Y19">
        <v>293.23</v>
      </c>
      <c r="Z19">
        <v>46.92</v>
      </c>
      <c r="AA19">
        <v>340.15</v>
      </c>
      <c r="AB19">
        <v>340.15</v>
      </c>
      <c r="AC19">
        <v>0</v>
      </c>
      <c r="AD19" t="s">
        <v>726</v>
      </c>
      <c r="AE19" s="2">
        <v>42104</v>
      </c>
      <c r="AF19" t="s">
        <v>727</v>
      </c>
    </row>
    <row r="20" spans="1:32" x14ac:dyDescent="0.25">
      <c r="A20">
        <v>57040</v>
      </c>
      <c r="B20">
        <v>4980664</v>
      </c>
      <c r="C20" s="2">
        <v>42095</v>
      </c>
      <c r="D20">
        <v>57040</v>
      </c>
      <c r="E20">
        <v>57040</v>
      </c>
      <c r="F20" t="s">
        <v>720</v>
      </c>
      <c r="G20" t="s">
        <v>1107</v>
      </c>
      <c r="H20">
        <v>493257</v>
      </c>
      <c r="I20" t="s">
        <v>1108</v>
      </c>
      <c r="J20">
        <v>4494</v>
      </c>
      <c r="K20">
        <v>6</v>
      </c>
      <c r="L20">
        <v>372158.85</v>
      </c>
      <c r="M20">
        <v>372158.85</v>
      </c>
      <c r="N20" s="2">
        <v>42064</v>
      </c>
      <c r="O20" s="2">
        <v>42069</v>
      </c>
      <c r="P20">
        <v>5</v>
      </c>
      <c r="Q20" t="s">
        <v>1305</v>
      </c>
      <c r="R20">
        <v>5.3</v>
      </c>
      <c r="S20" t="s">
        <v>724</v>
      </c>
      <c r="T20" t="s">
        <v>725</v>
      </c>
      <c r="U20" s="2">
        <v>42095</v>
      </c>
      <c r="V20">
        <v>0</v>
      </c>
      <c r="W20">
        <v>0</v>
      </c>
      <c r="X20">
        <v>273.88</v>
      </c>
      <c r="Y20">
        <v>273.88</v>
      </c>
      <c r="Z20">
        <v>43.82</v>
      </c>
      <c r="AA20">
        <v>317.7</v>
      </c>
      <c r="AB20">
        <v>317.7</v>
      </c>
      <c r="AC20">
        <v>0</v>
      </c>
      <c r="AD20" t="s">
        <v>726</v>
      </c>
      <c r="AE20" s="2">
        <v>42104</v>
      </c>
      <c r="AF20" t="s">
        <v>727</v>
      </c>
    </row>
    <row r="21" spans="1:32" x14ac:dyDescent="0.25">
      <c r="A21">
        <v>57040</v>
      </c>
      <c r="B21">
        <v>4980690</v>
      </c>
      <c r="C21" s="2">
        <v>42095</v>
      </c>
      <c r="D21">
        <v>57040</v>
      </c>
      <c r="E21">
        <v>57040</v>
      </c>
      <c r="F21" t="s">
        <v>720</v>
      </c>
      <c r="G21" t="s">
        <v>1360</v>
      </c>
      <c r="H21">
        <v>522084</v>
      </c>
      <c r="I21" t="s">
        <v>1361</v>
      </c>
      <c r="J21">
        <v>7401</v>
      </c>
      <c r="K21">
        <v>2</v>
      </c>
      <c r="L21">
        <v>349174.93</v>
      </c>
      <c r="M21">
        <v>349174.93</v>
      </c>
      <c r="N21" s="2">
        <v>42064</v>
      </c>
      <c r="O21" s="2">
        <v>42069</v>
      </c>
      <c r="P21">
        <v>5</v>
      </c>
      <c r="Q21" t="s">
        <v>1305</v>
      </c>
      <c r="R21">
        <v>5.3</v>
      </c>
      <c r="S21" t="s">
        <v>724</v>
      </c>
      <c r="T21" t="s">
        <v>725</v>
      </c>
      <c r="U21" s="2">
        <v>42095</v>
      </c>
      <c r="V21">
        <v>0</v>
      </c>
      <c r="W21">
        <v>0</v>
      </c>
      <c r="X21">
        <v>256.97000000000003</v>
      </c>
      <c r="Y21">
        <v>256.97000000000003</v>
      </c>
      <c r="Z21">
        <v>41.12</v>
      </c>
      <c r="AA21">
        <v>298.08999999999997</v>
      </c>
      <c r="AB21">
        <v>298.08999999999997</v>
      </c>
      <c r="AC21">
        <v>0</v>
      </c>
      <c r="AD21" t="s">
        <v>726</v>
      </c>
      <c r="AE21" s="2">
        <v>42104</v>
      </c>
      <c r="AF21" t="s">
        <v>727</v>
      </c>
    </row>
    <row r="22" spans="1:32" x14ac:dyDescent="0.25">
      <c r="A22">
        <v>57040</v>
      </c>
      <c r="B22">
        <v>4980748</v>
      </c>
      <c r="C22" s="2">
        <v>42095</v>
      </c>
      <c r="D22">
        <v>57040</v>
      </c>
      <c r="E22">
        <v>57040</v>
      </c>
      <c r="F22" t="s">
        <v>720</v>
      </c>
      <c r="G22" t="s">
        <v>1095</v>
      </c>
      <c r="H22">
        <v>492569</v>
      </c>
      <c r="I22" t="s">
        <v>1096</v>
      </c>
      <c r="J22">
        <v>1091</v>
      </c>
      <c r="K22">
        <v>6</v>
      </c>
      <c r="L22">
        <v>162106.49</v>
      </c>
      <c r="M22">
        <v>162106.49</v>
      </c>
      <c r="N22" s="2">
        <v>42064</v>
      </c>
      <c r="O22" s="2">
        <v>42069</v>
      </c>
      <c r="P22">
        <v>5</v>
      </c>
      <c r="Q22" t="s">
        <v>1305</v>
      </c>
      <c r="R22">
        <v>5.3</v>
      </c>
      <c r="S22" t="s">
        <v>724</v>
      </c>
      <c r="T22" t="s">
        <v>725</v>
      </c>
      <c r="U22" s="2">
        <v>42095</v>
      </c>
      <c r="V22">
        <v>0</v>
      </c>
      <c r="W22">
        <v>0</v>
      </c>
      <c r="X22">
        <v>119.3</v>
      </c>
      <c r="Y22">
        <v>119.3</v>
      </c>
      <c r="Z22">
        <v>19.09</v>
      </c>
      <c r="AA22">
        <v>138.38999999999999</v>
      </c>
      <c r="AB22">
        <v>138.38999999999999</v>
      </c>
      <c r="AC22">
        <v>0</v>
      </c>
      <c r="AD22" t="s">
        <v>726</v>
      </c>
      <c r="AE22" s="2">
        <v>42104</v>
      </c>
      <c r="AF22" t="s">
        <v>727</v>
      </c>
    </row>
    <row r="23" spans="1:32" x14ac:dyDescent="0.25">
      <c r="A23">
        <v>57040</v>
      </c>
      <c r="B23">
        <v>4980752</v>
      </c>
      <c r="C23" s="2">
        <v>42095</v>
      </c>
      <c r="D23">
        <v>57040</v>
      </c>
      <c r="E23">
        <v>57040</v>
      </c>
      <c r="F23" t="s">
        <v>720</v>
      </c>
      <c r="G23" t="s">
        <v>1072</v>
      </c>
      <c r="H23">
        <v>488934</v>
      </c>
      <c r="I23" t="s">
        <v>1073</v>
      </c>
      <c r="J23">
        <v>1253</v>
      </c>
      <c r="K23">
        <v>6</v>
      </c>
      <c r="L23">
        <v>369850.99</v>
      </c>
      <c r="M23">
        <v>369850.99</v>
      </c>
      <c r="N23" s="2">
        <v>42064</v>
      </c>
      <c r="O23" s="2">
        <v>42069</v>
      </c>
      <c r="P23">
        <v>5</v>
      </c>
      <c r="Q23" t="s">
        <v>1305</v>
      </c>
      <c r="R23">
        <v>5.3</v>
      </c>
      <c r="S23" t="s">
        <v>724</v>
      </c>
      <c r="T23" t="s">
        <v>725</v>
      </c>
      <c r="U23" s="2">
        <v>42095</v>
      </c>
      <c r="V23">
        <v>0</v>
      </c>
      <c r="W23">
        <v>0</v>
      </c>
      <c r="X23">
        <v>272.18</v>
      </c>
      <c r="Y23">
        <v>272.18</v>
      </c>
      <c r="Z23">
        <v>43.55</v>
      </c>
      <c r="AA23">
        <v>315.73</v>
      </c>
      <c r="AB23">
        <v>315.73</v>
      </c>
      <c r="AC23">
        <v>0</v>
      </c>
      <c r="AD23" t="s">
        <v>726</v>
      </c>
      <c r="AE23" s="2">
        <v>42104</v>
      </c>
      <c r="AF23" t="s">
        <v>727</v>
      </c>
    </row>
    <row r="24" spans="1:32" x14ac:dyDescent="0.25">
      <c r="A24">
        <v>57040</v>
      </c>
      <c r="B24">
        <v>4980756</v>
      </c>
      <c r="C24" s="2">
        <v>42095</v>
      </c>
      <c r="D24">
        <v>57040</v>
      </c>
      <c r="E24">
        <v>57040</v>
      </c>
      <c r="F24" t="s">
        <v>720</v>
      </c>
      <c r="G24" t="s">
        <v>1330</v>
      </c>
      <c r="H24">
        <v>520546</v>
      </c>
      <c r="I24" t="s">
        <v>1331</v>
      </c>
      <c r="J24">
        <v>5603</v>
      </c>
      <c r="K24">
        <v>2</v>
      </c>
      <c r="L24">
        <v>304527.28000000003</v>
      </c>
      <c r="M24">
        <v>304527.28000000003</v>
      </c>
      <c r="N24" s="2">
        <v>42064</v>
      </c>
      <c r="O24" s="2">
        <v>42069</v>
      </c>
      <c r="P24">
        <v>5</v>
      </c>
      <c r="Q24" t="s">
        <v>1305</v>
      </c>
      <c r="R24">
        <v>5.3</v>
      </c>
      <c r="S24" t="s">
        <v>724</v>
      </c>
      <c r="T24" t="s">
        <v>725</v>
      </c>
      <c r="U24" s="2">
        <v>42095</v>
      </c>
      <c r="V24">
        <v>0</v>
      </c>
      <c r="W24">
        <v>0</v>
      </c>
      <c r="X24">
        <v>224.11</v>
      </c>
      <c r="Y24">
        <v>224.11</v>
      </c>
      <c r="Z24">
        <v>35.86</v>
      </c>
      <c r="AA24">
        <v>259.97000000000003</v>
      </c>
      <c r="AB24">
        <v>259.97000000000003</v>
      </c>
      <c r="AC24">
        <v>0</v>
      </c>
      <c r="AD24" t="s">
        <v>726</v>
      </c>
      <c r="AE24" s="2">
        <v>42104</v>
      </c>
      <c r="AF24" t="s">
        <v>727</v>
      </c>
    </row>
    <row r="25" spans="1:32" x14ac:dyDescent="0.25">
      <c r="A25">
        <v>57040</v>
      </c>
      <c r="B25">
        <v>4980766</v>
      </c>
      <c r="C25" s="2">
        <v>42095</v>
      </c>
      <c r="D25">
        <v>57040</v>
      </c>
      <c r="E25">
        <v>57040</v>
      </c>
      <c r="F25" t="s">
        <v>720</v>
      </c>
      <c r="G25" t="s">
        <v>1312</v>
      </c>
      <c r="H25">
        <v>519823</v>
      </c>
      <c r="I25" t="s">
        <v>1313</v>
      </c>
      <c r="J25">
        <v>7493</v>
      </c>
      <c r="K25">
        <v>2</v>
      </c>
      <c r="L25">
        <v>227115.57</v>
      </c>
      <c r="M25">
        <v>227115.57</v>
      </c>
      <c r="N25" s="2">
        <v>42064</v>
      </c>
      <c r="O25" s="2">
        <v>42069</v>
      </c>
      <c r="P25">
        <v>5</v>
      </c>
      <c r="Q25" t="s">
        <v>1305</v>
      </c>
      <c r="R25">
        <v>5.3</v>
      </c>
      <c r="S25" t="s">
        <v>724</v>
      </c>
      <c r="T25" t="s">
        <v>725</v>
      </c>
      <c r="U25" s="2">
        <v>42095</v>
      </c>
      <c r="V25">
        <v>0</v>
      </c>
      <c r="W25">
        <v>0</v>
      </c>
      <c r="X25">
        <v>167.14</v>
      </c>
      <c r="Y25">
        <v>167.14</v>
      </c>
      <c r="Z25">
        <v>26.74</v>
      </c>
      <c r="AA25">
        <v>193.88</v>
      </c>
      <c r="AB25">
        <v>193.88</v>
      </c>
      <c r="AC25">
        <v>0</v>
      </c>
      <c r="AD25" t="s">
        <v>726</v>
      </c>
      <c r="AE25" s="2">
        <v>42104</v>
      </c>
      <c r="AF25" t="s">
        <v>727</v>
      </c>
    </row>
    <row r="26" spans="1:32" x14ac:dyDescent="0.25">
      <c r="A26">
        <v>57040</v>
      </c>
      <c r="B26">
        <v>4980770</v>
      </c>
      <c r="C26" s="2">
        <v>42095</v>
      </c>
      <c r="D26">
        <v>57040</v>
      </c>
      <c r="E26">
        <v>57040</v>
      </c>
      <c r="F26" t="s">
        <v>720</v>
      </c>
      <c r="G26" t="s">
        <v>1080</v>
      </c>
      <c r="H26">
        <v>492112</v>
      </c>
      <c r="I26" t="s">
        <v>1081</v>
      </c>
      <c r="J26">
        <v>7495</v>
      </c>
      <c r="K26">
        <v>6</v>
      </c>
      <c r="L26">
        <v>261005.23</v>
      </c>
      <c r="M26">
        <v>261005.23</v>
      </c>
      <c r="N26" s="2">
        <v>42064</v>
      </c>
      <c r="O26" s="2">
        <v>42069</v>
      </c>
      <c r="P26">
        <v>5</v>
      </c>
      <c r="Q26" t="s">
        <v>1305</v>
      </c>
      <c r="R26">
        <v>5.3</v>
      </c>
      <c r="S26" t="s">
        <v>724</v>
      </c>
      <c r="T26" t="s">
        <v>725</v>
      </c>
      <c r="U26" s="2">
        <v>42095</v>
      </c>
      <c r="V26">
        <v>0</v>
      </c>
      <c r="W26">
        <v>0</v>
      </c>
      <c r="X26">
        <v>192.08</v>
      </c>
      <c r="Y26">
        <v>192.08</v>
      </c>
      <c r="Z26">
        <v>30.73</v>
      </c>
      <c r="AA26">
        <v>222.81</v>
      </c>
      <c r="AB26">
        <v>222.81</v>
      </c>
      <c r="AC26">
        <v>0</v>
      </c>
      <c r="AD26" t="s">
        <v>726</v>
      </c>
      <c r="AE26" s="2">
        <v>42104</v>
      </c>
      <c r="AF26" t="s">
        <v>727</v>
      </c>
    </row>
    <row r="27" spans="1:32" x14ac:dyDescent="0.25">
      <c r="A27">
        <v>57040</v>
      </c>
      <c r="B27">
        <v>4980774</v>
      </c>
      <c r="C27" s="2">
        <v>42095</v>
      </c>
      <c r="D27">
        <v>57040</v>
      </c>
      <c r="E27">
        <v>57040</v>
      </c>
      <c r="F27" t="s">
        <v>720</v>
      </c>
      <c r="G27" t="s">
        <v>1380</v>
      </c>
      <c r="H27">
        <v>518415</v>
      </c>
      <c r="I27" t="s">
        <v>1381</v>
      </c>
      <c r="J27">
        <v>7495</v>
      </c>
      <c r="K27">
        <v>2</v>
      </c>
      <c r="L27">
        <v>260803.23</v>
      </c>
      <c r="M27">
        <v>260803.23</v>
      </c>
      <c r="N27" s="2">
        <v>42064</v>
      </c>
      <c r="O27" s="2">
        <v>42069</v>
      </c>
      <c r="P27">
        <v>5</v>
      </c>
      <c r="Q27" t="s">
        <v>1305</v>
      </c>
      <c r="R27">
        <v>5.3</v>
      </c>
      <c r="S27" t="s">
        <v>724</v>
      </c>
      <c r="T27" t="s">
        <v>725</v>
      </c>
      <c r="U27" s="2">
        <v>42095</v>
      </c>
      <c r="V27">
        <v>0</v>
      </c>
      <c r="W27">
        <v>0</v>
      </c>
      <c r="X27">
        <v>191.93</v>
      </c>
      <c r="Y27">
        <v>191.93</v>
      </c>
      <c r="Z27">
        <v>30.71</v>
      </c>
      <c r="AA27">
        <v>222.64</v>
      </c>
      <c r="AB27">
        <v>222.64</v>
      </c>
      <c r="AC27">
        <v>0</v>
      </c>
      <c r="AD27" t="s">
        <v>726</v>
      </c>
      <c r="AE27" s="2">
        <v>42104</v>
      </c>
      <c r="AF27" t="s">
        <v>727</v>
      </c>
    </row>
    <row r="28" spans="1:32" x14ac:dyDescent="0.25">
      <c r="A28">
        <v>57040</v>
      </c>
      <c r="B28">
        <v>4980780</v>
      </c>
      <c r="C28" s="2">
        <v>42095</v>
      </c>
      <c r="D28">
        <v>57040</v>
      </c>
      <c r="E28">
        <v>57040</v>
      </c>
      <c r="F28" t="s">
        <v>720</v>
      </c>
      <c r="G28" t="s">
        <v>1187</v>
      </c>
      <c r="H28">
        <v>509867</v>
      </c>
      <c r="I28" t="s">
        <v>1188</v>
      </c>
      <c r="J28">
        <v>7495</v>
      </c>
      <c r="K28">
        <v>4</v>
      </c>
      <c r="L28">
        <v>260933.23</v>
      </c>
      <c r="M28">
        <v>260933.23</v>
      </c>
      <c r="N28" s="2">
        <v>42064</v>
      </c>
      <c r="O28" s="2">
        <v>42069</v>
      </c>
      <c r="P28">
        <v>5</v>
      </c>
      <c r="Q28" t="s">
        <v>1305</v>
      </c>
      <c r="R28">
        <v>5.3</v>
      </c>
      <c r="S28" t="s">
        <v>724</v>
      </c>
      <c r="T28" t="s">
        <v>725</v>
      </c>
      <c r="U28" s="2">
        <v>42095</v>
      </c>
      <c r="V28">
        <v>0</v>
      </c>
      <c r="W28">
        <v>0</v>
      </c>
      <c r="X28">
        <v>192.03</v>
      </c>
      <c r="Y28">
        <v>192.03</v>
      </c>
      <c r="Z28">
        <v>30.72</v>
      </c>
      <c r="AA28">
        <v>222.75</v>
      </c>
      <c r="AB28">
        <v>222.75</v>
      </c>
      <c r="AC28">
        <v>0</v>
      </c>
      <c r="AD28" t="s">
        <v>726</v>
      </c>
      <c r="AE28" s="2">
        <v>42104</v>
      </c>
      <c r="AF28" t="s">
        <v>727</v>
      </c>
    </row>
    <row r="29" spans="1:32" x14ac:dyDescent="0.25">
      <c r="A29">
        <v>57040</v>
      </c>
      <c r="B29">
        <v>4980992</v>
      </c>
      <c r="C29" s="2">
        <v>42095</v>
      </c>
      <c r="D29">
        <v>57040</v>
      </c>
      <c r="E29">
        <v>57040</v>
      </c>
      <c r="F29" t="s">
        <v>720</v>
      </c>
      <c r="G29" t="s">
        <v>1427</v>
      </c>
      <c r="H29">
        <v>523329</v>
      </c>
      <c r="I29" t="s">
        <v>1428</v>
      </c>
      <c r="J29">
        <v>1094</v>
      </c>
      <c r="K29">
        <v>1</v>
      </c>
      <c r="L29" t="s">
        <v>726</v>
      </c>
      <c r="M29" t="s">
        <v>726</v>
      </c>
      <c r="N29" t="s">
        <v>726</v>
      </c>
      <c r="O29" t="s">
        <v>726</v>
      </c>
      <c r="P29" t="s">
        <v>726</v>
      </c>
      <c r="Q29" t="s">
        <v>726</v>
      </c>
      <c r="R29" t="s">
        <v>726</v>
      </c>
      <c r="S29" t="s">
        <v>764</v>
      </c>
      <c r="T29" t="s">
        <v>725</v>
      </c>
      <c r="U29" s="2">
        <v>42072</v>
      </c>
      <c r="V29">
        <v>0</v>
      </c>
      <c r="W29" t="s">
        <v>726</v>
      </c>
      <c r="X29" t="s">
        <v>726</v>
      </c>
      <c r="Y29" t="s">
        <v>726</v>
      </c>
      <c r="Z29">
        <v>56.17</v>
      </c>
      <c r="AA29">
        <v>407.25</v>
      </c>
      <c r="AB29">
        <v>407.25</v>
      </c>
      <c r="AC29">
        <v>0</v>
      </c>
      <c r="AD29" t="s">
        <v>726</v>
      </c>
      <c r="AE29" s="2">
        <v>42104</v>
      </c>
      <c r="AF29" t="s">
        <v>727</v>
      </c>
    </row>
    <row r="30" spans="1:32" x14ac:dyDescent="0.25">
      <c r="A30">
        <v>57040</v>
      </c>
      <c r="B30">
        <v>4981750</v>
      </c>
      <c r="C30" s="2">
        <v>42095</v>
      </c>
      <c r="D30">
        <v>57040</v>
      </c>
      <c r="E30">
        <v>57040</v>
      </c>
      <c r="F30" t="s">
        <v>720</v>
      </c>
      <c r="G30" t="s">
        <v>1429</v>
      </c>
      <c r="H30">
        <v>523330</v>
      </c>
      <c r="I30" t="s">
        <v>1430</v>
      </c>
      <c r="J30">
        <v>2202</v>
      </c>
      <c r="K30">
        <v>1</v>
      </c>
      <c r="L30" t="s">
        <v>726</v>
      </c>
      <c r="M30" t="s">
        <v>726</v>
      </c>
      <c r="N30" t="s">
        <v>726</v>
      </c>
      <c r="O30" t="s">
        <v>726</v>
      </c>
      <c r="P30" t="s">
        <v>726</v>
      </c>
      <c r="Q30" t="s">
        <v>726</v>
      </c>
      <c r="R30" t="s">
        <v>726</v>
      </c>
      <c r="S30" t="s">
        <v>764</v>
      </c>
      <c r="T30" t="s">
        <v>725</v>
      </c>
      <c r="U30" s="2">
        <v>42072</v>
      </c>
      <c r="V30">
        <v>0</v>
      </c>
      <c r="W30" t="s">
        <v>726</v>
      </c>
      <c r="X30" t="s">
        <v>726</v>
      </c>
      <c r="Y30" t="s">
        <v>726</v>
      </c>
      <c r="Z30">
        <v>58.88</v>
      </c>
      <c r="AA30">
        <v>426.85</v>
      </c>
      <c r="AB30">
        <v>426.85</v>
      </c>
      <c r="AC30">
        <v>0</v>
      </c>
      <c r="AD30" t="s">
        <v>726</v>
      </c>
      <c r="AE30" s="2">
        <v>42104</v>
      </c>
      <c r="AF30" t="s">
        <v>727</v>
      </c>
    </row>
    <row r="31" spans="1:32" x14ac:dyDescent="0.25">
      <c r="A31">
        <v>57040</v>
      </c>
      <c r="B31">
        <v>4981754</v>
      </c>
      <c r="C31" s="2">
        <v>42095</v>
      </c>
      <c r="D31">
        <v>57040</v>
      </c>
      <c r="E31">
        <v>57040</v>
      </c>
      <c r="F31" t="s">
        <v>720</v>
      </c>
      <c r="G31" t="s">
        <v>1431</v>
      </c>
      <c r="H31">
        <v>523429</v>
      </c>
      <c r="I31" t="s">
        <v>1432</v>
      </c>
      <c r="J31">
        <v>2201</v>
      </c>
      <c r="K31">
        <v>1</v>
      </c>
      <c r="L31" t="s">
        <v>726</v>
      </c>
      <c r="M31" t="s">
        <v>726</v>
      </c>
      <c r="N31" t="s">
        <v>726</v>
      </c>
      <c r="O31" t="s">
        <v>726</v>
      </c>
      <c r="P31" t="s">
        <v>726</v>
      </c>
      <c r="Q31" t="s">
        <v>726</v>
      </c>
      <c r="R31" t="s">
        <v>726</v>
      </c>
      <c r="S31" t="s">
        <v>764</v>
      </c>
      <c r="T31" t="s">
        <v>725</v>
      </c>
      <c r="U31" s="2">
        <v>42072</v>
      </c>
      <c r="V31">
        <v>0</v>
      </c>
      <c r="W31" t="s">
        <v>726</v>
      </c>
      <c r="X31" t="s">
        <v>726</v>
      </c>
      <c r="Y31" t="s">
        <v>726</v>
      </c>
      <c r="Z31">
        <v>56.17</v>
      </c>
      <c r="AA31">
        <v>407.25</v>
      </c>
      <c r="AB31">
        <v>407.25</v>
      </c>
      <c r="AC31">
        <v>0</v>
      </c>
      <c r="AD31" t="s">
        <v>726</v>
      </c>
      <c r="AE31" s="2">
        <v>42104</v>
      </c>
      <c r="AF31" t="s">
        <v>727</v>
      </c>
    </row>
    <row r="32" spans="1:32" x14ac:dyDescent="0.25">
      <c r="A32">
        <v>57040</v>
      </c>
      <c r="B32">
        <v>4981756</v>
      </c>
      <c r="C32" s="2">
        <v>42095</v>
      </c>
      <c r="D32">
        <v>57040</v>
      </c>
      <c r="E32">
        <v>57040</v>
      </c>
      <c r="F32" t="s">
        <v>720</v>
      </c>
      <c r="G32" t="s">
        <v>1433</v>
      </c>
      <c r="H32">
        <v>523433</v>
      </c>
      <c r="I32" t="s">
        <v>1434</v>
      </c>
      <c r="J32">
        <v>7495</v>
      </c>
      <c r="K32">
        <v>1</v>
      </c>
      <c r="L32" t="s">
        <v>726</v>
      </c>
      <c r="M32" t="s">
        <v>726</v>
      </c>
      <c r="N32" t="s">
        <v>726</v>
      </c>
      <c r="O32" t="s">
        <v>726</v>
      </c>
      <c r="P32" t="s">
        <v>726</v>
      </c>
      <c r="Q32" t="s">
        <v>726</v>
      </c>
      <c r="R32" t="s">
        <v>726</v>
      </c>
      <c r="S32" t="s">
        <v>764</v>
      </c>
      <c r="T32" t="s">
        <v>725</v>
      </c>
      <c r="U32" s="2">
        <v>42072</v>
      </c>
      <c r="V32">
        <v>0</v>
      </c>
      <c r="W32" t="s">
        <v>726</v>
      </c>
      <c r="X32" t="s">
        <v>726</v>
      </c>
      <c r="Y32" t="s">
        <v>726</v>
      </c>
      <c r="Z32">
        <v>81.14</v>
      </c>
      <c r="AA32">
        <v>588.29</v>
      </c>
      <c r="AB32">
        <v>588.29</v>
      </c>
      <c r="AC32">
        <v>0</v>
      </c>
      <c r="AD32" t="s">
        <v>726</v>
      </c>
      <c r="AE32" s="2">
        <v>42104</v>
      </c>
      <c r="AF32" t="s">
        <v>727</v>
      </c>
    </row>
    <row r="33" spans="1:32" x14ac:dyDescent="0.25">
      <c r="A33">
        <v>57040</v>
      </c>
      <c r="B33">
        <v>4981762</v>
      </c>
      <c r="C33" s="2">
        <v>42095</v>
      </c>
      <c r="D33">
        <v>57040</v>
      </c>
      <c r="E33">
        <v>57040</v>
      </c>
      <c r="F33" t="s">
        <v>720</v>
      </c>
      <c r="G33" t="s">
        <v>1435</v>
      </c>
      <c r="H33">
        <v>523432</v>
      </c>
      <c r="I33" t="s">
        <v>1436</v>
      </c>
      <c r="J33">
        <v>5611</v>
      </c>
      <c r="K33">
        <v>1</v>
      </c>
      <c r="L33" t="s">
        <v>726</v>
      </c>
      <c r="M33" t="s">
        <v>726</v>
      </c>
      <c r="N33" t="s">
        <v>726</v>
      </c>
      <c r="O33" t="s">
        <v>726</v>
      </c>
      <c r="P33" t="s">
        <v>726</v>
      </c>
      <c r="Q33" t="s">
        <v>726</v>
      </c>
      <c r="R33" t="s">
        <v>726</v>
      </c>
      <c r="S33" t="s">
        <v>764</v>
      </c>
      <c r="T33" t="s">
        <v>725</v>
      </c>
      <c r="U33" s="2">
        <v>42072</v>
      </c>
      <c r="V33">
        <v>0</v>
      </c>
      <c r="W33" t="s">
        <v>726</v>
      </c>
      <c r="X33" t="s">
        <v>726</v>
      </c>
      <c r="Y33" t="s">
        <v>726</v>
      </c>
      <c r="Z33">
        <v>114.24</v>
      </c>
      <c r="AA33">
        <v>828.21</v>
      </c>
      <c r="AB33">
        <v>828.21</v>
      </c>
      <c r="AC33">
        <v>0</v>
      </c>
      <c r="AD33" t="s">
        <v>726</v>
      </c>
      <c r="AE33" s="2">
        <v>42104</v>
      </c>
      <c r="AF33" t="s">
        <v>727</v>
      </c>
    </row>
    <row r="34" spans="1:32" x14ac:dyDescent="0.25">
      <c r="A34">
        <v>57040</v>
      </c>
      <c r="B34">
        <v>4981886</v>
      </c>
      <c r="C34" s="2">
        <v>42095</v>
      </c>
      <c r="D34">
        <v>57040</v>
      </c>
      <c r="E34">
        <v>57040</v>
      </c>
      <c r="F34" t="s">
        <v>720</v>
      </c>
      <c r="G34" t="s">
        <v>1303</v>
      </c>
      <c r="H34">
        <v>519109</v>
      </c>
      <c r="I34" t="s">
        <v>1304</v>
      </c>
      <c r="J34">
        <v>7401</v>
      </c>
      <c r="K34">
        <v>2</v>
      </c>
      <c r="L34">
        <v>349174.93</v>
      </c>
      <c r="M34">
        <v>349174.93</v>
      </c>
      <c r="N34" s="2">
        <v>42064</v>
      </c>
      <c r="O34" s="2">
        <v>42072</v>
      </c>
      <c r="P34">
        <v>8</v>
      </c>
      <c r="Q34" t="s">
        <v>1305</v>
      </c>
      <c r="R34">
        <v>5.3</v>
      </c>
      <c r="S34" t="s">
        <v>724</v>
      </c>
      <c r="T34" t="s">
        <v>725</v>
      </c>
      <c r="U34" s="2">
        <v>42095</v>
      </c>
      <c r="V34">
        <v>0</v>
      </c>
      <c r="W34">
        <v>0</v>
      </c>
      <c r="X34">
        <v>411.15</v>
      </c>
      <c r="Y34">
        <v>411.15</v>
      </c>
      <c r="Z34">
        <v>65.78</v>
      </c>
      <c r="AA34">
        <v>476.93</v>
      </c>
      <c r="AB34">
        <v>476.93</v>
      </c>
      <c r="AC34">
        <v>0</v>
      </c>
      <c r="AD34" t="s">
        <v>726</v>
      </c>
      <c r="AE34" s="2">
        <v>42104</v>
      </c>
      <c r="AF34" t="s">
        <v>727</v>
      </c>
    </row>
    <row r="35" spans="1:32" x14ac:dyDescent="0.25">
      <c r="A35">
        <v>57040</v>
      </c>
      <c r="B35">
        <v>4983643</v>
      </c>
      <c r="C35" s="2">
        <v>42095</v>
      </c>
      <c r="D35">
        <v>57040</v>
      </c>
      <c r="E35">
        <v>57040</v>
      </c>
      <c r="F35" t="s">
        <v>720</v>
      </c>
      <c r="G35" t="s">
        <v>1437</v>
      </c>
      <c r="H35">
        <v>522274</v>
      </c>
      <c r="I35" t="s">
        <v>1438</v>
      </c>
      <c r="J35">
        <v>5399</v>
      </c>
      <c r="K35">
        <v>1</v>
      </c>
      <c r="L35">
        <v>556069.57999999996</v>
      </c>
      <c r="M35">
        <v>556069.57999999996</v>
      </c>
      <c r="N35" s="2">
        <v>42072</v>
      </c>
      <c r="O35" s="2">
        <v>42073</v>
      </c>
      <c r="P35">
        <v>1</v>
      </c>
      <c r="Q35" t="s">
        <v>745</v>
      </c>
      <c r="R35">
        <v>5.55</v>
      </c>
      <c r="S35" t="s">
        <v>724</v>
      </c>
      <c r="T35" t="s">
        <v>725</v>
      </c>
      <c r="U35" s="2">
        <v>42095</v>
      </c>
      <c r="V35">
        <v>0</v>
      </c>
      <c r="W35">
        <v>0</v>
      </c>
      <c r="X35">
        <v>85.71</v>
      </c>
      <c r="Y35">
        <v>85.71</v>
      </c>
      <c r="Z35">
        <v>13.71</v>
      </c>
      <c r="AA35">
        <v>99.42</v>
      </c>
      <c r="AB35">
        <v>99.42</v>
      </c>
      <c r="AC35">
        <v>0</v>
      </c>
      <c r="AD35" t="s">
        <v>726</v>
      </c>
      <c r="AE35" s="2">
        <v>42104</v>
      </c>
      <c r="AF35" t="s">
        <v>727</v>
      </c>
    </row>
    <row r="36" spans="1:32" x14ac:dyDescent="0.25">
      <c r="A36">
        <v>57040</v>
      </c>
      <c r="B36">
        <v>4984007</v>
      </c>
      <c r="C36" s="2">
        <v>42095</v>
      </c>
      <c r="D36">
        <v>57040</v>
      </c>
      <c r="E36">
        <v>57040</v>
      </c>
      <c r="F36" t="s">
        <v>720</v>
      </c>
      <c r="G36" t="s">
        <v>894</v>
      </c>
      <c r="H36">
        <v>514816</v>
      </c>
      <c r="I36" t="s">
        <v>895</v>
      </c>
      <c r="J36">
        <v>5396</v>
      </c>
      <c r="K36">
        <v>3</v>
      </c>
      <c r="L36">
        <v>425286.27</v>
      </c>
      <c r="M36">
        <v>425286.27</v>
      </c>
      <c r="N36" s="2">
        <v>42064</v>
      </c>
      <c r="O36" s="2">
        <v>42073</v>
      </c>
      <c r="P36">
        <v>9</v>
      </c>
      <c r="Q36" t="s">
        <v>745</v>
      </c>
      <c r="R36">
        <v>5.55</v>
      </c>
      <c r="S36" t="s">
        <v>724</v>
      </c>
      <c r="T36" t="s">
        <v>725</v>
      </c>
      <c r="U36" s="2">
        <v>42095</v>
      </c>
      <c r="V36">
        <v>0</v>
      </c>
      <c r="W36">
        <v>0</v>
      </c>
      <c r="X36">
        <v>589.95000000000005</v>
      </c>
      <c r="Y36">
        <v>589.95000000000005</v>
      </c>
      <c r="Z36">
        <v>94.39</v>
      </c>
      <c r="AA36">
        <v>684.34</v>
      </c>
      <c r="AB36">
        <v>684.34</v>
      </c>
      <c r="AC36">
        <v>0</v>
      </c>
      <c r="AD36" t="s">
        <v>726</v>
      </c>
      <c r="AE36" s="2">
        <v>42104</v>
      </c>
      <c r="AF36" t="s">
        <v>727</v>
      </c>
    </row>
    <row r="37" spans="1:32" x14ac:dyDescent="0.25">
      <c r="A37">
        <v>57040</v>
      </c>
      <c r="B37">
        <v>4984024</v>
      </c>
      <c r="C37" s="2">
        <v>42095</v>
      </c>
      <c r="D37">
        <v>57040</v>
      </c>
      <c r="E37">
        <v>57040</v>
      </c>
      <c r="F37" t="s">
        <v>720</v>
      </c>
      <c r="G37" t="s">
        <v>1415</v>
      </c>
      <c r="H37">
        <v>522515</v>
      </c>
      <c r="I37" t="s">
        <v>1416</v>
      </c>
      <c r="J37">
        <v>4492</v>
      </c>
      <c r="K37">
        <v>1</v>
      </c>
      <c r="L37">
        <v>316320.2</v>
      </c>
      <c r="M37">
        <v>316320.2</v>
      </c>
      <c r="N37" s="2">
        <v>42068</v>
      </c>
      <c r="O37" s="2">
        <v>42073</v>
      </c>
      <c r="P37">
        <v>5</v>
      </c>
      <c r="Q37" t="s">
        <v>745</v>
      </c>
      <c r="R37">
        <v>5.55</v>
      </c>
      <c r="S37" t="s">
        <v>724</v>
      </c>
      <c r="T37" t="s">
        <v>725</v>
      </c>
      <c r="U37" s="2">
        <v>42095</v>
      </c>
      <c r="V37">
        <v>0</v>
      </c>
      <c r="W37">
        <v>0</v>
      </c>
      <c r="X37">
        <v>243.77</v>
      </c>
      <c r="Y37">
        <v>243.77</v>
      </c>
      <c r="Z37">
        <v>39</v>
      </c>
      <c r="AA37">
        <v>282.77</v>
      </c>
      <c r="AB37">
        <v>282.77</v>
      </c>
      <c r="AC37">
        <v>0</v>
      </c>
      <c r="AD37" t="s">
        <v>726</v>
      </c>
      <c r="AE37" s="2">
        <v>42104</v>
      </c>
      <c r="AF37" t="s">
        <v>727</v>
      </c>
    </row>
    <row r="38" spans="1:32" x14ac:dyDescent="0.25">
      <c r="A38">
        <v>57040</v>
      </c>
      <c r="B38">
        <v>4986118</v>
      </c>
      <c r="C38" s="2">
        <v>42095</v>
      </c>
      <c r="D38">
        <v>57040</v>
      </c>
      <c r="E38">
        <v>57040</v>
      </c>
      <c r="F38" t="s">
        <v>720</v>
      </c>
      <c r="G38" t="s">
        <v>1388</v>
      </c>
      <c r="H38">
        <v>515146</v>
      </c>
      <c r="I38" t="s">
        <v>1389</v>
      </c>
      <c r="J38">
        <v>5394</v>
      </c>
      <c r="K38">
        <v>2</v>
      </c>
      <c r="L38">
        <v>390965.54</v>
      </c>
      <c r="M38">
        <v>390965.54</v>
      </c>
      <c r="N38" s="2">
        <v>42064</v>
      </c>
      <c r="O38" s="2">
        <v>42068</v>
      </c>
      <c r="P38">
        <v>4</v>
      </c>
      <c r="Q38" t="s">
        <v>745</v>
      </c>
      <c r="R38">
        <v>5.55</v>
      </c>
      <c r="S38" t="s">
        <v>724</v>
      </c>
      <c r="T38" t="s">
        <v>725</v>
      </c>
      <c r="U38" s="2">
        <v>42095</v>
      </c>
      <c r="V38">
        <v>0</v>
      </c>
      <c r="W38">
        <v>0</v>
      </c>
      <c r="X38">
        <v>241.04</v>
      </c>
      <c r="Y38">
        <v>241.04</v>
      </c>
      <c r="Z38">
        <v>38.57</v>
      </c>
      <c r="AA38">
        <v>279.61</v>
      </c>
      <c r="AB38">
        <v>279.61</v>
      </c>
      <c r="AC38">
        <v>0</v>
      </c>
      <c r="AD38" t="s">
        <v>726</v>
      </c>
      <c r="AE38" s="2">
        <v>42104</v>
      </c>
      <c r="AF38" t="s">
        <v>727</v>
      </c>
    </row>
    <row r="39" spans="1:32" x14ac:dyDescent="0.25">
      <c r="A39">
        <v>57040</v>
      </c>
      <c r="B39">
        <v>4986120</v>
      </c>
      <c r="C39" s="2">
        <v>42095</v>
      </c>
      <c r="D39">
        <v>57040</v>
      </c>
      <c r="E39">
        <v>57040</v>
      </c>
      <c r="F39" t="s">
        <v>720</v>
      </c>
      <c r="G39" t="s">
        <v>1332</v>
      </c>
      <c r="H39">
        <v>520547</v>
      </c>
      <c r="I39" t="s">
        <v>1333</v>
      </c>
      <c r="J39">
        <v>5611</v>
      </c>
      <c r="K39">
        <v>2</v>
      </c>
      <c r="L39">
        <v>368976.04</v>
      </c>
      <c r="M39">
        <v>368976.04</v>
      </c>
      <c r="N39" s="2">
        <v>42064</v>
      </c>
      <c r="O39" s="2">
        <v>42068</v>
      </c>
      <c r="P39">
        <v>4</v>
      </c>
      <c r="Q39" t="s">
        <v>745</v>
      </c>
      <c r="R39">
        <v>5.55</v>
      </c>
      <c r="S39" t="s">
        <v>724</v>
      </c>
      <c r="T39" t="s">
        <v>725</v>
      </c>
      <c r="U39" s="2">
        <v>42095</v>
      </c>
      <c r="V39">
        <v>0</v>
      </c>
      <c r="W39">
        <v>0</v>
      </c>
      <c r="X39">
        <v>227.48</v>
      </c>
      <c r="Y39">
        <v>227.48</v>
      </c>
      <c r="Z39">
        <v>36.4</v>
      </c>
      <c r="AA39">
        <v>263.88</v>
      </c>
      <c r="AB39">
        <v>263.88</v>
      </c>
      <c r="AC39">
        <v>0</v>
      </c>
      <c r="AD39" t="s">
        <v>726</v>
      </c>
      <c r="AE39" s="2">
        <v>42104</v>
      </c>
      <c r="AF39" t="s">
        <v>727</v>
      </c>
    </row>
    <row r="40" spans="1:32" x14ac:dyDescent="0.25">
      <c r="A40">
        <v>57040</v>
      </c>
      <c r="B40">
        <v>4986557</v>
      </c>
      <c r="C40" s="2">
        <v>42095</v>
      </c>
      <c r="D40">
        <v>57040</v>
      </c>
      <c r="E40">
        <v>57040</v>
      </c>
      <c r="F40" t="s">
        <v>720</v>
      </c>
      <c r="G40" t="s">
        <v>1064</v>
      </c>
      <c r="H40">
        <v>487358</v>
      </c>
      <c r="I40" t="s">
        <v>1065</v>
      </c>
      <c r="J40">
        <v>5603</v>
      </c>
      <c r="K40">
        <v>6</v>
      </c>
      <c r="L40">
        <v>304813.09000000003</v>
      </c>
      <c r="M40">
        <v>304813.09000000003</v>
      </c>
      <c r="N40" s="2">
        <v>42064</v>
      </c>
      <c r="O40" s="2">
        <v>42075</v>
      </c>
      <c r="P40">
        <v>11</v>
      </c>
      <c r="Q40" t="s">
        <v>745</v>
      </c>
      <c r="R40">
        <v>5.55</v>
      </c>
      <c r="S40" t="s">
        <v>724</v>
      </c>
      <c r="T40" t="s">
        <v>725</v>
      </c>
      <c r="U40" s="2">
        <v>42095</v>
      </c>
      <c r="V40">
        <v>0</v>
      </c>
      <c r="W40">
        <v>0</v>
      </c>
      <c r="X40">
        <v>516.79</v>
      </c>
      <c r="Y40">
        <v>516.79</v>
      </c>
      <c r="Z40">
        <v>82.69</v>
      </c>
      <c r="AA40">
        <v>599.48</v>
      </c>
      <c r="AB40">
        <v>599.48</v>
      </c>
      <c r="AC40">
        <v>0</v>
      </c>
      <c r="AD40" t="s">
        <v>726</v>
      </c>
      <c r="AE40" s="2">
        <v>42104</v>
      </c>
      <c r="AF40" t="s">
        <v>727</v>
      </c>
    </row>
    <row r="41" spans="1:32" x14ac:dyDescent="0.25">
      <c r="A41">
        <v>57040</v>
      </c>
      <c r="B41">
        <v>4986621</v>
      </c>
      <c r="C41" s="2">
        <v>42095</v>
      </c>
      <c r="D41">
        <v>57040</v>
      </c>
      <c r="E41">
        <v>57040</v>
      </c>
      <c r="F41" t="s">
        <v>720</v>
      </c>
      <c r="G41" t="s">
        <v>1417</v>
      </c>
      <c r="H41">
        <v>522516</v>
      </c>
      <c r="I41" t="s">
        <v>1418</v>
      </c>
      <c r="J41">
        <v>4492</v>
      </c>
      <c r="K41">
        <v>1</v>
      </c>
      <c r="L41">
        <v>316320.2</v>
      </c>
      <c r="M41">
        <v>316320.2</v>
      </c>
      <c r="N41" s="2">
        <v>42068</v>
      </c>
      <c r="O41" s="2">
        <v>42075</v>
      </c>
      <c r="P41">
        <v>7</v>
      </c>
      <c r="Q41" t="s">
        <v>745</v>
      </c>
      <c r="R41">
        <v>5.55</v>
      </c>
      <c r="S41" t="s">
        <v>724</v>
      </c>
      <c r="T41" t="s">
        <v>725</v>
      </c>
      <c r="U41" s="2">
        <v>42095</v>
      </c>
      <c r="V41">
        <v>0</v>
      </c>
      <c r="W41">
        <v>0</v>
      </c>
      <c r="X41">
        <v>341.28</v>
      </c>
      <c r="Y41">
        <v>341.28</v>
      </c>
      <c r="Z41">
        <v>54.6</v>
      </c>
      <c r="AA41">
        <v>395.88</v>
      </c>
      <c r="AB41">
        <v>395.88</v>
      </c>
      <c r="AC41">
        <v>0</v>
      </c>
      <c r="AD41" t="s">
        <v>726</v>
      </c>
      <c r="AE41" s="2">
        <v>42104</v>
      </c>
      <c r="AF41" t="s">
        <v>727</v>
      </c>
    </row>
    <row r="42" spans="1:32" x14ac:dyDescent="0.25">
      <c r="A42">
        <v>57040</v>
      </c>
      <c r="B42">
        <v>4986972</v>
      </c>
      <c r="C42" s="2">
        <v>42095</v>
      </c>
      <c r="D42">
        <v>57040</v>
      </c>
      <c r="E42">
        <v>57040</v>
      </c>
      <c r="F42" t="s">
        <v>720</v>
      </c>
      <c r="G42" t="s">
        <v>1370</v>
      </c>
      <c r="H42">
        <v>516933</v>
      </c>
      <c r="I42" t="s">
        <v>1371</v>
      </c>
      <c r="J42">
        <v>4492</v>
      </c>
      <c r="K42">
        <v>2</v>
      </c>
      <c r="L42">
        <v>316320.2</v>
      </c>
      <c r="M42">
        <v>316320.2</v>
      </c>
      <c r="N42" s="2">
        <v>42064</v>
      </c>
      <c r="O42" s="2">
        <v>42075</v>
      </c>
      <c r="P42">
        <v>11</v>
      </c>
      <c r="Q42" t="s">
        <v>745</v>
      </c>
      <c r="R42">
        <v>5.55</v>
      </c>
      <c r="S42" t="s">
        <v>724</v>
      </c>
      <c r="T42" t="s">
        <v>725</v>
      </c>
      <c r="U42" s="2">
        <v>42095</v>
      </c>
      <c r="V42">
        <v>0</v>
      </c>
      <c r="W42">
        <v>0</v>
      </c>
      <c r="X42">
        <v>536.29999999999995</v>
      </c>
      <c r="Y42">
        <v>536.29999999999995</v>
      </c>
      <c r="Z42">
        <v>85.81</v>
      </c>
      <c r="AA42">
        <v>622.11</v>
      </c>
      <c r="AB42">
        <v>622.11</v>
      </c>
      <c r="AC42">
        <v>0</v>
      </c>
      <c r="AD42" t="s">
        <v>726</v>
      </c>
      <c r="AE42" s="2">
        <v>42104</v>
      </c>
      <c r="AF42" t="s">
        <v>727</v>
      </c>
    </row>
    <row r="43" spans="1:32" x14ac:dyDescent="0.25">
      <c r="A43">
        <v>57040</v>
      </c>
      <c r="B43">
        <v>4986998</v>
      </c>
      <c r="C43" s="2">
        <v>42095</v>
      </c>
      <c r="D43">
        <v>57040</v>
      </c>
      <c r="E43">
        <v>57040</v>
      </c>
      <c r="F43" t="s">
        <v>720</v>
      </c>
      <c r="G43" t="s">
        <v>1362</v>
      </c>
      <c r="H43">
        <v>522083</v>
      </c>
      <c r="I43" t="s">
        <v>1363</v>
      </c>
      <c r="J43">
        <v>6980</v>
      </c>
      <c r="K43">
        <v>2</v>
      </c>
      <c r="L43">
        <v>449491.8</v>
      </c>
      <c r="M43">
        <v>449491.8</v>
      </c>
      <c r="N43" s="2">
        <v>42064</v>
      </c>
      <c r="O43" s="2">
        <v>42075</v>
      </c>
      <c r="P43">
        <v>11</v>
      </c>
      <c r="Q43" t="s">
        <v>745</v>
      </c>
      <c r="R43">
        <v>5.55</v>
      </c>
      <c r="S43" t="s">
        <v>724</v>
      </c>
      <c r="T43" t="s">
        <v>725</v>
      </c>
      <c r="U43" s="2">
        <v>42095</v>
      </c>
      <c r="V43">
        <v>0</v>
      </c>
      <c r="W43">
        <v>0</v>
      </c>
      <c r="X43">
        <v>762.08</v>
      </c>
      <c r="Y43">
        <v>762.08</v>
      </c>
      <c r="Z43">
        <v>121.93</v>
      </c>
      <c r="AA43">
        <v>884.01</v>
      </c>
      <c r="AB43">
        <v>884.01</v>
      </c>
      <c r="AC43">
        <v>0</v>
      </c>
      <c r="AD43" t="s">
        <v>726</v>
      </c>
      <c r="AE43" s="2">
        <v>42104</v>
      </c>
      <c r="AF43" t="s">
        <v>727</v>
      </c>
    </row>
    <row r="44" spans="1:32" x14ac:dyDescent="0.25">
      <c r="A44">
        <v>57040</v>
      </c>
      <c r="B44">
        <v>4987046</v>
      </c>
      <c r="C44" s="2">
        <v>42095</v>
      </c>
      <c r="D44">
        <v>57040</v>
      </c>
      <c r="E44">
        <v>57040</v>
      </c>
      <c r="F44" t="s">
        <v>720</v>
      </c>
      <c r="G44" t="s">
        <v>1207</v>
      </c>
      <c r="H44">
        <v>514026</v>
      </c>
      <c r="I44" t="s">
        <v>1208</v>
      </c>
      <c r="J44">
        <v>1797</v>
      </c>
      <c r="K44">
        <v>3</v>
      </c>
      <c r="L44">
        <v>212368.69</v>
      </c>
      <c r="M44">
        <v>212368.69</v>
      </c>
      <c r="N44" s="2">
        <v>42064</v>
      </c>
      <c r="O44" s="2">
        <v>42075</v>
      </c>
      <c r="P44">
        <v>11</v>
      </c>
      <c r="Q44" t="s">
        <v>745</v>
      </c>
      <c r="R44">
        <v>5.55</v>
      </c>
      <c r="S44" t="s">
        <v>724</v>
      </c>
      <c r="T44" t="s">
        <v>725</v>
      </c>
      <c r="U44" s="2">
        <v>42095</v>
      </c>
      <c r="V44">
        <v>0</v>
      </c>
      <c r="W44">
        <v>0</v>
      </c>
      <c r="X44">
        <v>360.06</v>
      </c>
      <c r="Y44">
        <v>360.06</v>
      </c>
      <c r="Z44">
        <v>57.61</v>
      </c>
      <c r="AA44">
        <v>417.67</v>
      </c>
      <c r="AB44">
        <v>417.67</v>
      </c>
      <c r="AC44">
        <v>0</v>
      </c>
      <c r="AD44" t="s">
        <v>726</v>
      </c>
      <c r="AE44" s="2">
        <v>42104</v>
      </c>
      <c r="AF44" t="s">
        <v>727</v>
      </c>
    </row>
    <row r="45" spans="1:32" x14ac:dyDescent="0.25">
      <c r="A45">
        <v>57040</v>
      </c>
      <c r="B45">
        <v>4987075</v>
      </c>
      <c r="C45" s="2">
        <v>42095</v>
      </c>
      <c r="D45">
        <v>57040</v>
      </c>
      <c r="E45">
        <v>57040</v>
      </c>
      <c r="F45" t="s">
        <v>720</v>
      </c>
      <c r="G45" t="s">
        <v>1398</v>
      </c>
      <c r="H45">
        <v>512047</v>
      </c>
      <c r="I45" t="s">
        <v>1399</v>
      </c>
      <c r="J45">
        <v>1094</v>
      </c>
      <c r="K45">
        <v>2</v>
      </c>
      <c r="L45">
        <v>181564.49</v>
      </c>
      <c r="M45">
        <v>181564.49</v>
      </c>
      <c r="N45" s="2">
        <v>42064</v>
      </c>
      <c r="O45" s="2">
        <v>42075</v>
      </c>
      <c r="P45">
        <v>11</v>
      </c>
      <c r="Q45" t="s">
        <v>745</v>
      </c>
      <c r="R45">
        <v>5.55</v>
      </c>
      <c r="S45" t="s">
        <v>724</v>
      </c>
      <c r="T45" t="s">
        <v>725</v>
      </c>
      <c r="U45" s="2">
        <v>42095</v>
      </c>
      <c r="V45">
        <v>0</v>
      </c>
      <c r="W45">
        <v>0</v>
      </c>
      <c r="X45">
        <v>307.83</v>
      </c>
      <c r="Y45">
        <v>307.83</v>
      </c>
      <c r="Z45">
        <v>49.25</v>
      </c>
      <c r="AA45">
        <v>357.08</v>
      </c>
      <c r="AB45">
        <v>357.08</v>
      </c>
      <c r="AC45">
        <v>0</v>
      </c>
      <c r="AD45" t="s">
        <v>726</v>
      </c>
      <c r="AE45" s="2">
        <v>42104</v>
      </c>
      <c r="AF45" t="s">
        <v>727</v>
      </c>
    </row>
    <row r="46" spans="1:32" x14ac:dyDescent="0.25">
      <c r="A46">
        <v>57040</v>
      </c>
      <c r="B46">
        <v>4987087</v>
      </c>
      <c r="C46" s="2">
        <v>42095</v>
      </c>
      <c r="D46">
        <v>57040</v>
      </c>
      <c r="E46">
        <v>57040</v>
      </c>
      <c r="F46" t="s">
        <v>720</v>
      </c>
      <c r="G46" t="s">
        <v>1377</v>
      </c>
      <c r="H46" t="s">
        <v>1378</v>
      </c>
      <c r="I46" t="s">
        <v>1379</v>
      </c>
      <c r="J46">
        <v>1083</v>
      </c>
      <c r="K46">
        <v>2</v>
      </c>
      <c r="L46">
        <v>96080</v>
      </c>
      <c r="M46">
        <v>96080</v>
      </c>
      <c r="N46" s="2">
        <v>42064</v>
      </c>
      <c r="O46" s="2">
        <v>42075</v>
      </c>
      <c r="P46">
        <v>11</v>
      </c>
      <c r="Q46" t="s">
        <v>737</v>
      </c>
      <c r="R46">
        <v>7.3</v>
      </c>
      <c r="S46" t="s">
        <v>738</v>
      </c>
      <c r="T46" t="s">
        <v>725</v>
      </c>
      <c r="U46" s="2">
        <v>42095</v>
      </c>
      <c r="V46">
        <v>0</v>
      </c>
      <c r="W46">
        <v>0</v>
      </c>
      <c r="X46">
        <v>214.27</v>
      </c>
      <c r="Y46">
        <v>214.27</v>
      </c>
      <c r="Z46">
        <v>34.28</v>
      </c>
      <c r="AA46">
        <v>248.55</v>
      </c>
      <c r="AB46">
        <v>248.55</v>
      </c>
      <c r="AC46">
        <v>0</v>
      </c>
      <c r="AD46" t="s">
        <v>726</v>
      </c>
      <c r="AE46" s="2">
        <v>42104</v>
      </c>
      <c r="AF46" t="s">
        <v>739</v>
      </c>
    </row>
    <row r="47" spans="1:32" x14ac:dyDescent="0.25">
      <c r="A47">
        <v>57040</v>
      </c>
      <c r="B47">
        <v>4987093</v>
      </c>
      <c r="C47" s="2">
        <v>42095</v>
      </c>
      <c r="D47">
        <v>57040</v>
      </c>
      <c r="E47">
        <v>57040</v>
      </c>
      <c r="F47" t="s">
        <v>720</v>
      </c>
      <c r="G47" t="s">
        <v>1109</v>
      </c>
      <c r="H47">
        <v>493135</v>
      </c>
      <c r="I47" t="s">
        <v>1110</v>
      </c>
      <c r="J47">
        <v>2201</v>
      </c>
      <c r="K47">
        <v>6</v>
      </c>
      <c r="L47">
        <v>181636.49</v>
      </c>
      <c r="M47">
        <v>181636.49</v>
      </c>
      <c r="N47" s="2">
        <v>42064</v>
      </c>
      <c r="O47" s="2">
        <v>42075</v>
      </c>
      <c r="P47">
        <v>11</v>
      </c>
      <c r="Q47" t="s">
        <v>745</v>
      </c>
      <c r="R47">
        <v>5.55</v>
      </c>
      <c r="S47" t="s">
        <v>724</v>
      </c>
      <c r="T47" t="s">
        <v>725</v>
      </c>
      <c r="U47" s="2">
        <v>42095</v>
      </c>
      <c r="V47">
        <v>0</v>
      </c>
      <c r="W47">
        <v>0</v>
      </c>
      <c r="X47">
        <v>307.95</v>
      </c>
      <c r="Y47">
        <v>307.95</v>
      </c>
      <c r="Z47">
        <v>49.27</v>
      </c>
      <c r="AA47">
        <v>357.22</v>
      </c>
      <c r="AB47">
        <v>357.22</v>
      </c>
      <c r="AC47">
        <v>0</v>
      </c>
      <c r="AD47" t="s">
        <v>726</v>
      </c>
      <c r="AE47" s="2">
        <v>42104</v>
      </c>
      <c r="AF47" t="s">
        <v>727</v>
      </c>
    </row>
    <row r="48" spans="1:32" x14ac:dyDescent="0.25">
      <c r="A48">
        <v>57040</v>
      </c>
      <c r="B48">
        <v>4987131</v>
      </c>
      <c r="C48" s="2">
        <v>42095</v>
      </c>
      <c r="D48">
        <v>57040</v>
      </c>
      <c r="E48">
        <v>57040</v>
      </c>
      <c r="F48" t="s">
        <v>720</v>
      </c>
      <c r="G48" t="s">
        <v>1285</v>
      </c>
      <c r="H48">
        <v>518018</v>
      </c>
      <c r="I48" t="s">
        <v>1286</v>
      </c>
      <c r="J48">
        <v>1080</v>
      </c>
      <c r="K48">
        <v>2</v>
      </c>
      <c r="L48">
        <v>178103.34</v>
      </c>
      <c r="M48">
        <v>178103.34</v>
      </c>
      <c r="N48" s="2">
        <v>42064</v>
      </c>
      <c r="O48" s="2">
        <v>42075</v>
      </c>
      <c r="P48">
        <v>11</v>
      </c>
      <c r="Q48" t="s">
        <v>745</v>
      </c>
      <c r="R48">
        <v>5.55</v>
      </c>
      <c r="S48" t="s">
        <v>724</v>
      </c>
      <c r="T48" t="s">
        <v>725</v>
      </c>
      <c r="U48" s="2">
        <v>42095</v>
      </c>
      <c r="V48">
        <v>0</v>
      </c>
      <c r="W48">
        <v>0</v>
      </c>
      <c r="X48">
        <v>301.95999999999998</v>
      </c>
      <c r="Y48">
        <v>301.95999999999998</v>
      </c>
      <c r="Z48">
        <v>48.31</v>
      </c>
      <c r="AA48">
        <v>350.27</v>
      </c>
      <c r="AB48">
        <v>350.27</v>
      </c>
      <c r="AC48">
        <v>0</v>
      </c>
      <c r="AD48" t="s">
        <v>726</v>
      </c>
      <c r="AE48" s="2">
        <v>42104</v>
      </c>
      <c r="AF48" t="s">
        <v>727</v>
      </c>
    </row>
    <row r="49" spans="1:32" x14ac:dyDescent="0.25">
      <c r="A49">
        <v>57040</v>
      </c>
      <c r="B49">
        <v>4987135</v>
      </c>
      <c r="C49" s="2">
        <v>42095</v>
      </c>
      <c r="D49">
        <v>57040</v>
      </c>
      <c r="E49">
        <v>57040</v>
      </c>
      <c r="F49" t="s">
        <v>720</v>
      </c>
      <c r="G49" t="s">
        <v>987</v>
      </c>
      <c r="H49">
        <v>517448</v>
      </c>
      <c r="I49" t="s">
        <v>988</v>
      </c>
      <c r="J49">
        <v>1081</v>
      </c>
      <c r="K49">
        <v>3</v>
      </c>
      <c r="L49">
        <v>194753.35</v>
      </c>
      <c r="M49">
        <v>194753.35</v>
      </c>
      <c r="N49" s="2">
        <v>42064</v>
      </c>
      <c r="O49" s="2">
        <v>42075</v>
      </c>
      <c r="P49">
        <v>11</v>
      </c>
      <c r="Q49" t="s">
        <v>745</v>
      </c>
      <c r="R49">
        <v>5.55</v>
      </c>
      <c r="S49" t="s">
        <v>724</v>
      </c>
      <c r="T49" t="s">
        <v>725</v>
      </c>
      <c r="U49" s="2">
        <v>42095</v>
      </c>
      <c r="V49">
        <v>0</v>
      </c>
      <c r="W49">
        <v>0</v>
      </c>
      <c r="X49">
        <v>330.19</v>
      </c>
      <c r="Y49">
        <v>330.19</v>
      </c>
      <c r="Z49">
        <v>52.83</v>
      </c>
      <c r="AA49">
        <v>383.02</v>
      </c>
      <c r="AB49">
        <v>383.02</v>
      </c>
      <c r="AC49">
        <v>0</v>
      </c>
      <c r="AD49" t="s">
        <v>726</v>
      </c>
      <c r="AE49" s="2">
        <v>42104</v>
      </c>
      <c r="AF49" t="s">
        <v>727</v>
      </c>
    </row>
    <row r="50" spans="1:32" x14ac:dyDescent="0.25">
      <c r="A50">
        <v>57040</v>
      </c>
      <c r="B50">
        <v>4989882</v>
      </c>
      <c r="C50" s="2">
        <v>42095</v>
      </c>
      <c r="D50">
        <v>57040</v>
      </c>
      <c r="E50">
        <v>57040</v>
      </c>
      <c r="F50" t="s">
        <v>720</v>
      </c>
      <c r="G50" t="s">
        <v>1439</v>
      </c>
      <c r="H50">
        <v>523666</v>
      </c>
      <c r="I50" t="s">
        <v>1440</v>
      </c>
      <c r="J50">
        <v>7497</v>
      </c>
      <c r="K50">
        <v>1</v>
      </c>
      <c r="L50">
        <v>251788.6</v>
      </c>
      <c r="M50">
        <v>251788.6</v>
      </c>
      <c r="N50" s="2">
        <v>42074</v>
      </c>
      <c r="O50" s="2">
        <v>42080</v>
      </c>
      <c r="P50">
        <v>6</v>
      </c>
      <c r="Q50" t="s">
        <v>745</v>
      </c>
      <c r="R50">
        <v>5.55</v>
      </c>
      <c r="S50" t="s">
        <v>724</v>
      </c>
      <c r="T50" t="s">
        <v>725</v>
      </c>
      <c r="U50" s="2">
        <v>42095</v>
      </c>
      <c r="V50">
        <v>0</v>
      </c>
      <c r="W50">
        <v>0</v>
      </c>
      <c r="X50">
        <v>232.85</v>
      </c>
      <c r="Y50">
        <v>232.85</v>
      </c>
      <c r="Z50">
        <v>37.26</v>
      </c>
      <c r="AA50">
        <v>270.11</v>
      </c>
      <c r="AB50">
        <v>270.11</v>
      </c>
      <c r="AC50">
        <v>0</v>
      </c>
      <c r="AD50" t="s">
        <v>726</v>
      </c>
      <c r="AE50" s="2">
        <v>42104</v>
      </c>
      <c r="AF50" t="s">
        <v>727</v>
      </c>
    </row>
    <row r="51" spans="1:32" x14ac:dyDescent="0.25">
      <c r="A51">
        <v>57040</v>
      </c>
      <c r="B51">
        <v>4990432</v>
      </c>
      <c r="C51" s="2">
        <v>42095</v>
      </c>
      <c r="D51">
        <v>57040</v>
      </c>
      <c r="E51">
        <v>57040</v>
      </c>
      <c r="F51" t="s">
        <v>720</v>
      </c>
      <c r="G51" t="s">
        <v>1320</v>
      </c>
      <c r="H51">
        <v>520302</v>
      </c>
      <c r="I51" t="s">
        <v>1321</v>
      </c>
      <c r="J51">
        <v>1797</v>
      </c>
      <c r="K51">
        <v>2</v>
      </c>
      <c r="L51">
        <v>213418.68</v>
      </c>
      <c r="M51">
        <v>213418.68</v>
      </c>
      <c r="N51" s="2">
        <v>42064</v>
      </c>
      <c r="O51" s="2">
        <v>42080</v>
      </c>
      <c r="P51">
        <v>16</v>
      </c>
      <c r="Q51" t="s">
        <v>745</v>
      </c>
      <c r="R51">
        <v>5.55</v>
      </c>
      <c r="S51" t="s">
        <v>724</v>
      </c>
      <c r="T51" t="s">
        <v>725</v>
      </c>
      <c r="U51" s="2">
        <v>42095</v>
      </c>
      <c r="V51">
        <v>0</v>
      </c>
      <c r="W51">
        <v>0</v>
      </c>
      <c r="X51">
        <v>526.30999999999995</v>
      </c>
      <c r="Y51">
        <v>526.30999999999995</v>
      </c>
      <c r="Z51">
        <v>84.21</v>
      </c>
      <c r="AA51">
        <v>610.52</v>
      </c>
      <c r="AB51">
        <v>610.52</v>
      </c>
      <c r="AC51">
        <v>0</v>
      </c>
      <c r="AD51" t="s">
        <v>726</v>
      </c>
      <c r="AE51" s="2">
        <v>42104</v>
      </c>
      <c r="AF51" t="s">
        <v>727</v>
      </c>
    </row>
    <row r="52" spans="1:32" x14ac:dyDescent="0.25">
      <c r="A52">
        <v>57040</v>
      </c>
      <c r="B52">
        <v>4990484</v>
      </c>
      <c r="C52" s="2">
        <v>42095</v>
      </c>
      <c r="D52">
        <v>57040</v>
      </c>
      <c r="E52">
        <v>57040</v>
      </c>
      <c r="F52" t="s">
        <v>720</v>
      </c>
      <c r="G52" t="s">
        <v>1386</v>
      </c>
      <c r="H52">
        <v>520906</v>
      </c>
      <c r="I52" t="s">
        <v>1387</v>
      </c>
      <c r="J52">
        <v>7495</v>
      </c>
      <c r="K52">
        <v>2</v>
      </c>
      <c r="L52">
        <v>260803.23</v>
      </c>
      <c r="M52">
        <v>260803.23</v>
      </c>
      <c r="N52" s="2">
        <v>42064</v>
      </c>
      <c r="O52" s="2">
        <v>42080</v>
      </c>
      <c r="P52">
        <v>16</v>
      </c>
      <c r="Q52" t="s">
        <v>745</v>
      </c>
      <c r="R52">
        <v>5.55</v>
      </c>
      <c r="S52" t="s">
        <v>724</v>
      </c>
      <c r="T52" t="s">
        <v>725</v>
      </c>
      <c r="U52" s="2">
        <v>42095</v>
      </c>
      <c r="V52">
        <v>0</v>
      </c>
      <c r="W52">
        <v>0</v>
      </c>
      <c r="X52">
        <v>643.16</v>
      </c>
      <c r="Y52">
        <v>643.16</v>
      </c>
      <c r="Z52">
        <v>102.91</v>
      </c>
      <c r="AA52">
        <v>746.07</v>
      </c>
      <c r="AB52">
        <v>746.07</v>
      </c>
      <c r="AC52">
        <v>0</v>
      </c>
      <c r="AD52" t="s">
        <v>726</v>
      </c>
      <c r="AE52" s="2">
        <v>42104</v>
      </c>
      <c r="AF52" t="s">
        <v>727</v>
      </c>
    </row>
    <row r="53" spans="1:32" x14ac:dyDescent="0.25">
      <c r="A53">
        <v>57040</v>
      </c>
      <c r="B53">
        <v>4990792</v>
      </c>
      <c r="C53" s="2">
        <v>42095</v>
      </c>
      <c r="D53">
        <v>57040</v>
      </c>
      <c r="E53">
        <v>57040</v>
      </c>
      <c r="F53" t="s">
        <v>720</v>
      </c>
      <c r="G53" t="s">
        <v>1441</v>
      </c>
      <c r="H53">
        <v>524865</v>
      </c>
      <c r="I53" t="s">
        <v>1442</v>
      </c>
      <c r="J53">
        <v>7495</v>
      </c>
      <c r="K53">
        <v>1</v>
      </c>
      <c r="L53" t="s">
        <v>726</v>
      </c>
      <c r="M53" t="s">
        <v>726</v>
      </c>
      <c r="N53" t="s">
        <v>726</v>
      </c>
      <c r="O53" t="s">
        <v>726</v>
      </c>
      <c r="P53" t="s">
        <v>726</v>
      </c>
      <c r="Q53" t="s">
        <v>726</v>
      </c>
      <c r="R53" t="s">
        <v>726</v>
      </c>
      <c r="S53" t="s">
        <v>764</v>
      </c>
      <c r="T53" t="s">
        <v>725</v>
      </c>
      <c r="U53" s="2">
        <v>42081</v>
      </c>
      <c r="V53">
        <v>0</v>
      </c>
      <c r="W53" t="s">
        <v>726</v>
      </c>
      <c r="X53" t="s">
        <v>726</v>
      </c>
      <c r="Y53" t="s">
        <v>726</v>
      </c>
      <c r="Z53">
        <v>81.14</v>
      </c>
      <c r="AA53">
        <v>588.29</v>
      </c>
      <c r="AB53">
        <v>588.29</v>
      </c>
      <c r="AC53">
        <v>0</v>
      </c>
      <c r="AD53" t="s">
        <v>726</v>
      </c>
      <c r="AE53" s="2">
        <v>42104</v>
      </c>
      <c r="AF53" t="s">
        <v>727</v>
      </c>
    </row>
    <row r="54" spans="1:32" x14ac:dyDescent="0.25">
      <c r="A54">
        <v>57040</v>
      </c>
      <c r="B54">
        <v>4990794</v>
      </c>
      <c r="C54" s="2">
        <v>42095</v>
      </c>
      <c r="D54">
        <v>57040</v>
      </c>
      <c r="E54">
        <v>57040</v>
      </c>
      <c r="F54" t="s">
        <v>720</v>
      </c>
      <c r="G54" t="s">
        <v>1443</v>
      </c>
      <c r="H54">
        <v>524866</v>
      </c>
      <c r="I54" t="s">
        <v>1444</v>
      </c>
      <c r="J54">
        <v>7495</v>
      </c>
      <c r="K54">
        <v>1</v>
      </c>
      <c r="L54" t="s">
        <v>726</v>
      </c>
      <c r="M54" t="s">
        <v>726</v>
      </c>
      <c r="N54" t="s">
        <v>726</v>
      </c>
      <c r="O54" t="s">
        <v>726</v>
      </c>
      <c r="P54" t="s">
        <v>726</v>
      </c>
      <c r="Q54" t="s">
        <v>726</v>
      </c>
      <c r="R54" t="s">
        <v>726</v>
      </c>
      <c r="S54" t="s">
        <v>764</v>
      </c>
      <c r="T54" t="s">
        <v>725</v>
      </c>
      <c r="U54" s="2">
        <v>42081</v>
      </c>
      <c r="V54">
        <v>0</v>
      </c>
      <c r="W54" t="s">
        <v>726</v>
      </c>
      <c r="X54" t="s">
        <v>726</v>
      </c>
      <c r="Y54" t="s">
        <v>726</v>
      </c>
      <c r="Z54">
        <v>81.14</v>
      </c>
      <c r="AA54">
        <v>588.29</v>
      </c>
      <c r="AB54">
        <v>588.29</v>
      </c>
      <c r="AC54">
        <v>0</v>
      </c>
      <c r="AD54" t="s">
        <v>726</v>
      </c>
      <c r="AE54" s="2">
        <v>42104</v>
      </c>
      <c r="AF54" t="s">
        <v>727</v>
      </c>
    </row>
    <row r="55" spans="1:32" x14ac:dyDescent="0.25">
      <c r="A55">
        <v>57040</v>
      </c>
      <c r="B55">
        <v>4990962</v>
      </c>
      <c r="C55" s="2">
        <v>42095</v>
      </c>
      <c r="D55">
        <v>57040</v>
      </c>
      <c r="E55">
        <v>57040</v>
      </c>
      <c r="F55" t="s">
        <v>720</v>
      </c>
      <c r="G55" t="s">
        <v>1445</v>
      </c>
      <c r="H55">
        <v>524851</v>
      </c>
      <c r="I55" t="s">
        <v>1446</v>
      </c>
      <c r="J55">
        <v>2201</v>
      </c>
      <c r="K55">
        <v>1</v>
      </c>
      <c r="L55" t="s">
        <v>726</v>
      </c>
      <c r="M55" t="s">
        <v>726</v>
      </c>
      <c r="N55" t="s">
        <v>726</v>
      </c>
      <c r="O55" t="s">
        <v>726</v>
      </c>
      <c r="P55" t="s">
        <v>726</v>
      </c>
      <c r="Q55" t="s">
        <v>726</v>
      </c>
      <c r="R55" t="s">
        <v>726</v>
      </c>
      <c r="S55" t="s">
        <v>764</v>
      </c>
      <c r="T55" t="s">
        <v>725</v>
      </c>
      <c r="U55" s="2">
        <v>42081</v>
      </c>
      <c r="V55">
        <v>0</v>
      </c>
      <c r="W55" t="s">
        <v>726</v>
      </c>
      <c r="X55" t="s">
        <v>726</v>
      </c>
      <c r="Y55" t="s">
        <v>726</v>
      </c>
      <c r="Z55">
        <v>56.17</v>
      </c>
      <c r="AA55">
        <v>407.25</v>
      </c>
      <c r="AB55">
        <v>407.25</v>
      </c>
      <c r="AC55">
        <v>0</v>
      </c>
      <c r="AD55" t="s">
        <v>726</v>
      </c>
      <c r="AE55" s="2">
        <v>42104</v>
      </c>
      <c r="AF55" t="s">
        <v>727</v>
      </c>
    </row>
    <row r="56" spans="1:32" x14ac:dyDescent="0.25">
      <c r="A56">
        <v>57040</v>
      </c>
      <c r="B56">
        <v>4990964</v>
      </c>
      <c r="C56" s="2">
        <v>42095</v>
      </c>
      <c r="D56">
        <v>57040</v>
      </c>
      <c r="E56">
        <v>57040</v>
      </c>
      <c r="F56" t="s">
        <v>720</v>
      </c>
      <c r="G56" t="s">
        <v>1447</v>
      </c>
      <c r="H56">
        <v>524852</v>
      </c>
      <c r="I56" t="s">
        <v>1448</v>
      </c>
      <c r="J56">
        <v>2202</v>
      </c>
      <c r="K56">
        <v>1</v>
      </c>
      <c r="L56" t="s">
        <v>726</v>
      </c>
      <c r="M56" t="s">
        <v>726</v>
      </c>
      <c r="N56" t="s">
        <v>726</v>
      </c>
      <c r="O56" t="s">
        <v>726</v>
      </c>
      <c r="P56" t="s">
        <v>726</v>
      </c>
      <c r="Q56" t="s">
        <v>726</v>
      </c>
      <c r="R56" t="s">
        <v>726</v>
      </c>
      <c r="S56" t="s">
        <v>764</v>
      </c>
      <c r="T56" t="s">
        <v>725</v>
      </c>
      <c r="U56" s="2">
        <v>42081</v>
      </c>
      <c r="V56">
        <v>0</v>
      </c>
      <c r="W56" t="s">
        <v>726</v>
      </c>
      <c r="X56" t="s">
        <v>726</v>
      </c>
      <c r="Y56" t="s">
        <v>726</v>
      </c>
      <c r="Z56">
        <v>58.88</v>
      </c>
      <c r="AA56">
        <v>426.85</v>
      </c>
      <c r="AB56">
        <v>426.85</v>
      </c>
      <c r="AC56">
        <v>0</v>
      </c>
      <c r="AD56" t="s">
        <v>726</v>
      </c>
      <c r="AE56" s="2">
        <v>42104</v>
      </c>
      <c r="AF56" t="s">
        <v>727</v>
      </c>
    </row>
    <row r="57" spans="1:32" x14ac:dyDescent="0.25">
      <c r="A57">
        <v>57040</v>
      </c>
      <c r="B57">
        <v>4990966</v>
      </c>
      <c r="C57" s="2">
        <v>42095</v>
      </c>
      <c r="D57">
        <v>57040</v>
      </c>
      <c r="E57">
        <v>57040</v>
      </c>
      <c r="F57" t="s">
        <v>720</v>
      </c>
      <c r="G57" t="s">
        <v>1449</v>
      </c>
      <c r="H57">
        <v>524853</v>
      </c>
      <c r="I57" t="s">
        <v>1450</v>
      </c>
      <c r="J57">
        <v>2202</v>
      </c>
      <c r="K57">
        <v>1</v>
      </c>
      <c r="L57" t="s">
        <v>726</v>
      </c>
      <c r="M57" t="s">
        <v>726</v>
      </c>
      <c r="N57" t="s">
        <v>726</v>
      </c>
      <c r="O57" t="s">
        <v>726</v>
      </c>
      <c r="P57" t="s">
        <v>726</v>
      </c>
      <c r="Q57" t="s">
        <v>726</v>
      </c>
      <c r="R57" t="s">
        <v>726</v>
      </c>
      <c r="S57" t="s">
        <v>764</v>
      </c>
      <c r="T57" t="s">
        <v>725</v>
      </c>
      <c r="U57" s="2">
        <v>42081</v>
      </c>
      <c r="V57">
        <v>0</v>
      </c>
      <c r="W57" t="s">
        <v>726</v>
      </c>
      <c r="X57" t="s">
        <v>726</v>
      </c>
      <c r="Y57" t="s">
        <v>726</v>
      </c>
      <c r="Z57">
        <v>58.88</v>
      </c>
      <c r="AA57">
        <v>426.85</v>
      </c>
      <c r="AB57">
        <v>426.85</v>
      </c>
      <c r="AC57">
        <v>0</v>
      </c>
      <c r="AD57" t="s">
        <v>726</v>
      </c>
      <c r="AE57" s="2">
        <v>42104</v>
      </c>
      <c r="AF57" t="s">
        <v>727</v>
      </c>
    </row>
    <row r="58" spans="1:32" x14ac:dyDescent="0.25">
      <c r="A58">
        <v>57040</v>
      </c>
      <c r="B58">
        <v>4990968</v>
      </c>
      <c r="C58" s="2">
        <v>42095</v>
      </c>
      <c r="D58">
        <v>57040</v>
      </c>
      <c r="E58">
        <v>57040</v>
      </c>
      <c r="F58" t="s">
        <v>720</v>
      </c>
      <c r="G58" t="s">
        <v>1451</v>
      </c>
      <c r="H58">
        <v>524854</v>
      </c>
      <c r="I58" t="s">
        <v>1452</v>
      </c>
      <c r="J58">
        <v>2202</v>
      </c>
      <c r="K58">
        <v>1</v>
      </c>
      <c r="L58" t="s">
        <v>726</v>
      </c>
      <c r="M58" t="s">
        <v>726</v>
      </c>
      <c r="N58" t="s">
        <v>726</v>
      </c>
      <c r="O58" t="s">
        <v>726</v>
      </c>
      <c r="P58" t="s">
        <v>726</v>
      </c>
      <c r="Q58" t="s">
        <v>726</v>
      </c>
      <c r="R58" t="s">
        <v>726</v>
      </c>
      <c r="S58" t="s">
        <v>764</v>
      </c>
      <c r="T58" t="s">
        <v>725</v>
      </c>
      <c r="U58" s="2">
        <v>42081</v>
      </c>
      <c r="V58">
        <v>0</v>
      </c>
      <c r="W58" t="s">
        <v>726</v>
      </c>
      <c r="X58" t="s">
        <v>726</v>
      </c>
      <c r="Y58" t="s">
        <v>726</v>
      </c>
      <c r="Z58">
        <v>58.88</v>
      </c>
      <c r="AA58">
        <v>426.85</v>
      </c>
      <c r="AB58">
        <v>426.85</v>
      </c>
      <c r="AC58">
        <v>0</v>
      </c>
      <c r="AD58" t="s">
        <v>726</v>
      </c>
      <c r="AE58" s="2">
        <v>42104</v>
      </c>
      <c r="AF58" t="s">
        <v>727</v>
      </c>
    </row>
    <row r="59" spans="1:32" x14ac:dyDescent="0.25">
      <c r="A59">
        <v>57040</v>
      </c>
      <c r="B59">
        <v>4990972</v>
      </c>
      <c r="C59" s="2">
        <v>42095</v>
      </c>
      <c r="D59">
        <v>57040</v>
      </c>
      <c r="E59">
        <v>57040</v>
      </c>
      <c r="F59" t="s">
        <v>720</v>
      </c>
      <c r="G59" t="s">
        <v>1453</v>
      </c>
      <c r="H59">
        <v>524856</v>
      </c>
      <c r="I59" t="s">
        <v>1454</v>
      </c>
      <c r="J59">
        <v>2202</v>
      </c>
      <c r="K59">
        <v>1</v>
      </c>
      <c r="L59" t="s">
        <v>726</v>
      </c>
      <c r="M59" t="s">
        <v>726</v>
      </c>
      <c r="N59" t="s">
        <v>726</v>
      </c>
      <c r="O59" t="s">
        <v>726</v>
      </c>
      <c r="P59" t="s">
        <v>726</v>
      </c>
      <c r="Q59" t="s">
        <v>726</v>
      </c>
      <c r="R59" t="s">
        <v>726</v>
      </c>
      <c r="S59" t="s">
        <v>764</v>
      </c>
      <c r="T59" t="s">
        <v>725</v>
      </c>
      <c r="U59" s="2">
        <v>42081</v>
      </c>
      <c r="V59">
        <v>0</v>
      </c>
      <c r="W59" t="s">
        <v>726</v>
      </c>
      <c r="X59" t="s">
        <v>726</v>
      </c>
      <c r="Y59" t="s">
        <v>726</v>
      </c>
      <c r="Z59">
        <v>58.88</v>
      </c>
      <c r="AA59">
        <v>426.85</v>
      </c>
      <c r="AB59">
        <v>426.85</v>
      </c>
      <c r="AC59">
        <v>0</v>
      </c>
      <c r="AD59" t="s">
        <v>726</v>
      </c>
      <c r="AE59" s="2">
        <v>42104</v>
      </c>
      <c r="AF59" t="s">
        <v>727</v>
      </c>
    </row>
    <row r="60" spans="1:32" x14ac:dyDescent="0.25">
      <c r="A60">
        <v>57040</v>
      </c>
      <c r="B60">
        <v>4990974</v>
      </c>
      <c r="C60" s="2">
        <v>42095</v>
      </c>
      <c r="D60">
        <v>57040</v>
      </c>
      <c r="E60">
        <v>57040</v>
      </c>
      <c r="F60" t="s">
        <v>720</v>
      </c>
      <c r="G60" t="s">
        <v>1455</v>
      </c>
      <c r="H60">
        <v>524857</v>
      </c>
      <c r="I60" t="s">
        <v>1456</v>
      </c>
      <c r="J60">
        <v>2202</v>
      </c>
      <c r="K60">
        <v>1</v>
      </c>
      <c r="L60" t="s">
        <v>726</v>
      </c>
      <c r="M60" t="s">
        <v>726</v>
      </c>
      <c r="N60" t="s">
        <v>726</v>
      </c>
      <c r="O60" t="s">
        <v>726</v>
      </c>
      <c r="P60" t="s">
        <v>726</v>
      </c>
      <c r="Q60" t="s">
        <v>726</v>
      </c>
      <c r="R60" t="s">
        <v>726</v>
      </c>
      <c r="S60" t="s">
        <v>764</v>
      </c>
      <c r="T60" t="s">
        <v>725</v>
      </c>
      <c r="U60" s="2">
        <v>42081</v>
      </c>
      <c r="V60">
        <v>0</v>
      </c>
      <c r="W60" t="s">
        <v>726</v>
      </c>
      <c r="X60" t="s">
        <v>726</v>
      </c>
      <c r="Y60" t="s">
        <v>726</v>
      </c>
      <c r="Z60">
        <v>58.88</v>
      </c>
      <c r="AA60">
        <v>426.85</v>
      </c>
      <c r="AB60">
        <v>426.85</v>
      </c>
      <c r="AC60">
        <v>0</v>
      </c>
      <c r="AD60" t="s">
        <v>726</v>
      </c>
      <c r="AE60" s="2">
        <v>42104</v>
      </c>
      <c r="AF60" t="s">
        <v>727</v>
      </c>
    </row>
    <row r="61" spans="1:32" x14ac:dyDescent="0.25">
      <c r="A61">
        <v>57040</v>
      </c>
      <c r="B61">
        <v>4990976</v>
      </c>
      <c r="C61" s="2">
        <v>42095</v>
      </c>
      <c r="D61">
        <v>57040</v>
      </c>
      <c r="E61">
        <v>57040</v>
      </c>
      <c r="F61" t="s">
        <v>720</v>
      </c>
      <c r="G61" t="s">
        <v>1457</v>
      </c>
      <c r="H61">
        <v>524859</v>
      </c>
      <c r="I61" t="s">
        <v>1458</v>
      </c>
      <c r="J61">
        <v>7494</v>
      </c>
      <c r="K61">
        <v>1</v>
      </c>
      <c r="L61" t="s">
        <v>726</v>
      </c>
      <c r="M61" t="s">
        <v>726</v>
      </c>
      <c r="N61" t="s">
        <v>726</v>
      </c>
      <c r="O61" t="s">
        <v>726</v>
      </c>
      <c r="P61" t="s">
        <v>726</v>
      </c>
      <c r="Q61" t="s">
        <v>726</v>
      </c>
      <c r="R61" t="s">
        <v>726</v>
      </c>
      <c r="S61" t="s">
        <v>764</v>
      </c>
      <c r="T61" t="s">
        <v>725</v>
      </c>
      <c r="U61" s="2">
        <v>42081</v>
      </c>
      <c r="V61">
        <v>0</v>
      </c>
      <c r="W61" t="s">
        <v>726</v>
      </c>
      <c r="X61" t="s">
        <v>726</v>
      </c>
      <c r="Y61" t="s">
        <v>726</v>
      </c>
      <c r="Z61">
        <v>66.84</v>
      </c>
      <c r="AA61">
        <v>484.61</v>
      </c>
      <c r="AB61">
        <v>484.61</v>
      </c>
      <c r="AC61">
        <v>0</v>
      </c>
      <c r="AD61" t="s">
        <v>726</v>
      </c>
      <c r="AE61" s="2">
        <v>42104</v>
      </c>
      <c r="AF61" t="s">
        <v>727</v>
      </c>
    </row>
    <row r="62" spans="1:32" x14ac:dyDescent="0.25">
      <c r="A62">
        <v>57040</v>
      </c>
      <c r="B62">
        <v>4990978</v>
      </c>
      <c r="C62" s="2">
        <v>42095</v>
      </c>
      <c r="D62">
        <v>57040</v>
      </c>
      <c r="E62">
        <v>57040</v>
      </c>
      <c r="F62" t="s">
        <v>720</v>
      </c>
      <c r="G62" t="s">
        <v>1459</v>
      </c>
      <c r="H62">
        <v>524860</v>
      </c>
      <c r="I62" t="s">
        <v>1460</v>
      </c>
      <c r="J62">
        <v>7494</v>
      </c>
      <c r="K62">
        <v>1</v>
      </c>
      <c r="L62" t="s">
        <v>726</v>
      </c>
      <c r="M62" t="s">
        <v>726</v>
      </c>
      <c r="N62" t="s">
        <v>726</v>
      </c>
      <c r="O62" t="s">
        <v>726</v>
      </c>
      <c r="P62" t="s">
        <v>726</v>
      </c>
      <c r="Q62" t="s">
        <v>726</v>
      </c>
      <c r="R62" t="s">
        <v>726</v>
      </c>
      <c r="S62" t="s">
        <v>764</v>
      </c>
      <c r="T62" t="s">
        <v>725</v>
      </c>
      <c r="U62" s="2">
        <v>42081</v>
      </c>
      <c r="V62">
        <v>0</v>
      </c>
      <c r="W62" t="s">
        <v>726</v>
      </c>
      <c r="X62" t="s">
        <v>726</v>
      </c>
      <c r="Y62" t="s">
        <v>726</v>
      </c>
      <c r="Z62">
        <v>66.84</v>
      </c>
      <c r="AA62">
        <v>484.61</v>
      </c>
      <c r="AB62">
        <v>484.61</v>
      </c>
      <c r="AC62">
        <v>0</v>
      </c>
      <c r="AD62" t="s">
        <v>726</v>
      </c>
      <c r="AE62" s="2">
        <v>42104</v>
      </c>
      <c r="AF62" t="s">
        <v>727</v>
      </c>
    </row>
    <row r="63" spans="1:32" x14ac:dyDescent="0.25">
      <c r="A63">
        <v>57040</v>
      </c>
      <c r="B63">
        <v>4990980</v>
      </c>
      <c r="C63" s="2">
        <v>42095</v>
      </c>
      <c r="D63">
        <v>57040</v>
      </c>
      <c r="E63">
        <v>57040</v>
      </c>
      <c r="F63" t="s">
        <v>720</v>
      </c>
      <c r="G63" t="s">
        <v>1461</v>
      </c>
      <c r="H63">
        <v>524861</v>
      </c>
      <c r="I63" t="s">
        <v>1462</v>
      </c>
      <c r="J63">
        <v>7494</v>
      </c>
      <c r="K63">
        <v>1</v>
      </c>
      <c r="L63" t="s">
        <v>726</v>
      </c>
      <c r="M63" t="s">
        <v>726</v>
      </c>
      <c r="N63" t="s">
        <v>726</v>
      </c>
      <c r="O63" t="s">
        <v>726</v>
      </c>
      <c r="P63" t="s">
        <v>726</v>
      </c>
      <c r="Q63" t="s">
        <v>726</v>
      </c>
      <c r="R63" t="s">
        <v>726</v>
      </c>
      <c r="S63" t="s">
        <v>764</v>
      </c>
      <c r="T63" t="s">
        <v>725</v>
      </c>
      <c r="U63" s="2">
        <v>42081</v>
      </c>
      <c r="V63">
        <v>0</v>
      </c>
      <c r="W63" t="s">
        <v>726</v>
      </c>
      <c r="X63" t="s">
        <v>726</v>
      </c>
      <c r="Y63" t="s">
        <v>726</v>
      </c>
      <c r="Z63">
        <v>66.84</v>
      </c>
      <c r="AA63">
        <v>484.61</v>
      </c>
      <c r="AB63">
        <v>484.61</v>
      </c>
      <c r="AC63">
        <v>0</v>
      </c>
      <c r="AD63" t="s">
        <v>726</v>
      </c>
      <c r="AE63" s="2">
        <v>42104</v>
      </c>
      <c r="AF63" t="s">
        <v>727</v>
      </c>
    </row>
    <row r="64" spans="1:32" x14ac:dyDescent="0.25">
      <c r="A64">
        <v>57040</v>
      </c>
      <c r="B64">
        <v>4990982</v>
      </c>
      <c r="C64" s="2">
        <v>42095</v>
      </c>
      <c r="D64">
        <v>57040</v>
      </c>
      <c r="E64">
        <v>57040</v>
      </c>
      <c r="F64" t="s">
        <v>720</v>
      </c>
      <c r="G64" t="s">
        <v>1463</v>
      </c>
      <c r="H64">
        <v>524862</v>
      </c>
      <c r="I64" t="s">
        <v>1464</v>
      </c>
      <c r="J64">
        <v>7494</v>
      </c>
      <c r="K64">
        <v>1</v>
      </c>
      <c r="L64" t="s">
        <v>726</v>
      </c>
      <c r="M64" t="s">
        <v>726</v>
      </c>
      <c r="N64" t="s">
        <v>726</v>
      </c>
      <c r="O64" t="s">
        <v>726</v>
      </c>
      <c r="P64" t="s">
        <v>726</v>
      </c>
      <c r="Q64" t="s">
        <v>726</v>
      </c>
      <c r="R64" t="s">
        <v>726</v>
      </c>
      <c r="S64" t="s">
        <v>764</v>
      </c>
      <c r="T64" t="s">
        <v>725</v>
      </c>
      <c r="U64" s="2">
        <v>42081</v>
      </c>
      <c r="V64">
        <v>0</v>
      </c>
      <c r="W64" t="s">
        <v>726</v>
      </c>
      <c r="X64" t="s">
        <v>726</v>
      </c>
      <c r="Y64" t="s">
        <v>726</v>
      </c>
      <c r="Z64">
        <v>66.84</v>
      </c>
      <c r="AA64">
        <v>484.61</v>
      </c>
      <c r="AB64">
        <v>484.61</v>
      </c>
      <c r="AC64">
        <v>0</v>
      </c>
      <c r="AD64" t="s">
        <v>726</v>
      </c>
      <c r="AE64" s="2">
        <v>42104</v>
      </c>
      <c r="AF64" t="s">
        <v>727</v>
      </c>
    </row>
    <row r="65" spans="1:32" x14ac:dyDescent="0.25">
      <c r="A65">
        <v>57040</v>
      </c>
      <c r="B65">
        <v>4990984</v>
      </c>
      <c r="C65" s="2">
        <v>42095</v>
      </c>
      <c r="D65">
        <v>57040</v>
      </c>
      <c r="E65">
        <v>57040</v>
      </c>
      <c r="F65" t="s">
        <v>720</v>
      </c>
      <c r="G65" t="s">
        <v>1465</v>
      </c>
      <c r="H65">
        <v>524867</v>
      </c>
      <c r="I65" t="s">
        <v>1466</v>
      </c>
      <c r="J65">
        <v>7497</v>
      </c>
      <c r="K65">
        <v>1</v>
      </c>
      <c r="L65" t="s">
        <v>726</v>
      </c>
      <c r="M65" t="s">
        <v>726</v>
      </c>
      <c r="N65" t="s">
        <v>726</v>
      </c>
      <c r="O65" t="s">
        <v>726</v>
      </c>
      <c r="P65" t="s">
        <v>726</v>
      </c>
      <c r="Q65" t="s">
        <v>726</v>
      </c>
      <c r="R65" t="s">
        <v>726</v>
      </c>
      <c r="S65" t="s">
        <v>764</v>
      </c>
      <c r="T65" t="s">
        <v>725</v>
      </c>
      <c r="U65" s="2">
        <v>42081</v>
      </c>
      <c r="V65">
        <v>0</v>
      </c>
      <c r="W65" t="s">
        <v>726</v>
      </c>
      <c r="X65" t="s">
        <v>726</v>
      </c>
      <c r="Y65" t="s">
        <v>726</v>
      </c>
      <c r="Z65">
        <v>77.95</v>
      </c>
      <c r="AA65">
        <v>565.16</v>
      </c>
      <c r="AB65">
        <v>565.16</v>
      </c>
      <c r="AC65">
        <v>0</v>
      </c>
      <c r="AD65" t="s">
        <v>726</v>
      </c>
      <c r="AE65" s="2">
        <v>42104</v>
      </c>
      <c r="AF65" t="s">
        <v>727</v>
      </c>
    </row>
    <row r="66" spans="1:32" x14ac:dyDescent="0.25">
      <c r="A66">
        <v>57040</v>
      </c>
      <c r="B66">
        <v>4990986</v>
      </c>
      <c r="C66" s="2">
        <v>42095</v>
      </c>
      <c r="D66">
        <v>57040</v>
      </c>
      <c r="E66">
        <v>57040</v>
      </c>
      <c r="F66" t="s">
        <v>720</v>
      </c>
      <c r="G66" t="s">
        <v>1467</v>
      </c>
      <c r="H66">
        <v>524863</v>
      </c>
      <c r="I66" t="s">
        <v>1468</v>
      </c>
      <c r="J66">
        <v>7495</v>
      </c>
      <c r="K66">
        <v>1</v>
      </c>
      <c r="L66" t="s">
        <v>726</v>
      </c>
      <c r="M66" t="s">
        <v>726</v>
      </c>
      <c r="N66" t="s">
        <v>726</v>
      </c>
      <c r="O66" t="s">
        <v>726</v>
      </c>
      <c r="P66" t="s">
        <v>726</v>
      </c>
      <c r="Q66" t="s">
        <v>726</v>
      </c>
      <c r="R66" t="s">
        <v>726</v>
      </c>
      <c r="S66" t="s">
        <v>764</v>
      </c>
      <c r="T66" t="s">
        <v>725</v>
      </c>
      <c r="U66" s="2">
        <v>42081</v>
      </c>
      <c r="V66">
        <v>0</v>
      </c>
      <c r="W66" t="s">
        <v>726</v>
      </c>
      <c r="X66" t="s">
        <v>726</v>
      </c>
      <c r="Y66" t="s">
        <v>726</v>
      </c>
      <c r="Z66">
        <v>81.14</v>
      </c>
      <c r="AA66">
        <v>588.29</v>
      </c>
      <c r="AB66">
        <v>588.29</v>
      </c>
      <c r="AC66">
        <v>0</v>
      </c>
      <c r="AD66" t="s">
        <v>726</v>
      </c>
      <c r="AE66" s="2">
        <v>42104</v>
      </c>
      <c r="AF66" t="s">
        <v>727</v>
      </c>
    </row>
    <row r="67" spans="1:32" x14ac:dyDescent="0.25">
      <c r="A67">
        <v>57040</v>
      </c>
      <c r="B67">
        <v>4992340</v>
      </c>
      <c r="C67" s="2">
        <v>42095</v>
      </c>
      <c r="D67">
        <v>57040</v>
      </c>
      <c r="E67">
        <v>57040</v>
      </c>
      <c r="F67" t="s">
        <v>720</v>
      </c>
      <c r="G67" t="s">
        <v>1443</v>
      </c>
      <c r="H67">
        <v>524866</v>
      </c>
      <c r="I67" t="s">
        <v>1444</v>
      </c>
      <c r="J67">
        <v>7495</v>
      </c>
      <c r="K67">
        <v>1</v>
      </c>
      <c r="L67">
        <v>262091.04</v>
      </c>
      <c r="M67">
        <v>262091.04</v>
      </c>
      <c r="N67" s="2">
        <v>42081</v>
      </c>
      <c r="O67" s="2">
        <v>42082</v>
      </c>
      <c r="P67">
        <v>1</v>
      </c>
      <c r="Q67" t="s">
        <v>745</v>
      </c>
      <c r="R67">
        <v>5.55</v>
      </c>
      <c r="S67" t="s">
        <v>724</v>
      </c>
      <c r="T67" t="s">
        <v>725</v>
      </c>
      <c r="U67" s="2">
        <v>42095</v>
      </c>
      <c r="V67">
        <v>0</v>
      </c>
      <c r="W67">
        <v>0</v>
      </c>
      <c r="X67">
        <v>40.4</v>
      </c>
      <c r="Y67">
        <v>40.4</v>
      </c>
      <c r="Z67">
        <v>6.46</v>
      </c>
      <c r="AA67">
        <v>46.86</v>
      </c>
      <c r="AB67">
        <v>46.86</v>
      </c>
      <c r="AC67">
        <v>0</v>
      </c>
      <c r="AD67" t="s">
        <v>726</v>
      </c>
      <c r="AE67" s="2">
        <v>42104</v>
      </c>
      <c r="AF67" t="s">
        <v>727</v>
      </c>
    </row>
    <row r="68" spans="1:32" x14ac:dyDescent="0.25">
      <c r="A68">
        <v>57040</v>
      </c>
      <c r="B68">
        <v>4992423</v>
      </c>
      <c r="C68" s="2">
        <v>42095</v>
      </c>
      <c r="D68">
        <v>57040</v>
      </c>
      <c r="E68">
        <v>57040</v>
      </c>
      <c r="F68" t="s">
        <v>720</v>
      </c>
      <c r="G68" t="s">
        <v>1465</v>
      </c>
      <c r="H68">
        <v>524867</v>
      </c>
      <c r="I68" t="s">
        <v>1466</v>
      </c>
      <c r="J68">
        <v>7497</v>
      </c>
      <c r="K68">
        <v>1</v>
      </c>
      <c r="L68">
        <v>251788.6</v>
      </c>
      <c r="M68">
        <v>251788.6</v>
      </c>
      <c r="N68" s="2">
        <v>42081</v>
      </c>
      <c r="O68" s="2">
        <v>42082</v>
      </c>
      <c r="P68">
        <v>1</v>
      </c>
      <c r="Q68" t="s">
        <v>745</v>
      </c>
      <c r="R68">
        <v>5.55</v>
      </c>
      <c r="S68" t="s">
        <v>724</v>
      </c>
      <c r="T68" t="s">
        <v>725</v>
      </c>
      <c r="U68" s="2">
        <v>42095</v>
      </c>
      <c r="V68">
        <v>0</v>
      </c>
      <c r="W68">
        <v>0</v>
      </c>
      <c r="X68">
        <v>38.81</v>
      </c>
      <c r="Y68">
        <v>38.81</v>
      </c>
      <c r="Z68">
        <v>6.21</v>
      </c>
      <c r="AA68">
        <v>45.02</v>
      </c>
      <c r="AB68">
        <v>45.02</v>
      </c>
      <c r="AC68">
        <v>0</v>
      </c>
      <c r="AD68" t="s">
        <v>726</v>
      </c>
      <c r="AE68" s="2">
        <v>42104</v>
      </c>
      <c r="AF68" t="s">
        <v>727</v>
      </c>
    </row>
    <row r="69" spans="1:32" x14ac:dyDescent="0.25">
      <c r="A69">
        <v>57040</v>
      </c>
      <c r="B69">
        <v>4993247</v>
      </c>
      <c r="C69" s="2">
        <v>42095</v>
      </c>
      <c r="D69">
        <v>57040</v>
      </c>
      <c r="E69">
        <v>57040</v>
      </c>
      <c r="F69" t="s">
        <v>720</v>
      </c>
      <c r="G69" t="s">
        <v>1402</v>
      </c>
      <c r="H69">
        <v>513941</v>
      </c>
      <c r="I69" t="s">
        <v>1403</v>
      </c>
      <c r="J69">
        <v>4490</v>
      </c>
      <c r="K69">
        <v>2</v>
      </c>
      <c r="L69">
        <v>287847.46999999997</v>
      </c>
      <c r="M69">
        <v>287847.46999999997</v>
      </c>
      <c r="N69" s="2">
        <v>42064</v>
      </c>
      <c r="O69" s="2">
        <v>42081</v>
      </c>
      <c r="P69">
        <v>17</v>
      </c>
      <c r="Q69" t="s">
        <v>745</v>
      </c>
      <c r="R69">
        <v>5.55</v>
      </c>
      <c r="S69" t="s">
        <v>724</v>
      </c>
      <c r="T69" t="s">
        <v>725</v>
      </c>
      <c r="U69" s="2">
        <v>42095</v>
      </c>
      <c r="V69">
        <v>0</v>
      </c>
      <c r="W69">
        <v>0</v>
      </c>
      <c r="X69">
        <v>754.22</v>
      </c>
      <c r="Y69">
        <v>754.22</v>
      </c>
      <c r="Z69">
        <v>120.68</v>
      </c>
      <c r="AA69">
        <v>874.9</v>
      </c>
      <c r="AB69">
        <v>874.9</v>
      </c>
      <c r="AC69">
        <v>0</v>
      </c>
      <c r="AD69" t="s">
        <v>726</v>
      </c>
      <c r="AE69" s="2">
        <v>42104</v>
      </c>
      <c r="AF69" t="s">
        <v>727</v>
      </c>
    </row>
    <row r="70" spans="1:32" x14ac:dyDescent="0.25">
      <c r="A70">
        <v>57040</v>
      </c>
      <c r="B70">
        <v>4993249</v>
      </c>
      <c r="C70" s="2">
        <v>42095</v>
      </c>
      <c r="D70">
        <v>57040</v>
      </c>
      <c r="E70">
        <v>57040</v>
      </c>
      <c r="F70" t="s">
        <v>720</v>
      </c>
      <c r="G70" t="s">
        <v>1396</v>
      </c>
      <c r="H70">
        <v>520939</v>
      </c>
      <c r="I70" t="s">
        <v>1397</v>
      </c>
      <c r="J70">
        <v>1092</v>
      </c>
      <c r="K70">
        <v>2</v>
      </c>
      <c r="L70">
        <v>172434.49</v>
      </c>
      <c r="M70">
        <v>172434.49</v>
      </c>
      <c r="N70" s="2">
        <v>42064</v>
      </c>
      <c r="O70" s="2">
        <v>42081</v>
      </c>
      <c r="P70">
        <v>17</v>
      </c>
      <c r="Q70" t="s">
        <v>745</v>
      </c>
      <c r="R70">
        <v>5.55</v>
      </c>
      <c r="S70" t="s">
        <v>724</v>
      </c>
      <c r="T70" t="s">
        <v>725</v>
      </c>
      <c r="U70" s="2">
        <v>42095</v>
      </c>
      <c r="V70">
        <v>0</v>
      </c>
      <c r="W70">
        <v>0</v>
      </c>
      <c r="X70">
        <v>451.82</v>
      </c>
      <c r="Y70">
        <v>451.82</v>
      </c>
      <c r="Z70">
        <v>72.290000000000006</v>
      </c>
      <c r="AA70">
        <v>524.11</v>
      </c>
      <c r="AB70">
        <v>524.11</v>
      </c>
      <c r="AC70">
        <v>0</v>
      </c>
      <c r="AD70" t="s">
        <v>726</v>
      </c>
      <c r="AE70" s="2">
        <v>42104</v>
      </c>
      <c r="AF70" t="s">
        <v>727</v>
      </c>
    </row>
    <row r="71" spans="1:32" x14ac:dyDescent="0.25">
      <c r="A71">
        <v>57040</v>
      </c>
      <c r="B71">
        <v>4993251</v>
      </c>
      <c r="C71" s="2">
        <v>42095</v>
      </c>
      <c r="D71">
        <v>57040</v>
      </c>
      <c r="E71">
        <v>57040</v>
      </c>
      <c r="F71" t="s">
        <v>720</v>
      </c>
      <c r="G71" t="s">
        <v>1469</v>
      </c>
      <c r="H71">
        <v>523269</v>
      </c>
      <c r="I71" t="s">
        <v>1470</v>
      </c>
      <c r="J71">
        <v>7494</v>
      </c>
      <c r="K71">
        <v>1</v>
      </c>
      <c r="L71">
        <v>215903.74</v>
      </c>
      <c r="M71">
        <v>215903.74</v>
      </c>
      <c r="N71" s="2">
        <v>42072</v>
      </c>
      <c r="O71" s="2">
        <v>42081</v>
      </c>
      <c r="P71">
        <v>9</v>
      </c>
      <c r="Q71" t="s">
        <v>745</v>
      </c>
      <c r="R71">
        <v>5.55</v>
      </c>
      <c r="S71" t="s">
        <v>724</v>
      </c>
      <c r="T71" t="s">
        <v>725</v>
      </c>
      <c r="U71" s="2">
        <v>42095</v>
      </c>
      <c r="V71">
        <v>0</v>
      </c>
      <c r="W71">
        <v>0</v>
      </c>
      <c r="X71">
        <v>299.5</v>
      </c>
      <c r="Y71">
        <v>299.5</v>
      </c>
      <c r="Z71">
        <v>47.92</v>
      </c>
      <c r="AA71">
        <v>347.42</v>
      </c>
      <c r="AB71">
        <v>347.42</v>
      </c>
      <c r="AC71">
        <v>0</v>
      </c>
      <c r="AD71" t="s">
        <v>726</v>
      </c>
      <c r="AE71" s="2">
        <v>42104</v>
      </c>
      <c r="AF71" t="s">
        <v>727</v>
      </c>
    </row>
    <row r="72" spans="1:32" x14ac:dyDescent="0.25">
      <c r="A72">
        <v>57040</v>
      </c>
      <c r="B72">
        <v>4994558</v>
      </c>
      <c r="C72" s="2">
        <v>42095</v>
      </c>
      <c r="D72">
        <v>57040</v>
      </c>
      <c r="E72">
        <v>57040</v>
      </c>
      <c r="F72" t="s">
        <v>720</v>
      </c>
      <c r="G72" t="s">
        <v>1392</v>
      </c>
      <c r="H72">
        <v>521934</v>
      </c>
      <c r="I72" t="s">
        <v>1393</v>
      </c>
      <c r="J72">
        <v>7401</v>
      </c>
      <c r="K72">
        <v>2</v>
      </c>
      <c r="L72">
        <v>349174.93</v>
      </c>
      <c r="M72">
        <v>349174.93</v>
      </c>
      <c r="N72" s="2">
        <v>42064</v>
      </c>
      <c r="O72" s="2">
        <v>42083</v>
      </c>
      <c r="P72">
        <v>19</v>
      </c>
      <c r="Q72" t="s">
        <v>745</v>
      </c>
      <c r="R72">
        <v>5.55</v>
      </c>
      <c r="S72" t="s">
        <v>724</v>
      </c>
      <c r="T72" t="s">
        <v>725</v>
      </c>
      <c r="U72" s="2">
        <v>42095</v>
      </c>
      <c r="V72">
        <v>0</v>
      </c>
      <c r="W72">
        <v>0</v>
      </c>
      <c r="X72">
        <v>1022.55</v>
      </c>
      <c r="Y72">
        <v>1022.55</v>
      </c>
      <c r="Z72">
        <v>163.61000000000001</v>
      </c>
      <c r="AA72">
        <v>1186.1600000000001</v>
      </c>
      <c r="AB72">
        <v>1186.1600000000001</v>
      </c>
      <c r="AC72">
        <v>0</v>
      </c>
      <c r="AD72" t="s">
        <v>726</v>
      </c>
      <c r="AE72" s="2">
        <v>42104</v>
      </c>
      <c r="AF72" t="s">
        <v>727</v>
      </c>
    </row>
    <row r="73" spans="1:32" x14ac:dyDescent="0.25">
      <c r="A73">
        <v>57040</v>
      </c>
      <c r="B73">
        <v>4994698</v>
      </c>
      <c r="C73" s="2">
        <v>42095</v>
      </c>
      <c r="D73">
        <v>57040</v>
      </c>
      <c r="E73">
        <v>57040</v>
      </c>
      <c r="F73" t="s">
        <v>720</v>
      </c>
      <c r="G73" t="s">
        <v>1111</v>
      </c>
      <c r="H73">
        <v>493133</v>
      </c>
      <c r="I73" t="s">
        <v>1112</v>
      </c>
      <c r="J73">
        <v>1251</v>
      </c>
      <c r="K73">
        <v>6</v>
      </c>
      <c r="L73">
        <v>307396.49</v>
      </c>
      <c r="M73">
        <v>307396.49</v>
      </c>
      <c r="N73" s="2">
        <v>42064</v>
      </c>
      <c r="O73" s="2">
        <v>42083</v>
      </c>
      <c r="P73">
        <v>19</v>
      </c>
      <c r="Q73" t="s">
        <v>745</v>
      </c>
      <c r="R73">
        <v>5.55</v>
      </c>
      <c r="S73" t="s">
        <v>724</v>
      </c>
      <c r="T73" t="s">
        <v>725</v>
      </c>
      <c r="U73" s="2">
        <v>42095</v>
      </c>
      <c r="V73">
        <v>0</v>
      </c>
      <c r="W73">
        <v>0</v>
      </c>
      <c r="X73">
        <v>900.2</v>
      </c>
      <c r="Y73">
        <v>900.2</v>
      </c>
      <c r="Z73">
        <v>144.03</v>
      </c>
      <c r="AA73">
        <v>1044.23</v>
      </c>
      <c r="AB73">
        <v>1044.23</v>
      </c>
      <c r="AC73">
        <v>0</v>
      </c>
      <c r="AD73" t="s">
        <v>726</v>
      </c>
      <c r="AE73" s="2">
        <v>42104</v>
      </c>
      <c r="AF73" t="s">
        <v>727</v>
      </c>
    </row>
    <row r="74" spans="1:32" x14ac:dyDescent="0.25">
      <c r="A74">
        <v>57040</v>
      </c>
      <c r="B74">
        <v>4995241</v>
      </c>
      <c r="C74" s="2">
        <v>42095</v>
      </c>
      <c r="D74">
        <v>57040</v>
      </c>
      <c r="E74">
        <v>57040</v>
      </c>
      <c r="F74" t="s">
        <v>720</v>
      </c>
      <c r="G74" t="s">
        <v>1471</v>
      </c>
      <c r="H74">
        <v>525506</v>
      </c>
      <c r="I74" t="s">
        <v>1472</v>
      </c>
      <c r="J74">
        <v>1081</v>
      </c>
      <c r="K74">
        <v>1</v>
      </c>
      <c r="L74" t="s">
        <v>726</v>
      </c>
      <c r="M74" t="s">
        <v>726</v>
      </c>
      <c r="N74" t="s">
        <v>726</v>
      </c>
      <c r="O74" t="s">
        <v>726</v>
      </c>
      <c r="P74" t="s">
        <v>726</v>
      </c>
      <c r="Q74" t="s">
        <v>726</v>
      </c>
      <c r="R74" t="s">
        <v>726</v>
      </c>
      <c r="S74" t="s">
        <v>764</v>
      </c>
      <c r="T74" t="s">
        <v>725</v>
      </c>
      <c r="U74" s="2">
        <v>42086</v>
      </c>
      <c r="V74">
        <v>0</v>
      </c>
      <c r="W74" t="s">
        <v>726</v>
      </c>
      <c r="X74" t="s">
        <v>726</v>
      </c>
      <c r="Y74" t="s">
        <v>726</v>
      </c>
      <c r="Z74">
        <v>60.3</v>
      </c>
      <c r="AA74">
        <v>437.15</v>
      </c>
      <c r="AB74">
        <v>437.15</v>
      </c>
      <c r="AC74">
        <v>0</v>
      </c>
      <c r="AD74" t="s">
        <v>726</v>
      </c>
      <c r="AE74" s="2">
        <v>42104</v>
      </c>
      <c r="AF74" t="s">
        <v>727</v>
      </c>
    </row>
    <row r="75" spans="1:32" x14ac:dyDescent="0.25">
      <c r="A75">
        <v>57040</v>
      </c>
      <c r="B75">
        <v>4995243</v>
      </c>
      <c r="C75" s="2">
        <v>42095</v>
      </c>
      <c r="D75">
        <v>57040</v>
      </c>
      <c r="E75">
        <v>57040</v>
      </c>
      <c r="F75" t="s">
        <v>720</v>
      </c>
      <c r="G75" t="s">
        <v>1473</v>
      </c>
      <c r="H75">
        <v>525507</v>
      </c>
      <c r="I75" t="s">
        <v>1474</v>
      </c>
      <c r="J75">
        <v>1081</v>
      </c>
      <c r="K75">
        <v>1</v>
      </c>
      <c r="L75" t="s">
        <v>726</v>
      </c>
      <c r="M75" t="s">
        <v>726</v>
      </c>
      <c r="N75" t="s">
        <v>726</v>
      </c>
      <c r="O75" t="s">
        <v>726</v>
      </c>
      <c r="P75" t="s">
        <v>726</v>
      </c>
      <c r="Q75" t="s">
        <v>726</v>
      </c>
      <c r="R75" t="s">
        <v>726</v>
      </c>
      <c r="S75" t="s">
        <v>764</v>
      </c>
      <c r="T75" t="s">
        <v>725</v>
      </c>
      <c r="U75" s="2">
        <v>42086</v>
      </c>
      <c r="V75">
        <v>0</v>
      </c>
      <c r="W75" t="s">
        <v>726</v>
      </c>
      <c r="X75" t="s">
        <v>726</v>
      </c>
      <c r="Y75" t="s">
        <v>726</v>
      </c>
      <c r="Z75">
        <v>60.3</v>
      </c>
      <c r="AA75">
        <v>437.15</v>
      </c>
      <c r="AB75">
        <v>437.15</v>
      </c>
      <c r="AC75">
        <v>0</v>
      </c>
      <c r="AD75" t="s">
        <v>726</v>
      </c>
      <c r="AE75" s="2">
        <v>42104</v>
      </c>
      <c r="AF75" t="s">
        <v>727</v>
      </c>
    </row>
    <row r="76" spans="1:32" x14ac:dyDescent="0.25">
      <c r="A76">
        <v>57040</v>
      </c>
      <c r="B76">
        <v>4996545</v>
      </c>
      <c r="C76" s="2">
        <v>42095</v>
      </c>
      <c r="D76">
        <v>57040</v>
      </c>
      <c r="E76">
        <v>57040</v>
      </c>
      <c r="F76" t="s">
        <v>720</v>
      </c>
      <c r="G76" t="s">
        <v>1475</v>
      </c>
      <c r="H76">
        <v>525508</v>
      </c>
      <c r="I76" t="s">
        <v>1476</v>
      </c>
      <c r="J76">
        <v>1083</v>
      </c>
      <c r="K76">
        <v>1</v>
      </c>
      <c r="L76" t="s">
        <v>726</v>
      </c>
      <c r="M76" t="s">
        <v>726</v>
      </c>
      <c r="N76" t="s">
        <v>726</v>
      </c>
      <c r="O76" t="s">
        <v>726</v>
      </c>
      <c r="P76" t="s">
        <v>726</v>
      </c>
      <c r="Q76" t="s">
        <v>726</v>
      </c>
      <c r="R76" t="s">
        <v>726</v>
      </c>
      <c r="S76" t="s">
        <v>764</v>
      </c>
      <c r="T76" t="s">
        <v>725</v>
      </c>
      <c r="U76" s="2">
        <v>42086</v>
      </c>
      <c r="V76">
        <v>0</v>
      </c>
      <c r="W76" t="s">
        <v>726</v>
      </c>
      <c r="X76" t="s">
        <v>726</v>
      </c>
      <c r="Y76" t="s">
        <v>726</v>
      </c>
      <c r="Z76">
        <v>63.69</v>
      </c>
      <c r="AA76">
        <v>461.78</v>
      </c>
      <c r="AB76">
        <v>461.78</v>
      </c>
      <c r="AC76">
        <v>0</v>
      </c>
      <c r="AD76" t="s">
        <v>726</v>
      </c>
      <c r="AE76" s="2">
        <v>42104</v>
      </c>
      <c r="AF76" t="s">
        <v>727</v>
      </c>
    </row>
    <row r="77" spans="1:32" x14ac:dyDescent="0.25">
      <c r="A77">
        <v>57040</v>
      </c>
      <c r="B77">
        <v>4996547</v>
      </c>
      <c r="C77" s="2">
        <v>42095</v>
      </c>
      <c r="D77">
        <v>57040</v>
      </c>
      <c r="E77">
        <v>57040</v>
      </c>
      <c r="F77" t="s">
        <v>720</v>
      </c>
      <c r="G77" t="s">
        <v>1477</v>
      </c>
      <c r="H77">
        <v>525509</v>
      </c>
      <c r="I77" t="s">
        <v>1478</v>
      </c>
      <c r="J77">
        <v>1083</v>
      </c>
      <c r="K77">
        <v>1</v>
      </c>
      <c r="L77" t="s">
        <v>726</v>
      </c>
      <c r="M77" t="s">
        <v>726</v>
      </c>
      <c r="N77" t="s">
        <v>726</v>
      </c>
      <c r="O77" t="s">
        <v>726</v>
      </c>
      <c r="P77" t="s">
        <v>726</v>
      </c>
      <c r="Q77" t="s">
        <v>726</v>
      </c>
      <c r="R77" t="s">
        <v>726</v>
      </c>
      <c r="S77" t="s">
        <v>764</v>
      </c>
      <c r="T77" t="s">
        <v>725</v>
      </c>
      <c r="U77" s="2">
        <v>42086</v>
      </c>
      <c r="V77">
        <v>0</v>
      </c>
      <c r="W77" t="s">
        <v>726</v>
      </c>
      <c r="X77" t="s">
        <v>726</v>
      </c>
      <c r="Y77" t="s">
        <v>726</v>
      </c>
      <c r="Z77">
        <v>63.69</v>
      </c>
      <c r="AA77">
        <v>461.78</v>
      </c>
      <c r="AB77">
        <v>461.78</v>
      </c>
      <c r="AC77">
        <v>0</v>
      </c>
      <c r="AD77" t="s">
        <v>726</v>
      </c>
      <c r="AE77" s="2">
        <v>42104</v>
      </c>
      <c r="AF77" t="s">
        <v>727</v>
      </c>
    </row>
    <row r="78" spans="1:32" x14ac:dyDescent="0.25">
      <c r="A78">
        <v>57040</v>
      </c>
      <c r="B78">
        <v>4996549</v>
      </c>
      <c r="C78" s="2">
        <v>42095</v>
      </c>
      <c r="D78">
        <v>57040</v>
      </c>
      <c r="E78">
        <v>57040</v>
      </c>
      <c r="F78" t="s">
        <v>720</v>
      </c>
      <c r="G78" t="s">
        <v>1479</v>
      </c>
      <c r="H78">
        <v>525510</v>
      </c>
      <c r="I78" t="s">
        <v>1480</v>
      </c>
      <c r="J78">
        <v>1083</v>
      </c>
      <c r="K78">
        <v>1</v>
      </c>
      <c r="L78" t="s">
        <v>726</v>
      </c>
      <c r="M78" t="s">
        <v>726</v>
      </c>
      <c r="N78" t="s">
        <v>726</v>
      </c>
      <c r="O78" t="s">
        <v>726</v>
      </c>
      <c r="P78" t="s">
        <v>726</v>
      </c>
      <c r="Q78" t="s">
        <v>726</v>
      </c>
      <c r="R78" t="s">
        <v>726</v>
      </c>
      <c r="S78" t="s">
        <v>764</v>
      </c>
      <c r="T78" t="s">
        <v>725</v>
      </c>
      <c r="U78" s="2">
        <v>42086</v>
      </c>
      <c r="V78">
        <v>0</v>
      </c>
      <c r="W78" t="s">
        <v>726</v>
      </c>
      <c r="X78" t="s">
        <v>726</v>
      </c>
      <c r="Y78" t="s">
        <v>726</v>
      </c>
      <c r="Z78">
        <v>63.69</v>
      </c>
      <c r="AA78">
        <v>461.78</v>
      </c>
      <c r="AB78">
        <v>461.78</v>
      </c>
      <c r="AC78">
        <v>0</v>
      </c>
      <c r="AD78" t="s">
        <v>726</v>
      </c>
      <c r="AE78" s="2">
        <v>42104</v>
      </c>
      <c r="AF78" t="s">
        <v>727</v>
      </c>
    </row>
    <row r="79" spans="1:32" x14ac:dyDescent="0.25">
      <c r="A79">
        <v>57040</v>
      </c>
      <c r="B79">
        <v>4996551</v>
      </c>
      <c r="C79" s="2">
        <v>42095</v>
      </c>
      <c r="D79">
        <v>57040</v>
      </c>
      <c r="E79">
        <v>57040</v>
      </c>
      <c r="F79" t="s">
        <v>720</v>
      </c>
      <c r="G79" t="s">
        <v>1481</v>
      </c>
      <c r="H79">
        <v>525511</v>
      </c>
      <c r="I79" t="s">
        <v>1482</v>
      </c>
      <c r="J79">
        <v>1083</v>
      </c>
      <c r="K79">
        <v>1</v>
      </c>
      <c r="L79" t="s">
        <v>726</v>
      </c>
      <c r="M79" t="s">
        <v>726</v>
      </c>
      <c r="N79" t="s">
        <v>726</v>
      </c>
      <c r="O79" t="s">
        <v>726</v>
      </c>
      <c r="P79" t="s">
        <v>726</v>
      </c>
      <c r="Q79" t="s">
        <v>726</v>
      </c>
      <c r="R79" t="s">
        <v>726</v>
      </c>
      <c r="S79" t="s">
        <v>764</v>
      </c>
      <c r="T79" t="s">
        <v>725</v>
      </c>
      <c r="U79" s="2">
        <v>42086</v>
      </c>
      <c r="V79">
        <v>0</v>
      </c>
      <c r="W79" t="s">
        <v>726</v>
      </c>
      <c r="X79" t="s">
        <v>726</v>
      </c>
      <c r="Y79" t="s">
        <v>726</v>
      </c>
      <c r="Z79">
        <v>63.69</v>
      </c>
      <c r="AA79">
        <v>461.78</v>
      </c>
      <c r="AB79">
        <v>461.78</v>
      </c>
      <c r="AC79">
        <v>0</v>
      </c>
      <c r="AD79" t="s">
        <v>726</v>
      </c>
      <c r="AE79" s="2">
        <v>42104</v>
      </c>
      <c r="AF79" t="s">
        <v>727</v>
      </c>
    </row>
    <row r="80" spans="1:32" x14ac:dyDescent="0.25">
      <c r="A80">
        <v>57040</v>
      </c>
      <c r="B80">
        <v>4996553</v>
      </c>
      <c r="C80" s="2">
        <v>42095</v>
      </c>
      <c r="D80">
        <v>57040</v>
      </c>
      <c r="E80">
        <v>57040</v>
      </c>
      <c r="F80" t="s">
        <v>720</v>
      </c>
      <c r="G80" t="s">
        <v>1483</v>
      </c>
      <c r="H80">
        <v>525512</v>
      </c>
      <c r="I80" t="s">
        <v>1484</v>
      </c>
      <c r="J80">
        <v>7441</v>
      </c>
      <c r="K80">
        <v>1</v>
      </c>
      <c r="L80" t="s">
        <v>726</v>
      </c>
      <c r="M80" t="s">
        <v>726</v>
      </c>
      <c r="N80" t="s">
        <v>726</v>
      </c>
      <c r="O80" t="s">
        <v>726</v>
      </c>
      <c r="P80" t="s">
        <v>726</v>
      </c>
      <c r="Q80" t="s">
        <v>726</v>
      </c>
      <c r="R80" t="s">
        <v>726</v>
      </c>
      <c r="S80" t="s">
        <v>764</v>
      </c>
      <c r="T80" t="s">
        <v>725</v>
      </c>
      <c r="U80" s="2">
        <v>42086</v>
      </c>
      <c r="V80">
        <v>0</v>
      </c>
      <c r="W80" t="s">
        <v>726</v>
      </c>
      <c r="X80" t="s">
        <v>726</v>
      </c>
      <c r="Y80" t="s">
        <v>726</v>
      </c>
      <c r="Z80">
        <v>118.2</v>
      </c>
      <c r="AA80">
        <v>856.94</v>
      </c>
      <c r="AB80">
        <v>856.94</v>
      </c>
      <c r="AC80">
        <v>0</v>
      </c>
      <c r="AD80" t="s">
        <v>726</v>
      </c>
      <c r="AE80" s="2">
        <v>42104</v>
      </c>
      <c r="AF80" t="s">
        <v>727</v>
      </c>
    </row>
    <row r="81" spans="1:32" x14ac:dyDescent="0.25">
      <c r="A81">
        <v>57040</v>
      </c>
      <c r="B81">
        <v>4996559</v>
      </c>
      <c r="C81" s="2">
        <v>42095</v>
      </c>
      <c r="D81">
        <v>57040</v>
      </c>
      <c r="E81">
        <v>57040</v>
      </c>
      <c r="F81" t="s">
        <v>720</v>
      </c>
      <c r="G81" t="s">
        <v>1485</v>
      </c>
      <c r="H81">
        <v>526014</v>
      </c>
      <c r="I81" t="s">
        <v>1486</v>
      </c>
      <c r="J81">
        <v>1094</v>
      </c>
      <c r="K81">
        <v>1</v>
      </c>
      <c r="L81" t="s">
        <v>726</v>
      </c>
      <c r="M81" t="s">
        <v>726</v>
      </c>
      <c r="N81" t="s">
        <v>726</v>
      </c>
      <c r="O81" t="s">
        <v>726</v>
      </c>
      <c r="P81" t="s">
        <v>726</v>
      </c>
      <c r="Q81" t="s">
        <v>726</v>
      </c>
      <c r="R81" t="s">
        <v>726</v>
      </c>
      <c r="S81" t="s">
        <v>764</v>
      </c>
      <c r="T81" t="s">
        <v>725</v>
      </c>
      <c r="U81" s="2">
        <v>42086</v>
      </c>
      <c r="V81">
        <v>0</v>
      </c>
      <c r="W81" t="s">
        <v>726</v>
      </c>
      <c r="X81" t="s">
        <v>726</v>
      </c>
      <c r="Y81" t="s">
        <v>726</v>
      </c>
      <c r="Z81">
        <v>56.17</v>
      </c>
      <c r="AA81">
        <v>407.25</v>
      </c>
      <c r="AB81">
        <v>407.25</v>
      </c>
      <c r="AC81">
        <v>0</v>
      </c>
      <c r="AD81" t="s">
        <v>726</v>
      </c>
      <c r="AE81" s="2">
        <v>42104</v>
      </c>
      <c r="AF81" t="s">
        <v>727</v>
      </c>
    </row>
    <row r="82" spans="1:32" x14ac:dyDescent="0.25">
      <c r="A82">
        <v>57040</v>
      </c>
      <c r="B82">
        <v>4996561</v>
      </c>
      <c r="C82" s="2">
        <v>42095</v>
      </c>
      <c r="D82">
        <v>57040</v>
      </c>
      <c r="E82">
        <v>57040</v>
      </c>
      <c r="F82" t="s">
        <v>720</v>
      </c>
      <c r="G82" t="s">
        <v>1487</v>
      </c>
      <c r="H82">
        <v>526015</v>
      </c>
      <c r="I82" t="s">
        <v>1488</v>
      </c>
      <c r="J82">
        <v>2201</v>
      </c>
      <c r="K82">
        <v>1</v>
      </c>
      <c r="L82" t="s">
        <v>726</v>
      </c>
      <c r="M82" t="s">
        <v>726</v>
      </c>
      <c r="N82" t="s">
        <v>726</v>
      </c>
      <c r="O82" t="s">
        <v>726</v>
      </c>
      <c r="P82" t="s">
        <v>726</v>
      </c>
      <c r="Q82" t="s">
        <v>726</v>
      </c>
      <c r="R82" t="s">
        <v>726</v>
      </c>
      <c r="S82" t="s">
        <v>764</v>
      </c>
      <c r="T82" t="s">
        <v>725</v>
      </c>
      <c r="U82" s="2">
        <v>42086</v>
      </c>
      <c r="V82">
        <v>0</v>
      </c>
      <c r="W82" t="s">
        <v>726</v>
      </c>
      <c r="X82" t="s">
        <v>726</v>
      </c>
      <c r="Y82" t="s">
        <v>726</v>
      </c>
      <c r="Z82">
        <v>56.17</v>
      </c>
      <c r="AA82">
        <v>407.25</v>
      </c>
      <c r="AB82">
        <v>407.25</v>
      </c>
      <c r="AC82">
        <v>0</v>
      </c>
      <c r="AD82" t="s">
        <v>726</v>
      </c>
      <c r="AE82" s="2">
        <v>42104</v>
      </c>
      <c r="AF82" t="s">
        <v>727</v>
      </c>
    </row>
    <row r="83" spans="1:32" x14ac:dyDescent="0.25">
      <c r="A83">
        <v>57040</v>
      </c>
      <c r="B83">
        <v>4996563</v>
      </c>
      <c r="C83" s="2">
        <v>42095</v>
      </c>
      <c r="D83">
        <v>57040</v>
      </c>
      <c r="E83">
        <v>57040</v>
      </c>
      <c r="F83" t="s">
        <v>720</v>
      </c>
      <c r="G83" t="s">
        <v>1489</v>
      </c>
      <c r="H83">
        <v>525777</v>
      </c>
      <c r="I83" t="s">
        <v>1490</v>
      </c>
      <c r="J83">
        <v>7494</v>
      </c>
      <c r="K83">
        <v>1</v>
      </c>
      <c r="L83" t="s">
        <v>726</v>
      </c>
      <c r="M83" t="s">
        <v>726</v>
      </c>
      <c r="N83" t="s">
        <v>726</v>
      </c>
      <c r="O83" t="s">
        <v>726</v>
      </c>
      <c r="P83" t="s">
        <v>726</v>
      </c>
      <c r="Q83" t="s">
        <v>726</v>
      </c>
      <c r="R83" t="s">
        <v>726</v>
      </c>
      <c r="S83" t="s">
        <v>764</v>
      </c>
      <c r="T83" t="s">
        <v>725</v>
      </c>
      <c r="U83" s="2">
        <v>42086</v>
      </c>
      <c r="V83">
        <v>0</v>
      </c>
      <c r="W83" t="s">
        <v>726</v>
      </c>
      <c r="X83" t="s">
        <v>726</v>
      </c>
      <c r="Y83" t="s">
        <v>726</v>
      </c>
      <c r="Z83">
        <v>66.84</v>
      </c>
      <c r="AA83">
        <v>484.61</v>
      </c>
      <c r="AB83">
        <v>484.61</v>
      </c>
      <c r="AC83">
        <v>0</v>
      </c>
      <c r="AD83" t="s">
        <v>726</v>
      </c>
      <c r="AE83" s="2">
        <v>42104</v>
      </c>
      <c r="AF83" t="s">
        <v>727</v>
      </c>
    </row>
    <row r="84" spans="1:32" x14ac:dyDescent="0.25">
      <c r="A84">
        <v>57040</v>
      </c>
      <c r="B84">
        <v>4996565</v>
      </c>
      <c r="C84" s="2">
        <v>42095</v>
      </c>
      <c r="D84">
        <v>57040</v>
      </c>
      <c r="E84">
        <v>57040</v>
      </c>
      <c r="F84" t="s">
        <v>720</v>
      </c>
      <c r="G84" t="s">
        <v>1491</v>
      </c>
      <c r="H84">
        <v>525778</v>
      </c>
      <c r="I84" t="s">
        <v>1492</v>
      </c>
      <c r="J84">
        <v>7494</v>
      </c>
      <c r="K84">
        <v>1</v>
      </c>
      <c r="L84" t="s">
        <v>726</v>
      </c>
      <c r="M84" t="s">
        <v>726</v>
      </c>
      <c r="N84" t="s">
        <v>726</v>
      </c>
      <c r="O84" t="s">
        <v>726</v>
      </c>
      <c r="P84" t="s">
        <v>726</v>
      </c>
      <c r="Q84" t="s">
        <v>726</v>
      </c>
      <c r="R84" t="s">
        <v>726</v>
      </c>
      <c r="S84" t="s">
        <v>764</v>
      </c>
      <c r="T84" t="s">
        <v>725</v>
      </c>
      <c r="U84" s="2">
        <v>42086</v>
      </c>
      <c r="V84">
        <v>0</v>
      </c>
      <c r="W84" t="s">
        <v>726</v>
      </c>
      <c r="X84" t="s">
        <v>726</v>
      </c>
      <c r="Y84" t="s">
        <v>726</v>
      </c>
      <c r="Z84">
        <v>66.84</v>
      </c>
      <c r="AA84">
        <v>484.61</v>
      </c>
      <c r="AB84">
        <v>484.61</v>
      </c>
      <c r="AC84">
        <v>0</v>
      </c>
      <c r="AD84" t="s">
        <v>726</v>
      </c>
      <c r="AE84" s="2">
        <v>42104</v>
      </c>
      <c r="AF84" t="s">
        <v>727</v>
      </c>
    </row>
    <row r="85" spans="1:32" x14ac:dyDescent="0.25">
      <c r="A85">
        <v>57040</v>
      </c>
      <c r="B85">
        <v>4996567</v>
      </c>
      <c r="C85" s="2">
        <v>42095</v>
      </c>
      <c r="D85">
        <v>57040</v>
      </c>
      <c r="E85">
        <v>57040</v>
      </c>
      <c r="F85" t="s">
        <v>720</v>
      </c>
      <c r="G85" t="s">
        <v>1493</v>
      </c>
      <c r="H85">
        <v>525619</v>
      </c>
      <c r="I85" t="s">
        <v>1494</v>
      </c>
      <c r="J85">
        <v>1794</v>
      </c>
      <c r="K85">
        <v>1</v>
      </c>
      <c r="L85" t="s">
        <v>726</v>
      </c>
      <c r="M85" t="s">
        <v>726</v>
      </c>
      <c r="N85" t="s">
        <v>726</v>
      </c>
      <c r="O85" t="s">
        <v>726</v>
      </c>
      <c r="P85" t="s">
        <v>726</v>
      </c>
      <c r="Q85" t="s">
        <v>726</v>
      </c>
      <c r="R85" t="s">
        <v>726</v>
      </c>
      <c r="S85" t="s">
        <v>764</v>
      </c>
      <c r="T85" t="s">
        <v>725</v>
      </c>
      <c r="U85" s="2">
        <v>42086</v>
      </c>
      <c r="V85">
        <v>0</v>
      </c>
      <c r="W85" t="s">
        <v>726</v>
      </c>
      <c r="X85" t="s">
        <v>726</v>
      </c>
      <c r="Y85" t="s">
        <v>726</v>
      </c>
      <c r="Z85">
        <v>74.510000000000005</v>
      </c>
      <c r="AA85">
        <v>540.17999999999995</v>
      </c>
      <c r="AB85">
        <v>540.17999999999995</v>
      </c>
      <c r="AC85">
        <v>0</v>
      </c>
      <c r="AD85" t="s">
        <v>726</v>
      </c>
      <c r="AE85" s="2">
        <v>42104</v>
      </c>
      <c r="AF85" t="s">
        <v>727</v>
      </c>
    </row>
    <row r="86" spans="1:32" x14ac:dyDescent="0.25">
      <c r="A86">
        <v>57040</v>
      </c>
      <c r="B86">
        <v>4996571</v>
      </c>
      <c r="C86" s="2">
        <v>42095</v>
      </c>
      <c r="D86">
        <v>57040</v>
      </c>
      <c r="E86">
        <v>57040</v>
      </c>
      <c r="F86" t="s">
        <v>720</v>
      </c>
      <c r="G86" t="s">
        <v>1495</v>
      </c>
      <c r="H86">
        <v>525623</v>
      </c>
      <c r="I86" t="s">
        <v>1496</v>
      </c>
      <c r="J86">
        <v>7401</v>
      </c>
      <c r="K86">
        <v>1</v>
      </c>
      <c r="L86" t="s">
        <v>726</v>
      </c>
      <c r="M86" t="s">
        <v>726</v>
      </c>
      <c r="N86" t="s">
        <v>726</v>
      </c>
      <c r="O86" t="s">
        <v>726</v>
      </c>
      <c r="P86" t="s">
        <v>726</v>
      </c>
      <c r="Q86" t="s">
        <v>726</v>
      </c>
      <c r="R86" t="s">
        <v>726</v>
      </c>
      <c r="S86" t="s">
        <v>764</v>
      </c>
      <c r="T86" t="s">
        <v>725</v>
      </c>
      <c r="U86" s="2">
        <v>42086</v>
      </c>
      <c r="V86">
        <v>0</v>
      </c>
      <c r="W86" t="s">
        <v>726</v>
      </c>
      <c r="X86" t="s">
        <v>726</v>
      </c>
      <c r="Y86" t="s">
        <v>726</v>
      </c>
      <c r="Z86">
        <v>108.1</v>
      </c>
      <c r="AA86">
        <v>783.75</v>
      </c>
      <c r="AB86">
        <v>783.75</v>
      </c>
      <c r="AC86">
        <v>0</v>
      </c>
      <c r="AD86" t="s">
        <v>726</v>
      </c>
      <c r="AE86" s="2">
        <v>42104</v>
      </c>
      <c r="AF86" t="s">
        <v>727</v>
      </c>
    </row>
    <row r="87" spans="1:32" x14ac:dyDescent="0.25">
      <c r="A87">
        <v>57040</v>
      </c>
      <c r="B87">
        <v>4996573</v>
      </c>
      <c r="C87" s="2">
        <v>42095</v>
      </c>
      <c r="D87">
        <v>57040</v>
      </c>
      <c r="E87">
        <v>57040</v>
      </c>
      <c r="F87" t="s">
        <v>720</v>
      </c>
      <c r="G87" t="s">
        <v>1497</v>
      </c>
      <c r="H87">
        <v>525624</v>
      </c>
      <c r="I87" t="s">
        <v>1498</v>
      </c>
      <c r="J87">
        <v>7401</v>
      </c>
      <c r="K87">
        <v>1</v>
      </c>
      <c r="L87" t="s">
        <v>726</v>
      </c>
      <c r="M87" t="s">
        <v>726</v>
      </c>
      <c r="N87" t="s">
        <v>726</v>
      </c>
      <c r="O87" t="s">
        <v>726</v>
      </c>
      <c r="P87" t="s">
        <v>726</v>
      </c>
      <c r="Q87" t="s">
        <v>726</v>
      </c>
      <c r="R87" t="s">
        <v>726</v>
      </c>
      <c r="S87" t="s">
        <v>764</v>
      </c>
      <c r="T87" t="s">
        <v>725</v>
      </c>
      <c r="U87" s="2">
        <v>42086</v>
      </c>
      <c r="V87">
        <v>0</v>
      </c>
      <c r="W87" t="s">
        <v>726</v>
      </c>
      <c r="X87" t="s">
        <v>726</v>
      </c>
      <c r="Y87" t="s">
        <v>726</v>
      </c>
      <c r="Z87">
        <v>108.1</v>
      </c>
      <c r="AA87">
        <v>783.75</v>
      </c>
      <c r="AB87">
        <v>783.75</v>
      </c>
      <c r="AC87">
        <v>0</v>
      </c>
      <c r="AD87" t="s">
        <v>726</v>
      </c>
      <c r="AE87" s="2">
        <v>42104</v>
      </c>
      <c r="AF87" t="s">
        <v>727</v>
      </c>
    </row>
    <row r="88" spans="1:32" x14ac:dyDescent="0.25">
      <c r="A88">
        <v>57040</v>
      </c>
      <c r="B88">
        <v>4996577</v>
      </c>
      <c r="C88" s="2">
        <v>42095</v>
      </c>
      <c r="D88">
        <v>57040</v>
      </c>
      <c r="E88">
        <v>57040</v>
      </c>
      <c r="F88" t="s">
        <v>720</v>
      </c>
      <c r="G88" t="s">
        <v>1499</v>
      </c>
      <c r="H88">
        <v>526017</v>
      </c>
      <c r="I88" t="s">
        <v>1500</v>
      </c>
      <c r="J88">
        <v>5611</v>
      </c>
      <c r="K88">
        <v>1</v>
      </c>
      <c r="L88" t="s">
        <v>726</v>
      </c>
      <c r="M88" t="s">
        <v>726</v>
      </c>
      <c r="N88" t="s">
        <v>726</v>
      </c>
      <c r="O88" t="s">
        <v>726</v>
      </c>
      <c r="P88" t="s">
        <v>726</v>
      </c>
      <c r="Q88" t="s">
        <v>726</v>
      </c>
      <c r="R88" t="s">
        <v>726</v>
      </c>
      <c r="S88" t="s">
        <v>764</v>
      </c>
      <c r="T88" t="s">
        <v>725</v>
      </c>
      <c r="U88" s="2">
        <v>42086</v>
      </c>
      <c r="V88">
        <v>0</v>
      </c>
      <c r="W88" t="s">
        <v>726</v>
      </c>
      <c r="X88" t="s">
        <v>726</v>
      </c>
      <c r="Y88" t="s">
        <v>726</v>
      </c>
      <c r="Z88">
        <v>114.24</v>
      </c>
      <c r="AA88">
        <v>828.21</v>
      </c>
      <c r="AB88">
        <v>828.21</v>
      </c>
      <c r="AC88">
        <v>0</v>
      </c>
      <c r="AD88" t="s">
        <v>726</v>
      </c>
      <c r="AE88" s="2">
        <v>42104</v>
      </c>
      <c r="AF88" t="s">
        <v>727</v>
      </c>
    </row>
    <row r="89" spans="1:32" x14ac:dyDescent="0.25">
      <c r="A89">
        <v>57040</v>
      </c>
      <c r="B89">
        <v>4996579</v>
      </c>
      <c r="C89" s="2">
        <v>42095</v>
      </c>
      <c r="D89">
        <v>57040</v>
      </c>
      <c r="E89">
        <v>57040</v>
      </c>
      <c r="F89" t="s">
        <v>720</v>
      </c>
      <c r="G89" t="s">
        <v>1501</v>
      </c>
      <c r="H89">
        <v>525626</v>
      </c>
      <c r="I89" t="s">
        <v>1502</v>
      </c>
      <c r="J89">
        <v>7441</v>
      </c>
      <c r="K89">
        <v>1</v>
      </c>
      <c r="L89" t="s">
        <v>726</v>
      </c>
      <c r="M89" t="s">
        <v>726</v>
      </c>
      <c r="N89" t="s">
        <v>726</v>
      </c>
      <c r="O89" t="s">
        <v>726</v>
      </c>
      <c r="P89" t="s">
        <v>726</v>
      </c>
      <c r="Q89" t="s">
        <v>726</v>
      </c>
      <c r="R89" t="s">
        <v>726</v>
      </c>
      <c r="S89" t="s">
        <v>764</v>
      </c>
      <c r="T89" t="s">
        <v>725</v>
      </c>
      <c r="U89" s="2">
        <v>42086</v>
      </c>
      <c r="V89">
        <v>0</v>
      </c>
      <c r="W89" t="s">
        <v>726</v>
      </c>
      <c r="X89" t="s">
        <v>726</v>
      </c>
      <c r="Y89" t="s">
        <v>726</v>
      </c>
      <c r="Z89">
        <v>118.2</v>
      </c>
      <c r="AA89">
        <v>856.94</v>
      </c>
      <c r="AB89">
        <v>856.94</v>
      </c>
      <c r="AC89">
        <v>0</v>
      </c>
      <c r="AD89" t="s">
        <v>726</v>
      </c>
      <c r="AE89" s="2">
        <v>42104</v>
      </c>
      <c r="AF89" t="s">
        <v>727</v>
      </c>
    </row>
    <row r="90" spans="1:32" x14ac:dyDescent="0.25">
      <c r="A90">
        <v>57040</v>
      </c>
      <c r="B90">
        <v>4996581</v>
      </c>
      <c r="C90" s="2">
        <v>42095</v>
      </c>
      <c r="D90">
        <v>57040</v>
      </c>
      <c r="E90">
        <v>57040</v>
      </c>
      <c r="F90" t="s">
        <v>720</v>
      </c>
      <c r="G90" t="s">
        <v>1503</v>
      </c>
      <c r="H90">
        <v>525620</v>
      </c>
      <c r="I90" t="s">
        <v>1504</v>
      </c>
      <c r="J90">
        <v>5394</v>
      </c>
      <c r="K90">
        <v>1</v>
      </c>
      <c r="L90" t="s">
        <v>726</v>
      </c>
      <c r="M90" t="s">
        <v>726</v>
      </c>
      <c r="N90" t="s">
        <v>726</v>
      </c>
      <c r="O90" t="s">
        <v>726</v>
      </c>
      <c r="P90" t="s">
        <v>726</v>
      </c>
      <c r="Q90" t="s">
        <v>726</v>
      </c>
      <c r="R90" t="s">
        <v>726</v>
      </c>
      <c r="S90" t="s">
        <v>764</v>
      </c>
      <c r="T90" t="s">
        <v>725</v>
      </c>
      <c r="U90" s="2">
        <v>42086</v>
      </c>
      <c r="V90">
        <v>0</v>
      </c>
      <c r="W90" t="s">
        <v>726</v>
      </c>
      <c r="X90" t="s">
        <v>726</v>
      </c>
      <c r="Y90" t="s">
        <v>726</v>
      </c>
      <c r="Z90">
        <v>121.47</v>
      </c>
      <c r="AA90">
        <v>880.63</v>
      </c>
      <c r="AB90">
        <v>880.63</v>
      </c>
      <c r="AC90">
        <v>0</v>
      </c>
      <c r="AD90" t="s">
        <v>726</v>
      </c>
      <c r="AE90" s="2">
        <v>42104</v>
      </c>
      <c r="AF90" t="s">
        <v>727</v>
      </c>
    </row>
    <row r="91" spans="1:32" x14ac:dyDescent="0.25">
      <c r="A91">
        <v>57040</v>
      </c>
      <c r="B91">
        <v>4996583</v>
      </c>
      <c r="C91" s="2">
        <v>42095</v>
      </c>
      <c r="D91">
        <v>57040</v>
      </c>
      <c r="E91">
        <v>57040</v>
      </c>
      <c r="F91" t="s">
        <v>720</v>
      </c>
      <c r="G91" t="s">
        <v>1505</v>
      </c>
      <c r="H91">
        <v>525622</v>
      </c>
      <c r="I91" t="s">
        <v>1506</v>
      </c>
      <c r="J91">
        <v>6980</v>
      </c>
      <c r="K91">
        <v>1</v>
      </c>
      <c r="L91" t="s">
        <v>726</v>
      </c>
      <c r="M91" t="s">
        <v>726</v>
      </c>
      <c r="N91" t="s">
        <v>726</v>
      </c>
      <c r="O91" t="s">
        <v>726</v>
      </c>
      <c r="P91" t="s">
        <v>726</v>
      </c>
      <c r="Q91" t="s">
        <v>726</v>
      </c>
      <c r="R91" t="s">
        <v>726</v>
      </c>
      <c r="S91" t="s">
        <v>764</v>
      </c>
      <c r="T91" t="s">
        <v>725</v>
      </c>
      <c r="U91" s="2">
        <v>42086</v>
      </c>
      <c r="V91">
        <v>0</v>
      </c>
      <c r="W91" t="s">
        <v>726</v>
      </c>
      <c r="X91" t="s">
        <v>726</v>
      </c>
      <c r="Y91" t="s">
        <v>726</v>
      </c>
      <c r="Z91">
        <v>139.16</v>
      </c>
      <c r="AA91">
        <v>1008.93</v>
      </c>
      <c r="AB91">
        <v>1008.93</v>
      </c>
      <c r="AC91">
        <v>0</v>
      </c>
      <c r="AD91" t="s">
        <v>726</v>
      </c>
      <c r="AE91" s="2">
        <v>42104</v>
      </c>
      <c r="AF91" t="s">
        <v>727</v>
      </c>
    </row>
    <row r="92" spans="1:32" x14ac:dyDescent="0.25">
      <c r="A92">
        <v>57040</v>
      </c>
      <c r="B92">
        <v>4996585</v>
      </c>
      <c r="C92" s="2">
        <v>42095</v>
      </c>
      <c r="D92">
        <v>57040</v>
      </c>
      <c r="E92">
        <v>57040</v>
      </c>
      <c r="F92" t="s">
        <v>720</v>
      </c>
      <c r="G92" t="s">
        <v>1507</v>
      </c>
      <c r="H92">
        <v>525621</v>
      </c>
      <c r="I92" t="s">
        <v>1508</v>
      </c>
      <c r="J92">
        <v>5399</v>
      </c>
      <c r="K92">
        <v>1</v>
      </c>
      <c r="L92" t="s">
        <v>726</v>
      </c>
      <c r="M92" t="s">
        <v>726</v>
      </c>
      <c r="N92" t="s">
        <v>726</v>
      </c>
      <c r="O92" t="s">
        <v>726</v>
      </c>
      <c r="P92" t="s">
        <v>726</v>
      </c>
      <c r="Q92" t="s">
        <v>726</v>
      </c>
      <c r="R92" t="s">
        <v>726</v>
      </c>
      <c r="S92" t="s">
        <v>764</v>
      </c>
      <c r="T92" t="s">
        <v>725</v>
      </c>
      <c r="U92" s="2">
        <v>42086</v>
      </c>
      <c r="V92">
        <v>0</v>
      </c>
      <c r="W92" t="s">
        <v>726</v>
      </c>
      <c r="X92" t="s">
        <v>726</v>
      </c>
      <c r="Y92" t="s">
        <v>726</v>
      </c>
      <c r="Z92">
        <v>172.16</v>
      </c>
      <c r="AA92">
        <v>1248.1500000000001</v>
      </c>
      <c r="AB92">
        <v>1248.1500000000001</v>
      </c>
      <c r="AC92">
        <v>0</v>
      </c>
      <c r="AD92" t="s">
        <v>726</v>
      </c>
      <c r="AE92" s="2">
        <v>42104</v>
      </c>
      <c r="AF92" t="s">
        <v>727</v>
      </c>
    </row>
    <row r="93" spans="1:32" x14ac:dyDescent="0.25">
      <c r="A93">
        <v>57040</v>
      </c>
      <c r="B93">
        <v>4997527</v>
      </c>
      <c r="C93" s="2">
        <v>42095</v>
      </c>
      <c r="D93">
        <v>57040</v>
      </c>
      <c r="E93">
        <v>57040</v>
      </c>
      <c r="F93" t="s">
        <v>720</v>
      </c>
      <c r="G93" t="s">
        <v>1123</v>
      </c>
      <c r="H93">
        <v>497887</v>
      </c>
      <c r="I93" t="s">
        <v>1124</v>
      </c>
      <c r="J93">
        <v>2590</v>
      </c>
      <c r="K93">
        <v>5</v>
      </c>
      <c r="L93">
        <v>352240.76</v>
      </c>
      <c r="M93">
        <v>352240.76</v>
      </c>
      <c r="N93" s="2">
        <v>42064</v>
      </c>
      <c r="O93" s="2">
        <v>42086</v>
      </c>
      <c r="P93">
        <v>22</v>
      </c>
      <c r="Q93" t="s">
        <v>745</v>
      </c>
      <c r="R93">
        <v>5.55</v>
      </c>
      <c r="S93" t="s">
        <v>724</v>
      </c>
      <c r="T93" t="s">
        <v>725</v>
      </c>
      <c r="U93" s="2">
        <v>42095</v>
      </c>
      <c r="V93">
        <v>0</v>
      </c>
      <c r="W93">
        <v>0</v>
      </c>
      <c r="X93">
        <v>1194.4000000000001</v>
      </c>
      <c r="Y93">
        <v>1194.4000000000001</v>
      </c>
      <c r="Z93">
        <v>191.1</v>
      </c>
      <c r="AA93">
        <v>1385.5</v>
      </c>
      <c r="AB93">
        <v>1385.5</v>
      </c>
      <c r="AC93">
        <v>0</v>
      </c>
      <c r="AD93" t="s">
        <v>726</v>
      </c>
      <c r="AE93" s="2">
        <v>42104</v>
      </c>
      <c r="AF93" t="s">
        <v>727</v>
      </c>
    </row>
    <row r="94" spans="1:32" x14ac:dyDescent="0.25">
      <c r="A94">
        <v>57040</v>
      </c>
      <c r="B94">
        <v>4997662</v>
      </c>
      <c r="C94" s="2">
        <v>42095</v>
      </c>
      <c r="D94">
        <v>57040</v>
      </c>
      <c r="E94">
        <v>57040</v>
      </c>
      <c r="F94" t="s">
        <v>720</v>
      </c>
      <c r="G94" t="s">
        <v>1509</v>
      </c>
      <c r="H94">
        <v>505877</v>
      </c>
      <c r="I94" t="s">
        <v>1510</v>
      </c>
      <c r="J94">
        <v>4490</v>
      </c>
      <c r="K94">
        <v>1</v>
      </c>
      <c r="L94">
        <v>287977.46999999997</v>
      </c>
      <c r="M94">
        <v>287977.46999999997</v>
      </c>
      <c r="N94" s="2">
        <v>42072</v>
      </c>
      <c r="O94" s="2">
        <v>42086</v>
      </c>
      <c r="P94">
        <v>14</v>
      </c>
      <c r="Q94" t="s">
        <v>745</v>
      </c>
      <c r="R94">
        <v>5.55</v>
      </c>
      <c r="S94" t="s">
        <v>724</v>
      </c>
      <c r="T94" t="s">
        <v>725</v>
      </c>
      <c r="U94" s="2">
        <v>42095</v>
      </c>
      <c r="V94">
        <v>0</v>
      </c>
      <c r="W94">
        <v>0</v>
      </c>
      <c r="X94">
        <v>621.41</v>
      </c>
      <c r="Y94">
        <v>621.41</v>
      </c>
      <c r="Z94">
        <v>99.43</v>
      </c>
      <c r="AA94">
        <v>720.84</v>
      </c>
      <c r="AB94">
        <v>720.84</v>
      </c>
      <c r="AC94">
        <v>0</v>
      </c>
      <c r="AD94" t="s">
        <v>726</v>
      </c>
      <c r="AE94" s="2">
        <v>42104</v>
      </c>
      <c r="AF94" t="s">
        <v>727</v>
      </c>
    </row>
    <row r="95" spans="1:32" x14ac:dyDescent="0.25">
      <c r="A95">
        <v>57040</v>
      </c>
      <c r="B95">
        <v>4997788</v>
      </c>
      <c r="C95" s="2">
        <v>42095</v>
      </c>
      <c r="D95">
        <v>57040</v>
      </c>
      <c r="E95">
        <v>57040</v>
      </c>
      <c r="F95" t="s">
        <v>720</v>
      </c>
      <c r="G95" t="s">
        <v>1511</v>
      </c>
      <c r="H95">
        <v>523431</v>
      </c>
      <c r="I95" t="s">
        <v>1512</v>
      </c>
      <c r="J95">
        <v>5611</v>
      </c>
      <c r="K95">
        <v>1</v>
      </c>
      <c r="L95">
        <v>368976.04</v>
      </c>
      <c r="M95">
        <v>368976.04</v>
      </c>
      <c r="N95" s="2">
        <v>42072</v>
      </c>
      <c r="O95" s="2">
        <v>42086</v>
      </c>
      <c r="P95">
        <v>14</v>
      </c>
      <c r="Q95" t="s">
        <v>745</v>
      </c>
      <c r="R95">
        <v>5.55</v>
      </c>
      <c r="S95" t="s">
        <v>724</v>
      </c>
      <c r="T95" t="s">
        <v>725</v>
      </c>
      <c r="U95" s="2">
        <v>42095</v>
      </c>
      <c r="V95">
        <v>0</v>
      </c>
      <c r="W95">
        <v>0</v>
      </c>
      <c r="X95">
        <v>796.19</v>
      </c>
      <c r="Y95">
        <v>796.19</v>
      </c>
      <c r="Z95">
        <v>127.39</v>
      </c>
      <c r="AA95">
        <v>923.58</v>
      </c>
      <c r="AB95">
        <v>923.58</v>
      </c>
      <c r="AC95">
        <v>0</v>
      </c>
      <c r="AD95" t="s">
        <v>726</v>
      </c>
      <c r="AE95" s="2">
        <v>42104</v>
      </c>
      <c r="AF95" t="s">
        <v>727</v>
      </c>
    </row>
    <row r="96" spans="1:32" x14ac:dyDescent="0.25">
      <c r="A96">
        <v>57040</v>
      </c>
      <c r="B96">
        <v>4997910</v>
      </c>
      <c r="C96" s="2">
        <v>42095</v>
      </c>
      <c r="D96">
        <v>57040</v>
      </c>
      <c r="E96">
        <v>57040</v>
      </c>
      <c r="F96" t="s">
        <v>720</v>
      </c>
      <c r="G96" t="s">
        <v>1427</v>
      </c>
      <c r="H96">
        <v>523329</v>
      </c>
      <c r="I96" t="s">
        <v>1428</v>
      </c>
      <c r="J96">
        <v>1094</v>
      </c>
      <c r="K96">
        <v>1</v>
      </c>
      <c r="L96">
        <v>181434.49</v>
      </c>
      <c r="M96">
        <v>181434.49</v>
      </c>
      <c r="N96" s="2">
        <v>42072</v>
      </c>
      <c r="O96" s="2">
        <v>42086</v>
      </c>
      <c r="P96">
        <v>14</v>
      </c>
      <c r="Q96" t="s">
        <v>745</v>
      </c>
      <c r="R96">
        <v>5.55</v>
      </c>
      <c r="S96" t="s">
        <v>724</v>
      </c>
      <c r="T96" t="s">
        <v>725</v>
      </c>
      <c r="U96" s="2">
        <v>42095</v>
      </c>
      <c r="V96">
        <v>0</v>
      </c>
      <c r="W96">
        <v>0</v>
      </c>
      <c r="X96">
        <v>391.5</v>
      </c>
      <c r="Y96">
        <v>391.5</v>
      </c>
      <c r="Z96">
        <v>62.64</v>
      </c>
      <c r="AA96">
        <v>454.14</v>
      </c>
      <c r="AB96">
        <v>454.14</v>
      </c>
      <c r="AC96">
        <v>0</v>
      </c>
      <c r="AD96" t="s">
        <v>726</v>
      </c>
      <c r="AE96" s="2">
        <v>42104</v>
      </c>
      <c r="AF96" t="s">
        <v>727</v>
      </c>
    </row>
    <row r="97" spans="1:32" x14ac:dyDescent="0.25">
      <c r="A97">
        <v>57040</v>
      </c>
      <c r="B97">
        <v>4999038</v>
      </c>
      <c r="C97" s="2">
        <v>42095</v>
      </c>
      <c r="D97">
        <v>57040</v>
      </c>
      <c r="E97">
        <v>57040</v>
      </c>
      <c r="F97" t="s">
        <v>720</v>
      </c>
      <c r="G97" t="s">
        <v>1404</v>
      </c>
      <c r="H97">
        <v>521931</v>
      </c>
      <c r="I97" t="s">
        <v>1405</v>
      </c>
      <c r="J97">
        <v>7401</v>
      </c>
      <c r="K97">
        <v>2</v>
      </c>
      <c r="L97">
        <v>349174.93</v>
      </c>
      <c r="M97">
        <v>349174.93</v>
      </c>
      <c r="N97" s="2">
        <v>42064</v>
      </c>
      <c r="O97" s="2">
        <v>42087</v>
      </c>
      <c r="P97">
        <v>23</v>
      </c>
      <c r="Q97" t="s">
        <v>745</v>
      </c>
      <c r="R97">
        <v>5.55</v>
      </c>
      <c r="S97" t="s">
        <v>724</v>
      </c>
      <c r="T97" t="s">
        <v>725</v>
      </c>
      <c r="U97" s="2">
        <v>42095</v>
      </c>
      <c r="V97">
        <v>0</v>
      </c>
      <c r="W97">
        <v>0</v>
      </c>
      <c r="X97">
        <v>1237.83</v>
      </c>
      <c r="Y97">
        <v>1237.83</v>
      </c>
      <c r="Z97">
        <v>198.05</v>
      </c>
      <c r="AA97">
        <v>1435.88</v>
      </c>
      <c r="AB97">
        <v>1435.88</v>
      </c>
      <c r="AC97">
        <v>0</v>
      </c>
      <c r="AD97" t="s">
        <v>726</v>
      </c>
      <c r="AE97" s="2">
        <v>42104</v>
      </c>
      <c r="AF97" t="s">
        <v>727</v>
      </c>
    </row>
    <row r="98" spans="1:32" x14ac:dyDescent="0.25">
      <c r="A98">
        <v>57040</v>
      </c>
      <c r="B98">
        <v>4999108</v>
      </c>
      <c r="C98" s="2">
        <v>42095</v>
      </c>
      <c r="D98">
        <v>57040</v>
      </c>
      <c r="E98">
        <v>57040</v>
      </c>
      <c r="F98" t="s">
        <v>720</v>
      </c>
      <c r="G98" t="s">
        <v>1390</v>
      </c>
      <c r="H98">
        <v>517717</v>
      </c>
      <c r="I98" t="s">
        <v>1391</v>
      </c>
      <c r="J98">
        <v>1094</v>
      </c>
      <c r="K98">
        <v>2</v>
      </c>
      <c r="L98">
        <v>181434.49</v>
      </c>
      <c r="M98">
        <v>181434.49</v>
      </c>
      <c r="N98" s="2">
        <v>42064</v>
      </c>
      <c r="O98" s="2">
        <v>42087</v>
      </c>
      <c r="P98">
        <v>23</v>
      </c>
      <c r="Q98" t="s">
        <v>745</v>
      </c>
      <c r="R98">
        <v>5.55</v>
      </c>
      <c r="S98" t="s">
        <v>724</v>
      </c>
      <c r="T98" t="s">
        <v>725</v>
      </c>
      <c r="U98" s="2">
        <v>42095</v>
      </c>
      <c r="V98">
        <v>0</v>
      </c>
      <c r="W98">
        <v>0</v>
      </c>
      <c r="X98">
        <v>643.19000000000005</v>
      </c>
      <c r="Y98">
        <v>643.19000000000005</v>
      </c>
      <c r="Z98">
        <v>102.91</v>
      </c>
      <c r="AA98">
        <v>746.1</v>
      </c>
      <c r="AB98">
        <v>746.1</v>
      </c>
      <c r="AC98">
        <v>0</v>
      </c>
      <c r="AD98" t="s">
        <v>726</v>
      </c>
      <c r="AE98" s="2">
        <v>42104</v>
      </c>
      <c r="AF98" t="s">
        <v>727</v>
      </c>
    </row>
    <row r="99" spans="1:32" x14ac:dyDescent="0.25">
      <c r="A99">
        <v>57040</v>
      </c>
      <c r="B99">
        <v>4999162</v>
      </c>
      <c r="C99" s="2">
        <v>42095</v>
      </c>
      <c r="D99">
        <v>57040</v>
      </c>
      <c r="E99">
        <v>57040</v>
      </c>
      <c r="F99" t="s">
        <v>720</v>
      </c>
      <c r="G99" t="s">
        <v>1513</v>
      </c>
      <c r="H99">
        <v>523430</v>
      </c>
      <c r="I99" t="s">
        <v>1514</v>
      </c>
      <c r="J99">
        <v>5611</v>
      </c>
      <c r="K99">
        <v>1</v>
      </c>
      <c r="L99">
        <v>368976.04</v>
      </c>
      <c r="M99">
        <v>368976.04</v>
      </c>
      <c r="N99" s="2">
        <v>42072</v>
      </c>
      <c r="O99" s="2">
        <v>42087</v>
      </c>
      <c r="P99">
        <v>15</v>
      </c>
      <c r="Q99" t="s">
        <v>745</v>
      </c>
      <c r="R99">
        <v>5.55</v>
      </c>
      <c r="S99" t="s">
        <v>724</v>
      </c>
      <c r="T99" t="s">
        <v>725</v>
      </c>
      <c r="U99" s="2">
        <v>42095</v>
      </c>
      <c r="V99">
        <v>0</v>
      </c>
      <c r="W99">
        <v>0</v>
      </c>
      <c r="X99">
        <v>853.06</v>
      </c>
      <c r="Y99">
        <v>853.06</v>
      </c>
      <c r="Z99">
        <v>136.49</v>
      </c>
      <c r="AA99">
        <v>989.55</v>
      </c>
      <c r="AB99">
        <v>989.55</v>
      </c>
      <c r="AC99">
        <v>0</v>
      </c>
      <c r="AD99" t="s">
        <v>726</v>
      </c>
      <c r="AE99" s="2">
        <v>42104</v>
      </c>
      <c r="AF99" t="s">
        <v>727</v>
      </c>
    </row>
    <row r="100" spans="1:32" x14ac:dyDescent="0.25">
      <c r="A100">
        <v>57040</v>
      </c>
      <c r="B100">
        <v>4999186</v>
      </c>
      <c r="C100" s="2">
        <v>42095</v>
      </c>
      <c r="D100">
        <v>57040</v>
      </c>
      <c r="E100">
        <v>57040</v>
      </c>
      <c r="F100" t="s">
        <v>720</v>
      </c>
      <c r="G100" t="s">
        <v>1137</v>
      </c>
      <c r="H100">
        <v>499968</v>
      </c>
      <c r="I100" t="s">
        <v>1138</v>
      </c>
      <c r="J100">
        <v>7495</v>
      </c>
      <c r="K100">
        <v>5</v>
      </c>
      <c r="L100">
        <v>260613.23</v>
      </c>
      <c r="M100">
        <v>260613.23</v>
      </c>
      <c r="N100" s="2">
        <v>42064</v>
      </c>
      <c r="O100" s="2">
        <v>42087</v>
      </c>
      <c r="P100">
        <v>23</v>
      </c>
      <c r="Q100" t="s">
        <v>745</v>
      </c>
      <c r="R100">
        <v>5.55</v>
      </c>
      <c r="S100" t="s">
        <v>724</v>
      </c>
      <c r="T100" t="s">
        <v>725</v>
      </c>
      <c r="U100" s="2">
        <v>42095</v>
      </c>
      <c r="V100">
        <v>0</v>
      </c>
      <c r="W100">
        <v>0</v>
      </c>
      <c r="X100">
        <v>923.87</v>
      </c>
      <c r="Y100">
        <v>923.87</v>
      </c>
      <c r="Z100">
        <v>147.82</v>
      </c>
      <c r="AA100">
        <v>1071.69</v>
      </c>
      <c r="AB100">
        <v>1071.69</v>
      </c>
      <c r="AC100">
        <v>0</v>
      </c>
      <c r="AD100" t="s">
        <v>726</v>
      </c>
      <c r="AE100" s="2">
        <v>42104</v>
      </c>
      <c r="AF100" t="s">
        <v>727</v>
      </c>
    </row>
    <row r="101" spans="1:32" x14ac:dyDescent="0.25">
      <c r="A101">
        <v>57040</v>
      </c>
      <c r="B101">
        <v>4999194</v>
      </c>
      <c r="C101" s="2">
        <v>42095</v>
      </c>
      <c r="D101">
        <v>57040</v>
      </c>
      <c r="E101">
        <v>57040</v>
      </c>
      <c r="F101" t="s">
        <v>720</v>
      </c>
      <c r="G101" t="s">
        <v>1382</v>
      </c>
      <c r="H101">
        <v>514050</v>
      </c>
      <c r="I101" t="s">
        <v>1383</v>
      </c>
      <c r="J101">
        <v>1083</v>
      </c>
      <c r="K101">
        <v>2</v>
      </c>
      <c r="L101">
        <v>205733.34</v>
      </c>
      <c r="M101">
        <v>205733.34</v>
      </c>
      <c r="N101" s="2">
        <v>42064</v>
      </c>
      <c r="O101" s="2">
        <v>42087</v>
      </c>
      <c r="P101">
        <v>23</v>
      </c>
      <c r="Q101" t="s">
        <v>745</v>
      </c>
      <c r="R101">
        <v>5.55</v>
      </c>
      <c r="S101" t="s">
        <v>724</v>
      </c>
      <c r="T101" t="s">
        <v>725</v>
      </c>
      <c r="U101" s="2">
        <v>42095</v>
      </c>
      <c r="V101">
        <v>0</v>
      </c>
      <c r="W101">
        <v>0</v>
      </c>
      <c r="X101">
        <v>729.33</v>
      </c>
      <c r="Y101">
        <v>729.33</v>
      </c>
      <c r="Z101">
        <v>116.69</v>
      </c>
      <c r="AA101">
        <v>846.02</v>
      </c>
      <c r="AB101">
        <v>846.02</v>
      </c>
      <c r="AC101">
        <v>0</v>
      </c>
      <c r="AD101" t="s">
        <v>726</v>
      </c>
      <c r="AE101" s="2">
        <v>42104</v>
      </c>
      <c r="AF101" t="s">
        <v>727</v>
      </c>
    </row>
    <row r="102" spans="1:32" x14ac:dyDescent="0.25">
      <c r="A102">
        <v>57040</v>
      </c>
      <c r="B102">
        <v>4999798</v>
      </c>
      <c r="C102" s="2">
        <v>42095</v>
      </c>
      <c r="D102">
        <v>57040</v>
      </c>
      <c r="E102">
        <v>57040</v>
      </c>
      <c r="F102" t="s">
        <v>720</v>
      </c>
      <c r="G102" t="s">
        <v>1346</v>
      </c>
      <c r="H102">
        <v>521351</v>
      </c>
      <c r="I102" t="s">
        <v>1347</v>
      </c>
      <c r="J102">
        <v>1782</v>
      </c>
      <c r="K102">
        <v>2</v>
      </c>
      <c r="L102">
        <v>256447.53</v>
      </c>
      <c r="M102">
        <v>256447.53</v>
      </c>
      <c r="N102" s="2">
        <v>42064</v>
      </c>
      <c r="O102" s="2">
        <v>42088</v>
      </c>
      <c r="P102">
        <v>24</v>
      </c>
      <c r="Q102" t="s">
        <v>745</v>
      </c>
      <c r="R102">
        <v>5.55</v>
      </c>
      <c r="S102" t="s">
        <v>724</v>
      </c>
      <c r="T102" t="s">
        <v>725</v>
      </c>
      <c r="U102" s="2">
        <v>42095</v>
      </c>
      <c r="V102">
        <v>0</v>
      </c>
      <c r="W102">
        <v>0</v>
      </c>
      <c r="X102">
        <v>948.63</v>
      </c>
      <c r="Y102">
        <v>948.63</v>
      </c>
      <c r="Z102">
        <v>151.78</v>
      </c>
      <c r="AA102">
        <v>1100.4100000000001</v>
      </c>
      <c r="AB102">
        <v>1100.4100000000001</v>
      </c>
      <c r="AC102">
        <v>0</v>
      </c>
      <c r="AD102" t="s">
        <v>726</v>
      </c>
      <c r="AE102" s="2">
        <v>42104</v>
      </c>
      <c r="AF102" t="s">
        <v>727</v>
      </c>
    </row>
    <row r="103" spans="1:32" x14ac:dyDescent="0.25">
      <c r="A103">
        <v>57040</v>
      </c>
      <c r="B103">
        <v>5000400</v>
      </c>
      <c r="C103" s="2">
        <v>42095</v>
      </c>
      <c r="D103">
        <v>57040</v>
      </c>
      <c r="E103">
        <v>57040</v>
      </c>
      <c r="F103" t="s">
        <v>720</v>
      </c>
      <c r="G103" t="s">
        <v>1515</v>
      </c>
      <c r="H103">
        <v>524858</v>
      </c>
      <c r="I103" t="s">
        <v>1516</v>
      </c>
      <c r="J103">
        <v>5611</v>
      </c>
      <c r="K103">
        <v>1</v>
      </c>
      <c r="L103">
        <v>368976.04</v>
      </c>
      <c r="M103">
        <v>368976.04</v>
      </c>
      <c r="N103" s="2">
        <v>42081</v>
      </c>
      <c r="O103" s="2">
        <v>42088</v>
      </c>
      <c r="P103">
        <v>7</v>
      </c>
      <c r="Q103" t="s">
        <v>745</v>
      </c>
      <c r="R103">
        <v>5.55</v>
      </c>
      <c r="S103" t="s">
        <v>724</v>
      </c>
      <c r="T103" t="s">
        <v>725</v>
      </c>
      <c r="U103" s="2">
        <v>42095</v>
      </c>
      <c r="V103">
        <v>0</v>
      </c>
      <c r="W103">
        <v>0</v>
      </c>
      <c r="X103">
        <v>398.09</v>
      </c>
      <c r="Y103">
        <v>398.09</v>
      </c>
      <c r="Z103">
        <v>63.69</v>
      </c>
      <c r="AA103">
        <v>461.78</v>
      </c>
      <c r="AB103">
        <v>461.78</v>
      </c>
      <c r="AC103">
        <v>0</v>
      </c>
      <c r="AD103" t="s">
        <v>726</v>
      </c>
      <c r="AE103" s="2">
        <v>42104</v>
      </c>
      <c r="AF103" t="s">
        <v>727</v>
      </c>
    </row>
    <row r="104" spans="1:32" x14ac:dyDescent="0.25">
      <c r="A104">
        <v>57040</v>
      </c>
      <c r="B104">
        <v>5000416</v>
      </c>
      <c r="C104" s="2">
        <v>42095</v>
      </c>
      <c r="D104">
        <v>57040</v>
      </c>
      <c r="E104">
        <v>57040</v>
      </c>
      <c r="F104" t="s">
        <v>720</v>
      </c>
      <c r="G104" t="s">
        <v>1517</v>
      </c>
      <c r="H104">
        <v>524855</v>
      </c>
      <c r="I104" t="s">
        <v>1518</v>
      </c>
      <c r="J104">
        <v>2202</v>
      </c>
      <c r="K104">
        <v>1</v>
      </c>
      <c r="L104">
        <v>190164.49</v>
      </c>
      <c r="M104">
        <v>190164.49</v>
      </c>
      <c r="N104" s="2">
        <v>42081</v>
      </c>
      <c r="O104" s="2">
        <v>42088</v>
      </c>
      <c r="P104">
        <v>7</v>
      </c>
      <c r="Q104" t="s">
        <v>745</v>
      </c>
      <c r="R104">
        <v>5.55</v>
      </c>
      <c r="S104" t="s">
        <v>724</v>
      </c>
      <c r="T104" t="s">
        <v>725</v>
      </c>
      <c r="U104" s="2">
        <v>42095</v>
      </c>
      <c r="V104">
        <v>0</v>
      </c>
      <c r="W104">
        <v>0</v>
      </c>
      <c r="X104">
        <v>205.17</v>
      </c>
      <c r="Y104">
        <v>205.17</v>
      </c>
      <c r="Z104">
        <v>32.83</v>
      </c>
      <c r="AA104">
        <v>238</v>
      </c>
      <c r="AB104">
        <v>238</v>
      </c>
      <c r="AC104">
        <v>0</v>
      </c>
      <c r="AD104" t="s">
        <v>726</v>
      </c>
      <c r="AE104" s="2">
        <v>42104</v>
      </c>
      <c r="AF104" t="s">
        <v>727</v>
      </c>
    </row>
    <row r="105" spans="1:32" x14ac:dyDescent="0.25">
      <c r="A105">
        <v>57040</v>
      </c>
      <c r="B105">
        <v>5000446</v>
      </c>
      <c r="C105" s="2">
        <v>42095</v>
      </c>
      <c r="D105">
        <v>57040</v>
      </c>
      <c r="E105">
        <v>57040</v>
      </c>
      <c r="F105" t="s">
        <v>720</v>
      </c>
      <c r="G105" t="s">
        <v>1135</v>
      </c>
      <c r="H105">
        <v>499964</v>
      </c>
      <c r="I105" t="s">
        <v>1136</v>
      </c>
      <c r="J105">
        <v>7495</v>
      </c>
      <c r="K105">
        <v>5</v>
      </c>
      <c r="L105">
        <v>260613.23</v>
      </c>
      <c r="M105">
        <v>260613.23</v>
      </c>
      <c r="N105" s="2">
        <v>42064</v>
      </c>
      <c r="O105" s="2">
        <v>42088</v>
      </c>
      <c r="P105">
        <v>24</v>
      </c>
      <c r="Q105" t="s">
        <v>745</v>
      </c>
      <c r="R105">
        <v>5.55</v>
      </c>
      <c r="S105" t="s">
        <v>724</v>
      </c>
      <c r="T105" t="s">
        <v>725</v>
      </c>
      <c r="U105" s="2">
        <v>42095</v>
      </c>
      <c r="V105">
        <v>0</v>
      </c>
      <c r="W105">
        <v>0</v>
      </c>
      <c r="X105">
        <v>964.04</v>
      </c>
      <c r="Y105">
        <v>964.04</v>
      </c>
      <c r="Z105">
        <v>154.25</v>
      </c>
      <c r="AA105">
        <v>1118.29</v>
      </c>
      <c r="AB105">
        <v>1118.29</v>
      </c>
      <c r="AC105">
        <v>0</v>
      </c>
      <c r="AD105" t="s">
        <v>726</v>
      </c>
      <c r="AE105" s="2">
        <v>42104</v>
      </c>
      <c r="AF105" t="s">
        <v>727</v>
      </c>
    </row>
    <row r="106" spans="1:32" x14ac:dyDescent="0.25">
      <c r="A106">
        <v>57040</v>
      </c>
      <c r="B106">
        <v>5000512</v>
      </c>
      <c r="C106" s="2">
        <v>42095</v>
      </c>
      <c r="D106">
        <v>57040</v>
      </c>
      <c r="E106">
        <v>57040</v>
      </c>
      <c r="F106" t="s">
        <v>720</v>
      </c>
      <c r="G106" t="s">
        <v>1358</v>
      </c>
      <c r="H106">
        <v>522082</v>
      </c>
      <c r="I106" t="s">
        <v>1359</v>
      </c>
      <c r="J106">
        <v>1794</v>
      </c>
      <c r="K106">
        <v>2</v>
      </c>
      <c r="L106">
        <v>240654.85</v>
      </c>
      <c r="M106">
        <v>240654.85</v>
      </c>
      <c r="N106" s="2">
        <v>42064</v>
      </c>
      <c r="O106" s="2">
        <v>42088</v>
      </c>
      <c r="P106">
        <v>24</v>
      </c>
      <c r="Q106" t="s">
        <v>745</v>
      </c>
      <c r="R106">
        <v>5.55</v>
      </c>
      <c r="S106" t="s">
        <v>724</v>
      </c>
      <c r="T106" t="s">
        <v>725</v>
      </c>
      <c r="U106" s="2">
        <v>42095</v>
      </c>
      <c r="V106">
        <v>0</v>
      </c>
      <c r="W106">
        <v>0</v>
      </c>
      <c r="X106">
        <v>890.21</v>
      </c>
      <c r="Y106">
        <v>890.21</v>
      </c>
      <c r="Z106">
        <v>142.43</v>
      </c>
      <c r="AA106">
        <v>1032.6400000000001</v>
      </c>
      <c r="AB106">
        <v>1032.6400000000001</v>
      </c>
      <c r="AC106">
        <v>0</v>
      </c>
      <c r="AD106" t="s">
        <v>726</v>
      </c>
      <c r="AE106" s="2">
        <v>42104</v>
      </c>
      <c r="AF106" t="s">
        <v>727</v>
      </c>
    </row>
    <row r="107" spans="1:32" x14ac:dyDescent="0.25">
      <c r="A107">
        <v>57040</v>
      </c>
      <c r="B107">
        <v>5002232</v>
      </c>
      <c r="C107" s="2">
        <v>42095</v>
      </c>
      <c r="D107">
        <v>57040</v>
      </c>
      <c r="E107">
        <v>57040</v>
      </c>
      <c r="F107" t="s">
        <v>720</v>
      </c>
      <c r="G107" t="s">
        <v>1491</v>
      </c>
      <c r="H107">
        <v>525778</v>
      </c>
      <c r="I107" t="s">
        <v>1492</v>
      </c>
      <c r="J107">
        <v>7494</v>
      </c>
      <c r="K107">
        <v>1</v>
      </c>
      <c r="L107">
        <v>215903.74</v>
      </c>
      <c r="M107">
        <v>215903.74</v>
      </c>
      <c r="N107" s="2">
        <v>42086</v>
      </c>
      <c r="O107" s="2">
        <v>42089</v>
      </c>
      <c r="P107">
        <v>3</v>
      </c>
      <c r="Q107" t="s">
        <v>745</v>
      </c>
      <c r="R107">
        <v>5.55</v>
      </c>
      <c r="S107" t="s">
        <v>724</v>
      </c>
      <c r="T107" t="s">
        <v>725</v>
      </c>
      <c r="U107" s="2">
        <v>42095</v>
      </c>
      <c r="V107">
        <v>0</v>
      </c>
      <c r="W107">
        <v>0</v>
      </c>
      <c r="X107">
        <v>99.83</v>
      </c>
      <c r="Y107">
        <v>99.83</v>
      </c>
      <c r="Z107">
        <v>15.97</v>
      </c>
      <c r="AA107">
        <v>115.8</v>
      </c>
      <c r="AB107">
        <v>115.8</v>
      </c>
      <c r="AC107">
        <v>0</v>
      </c>
      <c r="AD107" t="s">
        <v>726</v>
      </c>
      <c r="AE107" s="2">
        <v>42104</v>
      </c>
      <c r="AF107" t="s">
        <v>727</v>
      </c>
    </row>
    <row r="108" spans="1:32" x14ac:dyDescent="0.25">
      <c r="A108">
        <v>57040</v>
      </c>
      <c r="B108">
        <v>5002300</v>
      </c>
      <c r="C108" s="2">
        <v>42095</v>
      </c>
      <c r="D108">
        <v>57040</v>
      </c>
      <c r="E108">
        <v>57040</v>
      </c>
      <c r="F108" t="s">
        <v>720</v>
      </c>
      <c r="G108" t="s">
        <v>1487</v>
      </c>
      <c r="H108">
        <v>526015</v>
      </c>
      <c r="I108" t="s">
        <v>1488</v>
      </c>
      <c r="J108">
        <v>2201</v>
      </c>
      <c r="K108">
        <v>1</v>
      </c>
      <c r="L108">
        <v>181434.49</v>
      </c>
      <c r="M108">
        <v>181434.49</v>
      </c>
      <c r="N108" s="2">
        <v>42086</v>
      </c>
      <c r="O108" s="2">
        <v>42089</v>
      </c>
      <c r="P108">
        <v>3</v>
      </c>
      <c r="Q108" t="s">
        <v>745</v>
      </c>
      <c r="R108">
        <v>5.55</v>
      </c>
      <c r="S108" t="s">
        <v>724</v>
      </c>
      <c r="T108" t="s">
        <v>725</v>
      </c>
      <c r="U108" s="2">
        <v>42095</v>
      </c>
      <c r="V108">
        <v>0</v>
      </c>
      <c r="W108">
        <v>0</v>
      </c>
      <c r="X108">
        <v>83.89</v>
      </c>
      <c r="Y108">
        <v>83.89</v>
      </c>
      <c r="Z108">
        <v>13.42</v>
      </c>
      <c r="AA108">
        <v>97.31</v>
      </c>
      <c r="AB108">
        <v>97.31</v>
      </c>
      <c r="AC108">
        <v>0</v>
      </c>
      <c r="AD108" t="s">
        <v>726</v>
      </c>
      <c r="AE108" s="2">
        <v>42104</v>
      </c>
      <c r="AF108" t="s">
        <v>727</v>
      </c>
    </row>
    <row r="109" spans="1:32" x14ac:dyDescent="0.25">
      <c r="A109">
        <v>57040</v>
      </c>
      <c r="B109">
        <v>5002760</v>
      </c>
      <c r="C109" s="2">
        <v>42095</v>
      </c>
      <c r="D109">
        <v>57040</v>
      </c>
      <c r="E109">
        <v>57040</v>
      </c>
      <c r="F109" t="s">
        <v>720</v>
      </c>
      <c r="G109" t="s">
        <v>1519</v>
      </c>
      <c r="H109">
        <v>523331</v>
      </c>
      <c r="I109" t="s">
        <v>1520</v>
      </c>
      <c r="J109">
        <v>7494</v>
      </c>
      <c r="K109">
        <v>1</v>
      </c>
      <c r="L109">
        <v>215903.74</v>
      </c>
      <c r="M109">
        <v>215903.74</v>
      </c>
      <c r="N109" s="2">
        <v>42072</v>
      </c>
      <c r="O109" s="2">
        <v>42089</v>
      </c>
      <c r="P109">
        <v>17</v>
      </c>
      <c r="Q109" t="s">
        <v>745</v>
      </c>
      <c r="R109">
        <v>5.55</v>
      </c>
      <c r="S109" t="s">
        <v>724</v>
      </c>
      <c r="T109" t="s">
        <v>725</v>
      </c>
      <c r="U109" s="2">
        <v>42095</v>
      </c>
      <c r="V109">
        <v>0</v>
      </c>
      <c r="W109">
        <v>0</v>
      </c>
      <c r="X109">
        <v>565.72</v>
      </c>
      <c r="Y109">
        <v>565.72</v>
      </c>
      <c r="Z109">
        <v>90.52</v>
      </c>
      <c r="AA109">
        <v>656.24</v>
      </c>
      <c r="AB109">
        <v>656.24</v>
      </c>
      <c r="AC109">
        <v>0</v>
      </c>
      <c r="AD109" t="s">
        <v>726</v>
      </c>
      <c r="AE109" s="2">
        <v>42104</v>
      </c>
      <c r="AF109" t="s">
        <v>727</v>
      </c>
    </row>
    <row r="110" spans="1:32" x14ac:dyDescent="0.25">
      <c r="A110">
        <v>57040</v>
      </c>
      <c r="B110">
        <v>5002790</v>
      </c>
      <c r="C110" s="2">
        <v>42095</v>
      </c>
      <c r="D110">
        <v>57040</v>
      </c>
      <c r="E110">
        <v>57040</v>
      </c>
      <c r="F110" t="s">
        <v>720</v>
      </c>
      <c r="G110" t="s">
        <v>914</v>
      </c>
      <c r="H110">
        <v>515097</v>
      </c>
      <c r="I110" t="s">
        <v>915</v>
      </c>
      <c r="J110">
        <v>7495</v>
      </c>
      <c r="K110">
        <v>3</v>
      </c>
      <c r="L110">
        <v>260803.23</v>
      </c>
      <c r="M110">
        <v>260803.23</v>
      </c>
      <c r="N110" s="2">
        <v>42064</v>
      </c>
      <c r="O110" s="2">
        <v>42089</v>
      </c>
      <c r="P110">
        <v>25</v>
      </c>
      <c r="Q110" t="s">
        <v>745</v>
      </c>
      <c r="R110">
        <v>5.55</v>
      </c>
      <c r="S110" t="s">
        <v>724</v>
      </c>
      <c r="T110" t="s">
        <v>725</v>
      </c>
      <c r="U110" s="2">
        <v>42095</v>
      </c>
      <c r="V110">
        <v>0</v>
      </c>
      <c r="W110">
        <v>0</v>
      </c>
      <c r="X110">
        <v>1004.94</v>
      </c>
      <c r="Y110">
        <v>1004.94</v>
      </c>
      <c r="Z110">
        <v>160.79</v>
      </c>
      <c r="AA110">
        <v>1165.73</v>
      </c>
      <c r="AB110">
        <v>1165.73</v>
      </c>
      <c r="AC110">
        <v>0</v>
      </c>
      <c r="AD110" t="s">
        <v>726</v>
      </c>
      <c r="AE110" s="2">
        <v>42104</v>
      </c>
      <c r="AF110" t="s">
        <v>727</v>
      </c>
    </row>
    <row r="111" spans="1:32" x14ac:dyDescent="0.25">
      <c r="A111">
        <v>57040</v>
      </c>
      <c r="B111">
        <v>5002810</v>
      </c>
      <c r="C111" s="2">
        <v>42095</v>
      </c>
      <c r="D111">
        <v>57040</v>
      </c>
      <c r="E111">
        <v>57040</v>
      </c>
      <c r="F111" t="s">
        <v>720</v>
      </c>
      <c r="G111" t="s">
        <v>1521</v>
      </c>
      <c r="H111">
        <v>524864</v>
      </c>
      <c r="I111" t="s">
        <v>1522</v>
      </c>
      <c r="J111">
        <v>7495</v>
      </c>
      <c r="K111">
        <v>1</v>
      </c>
      <c r="L111">
        <v>262091.04</v>
      </c>
      <c r="M111">
        <v>262091.04</v>
      </c>
      <c r="N111" s="2">
        <v>42081</v>
      </c>
      <c r="O111" s="2">
        <v>42089</v>
      </c>
      <c r="P111">
        <v>8</v>
      </c>
      <c r="Q111" t="s">
        <v>745</v>
      </c>
      <c r="R111">
        <v>5.55</v>
      </c>
      <c r="S111" t="s">
        <v>724</v>
      </c>
      <c r="T111" t="s">
        <v>725</v>
      </c>
      <c r="U111" s="2">
        <v>42095</v>
      </c>
      <c r="V111">
        <v>0</v>
      </c>
      <c r="W111">
        <v>0</v>
      </c>
      <c r="X111">
        <v>323.17</v>
      </c>
      <c r="Y111">
        <v>323.17</v>
      </c>
      <c r="Z111">
        <v>51.71</v>
      </c>
      <c r="AA111">
        <v>374.88</v>
      </c>
      <c r="AB111">
        <v>374.88</v>
      </c>
      <c r="AC111">
        <v>0</v>
      </c>
      <c r="AD111" t="s">
        <v>726</v>
      </c>
      <c r="AE111" s="2">
        <v>42104</v>
      </c>
      <c r="AF111" t="s">
        <v>727</v>
      </c>
    </row>
    <row r="112" spans="1:32" x14ac:dyDescent="0.25">
      <c r="A112">
        <v>57040</v>
      </c>
      <c r="B112">
        <v>5003024</v>
      </c>
      <c r="C112" s="2">
        <v>42095</v>
      </c>
      <c r="D112">
        <v>57040</v>
      </c>
      <c r="E112">
        <v>57040</v>
      </c>
      <c r="F112" t="s">
        <v>720</v>
      </c>
      <c r="G112" t="s">
        <v>1523</v>
      </c>
      <c r="H112" t="s">
        <v>1524</v>
      </c>
      <c r="I112" t="s">
        <v>1525</v>
      </c>
      <c r="J112">
        <v>630508</v>
      </c>
      <c r="K112">
        <v>8</v>
      </c>
      <c r="L112">
        <v>0.28000000000000003</v>
      </c>
      <c r="M112">
        <v>0</v>
      </c>
      <c r="N112" s="2">
        <v>42005</v>
      </c>
      <c r="O112" s="2">
        <v>42005</v>
      </c>
      <c r="P112">
        <v>0</v>
      </c>
      <c r="Q112" t="s">
        <v>1018</v>
      </c>
      <c r="R112">
        <v>8.32</v>
      </c>
      <c r="S112" t="s">
        <v>1019</v>
      </c>
      <c r="T112" t="s">
        <v>725</v>
      </c>
      <c r="U112" s="2">
        <v>42005</v>
      </c>
      <c r="V112">
        <v>0</v>
      </c>
      <c r="W112">
        <v>0.28000000000000003</v>
      </c>
      <c r="X112">
        <v>0</v>
      </c>
      <c r="Y112">
        <v>0.28000000000000003</v>
      </c>
      <c r="Z112">
        <v>0</v>
      </c>
      <c r="AA112">
        <v>0.28000000000000003</v>
      </c>
      <c r="AB112">
        <v>0.28000000000000003</v>
      </c>
      <c r="AC112">
        <v>0</v>
      </c>
      <c r="AD112" t="s">
        <v>726</v>
      </c>
      <c r="AE112" s="2">
        <v>42104</v>
      </c>
      <c r="AF112" t="s">
        <v>1020</v>
      </c>
    </row>
    <row r="113" spans="1:32" x14ac:dyDescent="0.25">
      <c r="A113">
        <v>57040</v>
      </c>
      <c r="B113">
        <v>5003040</v>
      </c>
      <c r="C113" s="2">
        <v>42095</v>
      </c>
      <c r="D113">
        <v>57040</v>
      </c>
      <c r="E113">
        <v>57040</v>
      </c>
      <c r="F113" t="s">
        <v>720</v>
      </c>
      <c r="G113" t="s">
        <v>1523</v>
      </c>
      <c r="H113" t="s">
        <v>1524</v>
      </c>
      <c r="I113" t="s">
        <v>1525</v>
      </c>
      <c r="J113">
        <v>630508</v>
      </c>
      <c r="K113">
        <v>7</v>
      </c>
      <c r="L113">
        <v>0.28000000000000003</v>
      </c>
      <c r="M113">
        <v>0.28000000000000003</v>
      </c>
      <c r="N113" s="2">
        <v>41984</v>
      </c>
      <c r="O113" s="2">
        <v>42005</v>
      </c>
      <c r="P113">
        <v>21</v>
      </c>
      <c r="Q113" t="s">
        <v>1018</v>
      </c>
      <c r="R113">
        <v>8.3000000000000007</v>
      </c>
      <c r="S113" t="s">
        <v>1019</v>
      </c>
      <c r="T113" t="s">
        <v>725</v>
      </c>
      <c r="U113" s="2">
        <v>42005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726</v>
      </c>
      <c r="AE113" s="2">
        <v>42104</v>
      </c>
      <c r="AF113" t="s">
        <v>1020</v>
      </c>
    </row>
    <row r="114" spans="1:32" x14ac:dyDescent="0.25">
      <c r="A114">
        <v>57040</v>
      </c>
      <c r="B114">
        <v>5003186</v>
      </c>
      <c r="C114" s="2">
        <v>42095</v>
      </c>
      <c r="D114">
        <v>57040</v>
      </c>
      <c r="E114">
        <v>57040</v>
      </c>
      <c r="F114" t="s">
        <v>720</v>
      </c>
      <c r="G114" t="s">
        <v>1526</v>
      </c>
      <c r="H114">
        <v>527123</v>
      </c>
      <c r="I114" t="s">
        <v>1527</v>
      </c>
      <c r="J114">
        <v>4493</v>
      </c>
      <c r="K114">
        <v>1</v>
      </c>
      <c r="L114" t="s">
        <v>726</v>
      </c>
      <c r="M114" t="s">
        <v>726</v>
      </c>
      <c r="N114" t="s">
        <v>726</v>
      </c>
      <c r="O114" t="s">
        <v>726</v>
      </c>
      <c r="P114" t="s">
        <v>726</v>
      </c>
      <c r="Q114" t="s">
        <v>726</v>
      </c>
      <c r="R114" t="s">
        <v>726</v>
      </c>
      <c r="S114" t="s">
        <v>764</v>
      </c>
      <c r="T114" t="s">
        <v>725</v>
      </c>
      <c r="U114" s="2">
        <v>42090</v>
      </c>
      <c r="V114">
        <v>0</v>
      </c>
      <c r="W114" t="s">
        <v>726</v>
      </c>
      <c r="X114" t="s">
        <v>726</v>
      </c>
      <c r="Y114" t="s">
        <v>726</v>
      </c>
      <c r="Z114">
        <v>88.1</v>
      </c>
      <c r="AA114">
        <v>638.75</v>
      </c>
      <c r="AB114">
        <v>638.75</v>
      </c>
      <c r="AC114">
        <v>0</v>
      </c>
      <c r="AD114" t="s">
        <v>726</v>
      </c>
      <c r="AE114" s="2">
        <v>42104</v>
      </c>
      <c r="AF114" t="s">
        <v>727</v>
      </c>
    </row>
    <row r="115" spans="1:32" x14ac:dyDescent="0.25">
      <c r="A115">
        <v>57040</v>
      </c>
      <c r="B115">
        <v>5003188</v>
      </c>
      <c r="C115" s="2">
        <v>42095</v>
      </c>
      <c r="D115">
        <v>57040</v>
      </c>
      <c r="E115">
        <v>57040</v>
      </c>
      <c r="F115" t="s">
        <v>720</v>
      </c>
      <c r="G115" t="s">
        <v>1528</v>
      </c>
      <c r="H115">
        <v>527124</v>
      </c>
      <c r="I115" t="s">
        <v>1529</v>
      </c>
      <c r="J115">
        <v>5398</v>
      </c>
      <c r="K115">
        <v>1</v>
      </c>
      <c r="L115" t="s">
        <v>726</v>
      </c>
      <c r="M115" t="s">
        <v>726</v>
      </c>
      <c r="N115" t="s">
        <v>726</v>
      </c>
      <c r="O115" t="s">
        <v>726</v>
      </c>
      <c r="P115" t="s">
        <v>726</v>
      </c>
      <c r="Q115" t="s">
        <v>726</v>
      </c>
      <c r="R115" t="s">
        <v>726</v>
      </c>
      <c r="S115" t="s">
        <v>764</v>
      </c>
      <c r="T115" t="s">
        <v>725</v>
      </c>
      <c r="U115" s="2">
        <v>42090</v>
      </c>
      <c r="V115">
        <v>0</v>
      </c>
      <c r="W115" t="s">
        <v>726</v>
      </c>
      <c r="X115" t="s">
        <v>726</v>
      </c>
      <c r="Y115" t="s">
        <v>726</v>
      </c>
      <c r="Z115">
        <v>144.68</v>
      </c>
      <c r="AA115">
        <v>1048.94</v>
      </c>
      <c r="AB115">
        <v>1048.94</v>
      </c>
      <c r="AC115">
        <v>0</v>
      </c>
      <c r="AD115" t="s">
        <v>726</v>
      </c>
      <c r="AE115" s="2">
        <v>42104</v>
      </c>
      <c r="AF115" t="s">
        <v>727</v>
      </c>
    </row>
    <row r="116" spans="1:32" x14ac:dyDescent="0.25">
      <c r="A116">
        <v>57040</v>
      </c>
      <c r="B116">
        <v>5004566</v>
      </c>
      <c r="C116" s="2">
        <v>42095</v>
      </c>
      <c r="D116">
        <v>57040</v>
      </c>
      <c r="E116">
        <v>57040</v>
      </c>
      <c r="F116" t="s">
        <v>720</v>
      </c>
      <c r="G116" t="s">
        <v>1530</v>
      </c>
      <c r="H116">
        <v>525625</v>
      </c>
      <c r="I116" t="s">
        <v>1531</v>
      </c>
      <c r="J116">
        <v>7401</v>
      </c>
      <c r="K116">
        <v>1</v>
      </c>
      <c r="L116">
        <v>349174.93</v>
      </c>
      <c r="M116">
        <v>349174.93</v>
      </c>
      <c r="N116" s="2">
        <v>42086</v>
      </c>
      <c r="O116" s="2">
        <v>42090</v>
      </c>
      <c r="P116">
        <v>4</v>
      </c>
      <c r="Q116" t="s">
        <v>745</v>
      </c>
      <c r="R116">
        <v>5.55</v>
      </c>
      <c r="S116" t="s">
        <v>724</v>
      </c>
      <c r="T116" t="s">
        <v>725</v>
      </c>
      <c r="U116" s="2">
        <v>42095</v>
      </c>
      <c r="V116">
        <v>0</v>
      </c>
      <c r="W116">
        <v>0</v>
      </c>
      <c r="X116">
        <v>215.27</v>
      </c>
      <c r="Y116">
        <v>215.27</v>
      </c>
      <c r="Z116">
        <v>34.44</v>
      </c>
      <c r="AA116">
        <v>249.71</v>
      </c>
      <c r="AB116">
        <v>249.71</v>
      </c>
      <c r="AC116">
        <v>0</v>
      </c>
      <c r="AD116" t="s">
        <v>726</v>
      </c>
      <c r="AE116" s="2">
        <v>42104</v>
      </c>
      <c r="AF116" t="s">
        <v>727</v>
      </c>
    </row>
    <row r="117" spans="1:32" x14ac:dyDescent="0.25">
      <c r="A117">
        <v>57040</v>
      </c>
      <c r="B117">
        <v>5004570</v>
      </c>
      <c r="C117" s="2">
        <v>42095</v>
      </c>
      <c r="D117">
        <v>57040</v>
      </c>
      <c r="E117">
        <v>57040</v>
      </c>
      <c r="F117" t="s">
        <v>720</v>
      </c>
      <c r="G117" t="s">
        <v>1384</v>
      </c>
      <c r="H117">
        <v>510358</v>
      </c>
      <c r="I117" t="s">
        <v>1385</v>
      </c>
      <c r="J117">
        <v>7401</v>
      </c>
      <c r="K117">
        <v>2</v>
      </c>
      <c r="L117">
        <v>347544.94</v>
      </c>
      <c r="M117">
        <v>347544.94</v>
      </c>
      <c r="N117" s="2">
        <v>42064</v>
      </c>
      <c r="O117" s="2">
        <v>42090</v>
      </c>
      <c r="P117">
        <v>26</v>
      </c>
      <c r="Q117" t="s">
        <v>745</v>
      </c>
      <c r="R117">
        <v>5.55</v>
      </c>
      <c r="S117" t="s">
        <v>724</v>
      </c>
      <c r="T117" t="s">
        <v>725</v>
      </c>
      <c r="U117" s="2">
        <v>42095</v>
      </c>
      <c r="V117">
        <v>0</v>
      </c>
      <c r="W117">
        <v>0</v>
      </c>
      <c r="X117">
        <v>1392.75</v>
      </c>
      <c r="Y117">
        <v>1392.75</v>
      </c>
      <c r="Z117">
        <v>222.84</v>
      </c>
      <c r="AA117">
        <v>1615.59</v>
      </c>
      <c r="AB117">
        <v>1615.59</v>
      </c>
      <c r="AC117">
        <v>0</v>
      </c>
      <c r="AD117" t="s">
        <v>726</v>
      </c>
      <c r="AE117" s="2">
        <v>42104</v>
      </c>
      <c r="AF117" t="s">
        <v>727</v>
      </c>
    </row>
    <row r="118" spans="1:32" x14ac:dyDescent="0.25">
      <c r="A118">
        <v>57040</v>
      </c>
      <c r="B118">
        <v>5004602</v>
      </c>
      <c r="C118" s="2">
        <v>42095</v>
      </c>
      <c r="D118">
        <v>57040</v>
      </c>
      <c r="E118">
        <v>57040</v>
      </c>
      <c r="F118" t="s">
        <v>720</v>
      </c>
      <c r="G118" t="s">
        <v>1532</v>
      </c>
      <c r="H118">
        <v>508162</v>
      </c>
      <c r="I118" t="s">
        <v>1533</v>
      </c>
      <c r="J118">
        <v>1784</v>
      </c>
      <c r="K118">
        <v>1</v>
      </c>
      <c r="L118">
        <v>202786.18</v>
      </c>
      <c r="M118">
        <v>202786.18</v>
      </c>
      <c r="N118" s="2">
        <v>42082</v>
      </c>
      <c r="O118" s="2">
        <v>42090</v>
      </c>
      <c r="P118">
        <v>8</v>
      </c>
      <c r="Q118" t="s">
        <v>745</v>
      </c>
      <c r="R118">
        <v>5.55</v>
      </c>
      <c r="S118" t="s">
        <v>724</v>
      </c>
      <c r="T118" t="s">
        <v>725</v>
      </c>
      <c r="U118" s="2">
        <v>42095</v>
      </c>
      <c r="V118">
        <v>0</v>
      </c>
      <c r="W118">
        <v>0</v>
      </c>
      <c r="X118">
        <v>250.04</v>
      </c>
      <c r="Y118">
        <v>250.04</v>
      </c>
      <c r="Z118">
        <v>40.01</v>
      </c>
      <c r="AA118">
        <v>290.05</v>
      </c>
      <c r="AB118">
        <v>290.05</v>
      </c>
      <c r="AC118">
        <v>0</v>
      </c>
      <c r="AD118" t="s">
        <v>726</v>
      </c>
      <c r="AE118" s="2">
        <v>42104</v>
      </c>
      <c r="AF118" t="s">
        <v>727</v>
      </c>
    </row>
    <row r="119" spans="1:32" x14ac:dyDescent="0.25">
      <c r="A119">
        <v>57040</v>
      </c>
      <c r="B119">
        <v>5004628</v>
      </c>
      <c r="C119" s="2">
        <v>42095</v>
      </c>
      <c r="D119">
        <v>57040</v>
      </c>
      <c r="E119">
        <v>57040</v>
      </c>
      <c r="F119" t="s">
        <v>720</v>
      </c>
      <c r="G119" t="s">
        <v>1534</v>
      </c>
      <c r="H119">
        <v>526013</v>
      </c>
      <c r="I119" t="s">
        <v>1535</v>
      </c>
      <c r="J119">
        <v>1092</v>
      </c>
      <c r="K119">
        <v>1</v>
      </c>
      <c r="L119">
        <v>172434.49</v>
      </c>
      <c r="M119">
        <v>172434.49</v>
      </c>
      <c r="N119" s="2">
        <v>42086</v>
      </c>
      <c r="O119" s="2">
        <v>42090</v>
      </c>
      <c r="P119">
        <v>4</v>
      </c>
      <c r="Q119" t="s">
        <v>745</v>
      </c>
      <c r="R119">
        <v>5.55</v>
      </c>
      <c r="S119" t="s">
        <v>724</v>
      </c>
      <c r="T119" t="s">
        <v>725</v>
      </c>
      <c r="U119" s="2">
        <v>42095</v>
      </c>
      <c r="V119">
        <v>0</v>
      </c>
      <c r="W119">
        <v>0</v>
      </c>
      <c r="X119">
        <v>106.31</v>
      </c>
      <c r="Y119">
        <v>106.31</v>
      </c>
      <c r="Z119">
        <v>17.010000000000002</v>
      </c>
      <c r="AA119">
        <v>123.32</v>
      </c>
      <c r="AB119">
        <v>123.32</v>
      </c>
      <c r="AC119">
        <v>0</v>
      </c>
      <c r="AD119" t="s">
        <v>726</v>
      </c>
      <c r="AE119" s="2">
        <v>42104</v>
      </c>
      <c r="AF119" t="s">
        <v>727</v>
      </c>
    </row>
    <row r="120" spans="1:32" x14ac:dyDescent="0.25">
      <c r="A120">
        <v>57040</v>
      </c>
      <c r="B120">
        <v>5008100</v>
      </c>
      <c r="C120" s="2">
        <v>42095</v>
      </c>
      <c r="D120">
        <v>57040</v>
      </c>
      <c r="E120">
        <v>57040</v>
      </c>
      <c r="F120" t="s">
        <v>720</v>
      </c>
      <c r="G120" t="s">
        <v>1199</v>
      </c>
      <c r="H120">
        <v>497760</v>
      </c>
      <c r="I120" t="s">
        <v>1200</v>
      </c>
      <c r="J120">
        <v>4492</v>
      </c>
      <c r="K120">
        <v>3</v>
      </c>
      <c r="L120">
        <v>316130.2</v>
      </c>
      <c r="M120">
        <v>316130.2</v>
      </c>
      <c r="N120" s="2">
        <v>42064</v>
      </c>
      <c r="O120" s="2">
        <v>42093</v>
      </c>
      <c r="P120">
        <v>29</v>
      </c>
      <c r="Q120" t="s">
        <v>745</v>
      </c>
      <c r="R120">
        <v>5.55</v>
      </c>
      <c r="S120" t="s">
        <v>724</v>
      </c>
      <c r="T120" t="s">
        <v>725</v>
      </c>
      <c r="U120" s="2">
        <v>42095</v>
      </c>
      <c r="V120">
        <v>0</v>
      </c>
      <c r="W120">
        <v>0</v>
      </c>
      <c r="X120">
        <v>1413.03</v>
      </c>
      <c r="Y120">
        <v>1413.03</v>
      </c>
      <c r="Z120">
        <v>226.08</v>
      </c>
      <c r="AA120">
        <v>1639.11</v>
      </c>
      <c r="AB120">
        <v>1639.11</v>
      </c>
      <c r="AC120">
        <v>0</v>
      </c>
      <c r="AD120" t="s">
        <v>726</v>
      </c>
      <c r="AE120" s="2">
        <v>42104</v>
      </c>
      <c r="AF120" t="s">
        <v>727</v>
      </c>
    </row>
    <row r="121" spans="1:32" x14ac:dyDescent="0.25">
      <c r="A121">
        <v>57040</v>
      </c>
      <c r="B121">
        <v>5008342</v>
      </c>
      <c r="C121" s="2">
        <v>42095</v>
      </c>
      <c r="D121">
        <v>57040</v>
      </c>
      <c r="E121">
        <v>57040</v>
      </c>
      <c r="F121" t="s">
        <v>720</v>
      </c>
      <c r="G121" t="s">
        <v>1536</v>
      </c>
      <c r="H121">
        <v>526016</v>
      </c>
      <c r="I121" t="s">
        <v>1537</v>
      </c>
      <c r="J121">
        <v>5601</v>
      </c>
      <c r="K121">
        <v>1</v>
      </c>
      <c r="L121">
        <v>307125.38</v>
      </c>
      <c r="M121">
        <v>307125.38</v>
      </c>
      <c r="N121" s="2">
        <v>42086</v>
      </c>
      <c r="O121" s="2">
        <v>42093</v>
      </c>
      <c r="P121">
        <v>7</v>
      </c>
      <c r="Q121" t="s">
        <v>745</v>
      </c>
      <c r="R121">
        <v>5.55</v>
      </c>
      <c r="S121" t="s">
        <v>724</v>
      </c>
      <c r="T121" t="s">
        <v>725</v>
      </c>
      <c r="U121" s="2">
        <v>42095</v>
      </c>
      <c r="V121">
        <v>0</v>
      </c>
      <c r="W121">
        <v>0</v>
      </c>
      <c r="X121">
        <v>331.36</v>
      </c>
      <c r="Y121">
        <v>331.36</v>
      </c>
      <c r="Z121">
        <v>53.02</v>
      </c>
      <c r="AA121">
        <v>384.38</v>
      </c>
      <c r="AB121">
        <v>384.38</v>
      </c>
      <c r="AC121">
        <v>0</v>
      </c>
      <c r="AD121" t="s">
        <v>726</v>
      </c>
      <c r="AE121" s="2">
        <v>42104</v>
      </c>
      <c r="AF121" t="s">
        <v>727</v>
      </c>
    </row>
    <row r="122" spans="1:32" x14ac:dyDescent="0.25">
      <c r="A122">
        <v>57040</v>
      </c>
      <c r="B122">
        <v>5008573</v>
      </c>
      <c r="C122" s="2">
        <v>42095</v>
      </c>
      <c r="D122">
        <v>57040</v>
      </c>
      <c r="E122">
        <v>57040</v>
      </c>
      <c r="F122" t="s">
        <v>720</v>
      </c>
      <c r="G122" t="s">
        <v>1457</v>
      </c>
      <c r="H122">
        <v>524859</v>
      </c>
      <c r="I122" t="s">
        <v>1458</v>
      </c>
      <c r="J122">
        <v>7494</v>
      </c>
      <c r="K122">
        <v>1</v>
      </c>
      <c r="L122">
        <v>215903.74</v>
      </c>
      <c r="M122">
        <v>215903.74</v>
      </c>
      <c r="N122" s="2">
        <v>42081</v>
      </c>
      <c r="O122" s="2">
        <v>42093</v>
      </c>
      <c r="P122">
        <v>12</v>
      </c>
      <c r="Q122" t="s">
        <v>745</v>
      </c>
      <c r="R122">
        <v>5.55</v>
      </c>
      <c r="S122" t="s">
        <v>724</v>
      </c>
      <c r="T122" t="s">
        <v>725</v>
      </c>
      <c r="U122" s="2">
        <v>42095</v>
      </c>
      <c r="V122">
        <v>0</v>
      </c>
      <c r="W122">
        <v>0</v>
      </c>
      <c r="X122">
        <v>399.33</v>
      </c>
      <c r="Y122">
        <v>399.33</v>
      </c>
      <c r="Z122">
        <v>63.89</v>
      </c>
      <c r="AA122">
        <v>463.22</v>
      </c>
      <c r="AB122">
        <v>463.22</v>
      </c>
      <c r="AC122">
        <v>0</v>
      </c>
      <c r="AD122" t="s">
        <v>726</v>
      </c>
      <c r="AE122" s="2">
        <v>42104</v>
      </c>
      <c r="AF122" t="s">
        <v>727</v>
      </c>
    </row>
    <row r="123" spans="1:32" x14ac:dyDescent="0.25">
      <c r="A123">
        <v>57040</v>
      </c>
      <c r="B123">
        <v>5008645</v>
      </c>
      <c r="C123" s="2">
        <v>42095</v>
      </c>
      <c r="D123">
        <v>57040</v>
      </c>
      <c r="E123">
        <v>57040</v>
      </c>
      <c r="F123" t="s">
        <v>720</v>
      </c>
      <c r="G123" t="s">
        <v>1505</v>
      </c>
      <c r="H123">
        <v>525622</v>
      </c>
      <c r="I123" t="s">
        <v>1506</v>
      </c>
      <c r="J123">
        <v>6980</v>
      </c>
      <c r="K123">
        <v>1</v>
      </c>
      <c r="L123">
        <v>449491.79</v>
      </c>
      <c r="M123">
        <v>449491.79</v>
      </c>
      <c r="N123" s="2">
        <v>42086</v>
      </c>
      <c r="O123" s="2">
        <v>42093</v>
      </c>
      <c r="P123">
        <v>7</v>
      </c>
      <c r="Q123" t="s">
        <v>745</v>
      </c>
      <c r="R123">
        <v>5.55</v>
      </c>
      <c r="S123" t="s">
        <v>724</v>
      </c>
      <c r="T123" t="s">
        <v>725</v>
      </c>
      <c r="U123" s="2">
        <v>42095</v>
      </c>
      <c r="V123">
        <v>0</v>
      </c>
      <c r="W123">
        <v>0</v>
      </c>
      <c r="X123">
        <v>484.96</v>
      </c>
      <c r="Y123">
        <v>484.96</v>
      </c>
      <c r="Z123">
        <v>77.59</v>
      </c>
      <c r="AA123">
        <v>562.54999999999995</v>
      </c>
      <c r="AB123">
        <v>562.54999999999995</v>
      </c>
      <c r="AC123">
        <v>0</v>
      </c>
      <c r="AD123" t="s">
        <v>726</v>
      </c>
      <c r="AE123" s="2">
        <v>42104</v>
      </c>
      <c r="AF123" t="s">
        <v>727</v>
      </c>
    </row>
    <row r="124" spans="1:32" x14ac:dyDescent="0.25">
      <c r="A124">
        <v>57040</v>
      </c>
      <c r="B124">
        <v>5010756</v>
      </c>
      <c r="C124" s="2">
        <v>42095</v>
      </c>
      <c r="D124">
        <v>57040</v>
      </c>
      <c r="E124">
        <v>57040</v>
      </c>
      <c r="F124" t="s">
        <v>720</v>
      </c>
      <c r="G124" t="s">
        <v>1538</v>
      </c>
      <c r="H124">
        <v>525513</v>
      </c>
      <c r="I124" t="s">
        <v>1539</v>
      </c>
      <c r="J124">
        <v>7441</v>
      </c>
      <c r="K124">
        <v>1</v>
      </c>
      <c r="L124">
        <v>381776.84</v>
      </c>
      <c r="M124">
        <v>381776.84</v>
      </c>
      <c r="N124" s="2">
        <v>42086</v>
      </c>
      <c r="O124" s="2">
        <v>42094</v>
      </c>
      <c r="P124">
        <v>8</v>
      </c>
      <c r="Q124" t="s">
        <v>745</v>
      </c>
      <c r="R124">
        <v>5.55</v>
      </c>
      <c r="S124" t="s">
        <v>724</v>
      </c>
      <c r="T124" t="s">
        <v>725</v>
      </c>
      <c r="U124" s="2">
        <v>42095</v>
      </c>
      <c r="V124">
        <v>0</v>
      </c>
      <c r="W124">
        <v>0</v>
      </c>
      <c r="X124">
        <v>470.75</v>
      </c>
      <c r="Y124">
        <v>470.75</v>
      </c>
      <c r="Z124">
        <v>75.319999999999993</v>
      </c>
      <c r="AA124">
        <v>546.07000000000005</v>
      </c>
      <c r="AB124">
        <v>546.07000000000005</v>
      </c>
      <c r="AC124">
        <v>0</v>
      </c>
      <c r="AD124" t="s">
        <v>726</v>
      </c>
      <c r="AE124" s="2">
        <v>42104</v>
      </c>
      <c r="AF124" t="s">
        <v>727</v>
      </c>
    </row>
    <row r="125" spans="1:32" x14ac:dyDescent="0.25">
      <c r="A125">
        <v>57040</v>
      </c>
      <c r="B125">
        <v>5010798</v>
      </c>
      <c r="C125" s="2">
        <v>42095</v>
      </c>
      <c r="D125">
        <v>57040</v>
      </c>
      <c r="E125">
        <v>57040</v>
      </c>
      <c r="F125" t="s">
        <v>720</v>
      </c>
      <c r="G125" t="s">
        <v>1540</v>
      </c>
      <c r="H125">
        <v>525566</v>
      </c>
      <c r="I125" t="s">
        <v>1541</v>
      </c>
      <c r="J125">
        <v>6986</v>
      </c>
      <c r="K125">
        <v>1</v>
      </c>
      <c r="L125">
        <v>514927.69</v>
      </c>
      <c r="M125">
        <v>514927.69</v>
      </c>
      <c r="N125" s="2">
        <v>42086</v>
      </c>
      <c r="O125" s="2">
        <v>42094</v>
      </c>
      <c r="P125">
        <v>8</v>
      </c>
      <c r="Q125" t="s">
        <v>745</v>
      </c>
      <c r="R125">
        <v>5.55</v>
      </c>
      <c r="S125" t="s">
        <v>724</v>
      </c>
      <c r="T125" t="s">
        <v>725</v>
      </c>
      <c r="U125" s="2">
        <v>42095</v>
      </c>
      <c r="V125">
        <v>0</v>
      </c>
      <c r="W125">
        <v>0</v>
      </c>
      <c r="X125">
        <v>634.92999999999995</v>
      </c>
      <c r="Y125">
        <v>634.92999999999995</v>
      </c>
      <c r="Z125">
        <v>101.59</v>
      </c>
      <c r="AA125">
        <v>736.52</v>
      </c>
      <c r="AB125">
        <v>736.52</v>
      </c>
      <c r="AC125">
        <v>0</v>
      </c>
      <c r="AD125" t="s">
        <v>726</v>
      </c>
      <c r="AE125" s="2">
        <v>42104</v>
      </c>
      <c r="AF125" t="s">
        <v>727</v>
      </c>
    </row>
    <row r="126" spans="1:32" x14ac:dyDescent="0.25">
      <c r="A126">
        <v>57040</v>
      </c>
      <c r="B126">
        <v>5010806</v>
      </c>
      <c r="C126" s="2">
        <v>42095</v>
      </c>
      <c r="D126">
        <v>57040</v>
      </c>
      <c r="E126">
        <v>57040</v>
      </c>
      <c r="F126" t="s">
        <v>720</v>
      </c>
      <c r="G126" t="s">
        <v>1394</v>
      </c>
      <c r="H126">
        <v>484314</v>
      </c>
      <c r="I126" t="s">
        <v>1395</v>
      </c>
      <c r="J126">
        <v>6981</v>
      </c>
      <c r="K126">
        <v>2</v>
      </c>
      <c r="L126">
        <v>398513.63</v>
      </c>
      <c r="M126">
        <v>398513.63</v>
      </c>
      <c r="N126" s="2">
        <v>42064</v>
      </c>
      <c r="O126" s="2">
        <v>42094</v>
      </c>
      <c r="P126">
        <v>30</v>
      </c>
      <c r="Q126" t="s">
        <v>745</v>
      </c>
      <c r="R126">
        <v>5.55</v>
      </c>
      <c r="S126" t="s">
        <v>724</v>
      </c>
      <c r="T126" t="s">
        <v>725</v>
      </c>
      <c r="U126" s="2">
        <v>42095</v>
      </c>
      <c r="V126">
        <v>0</v>
      </c>
      <c r="W126">
        <v>0</v>
      </c>
      <c r="X126">
        <v>1842.69</v>
      </c>
      <c r="Y126">
        <v>1842.69</v>
      </c>
      <c r="Z126">
        <v>294.83</v>
      </c>
      <c r="AA126">
        <v>2137.52</v>
      </c>
      <c r="AB126">
        <v>2137.52</v>
      </c>
      <c r="AC126">
        <v>0</v>
      </c>
      <c r="AD126" t="s">
        <v>726</v>
      </c>
      <c r="AE126" s="2">
        <v>42104</v>
      </c>
      <c r="AF126" t="s">
        <v>727</v>
      </c>
    </row>
    <row r="127" spans="1:32" x14ac:dyDescent="0.25">
      <c r="A127">
        <v>57040</v>
      </c>
      <c r="B127">
        <v>5010832</v>
      </c>
      <c r="C127" s="2">
        <v>42095</v>
      </c>
      <c r="D127">
        <v>57040</v>
      </c>
      <c r="E127">
        <v>57040</v>
      </c>
      <c r="F127" t="s">
        <v>720</v>
      </c>
      <c r="G127" t="s">
        <v>1322</v>
      </c>
      <c r="H127">
        <v>520301</v>
      </c>
      <c r="I127" t="s">
        <v>1323</v>
      </c>
      <c r="J127">
        <v>1794</v>
      </c>
      <c r="K127">
        <v>2</v>
      </c>
      <c r="L127">
        <v>240654.85</v>
      </c>
      <c r="M127">
        <v>240654.85</v>
      </c>
      <c r="N127" s="2">
        <v>42064</v>
      </c>
      <c r="O127" s="2">
        <v>42094</v>
      </c>
      <c r="P127">
        <v>30</v>
      </c>
      <c r="Q127" t="s">
        <v>745</v>
      </c>
      <c r="R127">
        <v>5.55</v>
      </c>
      <c r="S127" t="s">
        <v>724</v>
      </c>
      <c r="T127" t="s">
        <v>725</v>
      </c>
      <c r="U127" s="2">
        <v>42095</v>
      </c>
      <c r="V127">
        <v>0</v>
      </c>
      <c r="W127">
        <v>0</v>
      </c>
      <c r="X127">
        <v>1112.77</v>
      </c>
      <c r="Y127">
        <v>1112.77</v>
      </c>
      <c r="Z127">
        <v>178.04</v>
      </c>
      <c r="AA127">
        <v>1290.81</v>
      </c>
      <c r="AB127">
        <v>1290.81</v>
      </c>
      <c r="AC127">
        <v>0</v>
      </c>
      <c r="AD127" t="s">
        <v>726</v>
      </c>
      <c r="AE127" s="2">
        <v>42104</v>
      </c>
      <c r="AF127" t="s">
        <v>727</v>
      </c>
    </row>
    <row r="128" spans="1:32" x14ac:dyDescent="0.25">
      <c r="A128">
        <v>57040</v>
      </c>
      <c r="B128">
        <v>5011187</v>
      </c>
      <c r="C128" s="2">
        <v>42095</v>
      </c>
      <c r="D128">
        <v>57040</v>
      </c>
      <c r="E128">
        <v>57040</v>
      </c>
      <c r="F128" t="s">
        <v>720</v>
      </c>
      <c r="G128" t="s">
        <v>1348</v>
      </c>
      <c r="H128">
        <v>521354</v>
      </c>
      <c r="I128" t="s">
        <v>1349</v>
      </c>
      <c r="J128">
        <v>2593</v>
      </c>
      <c r="K128">
        <v>2</v>
      </c>
      <c r="L128">
        <v>303227.53000000003</v>
      </c>
      <c r="M128">
        <v>303227.53000000003</v>
      </c>
      <c r="N128" s="2">
        <v>42064</v>
      </c>
      <c r="O128" s="2">
        <v>42094</v>
      </c>
      <c r="P128">
        <v>30</v>
      </c>
      <c r="Q128" t="s">
        <v>745</v>
      </c>
      <c r="R128">
        <v>5.55</v>
      </c>
      <c r="S128" t="s">
        <v>724</v>
      </c>
      <c r="T128" t="s">
        <v>725</v>
      </c>
      <c r="U128" s="2">
        <v>42095</v>
      </c>
      <c r="V128">
        <v>0</v>
      </c>
      <c r="W128">
        <v>0</v>
      </c>
      <c r="X128">
        <v>1402.1</v>
      </c>
      <c r="Y128">
        <v>1402.1</v>
      </c>
      <c r="Z128">
        <v>224.34</v>
      </c>
      <c r="AA128">
        <v>1626.44</v>
      </c>
      <c r="AB128">
        <v>1626.44</v>
      </c>
      <c r="AC128">
        <v>0</v>
      </c>
      <c r="AD128" t="s">
        <v>726</v>
      </c>
      <c r="AE128" s="2">
        <v>42104</v>
      </c>
      <c r="AF128" t="s">
        <v>727</v>
      </c>
    </row>
    <row r="129" spans="1:32" x14ac:dyDescent="0.25">
      <c r="A129">
        <v>57040</v>
      </c>
      <c r="B129">
        <v>5011218</v>
      </c>
      <c r="C129" s="2">
        <v>42095</v>
      </c>
      <c r="D129">
        <v>57040</v>
      </c>
      <c r="E129">
        <v>57040</v>
      </c>
      <c r="F129" t="s">
        <v>720</v>
      </c>
      <c r="G129" t="s">
        <v>1183</v>
      </c>
      <c r="H129">
        <v>509584</v>
      </c>
      <c r="I129" t="s">
        <v>1184</v>
      </c>
      <c r="J129">
        <v>1091</v>
      </c>
      <c r="K129">
        <v>4</v>
      </c>
      <c r="L129">
        <v>162754.49</v>
      </c>
      <c r="M129">
        <v>162754.49</v>
      </c>
      <c r="N129" s="2">
        <v>42064</v>
      </c>
      <c r="O129" s="2">
        <v>42094</v>
      </c>
      <c r="P129">
        <v>30</v>
      </c>
      <c r="Q129" t="s">
        <v>745</v>
      </c>
      <c r="R129">
        <v>5.55</v>
      </c>
      <c r="S129" t="s">
        <v>724</v>
      </c>
      <c r="T129" t="s">
        <v>725</v>
      </c>
      <c r="U129" s="2">
        <v>42095</v>
      </c>
      <c r="V129">
        <v>0</v>
      </c>
      <c r="W129">
        <v>0</v>
      </c>
      <c r="X129">
        <v>752.56</v>
      </c>
      <c r="Y129">
        <v>752.56</v>
      </c>
      <c r="Z129">
        <v>120.41</v>
      </c>
      <c r="AA129">
        <v>872.97</v>
      </c>
      <c r="AB129">
        <v>872.97</v>
      </c>
      <c r="AC129">
        <v>0</v>
      </c>
      <c r="AD129" t="s">
        <v>726</v>
      </c>
      <c r="AE129" s="2">
        <v>42104</v>
      </c>
      <c r="AF129" t="s">
        <v>727</v>
      </c>
    </row>
    <row r="130" spans="1:32" x14ac:dyDescent="0.25">
      <c r="A130">
        <v>57040</v>
      </c>
      <c r="B130">
        <v>5011616</v>
      </c>
      <c r="C130" s="2">
        <v>42095</v>
      </c>
      <c r="D130">
        <v>57040</v>
      </c>
      <c r="E130">
        <v>57040</v>
      </c>
      <c r="F130" t="s">
        <v>720</v>
      </c>
      <c r="G130" t="s">
        <v>1001</v>
      </c>
      <c r="H130" t="s">
        <v>1002</v>
      </c>
      <c r="I130" t="s">
        <v>1001</v>
      </c>
      <c r="J130">
        <v>1</v>
      </c>
      <c r="K130">
        <v>46</v>
      </c>
      <c r="L130">
        <v>7960525.1299999999</v>
      </c>
      <c r="M130">
        <v>7766365.9800000004</v>
      </c>
      <c r="N130" s="2">
        <v>42064</v>
      </c>
      <c r="O130" s="2">
        <v>42095</v>
      </c>
      <c r="P130">
        <v>31</v>
      </c>
      <c r="Q130" t="s">
        <v>1003</v>
      </c>
      <c r="R130">
        <v>13.3</v>
      </c>
      <c r="S130" t="s">
        <v>1004</v>
      </c>
      <c r="T130" t="s">
        <v>725</v>
      </c>
      <c r="U130" s="2">
        <v>42095</v>
      </c>
      <c r="V130">
        <v>0</v>
      </c>
      <c r="W130">
        <v>194159.15</v>
      </c>
      <c r="X130">
        <v>91170.13</v>
      </c>
      <c r="Y130">
        <v>285329.28000000003</v>
      </c>
      <c r="Z130">
        <v>14587.22</v>
      </c>
      <c r="AA130">
        <v>299916.5</v>
      </c>
      <c r="AB130">
        <v>299916.5</v>
      </c>
      <c r="AC130">
        <v>0</v>
      </c>
      <c r="AD130" t="s">
        <v>726</v>
      </c>
      <c r="AE130" s="2">
        <v>42104</v>
      </c>
      <c r="AF130" t="s">
        <v>1005</v>
      </c>
    </row>
    <row r="131" spans="1:32" x14ac:dyDescent="0.25">
      <c r="A131">
        <v>57040</v>
      </c>
      <c r="B131">
        <v>5011725</v>
      </c>
      <c r="C131" s="2">
        <v>42095</v>
      </c>
      <c r="D131">
        <v>57040</v>
      </c>
      <c r="E131">
        <v>57040</v>
      </c>
      <c r="F131" t="s">
        <v>720</v>
      </c>
      <c r="G131" t="s">
        <v>1010</v>
      </c>
      <c r="H131">
        <v>475808</v>
      </c>
      <c r="I131" t="s">
        <v>1011</v>
      </c>
      <c r="J131" t="s">
        <v>888</v>
      </c>
      <c r="K131">
        <v>9</v>
      </c>
      <c r="L131">
        <v>302720.02</v>
      </c>
      <c r="M131">
        <v>302720.02</v>
      </c>
      <c r="N131" s="2">
        <v>42064</v>
      </c>
      <c r="O131" s="2">
        <v>42095</v>
      </c>
      <c r="P131">
        <v>31</v>
      </c>
      <c r="Q131" t="s">
        <v>745</v>
      </c>
      <c r="R131">
        <v>5.55</v>
      </c>
      <c r="S131" t="s">
        <v>724</v>
      </c>
      <c r="T131" t="s">
        <v>725</v>
      </c>
      <c r="U131" s="2">
        <v>42095</v>
      </c>
      <c r="V131">
        <v>0</v>
      </c>
      <c r="W131">
        <v>0</v>
      </c>
      <c r="X131">
        <v>1446.41</v>
      </c>
      <c r="Y131">
        <v>1446.41</v>
      </c>
      <c r="Z131">
        <v>231.43</v>
      </c>
      <c r="AA131">
        <v>1677.84</v>
      </c>
      <c r="AB131">
        <v>1677.84</v>
      </c>
      <c r="AC131">
        <v>0</v>
      </c>
      <c r="AD131" t="s">
        <v>726</v>
      </c>
      <c r="AE131" s="2">
        <v>42104</v>
      </c>
      <c r="AF131" t="s">
        <v>727</v>
      </c>
    </row>
    <row r="132" spans="1:32" x14ac:dyDescent="0.25">
      <c r="A132">
        <v>57040</v>
      </c>
      <c r="B132">
        <v>5011843</v>
      </c>
      <c r="C132" s="2">
        <v>42095</v>
      </c>
      <c r="D132">
        <v>57040</v>
      </c>
      <c r="E132">
        <v>57040</v>
      </c>
      <c r="F132" t="s">
        <v>720</v>
      </c>
      <c r="G132" t="s">
        <v>1023</v>
      </c>
      <c r="H132">
        <v>479150</v>
      </c>
      <c r="I132" t="s">
        <v>1024</v>
      </c>
      <c r="J132">
        <v>6986</v>
      </c>
      <c r="K132">
        <v>8</v>
      </c>
      <c r="L132">
        <v>507784.81</v>
      </c>
      <c r="M132">
        <v>507784.81</v>
      </c>
      <c r="N132" s="2">
        <v>42064</v>
      </c>
      <c r="O132" s="2">
        <v>42095</v>
      </c>
      <c r="P132">
        <v>31</v>
      </c>
      <c r="Q132" t="s">
        <v>745</v>
      </c>
      <c r="R132">
        <v>5.55</v>
      </c>
      <c r="S132" t="s">
        <v>724</v>
      </c>
      <c r="T132" t="s">
        <v>725</v>
      </c>
      <c r="U132" s="2">
        <v>42095</v>
      </c>
      <c r="V132">
        <v>0</v>
      </c>
      <c r="W132">
        <v>0</v>
      </c>
      <c r="X132">
        <v>2426.2199999999998</v>
      </c>
      <c r="Y132">
        <v>2426.2199999999998</v>
      </c>
      <c r="Z132">
        <v>388.2</v>
      </c>
      <c r="AA132">
        <v>2814.42</v>
      </c>
      <c r="AB132">
        <v>2814.42</v>
      </c>
      <c r="AC132">
        <v>0</v>
      </c>
      <c r="AD132" t="s">
        <v>726</v>
      </c>
      <c r="AE132" s="2">
        <v>42104</v>
      </c>
      <c r="AF132" t="s">
        <v>727</v>
      </c>
    </row>
    <row r="133" spans="1:32" x14ac:dyDescent="0.25">
      <c r="A133">
        <v>57040</v>
      </c>
      <c r="B133">
        <v>5011844</v>
      </c>
      <c r="C133" s="2">
        <v>42095</v>
      </c>
      <c r="D133">
        <v>57040</v>
      </c>
      <c r="E133">
        <v>57040</v>
      </c>
      <c r="F133" t="s">
        <v>720</v>
      </c>
      <c r="G133" t="s">
        <v>1025</v>
      </c>
      <c r="H133">
        <v>479149</v>
      </c>
      <c r="I133" t="s">
        <v>1026</v>
      </c>
      <c r="J133">
        <v>5399</v>
      </c>
      <c r="K133">
        <v>8</v>
      </c>
      <c r="L133">
        <v>554492.5</v>
      </c>
      <c r="M133">
        <v>554492.5</v>
      </c>
      <c r="N133" s="2">
        <v>42064</v>
      </c>
      <c r="O133" s="2">
        <v>42095</v>
      </c>
      <c r="P133">
        <v>31</v>
      </c>
      <c r="Q133" t="s">
        <v>745</v>
      </c>
      <c r="R133">
        <v>5.55</v>
      </c>
      <c r="S133" t="s">
        <v>724</v>
      </c>
      <c r="T133" t="s">
        <v>725</v>
      </c>
      <c r="U133" s="2">
        <v>42095</v>
      </c>
      <c r="V133">
        <v>0</v>
      </c>
      <c r="W133">
        <v>0</v>
      </c>
      <c r="X133">
        <v>2649.39</v>
      </c>
      <c r="Y133">
        <v>2649.39</v>
      </c>
      <c r="Z133">
        <v>423.9</v>
      </c>
      <c r="AA133">
        <v>3073.29</v>
      </c>
      <c r="AB133">
        <v>3073.29</v>
      </c>
      <c r="AC133">
        <v>0</v>
      </c>
      <c r="AD133" t="s">
        <v>726</v>
      </c>
      <c r="AE133" s="2">
        <v>42104</v>
      </c>
      <c r="AF133" t="s">
        <v>727</v>
      </c>
    </row>
    <row r="134" spans="1:32" x14ac:dyDescent="0.25">
      <c r="A134">
        <v>57040</v>
      </c>
      <c r="B134">
        <v>5011861</v>
      </c>
      <c r="C134" s="2">
        <v>42095</v>
      </c>
      <c r="D134">
        <v>57040</v>
      </c>
      <c r="E134">
        <v>57040</v>
      </c>
      <c r="F134" t="s">
        <v>720</v>
      </c>
      <c r="G134" t="s">
        <v>1038</v>
      </c>
      <c r="H134">
        <v>475373</v>
      </c>
      <c r="I134" t="s">
        <v>1039</v>
      </c>
      <c r="J134">
        <v>1080</v>
      </c>
      <c r="K134">
        <v>8</v>
      </c>
      <c r="L134">
        <v>178295.49</v>
      </c>
      <c r="M134">
        <v>178295.49</v>
      </c>
      <c r="N134" s="2">
        <v>42064</v>
      </c>
      <c r="O134" s="2">
        <v>42095</v>
      </c>
      <c r="P134">
        <v>31</v>
      </c>
      <c r="Q134" t="s">
        <v>745</v>
      </c>
      <c r="R134">
        <v>5.55</v>
      </c>
      <c r="S134" t="s">
        <v>724</v>
      </c>
      <c r="T134" t="s">
        <v>725</v>
      </c>
      <c r="U134" s="2">
        <v>42095</v>
      </c>
      <c r="V134">
        <v>0</v>
      </c>
      <c r="W134">
        <v>0</v>
      </c>
      <c r="X134">
        <v>851.9</v>
      </c>
      <c r="Y134">
        <v>851.9</v>
      </c>
      <c r="Z134">
        <v>136.30000000000001</v>
      </c>
      <c r="AA134">
        <v>988.2</v>
      </c>
      <c r="AB134">
        <v>988.2</v>
      </c>
      <c r="AC134">
        <v>0</v>
      </c>
      <c r="AD134" t="s">
        <v>726</v>
      </c>
      <c r="AE134" s="2">
        <v>42104</v>
      </c>
      <c r="AF134" t="s">
        <v>727</v>
      </c>
    </row>
    <row r="135" spans="1:32" x14ac:dyDescent="0.25">
      <c r="A135">
        <v>57040</v>
      </c>
      <c r="B135">
        <v>5011873</v>
      </c>
      <c r="C135" s="2">
        <v>42095</v>
      </c>
      <c r="D135">
        <v>57040</v>
      </c>
      <c r="E135">
        <v>57040</v>
      </c>
      <c r="F135" t="s">
        <v>720</v>
      </c>
      <c r="G135" t="s">
        <v>1040</v>
      </c>
      <c r="H135" t="s">
        <v>1041</v>
      </c>
      <c r="I135" t="s">
        <v>1040</v>
      </c>
      <c r="J135">
        <v>1</v>
      </c>
      <c r="K135">
        <v>8</v>
      </c>
      <c r="L135">
        <v>3187500</v>
      </c>
      <c r="M135">
        <v>3000000</v>
      </c>
      <c r="N135" s="2">
        <v>42064</v>
      </c>
      <c r="O135" s="2">
        <v>42095</v>
      </c>
      <c r="P135">
        <v>31</v>
      </c>
      <c r="Q135" t="s">
        <v>745</v>
      </c>
      <c r="R135">
        <v>5.55</v>
      </c>
      <c r="S135" t="s">
        <v>1042</v>
      </c>
      <c r="T135" t="s">
        <v>725</v>
      </c>
      <c r="U135" s="2">
        <v>42095</v>
      </c>
      <c r="V135">
        <v>0</v>
      </c>
      <c r="W135">
        <v>187500</v>
      </c>
      <c r="X135">
        <v>15230.03</v>
      </c>
      <c r="Y135">
        <v>202730.03</v>
      </c>
      <c r="Z135">
        <v>2436.8000000000002</v>
      </c>
      <c r="AA135">
        <v>205166.83</v>
      </c>
      <c r="AB135">
        <v>205166.83</v>
      </c>
      <c r="AC135">
        <v>0</v>
      </c>
      <c r="AD135" t="s">
        <v>726</v>
      </c>
      <c r="AE135" s="2">
        <v>42104</v>
      </c>
      <c r="AF135" t="s">
        <v>1043</v>
      </c>
    </row>
    <row r="136" spans="1:32" x14ac:dyDescent="0.25">
      <c r="A136">
        <v>57040</v>
      </c>
      <c r="B136">
        <v>5011927</v>
      </c>
      <c r="C136" s="2">
        <v>42095</v>
      </c>
      <c r="D136">
        <v>57040</v>
      </c>
      <c r="E136">
        <v>57040</v>
      </c>
      <c r="F136" t="s">
        <v>720</v>
      </c>
      <c r="G136" t="s">
        <v>1050</v>
      </c>
      <c r="H136">
        <v>483463</v>
      </c>
      <c r="I136" t="s">
        <v>1051</v>
      </c>
      <c r="J136">
        <v>1783</v>
      </c>
      <c r="K136">
        <v>7</v>
      </c>
      <c r="L136">
        <v>274981.18</v>
      </c>
      <c r="M136">
        <v>274981.18</v>
      </c>
      <c r="N136" s="2">
        <v>42064</v>
      </c>
      <c r="O136" s="2">
        <v>42095</v>
      </c>
      <c r="P136">
        <v>31</v>
      </c>
      <c r="Q136" t="s">
        <v>745</v>
      </c>
      <c r="R136">
        <v>5.55</v>
      </c>
      <c r="S136" t="s">
        <v>724</v>
      </c>
      <c r="T136" t="s">
        <v>725</v>
      </c>
      <c r="U136" s="2">
        <v>42095</v>
      </c>
      <c r="V136">
        <v>0</v>
      </c>
      <c r="W136">
        <v>0</v>
      </c>
      <c r="X136">
        <v>1313.87</v>
      </c>
      <c r="Y136">
        <v>1313.87</v>
      </c>
      <c r="Z136">
        <v>210.22</v>
      </c>
      <c r="AA136">
        <v>1524.09</v>
      </c>
      <c r="AB136">
        <v>1524.09</v>
      </c>
      <c r="AC136">
        <v>0</v>
      </c>
      <c r="AD136" t="s">
        <v>726</v>
      </c>
      <c r="AE136" s="2">
        <v>42104</v>
      </c>
      <c r="AF136" t="s">
        <v>727</v>
      </c>
    </row>
    <row r="137" spans="1:32" x14ac:dyDescent="0.25">
      <c r="A137">
        <v>57040</v>
      </c>
      <c r="B137">
        <v>5011949</v>
      </c>
      <c r="C137" s="2">
        <v>42095</v>
      </c>
      <c r="D137">
        <v>57040</v>
      </c>
      <c r="E137">
        <v>57040</v>
      </c>
      <c r="F137" t="s">
        <v>720</v>
      </c>
      <c r="G137" t="s">
        <v>1052</v>
      </c>
      <c r="H137">
        <v>484385</v>
      </c>
      <c r="I137" t="s">
        <v>1053</v>
      </c>
      <c r="J137">
        <v>4490</v>
      </c>
      <c r="K137">
        <v>7</v>
      </c>
      <c r="L137">
        <v>286160.36</v>
      </c>
      <c r="M137">
        <v>286160.36</v>
      </c>
      <c r="N137" s="2">
        <v>42064</v>
      </c>
      <c r="O137" s="2">
        <v>42095</v>
      </c>
      <c r="P137">
        <v>31</v>
      </c>
      <c r="Q137" t="s">
        <v>745</v>
      </c>
      <c r="R137">
        <v>5.55</v>
      </c>
      <c r="S137" t="s">
        <v>724</v>
      </c>
      <c r="T137" t="s">
        <v>725</v>
      </c>
      <c r="U137" s="2">
        <v>42095</v>
      </c>
      <c r="V137">
        <v>0</v>
      </c>
      <c r="W137">
        <v>0</v>
      </c>
      <c r="X137">
        <v>1367.29</v>
      </c>
      <c r="Y137">
        <v>1367.29</v>
      </c>
      <c r="Z137">
        <v>218.77</v>
      </c>
      <c r="AA137">
        <v>1586.06</v>
      </c>
      <c r="AB137">
        <v>1586.06</v>
      </c>
      <c r="AC137">
        <v>0</v>
      </c>
      <c r="AD137" t="s">
        <v>726</v>
      </c>
      <c r="AE137" s="2">
        <v>42104</v>
      </c>
      <c r="AF137" t="s">
        <v>727</v>
      </c>
    </row>
    <row r="138" spans="1:32" x14ac:dyDescent="0.25">
      <c r="A138">
        <v>57040</v>
      </c>
      <c r="B138">
        <v>5011959</v>
      </c>
      <c r="C138" s="2">
        <v>42095</v>
      </c>
      <c r="D138">
        <v>57040</v>
      </c>
      <c r="E138">
        <v>57040</v>
      </c>
      <c r="F138" t="s">
        <v>720</v>
      </c>
      <c r="G138" t="s">
        <v>1056</v>
      </c>
      <c r="H138">
        <v>485149</v>
      </c>
      <c r="I138" t="s">
        <v>1057</v>
      </c>
      <c r="J138">
        <v>1794</v>
      </c>
      <c r="K138">
        <v>7</v>
      </c>
      <c r="L138">
        <v>240202.07</v>
      </c>
      <c r="M138">
        <v>240202.07</v>
      </c>
      <c r="N138" s="2">
        <v>42064</v>
      </c>
      <c r="O138" s="2">
        <v>42095</v>
      </c>
      <c r="P138">
        <v>31</v>
      </c>
      <c r="Q138" t="s">
        <v>745</v>
      </c>
      <c r="R138">
        <v>5.55</v>
      </c>
      <c r="S138" t="s">
        <v>724</v>
      </c>
      <c r="T138" t="s">
        <v>725</v>
      </c>
      <c r="U138" s="2">
        <v>42095</v>
      </c>
      <c r="V138">
        <v>0</v>
      </c>
      <c r="W138">
        <v>0</v>
      </c>
      <c r="X138">
        <v>1147.7</v>
      </c>
      <c r="Y138">
        <v>1147.7</v>
      </c>
      <c r="Z138">
        <v>183.63</v>
      </c>
      <c r="AA138">
        <v>1331.33</v>
      </c>
      <c r="AB138">
        <v>1331.33</v>
      </c>
      <c r="AC138">
        <v>0</v>
      </c>
      <c r="AD138" t="s">
        <v>726</v>
      </c>
      <c r="AE138" s="2">
        <v>42104</v>
      </c>
      <c r="AF138" t="s">
        <v>727</v>
      </c>
    </row>
    <row r="139" spans="1:32" x14ac:dyDescent="0.25">
      <c r="A139">
        <v>57040</v>
      </c>
      <c r="B139">
        <v>5012028</v>
      </c>
      <c r="C139" s="2">
        <v>42095</v>
      </c>
      <c r="D139">
        <v>57040</v>
      </c>
      <c r="E139">
        <v>57040</v>
      </c>
      <c r="F139" t="s">
        <v>720</v>
      </c>
      <c r="G139" t="s">
        <v>1058</v>
      </c>
      <c r="H139">
        <v>487116</v>
      </c>
      <c r="I139" t="s">
        <v>1059</v>
      </c>
      <c r="J139">
        <v>1794</v>
      </c>
      <c r="K139">
        <v>6</v>
      </c>
      <c r="L139">
        <v>240202.07</v>
      </c>
      <c r="M139">
        <v>240202.07</v>
      </c>
      <c r="N139" s="2">
        <v>42064</v>
      </c>
      <c r="O139" s="2">
        <v>42095</v>
      </c>
      <c r="P139">
        <v>31</v>
      </c>
      <c r="Q139" t="s">
        <v>745</v>
      </c>
      <c r="R139">
        <v>5.55</v>
      </c>
      <c r="S139" t="s">
        <v>724</v>
      </c>
      <c r="T139" t="s">
        <v>725</v>
      </c>
      <c r="U139" s="2">
        <v>42095</v>
      </c>
      <c r="V139">
        <v>0</v>
      </c>
      <c r="W139">
        <v>0</v>
      </c>
      <c r="X139">
        <v>1147.7</v>
      </c>
      <c r="Y139">
        <v>1147.7</v>
      </c>
      <c r="Z139">
        <v>183.63</v>
      </c>
      <c r="AA139">
        <v>1331.33</v>
      </c>
      <c r="AB139">
        <v>1331.33</v>
      </c>
      <c r="AC139">
        <v>0</v>
      </c>
      <c r="AD139" t="s">
        <v>726</v>
      </c>
      <c r="AE139" s="2">
        <v>42104</v>
      </c>
      <c r="AF139" t="s">
        <v>727</v>
      </c>
    </row>
    <row r="140" spans="1:32" x14ac:dyDescent="0.25">
      <c r="A140">
        <v>57040</v>
      </c>
      <c r="B140">
        <v>5012029</v>
      </c>
      <c r="C140" s="2">
        <v>42095</v>
      </c>
      <c r="D140">
        <v>57040</v>
      </c>
      <c r="E140">
        <v>57040</v>
      </c>
      <c r="F140" t="s">
        <v>720</v>
      </c>
      <c r="G140" t="s">
        <v>1060</v>
      </c>
      <c r="H140">
        <v>487114</v>
      </c>
      <c r="I140" t="s">
        <v>1061</v>
      </c>
      <c r="J140">
        <v>1782</v>
      </c>
      <c r="K140">
        <v>6</v>
      </c>
      <c r="L140">
        <v>255994.77</v>
      </c>
      <c r="M140">
        <v>255994.77</v>
      </c>
      <c r="N140" s="2">
        <v>42064</v>
      </c>
      <c r="O140" s="2">
        <v>42095</v>
      </c>
      <c r="P140">
        <v>31</v>
      </c>
      <c r="Q140" t="s">
        <v>745</v>
      </c>
      <c r="R140">
        <v>5.55</v>
      </c>
      <c r="S140" t="s">
        <v>724</v>
      </c>
      <c r="T140" t="s">
        <v>725</v>
      </c>
      <c r="U140" s="2">
        <v>42095</v>
      </c>
      <c r="V140">
        <v>0</v>
      </c>
      <c r="W140">
        <v>0</v>
      </c>
      <c r="X140">
        <v>1223.1600000000001</v>
      </c>
      <c r="Y140">
        <v>1223.1600000000001</v>
      </c>
      <c r="Z140">
        <v>195.7</v>
      </c>
      <c r="AA140">
        <v>1418.86</v>
      </c>
      <c r="AB140">
        <v>1418.86</v>
      </c>
      <c r="AC140">
        <v>0</v>
      </c>
      <c r="AD140" t="s">
        <v>726</v>
      </c>
      <c r="AE140" s="2">
        <v>42104</v>
      </c>
      <c r="AF140" t="s">
        <v>727</v>
      </c>
    </row>
    <row r="141" spans="1:32" x14ac:dyDescent="0.25">
      <c r="A141">
        <v>57040</v>
      </c>
      <c r="B141">
        <v>5012059</v>
      </c>
      <c r="C141" s="2">
        <v>42095</v>
      </c>
      <c r="D141">
        <v>57040</v>
      </c>
      <c r="E141">
        <v>57040</v>
      </c>
      <c r="F141" t="s">
        <v>720</v>
      </c>
      <c r="G141" t="s">
        <v>1068</v>
      </c>
      <c r="H141">
        <v>488401</v>
      </c>
      <c r="I141" t="s">
        <v>1069</v>
      </c>
      <c r="J141">
        <v>1781</v>
      </c>
      <c r="K141">
        <v>6</v>
      </c>
      <c r="L141">
        <v>244982.56</v>
      </c>
      <c r="M141">
        <v>244982.56</v>
      </c>
      <c r="N141" s="2">
        <v>42064</v>
      </c>
      <c r="O141" s="2">
        <v>42095</v>
      </c>
      <c r="P141">
        <v>31</v>
      </c>
      <c r="Q141" t="s">
        <v>745</v>
      </c>
      <c r="R141">
        <v>5.55</v>
      </c>
      <c r="S141" t="s">
        <v>724</v>
      </c>
      <c r="T141" t="s">
        <v>725</v>
      </c>
      <c r="U141" s="2">
        <v>42095</v>
      </c>
      <c r="V141">
        <v>0</v>
      </c>
      <c r="W141">
        <v>0</v>
      </c>
      <c r="X141">
        <v>1170.54</v>
      </c>
      <c r="Y141">
        <v>1170.54</v>
      </c>
      <c r="Z141">
        <v>187.29</v>
      </c>
      <c r="AA141">
        <v>1357.83</v>
      </c>
      <c r="AB141">
        <v>1357.83</v>
      </c>
      <c r="AC141">
        <v>0</v>
      </c>
      <c r="AD141" t="s">
        <v>726</v>
      </c>
      <c r="AE141" s="2">
        <v>42104</v>
      </c>
      <c r="AF141" t="s">
        <v>727</v>
      </c>
    </row>
    <row r="142" spans="1:32" x14ac:dyDescent="0.25">
      <c r="A142">
        <v>57040</v>
      </c>
      <c r="B142">
        <v>5012060</v>
      </c>
      <c r="C142" s="2">
        <v>42095</v>
      </c>
      <c r="D142">
        <v>57040</v>
      </c>
      <c r="E142">
        <v>57040</v>
      </c>
      <c r="F142" t="s">
        <v>720</v>
      </c>
      <c r="G142" t="s">
        <v>1070</v>
      </c>
      <c r="H142">
        <v>488402</v>
      </c>
      <c r="I142" t="s">
        <v>1071</v>
      </c>
      <c r="J142" t="s">
        <v>888</v>
      </c>
      <c r="K142">
        <v>6</v>
      </c>
      <c r="L142">
        <v>302720.02</v>
      </c>
      <c r="M142">
        <v>302720.02</v>
      </c>
      <c r="N142" s="2">
        <v>42064</v>
      </c>
      <c r="O142" s="2">
        <v>42095</v>
      </c>
      <c r="P142">
        <v>31</v>
      </c>
      <c r="Q142" t="s">
        <v>745</v>
      </c>
      <c r="R142">
        <v>5.55</v>
      </c>
      <c r="S142" t="s">
        <v>724</v>
      </c>
      <c r="T142" t="s">
        <v>725</v>
      </c>
      <c r="U142" s="2">
        <v>42095</v>
      </c>
      <c r="V142">
        <v>0</v>
      </c>
      <c r="W142">
        <v>0</v>
      </c>
      <c r="X142">
        <v>1446.41</v>
      </c>
      <c r="Y142">
        <v>1446.41</v>
      </c>
      <c r="Z142">
        <v>231.43</v>
      </c>
      <c r="AA142">
        <v>1677.84</v>
      </c>
      <c r="AB142">
        <v>1677.84</v>
      </c>
      <c r="AC142">
        <v>0</v>
      </c>
      <c r="AD142" t="s">
        <v>726</v>
      </c>
      <c r="AE142" s="2">
        <v>42104</v>
      </c>
      <c r="AF142" t="s">
        <v>727</v>
      </c>
    </row>
    <row r="143" spans="1:32" x14ac:dyDescent="0.25">
      <c r="A143">
        <v>57040</v>
      </c>
      <c r="B143">
        <v>5012158</v>
      </c>
      <c r="C143" s="2">
        <v>42095</v>
      </c>
      <c r="D143">
        <v>57040</v>
      </c>
      <c r="E143">
        <v>57040</v>
      </c>
      <c r="F143" t="s">
        <v>720</v>
      </c>
      <c r="G143" t="s">
        <v>1076</v>
      </c>
      <c r="H143">
        <v>491431</v>
      </c>
      <c r="I143" t="s">
        <v>1077</v>
      </c>
      <c r="J143">
        <v>4494</v>
      </c>
      <c r="K143">
        <v>6</v>
      </c>
      <c r="L143">
        <v>372158.85</v>
      </c>
      <c r="M143">
        <v>372158.85</v>
      </c>
      <c r="N143" s="2">
        <v>42064</v>
      </c>
      <c r="O143" s="2">
        <v>42095</v>
      </c>
      <c r="P143">
        <v>31</v>
      </c>
      <c r="Q143" t="s">
        <v>745</v>
      </c>
      <c r="R143">
        <v>5.55</v>
      </c>
      <c r="S143" t="s">
        <v>724</v>
      </c>
      <c r="T143" t="s">
        <v>725</v>
      </c>
      <c r="U143" s="2">
        <v>42095</v>
      </c>
      <c r="V143">
        <v>0</v>
      </c>
      <c r="W143">
        <v>0</v>
      </c>
      <c r="X143">
        <v>1778.19</v>
      </c>
      <c r="Y143">
        <v>1778.19</v>
      </c>
      <c r="Z143">
        <v>284.51</v>
      </c>
      <c r="AA143">
        <v>2062.6999999999998</v>
      </c>
      <c r="AB143">
        <v>2062.6999999999998</v>
      </c>
      <c r="AC143">
        <v>0</v>
      </c>
      <c r="AD143" t="s">
        <v>726</v>
      </c>
      <c r="AE143" s="2">
        <v>42104</v>
      </c>
      <c r="AF143" t="s">
        <v>727</v>
      </c>
    </row>
    <row r="144" spans="1:32" x14ac:dyDescent="0.25">
      <c r="A144">
        <v>57040</v>
      </c>
      <c r="B144">
        <v>5012179</v>
      </c>
      <c r="C144" s="2">
        <v>42095</v>
      </c>
      <c r="D144">
        <v>57040</v>
      </c>
      <c r="E144">
        <v>57040</v>
      </c>
      <c r="F144" t="s">
        <v>720</v>
      </c>
      <c r="G144" t="s">
        <v>1078</v>
      </c>
      <c r="H144">
        <v>491777</v>
      </c>
      <c r="I144" t="s">
        <v>1079</v>
      </c>
      <c r="J144" t="s">
        <v>888</v>
      </c>
      <c r="K144">
        <v>6</v>
      </c>
      <c r="L144">
        <v>325785.81</v>
      </c>
      <c r="M144">
        <v>325785.81</v>
      </c>
      <c r="N144" s="2">
        <v>42064</v>
      </c>
      <c r="O144" s="2">
        <v>42095</v>
      </c>
      <c r="P144">
        <v>31</v>
      </c>
      <c r="Q144" t="s">
        <v>745</v>
      </c>
      <c r="R144">
        <v>5.55</v>
      </c>
      <c r="S144" t="s">
        <v>724</v>
      </c>
      <c r="T144" t="s">
        <v>725</v>
      </c>
      <c r="U144" s="2">
        <v>42095</v>
      </c>
      <c r="V144">
        <v>0</v>
      </c>
      <c r="W144">
        <v>0</v>
      </c>
      <c r="X144">
        <v>1556.62</v>
      </c>
      <c r="Y144">
        <v>1556.62</v>
      </c>
      <c r="Z144">
        <v>249.06</v>
      </c>
      <c r="AA144">
        <v>1805.68</v>
      </c>
      <c r="AB144">
        <v>1805.68</v>
      </c>
      <c r="AC144">
        <v>0</v>
      </c>
      <c r="AD144" t="s">
        <v>726</v>
      </c>
      <c r="AE144" s="2">
        <v>42104</v>
      </c>
      <c r="AF144" t="s">
        <v>727</v>
      </c>
    </row>
    <row r="145" spans="1:32" x14ac:dyDescent="0.25">
      <c r="A145">
        <v>57040</v>
      </c>
      <c r="B145">
        <v>5012193</v>
      </c>
      <c r="C145" s="2">
        <v>42095</v>
      </c>
      <c r="D145">
        <v>57040</v>
      </c>
      <c r="E145">
        <v>57040</v>
      </c>
      <c r="F145" t="s">
        <v>720</v>
      </c>
      <c r="G145" t="s">
        <v>1082</v>
      </c>
      <c r="H145">
        <v>492114</v>
      </c>
      <c r="I145" t="s">
        <v>1083</v>
      </c>
      <c r="J145">
        <v>7495</v>
      </c>
      <c r="K145">
        <v>6</v>
      </c>
      <c r="L145">
        <v>261005.23</v>
      </c>
      <c r="M145">
        <v>261005.23</v>
      </c>
      <c r="N145" s="2">
        <v>42064</v>
      </c>
      <c r="O145" s="2">
        <v>42095</v>
      </c>
      <c r="P145">
        <v>31</v>
      </c>
      <c r="Q145" t="s">
        <v>745</v>
      </c>
      <c r="R145">
        <v>5.55</v>
      </c>
      <c r="S145" t="s">
        <v>724</v>
      </c>
      <c r="T145" t="s">
        <v>725</v>
      </c>
      <c r="U145" s="2">
        <v>42095</v>
      </c>
      <c r="V145">
        <v>0</v>
      </c>
      <c r="W145">
        <v>0</v>
      </c>
      <c r="X145">
        <v>1247.0999999999999</v>
      </c>
      <c r="Y145">
        <v>1247.0999999999999</v>
      </c>
      <c r="Z145">
        <v>199.54</v>
      </c>
      <c r="AA145">
        <v>1446.64</v>
      </c>
      <c r="AB145">
        <v>1446.64</v>
      </c>
      <c r="AC145">
        <v>0</v>
      </c>
      <c r="AD145" t="s">
        <v>726</v>
      </c>
      <c r="AE145" s="2">
        <v>42104</v>
      </c>
      <c r="AF145" t="s">
        <v>727</v>
      </c>
    </row>
    <row r="146" spans="1:32" x14ac:dyDescent="0.25">
      <c r="A146">
        <v>57040</v>
      </c>
      <c r="B146">
        <v>5012194</v>
      </c>
      <c r="C146" s="2">
        <v>42095</v>
      </c>
      <c r="D146">
        <v>57040</v>
      </c>
      <c r="E146">
        <v>57040</v>
      </c>
      <c r="F146" t="s">
        <v>720</v>
      </c>
      <c r="G146" t="s">
        <v>1084</v>
      </c>
      <c r="H146">
        <v>492115</v>
      </c>
      <c r="I146" t="s">
        <v>1085</v>
      </c>
      <c r="J146">
        <v>7495</v>
      </c>
      <c r="K146">
        <v>6</v>
      </c>
      <c r="L146">
        <v>261005.23</v>
      </c>
      <c r="M146">
        <v>261005.23</v>
      </c>
      <c r="N146" s="2">
        <v>42064</v>
      </c>
      <c r="O146" s="2">
        <v>42095</v>
      </c>
      <c r="P146">
        <v>31</v>
      </c>
      <c r="Q146" t="s">
        <v>745</v>
      </c>
      <c r="R146">
        <v>5.55</v>
      </c>
      <c r="S146" t="s">
        <v>724</v>
      </c>
      <c r="T146" t="s">
        <v>725</v>
      </c>
      <c r="U146" s="2">
        <v>42095</v>
      </c>
      <c r="V146">
        <v>0</v>
      </c>
      <c r="W146">
        <v>0</v>
      </c>
      <c r="X146">
        <v>1247.0999999999999</v>
      </c>
      <c r="Y146">
        <v>1247.0999999999999</v>
      </c>
      <c r="Z146">
        <v>199.54</v>
      </c>
      <c r="AA146">
        <v>1446.64</v>
      </c>
      <c r="AB146">
        <v>1446.64</v>
      </c>
      <c r="AC146">
        <v>0</v>
      </c>
      <c r="AD146" t="s">
        <v>726</v>
      </c>
      <c r="AE146" s="2">
        <v>42104</v>
      </c>
      <c r="AF146" t="s">
        <v>727</v>
      </c>
    </row>
    <row r="147" spans="1:32" x14ac:dyDescent="0.25">
      <c r="A147">
        <v>57040</v>
      </c>
      <c r="B147">
        <v>5012209</v>
      </c>
      <c r="C147" s="2">
        <v>42095</v>
      </c>
      <c r="D147">
        <v>57040</v>
      </c>
      <c r="E147">
        <v>40001</v>
      </c>
      <c r="F147" t="s">
        <v>720</v>
      </c>
      <c r="G147" t="s">
        <v>1092</v>
      </c>
      <c r="H147" t="s">
        <v>1093</v>
      </c>
      <c r="I147" t="s">
        <v>1094</v>
      </c>
      <c r="J147">
        <v>630607</v>
      </c>
      <c r="K147">
        <v>6</v>
      </c>
      <c r="L147">
        <v>357083.96</v>
      </c>
      <c r="M147">
        <v>357083.96</v>
      </c>
      <c r="N147" s="2">
        <v>42064</v>
      </c>
      <c r="O147" s="2">
        <v>42095</v>
      </c>
      <c r="P147">
        <v>31</v>
      </c>
      <c r="Q147" t="s">
        <v>1018</v>
      </c>
      <c r="R147">
        <v>8.3000000000000007</v>
      </c>
      <c r="S147" t="s">
        <v>1019</v>
      </c>
      <c r="T147" t="s">
        <v>725</v>
      </c>
      <c r="U147" s="2">
        <v>42095</v>
      </c>
      <c r="V147">
        <v>0</v>
      </c>
      <c r="W147">
        <v>0</v>
      </c>
      <c r="X147">
        <v>2551.7600000000002</v>
      </c>
      <c r="Y147">
        <v>2551.7600000000002</v>
      </c>
      <c r="Z147">
        <v>408.28</v>
      </c>
      <c r="AA147">
        <v>2960.04</v>
      </c>
      <c r="AB147">
        <v>2960.04</v>
      </c>
      <c r="AC147">
        <v>0</v>
      </c>
      <c r="AD147" t="s">
        <v>726</v>
      </c>
      <c r="AE147" s="2">
        <v>42104</v>
      </c>
      <c r="AF147" t="s">
        <v>1020</v>
      </c>
    </row>
    <row r="148" spans="1:32" x14ac:dyDescent="0.25">
      <c r="A148">
        <v>57040</v>
      </c>
      <c r="B148">
        <v>5012213</v>
      </c>
      <c r="C148" s="2">
        <v>42095</v>
      </c>
      <c r="D148">
        <v>57040</v>
      </c>
      <c r="E148">
        <v>57040</v>
      </c>
      <c r="F148" t="s">
        <v>720</v>
      </c>
      <c r="G148" t="s">
        <v>1097</v>
      </c>
      <c r="H148">
        <v>492574</v>
      </c>
      <c r="I148" t="s">
        <v>1098</v>
      </c>
      <c r="J148">
        <v>1253</v>
      </c>
      <c r="K148">
        <v>6</v>
      </c>
      <c r="L148">
        <v>369850.99</v>
      </c>
      <c r="M148">
        <v>369850.99</v>
      </c>
      <c r="N148" s="2">
        <v>42064</v>
      </c>
      <c r="O148" s="2">
        <v>42095</v>
      </c>
      <c r="P148">
        <v>31</v>
      </c>
      <c r="Q148" t="s">
        <v>745</v>
      </c>
      <c r="R148">
        <v>5.55</v>
      </c>
      <c r="S148" t="s">
        <v>724</v>
      </c>
      <c r="T148" t="s">
        <v>725</v>
      </c>
      <c r="U148" s="2">
        <v>42095</v>
      </c>
      <c r="V148">
        <v>0</v>
      </c>
      <c r="W148">
        <v>0</v>
      </c>
      <c r="X148">
        <v>1767.17</v>
      </c>
      <c r="Y148">
        <v>1767.17</v>
      </c>
      <c r="Z148">
        <v>282.75</v>
      </c>
      <c r="AA148">
        <v>2049.92</v>
      </c>
      <c r="AB148">
        <v>2049.92</v>
      </c>
      <c r="AC148">
        <v>0</v>
      </c>
      <c r="AD148" t="s">
        <v>726</v>
      </c>
      <c r="AE148" s="2">
        <v>42104</v>
      </c>
      <c r="AF148" t="s">
        <v>727</v>
      </c>
    </row>
    <row r="149" spans="1:32" x14ac:dyDescent="0.25">
      <c r="A149">
        <v>57040</v>
      </c>
      <c r="B149">
        <v>5012227</v>
      </c>
      <c r="C149" s="2">
        <v>42095</v>
      </c>
      <c r="D149">
        <v>57040</v>
      </c>
      <c r="E149">
        <v>57040</v>
      </c>
      <c r="F149" t="s">
        <v>720</v>
      </c>
      <c r="G149" t="s">
        <v>1099</v>
      </c>
      <c r="H149">
        <v>492570</v>
      </c>
      <c r="I149" t="s">
        <v>1100</v>
      </c>
      <c r="J149">
        <v>1091</v>
      </c>
      <c r="K149">
        <v>6</v>
      </c>
      <c r="L149">
        <v>162106.49</v>
      </c>
      <c r="M149">
        <v>162106.49</v>
      </c>
      <c r="N149" s="2">
        <v>42064</v>
      </c>
      <c r="O149" s="2">
        <v>42095</v>
      </c>
      <c r="P149">
        <v>31</v>
      </c>
      <c r="Q149" t="s">
        <v>745</v>
      </c>
      <c r="R149">
        <v>5.55</v>
      </c>
      <c r="S149" t="s">
        <v>724</v>
      </c>
      <c r="T149" t="s">
        <v>725</v>
      </c>
      <c r="U149" s="2">
        <v>42095</v>
      </c>
      <c r="V149">
        <v>0</v>
      </c>
      <c r="W149">
        <v>0</v>
      </c>
      <c r="X149">
        <v>774.55</v>
      </c>
      <c r="Y149">
        <v>774.55</v>
      </c>
      <c r="Z149">
        <v>123.93</v>
      </c>
      <c r="AA149">
        <v>898.48</v>
      </c>
      <c r="AB149">
        <v>898.48</v>
      </c>
      <c r="AC149">
        <v>0</v>
      </c>
      <c r="AD149" t="s">
        <v>726</v>
      </c>
      <c r="AE149" s="2">
        <v>42104</v>
      </c>
      <c r="AF149" t="s">
        <v>727</v>
      </c>
    </row>
    <row r="150" spans="1:32" x14ac:dyDescent="0.25">
      <c r="A150">
        <v>57040</v>
      </c>
      <c r="B150">
        <v>5012228</v>
      </c>
      <c r="C150" s="2">
        <v>42095</v>
      </c>
      <c r="D150">
        <v>57040</v>
      </c>
      <c r="E150">
        <v>57040</v>
      </c>
      <c r="F150" t="s">
        <v>720</v>
      </c>
      <c r="G150" t="s">
        <v>1103</v>
      </c>
      <c r="H150">
        <v>492572</v>
      </c>
      <c r="I150" t="s">
        <v>1104</v>
      </c>
      <c r="J150">
        <v>1253</v>
      </c>
      <c r="K150">
        <v>6</v>
      </c>
      <c r="L150">
        <v>369850.99</v>
      </c>
      <c r="M150">
        <v>369850.99</v>
      </c>
      <c r="N150" s="2">
        <v>42064</v>
      </c>
      <c r="O150" s="2">
        <v>42095</v>
      </c>
      <c r="P150">
        <v>31</v>
      </c>
      <c r="Q150" t="s">
        <v>745</v>
      </c>
      <c r="R150">
        <v>5.55</v>
      </c>
      <c r="S150" t="s">
        <v>724</v>
      </c>
      <c r="T150" t="s">
        <v>725</v>
      </c>
      <c r="U150" s="2">
        <v>42095</v>
      </c>
      <c r="V150">
        <v>0</v>
      </c>
      <c r="W150">
        <v>0</v>
      </c>
      <c r="X150">
        <v>1767.17</v>
      </c>
      <c r="Y150">
        <v>1767.17</v>
      </c>
      <c r="Z150">
        <v>282.75</v>
      </c>
      <c r="AA150">
        <v>2049.92</v>
      </c>
      <c r="AB150">
        <v>2049.92</v>
      </c>
      <c r="AC150">
        <v>0</v>
      </c>
      <c r="AD150" t="s">
        <v>726</v>
      </c>
      <c r="AE150" s="2">
        <v>42104</v>
      </c>
      <c r="AF150" t="s">
        <v>727</v>
      </c>
    </row>
    <row r="151" spans="1:32" x14ac:dyDescent="0.25">
      <c r="A151">
        <v>57040</v>
      </c>
      <c r="B151">
        <v>5012349</v>
      </c>
      <c r="C151" s="2">
        <v>42095</v>
      </c>
      <c r="D151">
        <v>57040</v>
      </c>
      <c r="E151">
        <v>40001</v>
      </c>
      <c r="F151" t="s">
        <v>720</v>
      </c>
      <c r="G151" t="s">
        <v>1115</v>
      </c>
      <c r="H151" t="s">
        <v>1116</v>
      </c>
      <c r="I151" t="s">
        <v>1117</v>
      </c>
      <c r="J151">
        <v>630109</v>
      </c>
      <c r="K151">
        <v>5</v>
      </c>
      <c r="L151">
        <v>356215.12</v>
      </c>
      <c r="M151">
        <v>356215.12</v>
      </c>
      <c r="N151" s="2">
        <v>42064</v>
      </c>
      <c r="O151" s="2">
        <v>42095</v>
      </c>
      <c r="P151">
        <v>31</v>
      </c>
      <c r="Q151" t="s">
        <v>1018</v>
      </c>
      <c r="R151">
        <v>8.3000000000000007</v>
      </c>
      <c r="S151" t="s">
        <v>1019</v>
      </c>
      <c r="T151" t="s">
        <v>725</v>
      </c>
      <c r="U151" s="2">
        <v>42095</v>
      </c>
      <c r="V151">
        <v>0</v>
      </c>
      <c r="W151">
        <v>0</v>
      </c>
      <c r="X151">
        <v>2545.5500000000002</v>
      </c>
      <c r="Y151">
        <v>2545.5500000000002</v>
      </c>
      <c r="Z151">
        <v>407.29</v>
      </c>
      <c r="AA151">
        <v>2952.84</v>
      </c>
      <c r="AB151">
        <v>2952.84</v>
      </c>
      <c r="AC151">
        <v>0</v>
      </c>
      <c r="AD151" t="s">
        <v>726</v>
      </c>
      <c r="AE151" s="2">
        <v>42104</v>
      </c>
      <c r="AF151" t="s">
        <v>1020</v>
      </c>
    </row>
    <row r="152" spans="1:32" x14ac:dyDescent="0.25">
      <c r="A152">
        <v>57040</v>
      </c>
      <c r="B152">
        <v>5012350</v>
      </c>
      <c r="C152" s="2">
        <v>42095</v>
      </c>
      <c r="D152">
        <v>57040</v>
      </c>
      <c r="E152">
        <v>40001</v>
      </c>
      <c r="F152" t="s">
        <v>720</v>
      </c>
      <c r="G152" t="s">
        <v>1118</v>
      </c>
      <c r="H152" t="s">
        <v>1119</v>
      </c>
      <c r="I152" t="s">
        <v>1120</v>
      </c>
      <c r="J152">
        <v>630207</v>
      </c>
      <c r="K152">
        <v>5</v>
      </c>
      <c r="L152">
        <v>375639.32</v>
      </c>
      <c r="M152">
        <v>375639.32</v>
      </c>
      <c r="N152" s="2">
        <v>42064</v>
      </c>
      <c r="O152" s="2">
        <v>42095</v>
      </c>
      <c r="P152">
        <v>31</v>
      </c>
      <c r="Q152" t="s">
        <v>1018</v>
      </c>
      <c r="R152">
        <v>8.3000000000000007</v>
      </c>
      <c r="S152" t="s">
        <v>1019</v>
      </c>
      <c r="T152" t="s">
        <v>725</v>
      </c>
      <c r="U152" s="2">
        <v>42095</v>
      </c>
      <c r="V152">
        <v>0</v>
      </c>
      <c r="W152">
        <v>0</v>
      </c>
      <c r="X152">
        <v>2684.36</v>
      </c>
      <c r="Y152">
        <v>2684.36</v>
      </c>
      <c r="Z152">
        <v>429.5</v>
      </c>
      <c r="AA152">
        <v>3113.86</v>
      </c>
      <c r="AB152">
        <v>3113.86</v>
      </c>
      <c r="AC152">
        <v>0</v>
      </c>
      <c r="AD152" t="s">
        <v>726</v>
      </c>
      <c r="AE152" s="2">
        <v>42104</v>
      </c>
      <c r="AF152" t="s">
        <v>1020</v>
      </c>
    </row>
    <row r="153" spans="1:32" x14ac:dyDescent="0.25">
      <c r="A153">
        <v>57040</v>
      </c>
      <c r="B153">
        <v>5012485</v>
      </c>
      <c r="C153" s="2">
        <v>42095</v>
      </c>
      <c r="D153">
        <v>57040</v>
      </c>
      <c r="E153">
        <v>57040</v>
      </c>
      <c r="F153" t="s">
        <v>720</v>
      </c>
      <c r="G153" t="s">
        <v>1125</v>
      </c>
      <c r="H153">
        <v>497888</v>
      </c>
      <c r="I153" t="s">
        <v>1126</v>
      </c>
      <c r="J153">
        <v>2595</v>
      </c>
      <c r="K153">
        <v>5</v>
      </c>
      <c r="L153">
        <v>367645.98</v>
      </c>
      <c r="M153">
        <v>367645.98</v>
      </c>
      <c r="N153" s="2">
        <v>42064</v>
      </c>
      <c r="O153" s="2">
        <v>42095</v>
      </c>
      <c r="P153">
        <v>31</v>
      </c>
      <c r="Q153" t="s">
        <v>745</v>
      </c>
      <c r="R153">
        <v>5.55</v>
      </c>
      <c r="S153" t="s">
        <v>724</v>
      </c>
      <c r="T153" t="s">
        <v>725</v>
      </c>
      <c r="U153" s="2">
        <v>42095</v>
      </c>
      <c r="V153">
        <v>0</v>
      </c>
      <c r="W153">
        <v>0</v>
      </c>
      <c r="X153">
        <v>1756.63</v>
      </c>
      <c r="Y153">
        <v>1756.63</v>
      </c>
      <c r="Z153">
        <v>281.06</v>
      </c>
      <c r="AA153">
        <v>2037.69</v>
      </c>
      <c r="AB153">
        <v>2037.69</v>
      </c>
      <c r="AC153">
        <v>0</v>
      </c>
      <c r="AD153" t="s">
        <v>726</v>
      </c>
      <c r="AE153" s="2">
        <v>42104</v>
      </c>
      <c r="AF153" t="s">
        <v>727</v>
      </c>
    </row>
    <row r="154" spans="1:32" x14ac:dyDescent="0.25">
      <c r="A154">
        <v>57040</v>
      </c>
      <c r="B154">
        <v>5012549</v>
      </c>
      <c r="C154" s="2">
        <v>42095</v>
      </c>
      <c r="D154">
        <v>57040</v>
      </c>
      <c r="E154">
        <v>57040</v>
      </c>
      <c r="F154" t="s">
        <v>720</v>
      </c>
      <c r="G154" t="s">
        <v>1127</v>
      </c>
      <c r="H154">
        <v>498938</v>
      </c>
      <c r="I154" t="s">
        <v>1128</v>
      </c>
      <c r="J154">
        <v>2590</v>
      </c>
      <c r="K154">
        <v>5</v>
      </c>
      <c r="L154">
        <v>352240.76</v>
      </c>
      <c r="M154">
        <v>352240.76</v>
      </c>
      <c r="N154" s="2">
        <v>42064</v>
      </c>
      <c r="O154" s="2">
        <v>42095</v>
      </c>
      <c r="P154">
        <v>31</v>
      </c>
      <c r="Q154" t="s">
        <v>745</v>
      </c>
      <c r="R154">
        <v>5.55</v>
      </c>
      <c r="S154" t="s">
        <v>724</v>
      </c>
      <c r="T154" t="s">
        <v>725</v>
      </c>
      <c r="U154" s="2">
        <v>42095</v>
      </c>
      <c r="V154">
        <v>0</v>
      </c>
      <c r="W154">
        <v>0</v>
      </c>
      <c r="X154">
        <v>1683.02</v>
      </c>
      <c r="Y154">
        <v>1683.02</v>
      </c>
      <c r="Z154">
        <v>269.27999999999997</v>
      </c>
      <c r="AA154">
        <v>1952.3</v>
      </c>
      <c r="AB154">
        <v>1952.3</v>
      </c>
      <c r="AC154">
        <v>0</v>
      </c>
      <c r="AD154" t="s">
        <v>726</v>
      </c>
      <c r="AE154" s="2">
        <v>42104</v>
      </c>
      <c r="AF154" t="s">
        <v>727</v>
      </c>
    </row>
    <row r="155" spans="1:32" x14ac:dyDescent="0.25">
      <c r="A155">
        <v>57040</v>
      </c>
      <c r="B155">
        <v>5012550</v>
      </c>
      <c r="C155" s="2">
        <v>42095</v>
      </c>
      <c r="D155">
        <v>57040</v>
      </c>
      <c r="E155">
        <v>57040</v>
      </c>
      <c r="F155" t="s">
        <v>720</v>
      </c>
      <c r="G155" t="s">
        <v>1129</v>
      </c>
      <c r="H155">
        <v>498939</v>
      </c>
      <c r="I155" t="s">
        <v>1130</v>
      </c>
      <c r="J155">
        <v>2595</v>
      </c>
      <c r="K155">
        <v>5</v>
      </c>
      <c r="L155">
        <v>367645.98</v>
      </c>
      <c r="M155">
        <v>367645.98</v>
      </c>
      <c r="N155" s="2">
        <v>42064</v>
      </c>
      <c r="O155" s="2">
        <v>42095</v>
      </c>
      <c r="P155">
        <v>31</v>
      </c>
      <c r="Q155" t="s">
        <v>745</v>
      </c>
      <c r="R155">
        <v>5.55</v>
      </c>
      <c r="S155" t="s">
        <v>724</v>
      </c>
      <c r="T155" t="s">
        <v>725</v>
      </c>
      <c r="U155" s="2">
        <v>42095</v>
      </c>
      <c r="V155">
        <v>0</v>
      </c>
      <c r="W155">
        <v>0</v>
      </c>
      <c r="X155">
        <v>1756.63</v>
      </c>
      <c r="Y155">
        <v>1756.63</v>
      </c>
      <c r="Z155">
        <v>281.06</v>
      </c>
      <c r="AA155">
        <v>2037.69</v>
      </c>
      <c r="AB155">
        <v>2037.69</v>
      </c>
      <c r="AC155">
        <v>0</v>
      </c>
      <c r="AD155" t="s">
        <v>726</v>
      </c>
      <c r="AE155" s="2">
        <v>42104</v>
      </c>
      <c r="AF155" t="s">
        <v>727</v>
      </c>
    </row>
    <row r="156" spans="1:32" x14ac:dyDescent="0.25">
      <c r="A156">
        <v>57040</v>
      </c>
      <c r="B156">
        <v>5012578</v>
      </c>
      <c r="C156" s="2">
        <v>42095</v>
      </c>
      <c r="D156">
        <v>57040</v>
      </c>
      <c r="E156">
        <v>57040</v>
      </c>
      <c r="F156" t="s">
        <v>720</v>
      </c>
      <c r="G156" t="s">
        <v>1131</v>
      </c>
      <c r="H156">
        <v>484362</v>
      </c>
      <c r="I156" t="s">
        <v>1132</v>
      </c>
      <c r="J156">
        <v>1794</v>
      </c>
      <c r="K156">
        <v>5</v>
      </c>
      <c r="L156">
        <v>240202.07</v>
      </c>
      <c r="M156">
        <v>240202.07</v>
      </c>
      <c r="N156" s="2">
        <v>42064</v>
      </c>
      <c r="O156" s="2">
        <v>42095</v>
      </c>
      <c r="P156">
        <v>31</v>
      </c>
      <c r="Q156" t="s">
        <v>745</v>
      </c>
      <c r="R156">
        <v>5.55</v>
      </c>
      <c r="S156" t="s">
        <v>724</v>
      </c>
      <c r="T156" t="s">
        <v>725</v>
      </c>
      <c r="U156" s="2">
        <v>42095</v>
      </c>
      <c r="V156">
        <v>0</v>
      </c>
      <c r="W156">
        <v>0</v>
      </c>
      <c r="X156">
        <v>1147.7</v>
      </c>
      <c r="Y156">
        <v>1147.7</v>
      </c>
      <c r="Z156">
        <v>183.63</v>
      </c>
      <c r="AA156">
        <v>1331.33</v>
      </c>
      <c r="AB156">
        <v>1331.33</v>
      </c>
      <c r="AC156">
        <v>0</v>
      </c>
      <c r="AD156" t="s">
        <v>726</v>
      </c>
      <c r="AE156" s="2">
        <v>42104</v>
      </c>
      <c r="AF156" t="s">
        <v>727</v>
      </c>
    </row>
    <row r="157" spans="1:32" x14ac:dyDescent="0.25">
      <c r="A157">
        <v>57040</v>
      </c>
      <c r="B157">
        <v>5012610</v>
      </c>
      <c r="C157" s="2">
        <v>42095</v>
      </c>
      <c r="D157">
        <v>57040</v>
      </c>
      <c r="E157">
        <v>57040</v>
      </c>
      <c r="F157" t="s">
        <v>720</v>
      </c>
      <c r="G157" t="s">
        <v>1139</v>
      </c>
      <c r="H157">
        <v>500936</v>
      </c>
      <c r="I157" t="s">
        <v>1140</v>
      </c>
      <c r="J157">
        <v>1091</v>
      </c>
      <c r="K157">
        <v>5</v>
      </c>
      <c r="L157">
        <v>162594.49</v>
      </c>
      <c r="M157">
        <v>162594.49</v>
      </c>
      <c r="N157" s="2">
        <v>42064</v>
      </c>
      <c r="O157" s="2">
        <v>42095</v>
      </c>
      <c r="P157">
        <v>31</v>
      </c>
      <c r="Q157" t="s">
        <v>745</v>
      </c>
      <c r="R157">
        <v>5.55</v>
      </c>
      <c r="S157" t="s">
        <v>724</v>
      </c>
      <c r="T157" t="s">
        <v>725</v>
      </c>
      <c r="U157" s="2">
        <v>42095</v>
      </c>
      <c r="V157">
        <v>0</v>
      </c>
      <c r="W157">
        <v>0</v>
      </c>
      <c r="X157">
        <v>776.88</v>
      </c>
      <c r="Y157">
        <v>776.88</v>
      </c>
      <c r="Z157">
        <v>124.3</v>
      </c>
      <c r="AA157">
        <v>901.18</v>
      </c>
      <c r="AB157">
        <v>901.18</v>
      </c>
      <c r="AC157">
        <v>0</v>
      </c>
      <c r="AD157" t="s">
        <v>726</v>
      </c>
      <c r="AE157" s="2">
        <v>42104</v>
      </c>
      <c r="AF157" t="s">
        <v>727</v>
      </c>
    </row>
    <row r="158" spans="1:32" x14ac:dyDescent="0.25">
      <c r="A158">
        <v>57040</v>
      </c>
      <c r="B158">
        <v>5012633</v>
      </c>
      <c r="C158" s="2">
        <v>42095</v>
      </c>
      <c r="D158">
        <v>57040</v>
      </c>
      <c r="E158">
        <v>57040</v>
      </c>
      <c r="F158" t="s">
        <v>720</v>
      </c>
      <c r="G158" t="s">
        <v>1141</v>
      </c>
      <c r="H158">
        <v>500941</v>
      </c>
      <c r="I158" t="s">
        <v>1142</v>
      </c>
      <c r="J158">
        <v>7495</v>
      </c>
      <c r="K158">
        <v>5</v>
      </c>
      <c r="L158">
        <v>260613.23</v>
      </c>
      <c r="M158">
        <v>260613.23</v>
      </c>
      <c r="N158" s="2">
        <v>42064</v>
      </c>
      <c r="O158" s="2">
        <v>42095</v>
      </c>
      <c r="P158">
        <v>31</v>
      </c>
      <c r="Q158" t="s">
        <v>745</v>
      </c>
      <c r="R158">
        <v>5.55</v>
      </c>
      <c r="S158" t="s">
        <v>724</v>
      </c>
      <c r="T158" t="s">
        <v>725</v>
      </c>
      <c r="U158" s="2">
        <v>42095</v>
      </c>
      <c r="V158">
        <v>0</v>
      </c>
      <c r="W158">
        <v>0</v>
      </c>
      <c r="X158">
        <v>1245.22</v>
      </c>
      <c r="Y158">
        <v>1245.22</v>
      </c>
      <c r="Z158">
        <v>199.24</v>
      </c>
      <c r="AA158">
        <v>1444.46</v>
      </c>
      <c r="AB158">
        <v>1444.46</v>
      </c>
      <c r="AC158">
        <v>0</v>
      </c>
      <c r="AD158" t="s">
        <v>726</v>
      </c>
      <c r="AE158" s="2">
        <v>42104</v>
      </c>
      <c r="AF158" t="s">
        <v>727</v>
      </c>
    </row>
    <row r="159" spans="1:32" x14ac:dyDescent="0.25">
      <c r="A159">
        <v>57040</v>
      </c>
      <c r="B159">
        <v>5012732</v>
      </c>
      <c r="C159" s="2">
        <v>42095</v>
      </c>
      <c r="D159">
        <v>57040</v>
      </c>
      <c r="E159">
        <v>57040</v>
      </c>
      <c r="F159" t="s">
        <v>720</v>
      </c>
      <c r="G159" t="s">
        <v>1149</v>
      </c>
      <c r="H159">
        <v>503393</v>
      </c>
      <c r="I159" t="s">
        <v>1150</v>
      </c>
      <c r="J159">
        <v>7495</v>
      </c>
      <c r="K159">
        <v>4</v>
      </c>
      <c r="L159">
        <v>260613.23</v>
      </c>
      <c r="M159">
        <v>260613.23</v>
      </c>
      <c r="N159" s="2">
        <v>42064</v>
      </c>
      <c r="O159" s="2">
        <v>42095</v>
      </c>
      <c r="P159">
        <v>31</v>
      </c>
      <c r="Q159" t="s">
        <v>745</v>
      </c>
      <c r="R159">
        <v>5.55</v>
      </c>
      <c r="S159" t="s">
        <v>724</v>
      </c>
      <c r="T159" t="s">
        <v>725</v>
      </c>
      <c r="U159" s="2">
        <v>42095</v>
      </c>
      <c r="V159">
        <v>0</v>
      </c>
      <c r="W159">
        <v>0</v>
      </c>
      <c r="X159">
        <v>1245.22</v>
      </c>
      <c r="Y159">
        <v>1245.22</v>
      </c>
      <c r="Z159">
        <v>199.24</v>
      </c>
      <c r="AA159">
        <v>1444.46</v>
      </c>
      <c r="AB159">
        <v>1444.46</v>
      </c>
      <c r="AC159">
        <v>0</v>
      </c>
      <c r="AD159" t="s">
        <v>726</v>
      </c>
      <c r="AE159" s="2">
        <v>42104</v>
      </c>
      <c r="AF159" t="s">
        <v>727</v>
      </c>
    </row>
    <row r="160" spans="1:32" x14ac:dyDescent="0.25">
      <c r="A160">
        <v>57040</v>
      </c>
      <c r="B160">
        <v>5012756</v>
      </c>
      <c r="C160" s="2">
        <v>42095</v>
      </c>
      <c r="D160">
        <v>57040</v>
      </c>
      <c r="E160">
        <v>57040</v>
      </c>
      <c r="F160" t="s">
        <v>720</v>
      </c>
      <c r="G160" t="s">
        <v>1153</v>
      </c>
      <c r="H160">
        <v>503839</v>
      </c>
      <c r="I160" t="s">
        <v>1154</v>
      </c>
      <c r="J160">
        <v>1794</v>
      </c>
      <c r="K160">
        <v>4</v>
      </c>
      <c r="L160">
        <v>240130.07</v>
      </c>
      <c r="M160">
        <v>240130.07</v>
      </c>
      <c r="N160" s="2">
        <v>42064</v>
      </c>
      <c r="O160" s="2">
        <v>42095</v>
      </c>
      <c r="P160">
        <v>31</v>
      </c>
      <c r="Q160" t="s">
        <v>745</v>
      </c>
      <c r="R160">
        <v>5.55</v>
      </c>
      <c r="S160" t="s">
        <v>724</v>
      </c>
      <c r="T160" t="s">
        <v>725</v>
      </c>
      <c r="U160" s="2">
        <v>42095</v>
      </c>
      <c r="V160">
        <v>0</v>
      </c>
      <c r="W160">
        <v>0</v>
      </c>
      <c r="X160">
        <v>1147.3499999999999</v>
      </c>
      <c r="Y160">
        <v>1147.3499999999999</v>
      </c>
      <c r="Z160">
        <v>183.58</v>
      </c>
      <c r="AA160">
        <v>1330.93</v>
      </c>
      <c r="AB160">
        <v>1330.93</v>
      </c>
      <c r="AC160">
        <v>0</v>
      </c>
      <c r="AD160" t="s">
        <v>726</v>
      </c>
      <c r="AE160" s="2">
        <v>42104</v>
      </c>
      <c r="AF160" t="s">
        <v>727</v>
      </c>
    </row>
    <row r="161" spans="1:32" x14ac:dyDescent="0.25">
      <c r="A161">
        <v>57040</v>
      </c>
      <c r="B161">
        <v>5012794</v>
      </c>
      <c r="C161" s="2">
        <v>42095</v>
      </c>
      <c r="D161">
        <v>57040</v>
      </c>
      <c r="E161">
        <v>57040</v>
      </c>
      <c r="F161" t="s">
        <v>720</v>
      </c>
      <c r="G161" t="s">
        <v>1157</v>
      </c>
      <c r="H161" t="s">
        <v>1158</v>
      </c>
      <c r="I161" t="s">
        <v>1159</v>
      </c>
      <c r="J161">
        <v>1782</v>
      </c>
      <c r="K161">
        <v>4</v>
      </c>
      <c r="L161">
        <v>144320</v>
      </c>
      <c r="M161">
        <v>96213.33</v>
      </c>
      <c r="N161" s="2">
        <v>42064</v>
      </c>
      <c r="O161" s="2">
        <v>42095</v>
      </c>
      <c r="P161">
        <v>31</v>
      </c>
      <c r="Q161" t="s">
        <v>737</v>
      </c>
      <c r="R161">
        <v>7.3</v>
      </c>
      <c r="S161" t="s">
        <v>738</v>
      </c>
      <c r="T161" t="s">
        <v>725</v>
      </c>
      <c r="U161" s="2">
        <v>42095</v>
      </c>
      <c r="V161">
        <v>0</v>
      </c>
      <c r="W161">
        <v>48106.67</v>
      </c>
      <c r="X161">
        <v>907.05</v>
      </c>
      <c r="Y161">
        <v>49013.72</v>
      </c>
      <c r="Z161">
        <v>145.13</v>
      </c>
      <c r="AA161">
        <v>49158.85</v>
      </c>
      <c r="AB161">
        <v>49158.85</v>
      </c>
      <c r="AC161">
        <v>0</v>
      </c>
      <c r="AD161" t="s">
        <v>726</v>
      </c>
      <c r="AE161" s="2">
        <v>42104</v>
      </c>
      <c r="AF161" t="s">
        <v>739</v>
      </c>
    </row>
    <row r="162" spans="1:32" x14ac:dyDescent="0.25">
      <c r="A162">
        <v>57040</v>
      </c>
      <c r="B162">
        <v>5012874</v>
      </c>
      <c r="C162" s="2">
        <v>42095</v>
      </c>
      <c r="D162">
        <v>57040</v>
      </c>
      <c r="E162">
        <v>57040</v>
      </c>
      <c r="F162" t="s">
        <v>720</v>
      </c>
      <c r="G162" t="s">
        <v>1165</v>
      </c>
      <c r="H162">
        <v>506685</v>
      </c>
      <c r="I162" t="s">
        <v>1166</v>
      </c>
      <c r="J162">
        <v>1253</v>
      </c>
      <c r="K162">
        <v>4</v>
      </c>
      <c r="L162">
        <v>369778.99</v>
      </c>
      <c r="M162">
        <v>369778.99</v>
      </c>
      <c r="N162" s="2">
        <v>42064</v>
      </c>
      <c r="O162" s="2">
        <v>42095</v>
      </c>
      <c r="P162">
        <v>31</v>
      </c>
      <c r="Q162" t="s">
        <v>745</v>
      </c>
      <c r="R162">
        <v>5.55</v>
      </c>
      <c r="S162" t="s">
        <v>724</v>
      </c>
      <c r="T162" t="s">
        <v>725</v>
      </c>
      <c r="U162" s="2">
        <v>42095</v>
      </c>
      <c r="V162">
        <v>0</v>
      </c>
      <c r="W162">
        <v>0</v>
      </c>
      <c r="X162">
        <v>1766.82</v>
      </c>
      <c r="Y162">
        <v>1766.82</v>
      </c>
      <c r="Z162">
        <v>282.69</v>
      </c>
      <c r="AA162">
        <v>2049.5100000000002</v>
      </c>
      <c r="AB162">
        <v>2049.5100000000002</v>
      </c>
      <c r="AC162">
        <v>0</v>
      </c>
      <c r="AD162" t="s">
        <v>726</v>
      </c>
      <c r="AE162" s="2">
        <v>42104</v>
      </c>
      <c r="AF162" t="s">
        <v>727</v>
      </c>
    </row>
    <row r="163" spans="1:32" x14ac:dyDescent="0.25">
      <c r="A163">
        <v>57040</v>
      </c>
      <c r="B163">
        <v>5012875</v>
      </c>
      <c r="C163" s="2">
        <v>42095</v>
      </c>
      <c r="D163">
        <v>57040</v>
      </c>
      <c r="E163">
        <v>57040</v>
      </c>
      <c r="F163" t="s">
        <v>720</v>
      </c>
      <c r="G163" t="s">
        <v>1167</v>
      </c>
      <c r="H163">
        <v>506886</v>
      </c>
      <c r="I163" t="s">
        <v>1168</v>
      </c>
      <c r="J163">
        <v>1091</v>
      </c>
      <c r="K163">
        <v>4</v>
      </c>
      <c r="L163">
        <v>162754.49</v>
      </c>
      <c r="M163">
        <v>162754.49</v>
      </c>
      <c r="N163" s="2">
        <v>42064</v>
      </c>
      <c r="O163" s="2">
        <v>42095</v>
      </c>
      <c r="P163">
        <v>31</v>
      </c>
      <c r="Q163" t="s">
        <v>745</v>
      </c>
      <c r="R163">
        <v>5.55</v>
      </c>
      <c r="S163" t="s">
        <v>724</v>
      </c>
      <c r="T163" t="s">
        <v>725</v>
      </c>
      <c r="U163" s="2">
        <v>42095</v>
      </c>
      <c r="V163">
        <v>0</v>
      </c>
      <c r="W163">
        <v>0</v>
      </c>
      <c r="X163">
        <v>777.65</v>
      </c>
      <c r="Y163">
        <v>777.65</v>
      </c>
      <c r="Z163">
        <v>124.42</v>
      </c>
      <c r="AA163">
        <v>902.07</v>
      </c>
      <c r="AB163">
        <v>902.07</v>
      </c>
      <c r="AC163">
        <v>0</v>
      </c>
      <c r="AD163" t="s">
        <v>726</v>
      </c>
      <c r="AE163" s="2">
        <v>42104</v>
      </c>
      <c r="AF163" t="s">
        <v>727</v>
      </c>
    </row>
    <row r="164" spans="1:32" x14ac:dyDescent="0.25">
      <c r="A164">
        <v>57040</v>
      </c>
      <c r="B164">
        <v>5012896</v>
      </c>
      <c r="C164" s="2">
        <v>42095</v>
      </c>
      <c r="D164">
        <v>57040</v>
      </c>
      <c r="E164">
        <v>57040</v>
      </c>
      <c r="F164" t="s">
        <v>720</v>
      </c>
      <c r="G164" t="s">
        <v>1171</v>
      </c>
      <c r="H164">
        <v>495963</v>
      </c>
      <c r="I164" t="s">
        <v>1172</v>
      </c>
      <c r="J164">
        <v>4492</v>
      </c>
      <c r="K164">
        <v>4</v>
      </c>
      <c r="L164">
        <v>316130.2</v>
      </c>
      <c r="M164">
        <v>316130.2</v>
      </c>
      <c r="N164" s="2">
        <v>42064</v>
      </c>
      <c r="O164" s="2">
        <v>42095</v>
      </c>
      <c r="P164">
        <v>31</v>
      </c>
      <c r="Q164" t="s">
        <v>745</v>
      </c>
      <c r="R164">
        <v>5.55</v>
      </c>
      <c r="S164" t="s">
        <v>724</v>
      </c>
      <c r="T164" t="s">
        <v>725</v>
      </c>
      <c r="U164" s="2">
        <v>42095</v>
      </c>
      <c r="V164">
        <v>0</v>
      </c>
      <c r="W164">
        <v>0</v>
      </c>
      <c r="X164">
        <v>1510.49</v>
      </c>
      <c r="Y164">
        <v>1510.49</v>
      </c>
      <c r="Z164">
        <v>241.68</v>
      </c>
      <c r="AA164">
        <v>1752.17</v>
      </c>
      <c r="AB164">
        <v>1752.17</v>
      </c>
      <c r="AC164">
        <v>0</v>
      </c>
      <c r="AD164" t="s">
        <v>726</v>
      </c>
      <c r="AE164" s="2">
        <v>42104</v>
      </c>
      <c r="AF164" t="s">
        <v>727</v>
      </c>
    </row>
    <row r="165" spans="1:32" x14ac:dyDescent="0.25">
      <c r="A165">
        <v>57040</v>
      </c>
      <c r="B165">
        <v>5012900</v>
      </c>
      <c r="C165" s="2">
        <v>42095</v>
      </c>
      <c r="D165">
        <v>57040</v>
      </c>
      <c r="E165">
        <v>57040</v>
      </c>
      <c r="F165" t="s">
        <v>720</v>
      </c>
      <c r="G165" t="s">
        <v>1173</v>
      </c>
      <c r="H165">
        <v>507376</v>
      </c>
      <c r="I165" t="s">
        <v>1174</v>
      </c>
      <c r="J165">
        <v>1781</v>
      </c>
      <c r="K165">
        <v>4</v>
      </c>
      <c r="L165">
        <v>244910.56</v>
      </c>
      <c r="M165">
        <v>244910.56</v>
      </c>
      <c r="N165" s="2">
        <v>42064</v>
      </c>
      <c r="O165" s="2">
        <v>42095</v>
      </c>
      <c r="P165">
        <v>31</v>
      </c>
      <c r="Q165" t="s">
        <v>745</v>
      </c>
      <c r="R165">
        <v>5.55</v>
      </c>
      <c r="S165" t="s">
        <v>724</v>
      </c>
      <c r="T165" t="s">
        <v>725</v>
      </c>
      <c r="U165" s="2">
        <v>42095</v>
      </c>
      <c r="V165">
        <v>0</v>
      </c>
      <c r="W165">
        <v>0</v>
      </c>
      <c r="X165">
        <v>1170.19</v>
      </c>
      <c r="Y165">
        <v>1170.19</v>
      </c>
      <c r="Z165">
        <v>187.23</v>
      </c>
      <c r="AA165">
        <v>1357.42</v>
      </c>
      <c r="AB165">
        <v>1357.42</v>
      </c>
      <c r="AC165">
        <v>0</v>
      </c>
      <c r="AD165" t="s">
        <v>726</v>
      </c>
      <c r="AE165" s="2">
        <v>42104</v>
      </c>
      <c r="AF165" t="s">
        <v>727</v>
      </c>
    </row>
    <row r="166" spans="1:32" x14ac:dyDescent="0.25">
      <c r="A166">
        <v>57040</v>
      </c>
      <c r="B166">
        <v>5013062</v>
      </c>
      <c r="C166" s="2">
        <v>42095</v>
      </c>
      <c r="D166">
        <v>57040</v>
      </c>
      <c r="E166">
        <v>57040</v>
      </c>
      <c r="F166" t="s">
        <v>720</v>
      </c>
      <c r="G166" t="s">
        <v>1177</v>
      </c>
      <c r="H166">
        <v>509591</v>
      </c>
      <c r="I166" t="s">
        <v>1178</v>
      </c>
      <c r="J166" t="s">
        <v>888</v>
      </c>
      <c r="K166">
        <v>4</v>
      </c>
      <c r="L166">
        <v>325713.81</v>
      </c>
      <c r="M166">
        <v>325713.81</v>
      </c>
      <c r="N166" s="2">
        <v>42064</v>
      </c>
      <c r="O166" s="2">
        <v>42095</v>
      </c>
      <c r="P166">
        <v>31</v>
      </c>
      <c r="Q166" t="s">
        <v>745</v>
      </c>
      <c r="R166">
        <v>5.55</v>
      </c>
      <c r="S166" t="s">
        <v>724</v>
      </c>
      <c r="T166" t="s">
        <v>725</v>
      </c>
      <c r="U166" s="2">
        <v>42095</v>
      </c>
      <c r="V166">
        <v>0</v>
      </c>
      <c r="W166">
        <v>0</v>
      </c>
      <c r="X166">
        <v>1556.28</v>
      </c>
      <c r="Y166">
        <v>1556.28</v>
      </c>
      <c r="Z166">
        <v>249</v>
      </c>
      <c r="AA166">
        <v>1805.28</v>
      </c>
      <c r="AB166">
        <v>1805.28</v>
      </c>
      <c r="AC166">
        <v>0</v>
      </c>
      <c r="AD166" t="s">
        <v>726</v>
      </c>
      <c r="AE166" s="2">
        <v>42104</v>
      </c>
      <c r="AF166" t="s">
        <v>727</v>
      </c>
    </row>
    <row r="167" spans="1:32" x14ac:dyDescent="0.25">
      <c r="A167">
        <v>57040</v>
      </c>
      <c r="B167">
        <v>5013191</v>
      </c>
      <c r="C167" s="2">
        <v>42095</v>
      </c>
      <c r="D167">
        <v>57040</v>
      </c>
      <c r="E167">
        <v>57040</v>
      </c>
      <c r="F167" t="s">
        <v>720</v>
      </c>
      <c r="G167" t="s">
        <v>1191</v>
      </c>
      <c r="H167">
        <v>488788</v>
      </c>
      <c r="I167" t="s">
        <v>1192</v>
      </c>
      <c r="J167">
        <v>1091</v>
      </c>
      <c r="K167">
        <v>4</v>
      </c>
      <c r="L167">
        <v>162106.49</v>
      </c>
      <c r="M167">
        <v>162106.49</v>
      </c>
      <c r="N167" s="2">
        <v>42064</v>
      </c>
      <c r="O167" s="2">
        <v>42095</v>
      </c>
      <c r="P167">
        <v>31</v>
      </c>
      <c r="Q167" t="s">
        <v>745</v>
      </c>
      <c r="R167">
        <v>5.55</v>
      </c>
      <c r="S167" t="s">
        <v>724</v>
      </c>
      <c r="T167" t="s">
        <v>725</v>
      </c>
      <c r="U167" s="2">
        <v>42095</v>
      </c>
      <c r="V167">
        <v>0</v>
      </c>
      <c r="W167">
        <v>0</v>
      </c>
      <c r="X167">
        <v>774.55</v>
      </c>
      <c r="Y167">
        <v>774.55</v>
      </c>
      <c r="Z167">
        <v>123.93</v>
      </c>
      <c r="AA167">
        <v>898.48</v>
      </c>
      <c r="AB167">
        <v>898.48</v>
      </c>
      <c r="AC167">
        <v>0</v>
      </c>
      <c r="AD167" t="s">
        <v>726</v>
      </c>
      <c r="AE167" s="2">
        <v>42104</v>
      </c>
      <c r="AF167" t="s">
        <v>727</v>
      </c>
    </row>
    <row r="168" spans="1:32" x14ac:dyDescent="0.25">
      <c r="A168">
        <v>57040</v>
      </c>
      <c r="B168">
        <v>5013222</v>
      </c>
      <c r="C168" s="2">
        <v>42095</v>
      </c>
      <c r="D168">
        <v>57040</v>
      </c>
      <c r="E168">
        <v>57040</v>
      </c>
      <c r="F168" t="s">
        <v>720</v>
      </c>
      <c r="G168" t="s">
        <v>1195</v>
      </c>
      <c r="H168">
        <v>511445</v>
      </c>
      <c r="I168" t="s">
        <v>1196</v>
      </c>
      <c r="J168">
        <v>2594</v>
      </c>
      <c r="K168">
        <v>4</v>
      </c>
      <c r="L168">
        <v>325713.81</v>
      </c>
      <c r="M168">
        <v>325713.81</v>
      </c>
      <c r="N168" s="2">
        <v>42064</v>
      </c>
      <c r="O168" s="2">
        <v>42095</v>
      </c>
      <c r="P168">
        <v>31</v>
      </c>
      <c r="Q168" t="s">
        <v>745</v>
      </c>
      <c r="R168">
        <v>5.55</v>
      </c>
      <c r="S168" t="s">
        <v>724</v>
      </c>
      <c r="T168" t="s">
        <v>725</v>
      </c>
      <c r="U168" s="2">
        <v>42095</v>
      </c>
      <c r="V168">
        <v>0</v>
      </c>
      <c r="W168">
        <v>0</v>
      </c>
      <c r="X168">
        <v>1556.28</v>
      </c>
      <c r="Y168">
        <v>1556.28</v>
      </c>
      <c r="Z168">
        <v>249</v>
      </c>
      <c r="AA168">
        <v>1805.28</v>
      </c>
      <c r="AB168">
        <v>1805.28</v>
      </c>
      <c r="AC168">
        <v>0</v>
      </c>
      <c r="AD168" t="s">
        <v>726</v>
      </c>
      <c r="AE168" s="2">
        <v>42104</v>
      </c>
      <c r="AF168" t="s">
        <v>727</v>
      </c>
    </row>
    <row r="169" spans="1:32" x14ac:dyDescent="0.25">
      <c r="A169">
        <v>57040</v>
      </c>
      <c r="B169">
        <v>5013379</v>
      </c>
      <c r="C169" s="2">
        <v>42095</v>
      </c>
      <c r="D169">
        <v>57040</v>
      </c>
      <c r="E169">
        <v>57040</v>
      </c>
      <c r="F169" t="s">
        <v>720</v>
      </c>
      <c r="G169" t="s">
        <v>762</v>
      </c>
      <c r="H169">
        <v>513036</v>
      </c>
      <c r="I169" t="s">
        <v>763</v>
      </c>
      <c r="J169">
        <v>1794</v>
      </c>
      <c r="K169">
        <v>3</v>
      </c>
      <c r="L169">
        <v>240130.07</v>
      </c>
      <c r="M169">
        <v>240130.07</v>
      </c>
      <c r="N169" s="2">
        <v>42064</v>
      </c>
      <c r="O169" s="2">
        <v>42095</v>
      </c>
      <c r="P169">
        <v>31</v>
      </c>
      <c r="Q169" t="s">
        <v>745</v>
      </c>
      <c r="R169">
        <v>5.55</v>
      </c>
      <c r="S169" t="s">
        <v>724</v>
      </c>
      <c r="T169" t="s">
        <v>725</v>
      </c>
      <c r="U169" s="2">
        <v>42095</v>
      </c>
      <c r="V169">
        <v>0</v>
      </c>
      <c r="W169">
        <v>0</v>
      </c>
      <c r="X169">
        <v>1147.3499999999999</v>
      </c>
      <c r="Y169">
        <v>1147.3499999999999</v>
      </c>
      <c r="Z169">
        <v>183.58</v>
      </c>
      <c r="AA169">
        <v>1330.93</v>
      </c>
      <c r="AB169">
        <v>1330.93</v>
      </c>
      <c r="AC169">
        <v>0</v>
      </c>
      <c r="AD169" t="s">
        <v>726</v>
      </c>
      <c r="AE169" s="2">
        <v>42104</v>
      </c>
      <c r="AF169" t="s">
        <v>727</v>
      </c>
    </row>
    <row r="170" spans="1:32" x14ac:dyDescent="0.25">
      <c r="A170">
        <v>57040</v>
      </c>
      <c r="B170">
        <v>5013380</v>
      </c>
      <c r="C170" s="2">
        <v>42095</v>
      </c>
      <c r="D170">
        <v>57040</v>
      </c>
      <c r="E170">
        <v>57040</v>
      </c>
      <c r="F170" t="s">
        <v>720</v>
      </c>
      <c r="G170" t="s">
        <v>765</v>
      </c>
      <c r="H170">
        <v>513034</v>
      </c>
      <c r="I170" t="s">
        <v>766</v>
      </c>
      <c r="J170">
        <v>1783</v>
      </c>
      <c r="K170">
        <v>3</v>
      </c>
      <c r="L170">
        <v>274909.18</v>
      </c>
      <c r="M170">
        <v>274909.18</v>
      </c>
      <c r="N170" s="2">
        <v>42064</v>
      </c>
      <c r="O170" s="2">
        <v>42095</v>
      </c>
      <c r="P170">
        <v>31</v>
      </c>
      <c r="Q170" t="s">
        <v>745</v>
      </c>
      <c r="R170">
        <v>5.55</v>
      </c>
      <c r="S170" t="s">
        <v>724</v>
      </c>
      <c r="T170" t="s">
        <v>725</v>
      </c>
      <c r="U170" s="2">
        <v>42095</v>
      </c>
      <c r="V170">
        <v>0</v>
      </c>
      <c r="W170">
        <v>0</v>
      </c>
      <c r="X170">
        <v>1313.53</v>
      </c>
      <c r="Y170">
        <v>1313.53</v>
      </c>
      <c r="Z170">
        <v>210.16</v>
      </c>
      <c r="AA170">
        <v>1523.69</v>
      </c>
      <c r="AB170">
        <v>1523.69</v>
      </c>
      <c r="AC170">
        <v>0</v>
      </c>
      <c r="AD170" t="s">
        <v>726</v>
      </c>
      <c r="AE170" s="2">
        <v>42104</v>
      </c>
      <c r="AF170" t="s">
        <v>727</v>
      </c>
    </row>
    <row r="171" spans="1:32" x14ac:dyDescent="0.25">
      <c r="A171">
        <v>57040</v>
      </c>
      <c r="B171">
        <v>5013542</v>
      </c>
      <c r="C171" s="2">
        <v>42095</v>
      </c>
      <c r="D171">
        <v>57040</v>
      </c>
      <c r="E171">
        <v>57040</v>
      </c>
      <c r="F171" t="s">
        <v>720</v>
      </c>
      <c r="G171" t="s">
        <v>832</v>
      </c>
      <c r="H171">
        <v>514198</v>
      </c>
      <c r="I171" t="s">
        <v>833</v>
      </c>
      <c r="J171">
        <v>1783</v>
      </c>
      <c r="K171">
        <v>3</v>
      </c>
      <c r="L171">
        <v>274779.18</v>
      </c>
      <c r="M171">
        <v>274779.18</v>
      </c>
      <c r="N171" s="2">
        <v>42064</v>
      </c>
      <c r="O171" s="2">
        <v>42095</v>
      </c>
      <c r="P171">
        <v>31</v>
      </c>
      <c r="Q171" t="s">
        <v>745</v>
      </c>
      <c r="R171">
        <v>5.55</v>
      </c>
      <c r="S171" t="s">
        <v>724</v>
      </c>
      <c r="T171" t="s">
        <v>725</v>
      </c>
      <c r="U171" s="2">
        <v>42095</v>
      </c>
      <c r="V171">
        <v>0</v>
      </c>
      <c r="W171">
        <v>0</v>
      </c>
      <c r="X171">
        <v>1312.91</v>
      </c>
      <c r="Y171">
        <v>1312.91</v>
      </c>
      <c r="Z171">
        <v>210.07</v>
      </c>
      <c r="AA171">
        <v>1522.98</v>
      </c>
      <c r="AB171">
        <v>1522.98</v>
      </c>
      <c r="AC171">
        <v>0</v>
      </c>
      <c r="AD171" t="s">
        <v>726</v>
      </c>
      <c r="AE171" s="2">
        <v>42104</v>
      </c>
      <c r="AF171" t="s">
        <v>727</v>
      </c>
    </row>
    <row r="172" spans="1:32" x14ac:dyDescent="0.25">
      <c r="A172">
        <v>57040</v>
      </c>
      <c r="B172">
        <v>5013576</v>
      </c>
      <c r="C172" s="2">
        <v>42095</v>
      </c>
      <c r="D172">
        <v>57040</v>
      </c>
      <c r="E172">
        <v>57040</v>
      </c>
      <c r="F172" t="s">
        <v>720</v>
      </c>
      <c r="G172" t="s">
        <v>849</v>
      </c>
      <c r="H172">
        <v>514288</v>
      </c>
      <c r="I172" t="s">
        <v>850</v>
      </c>
      <c r="J172">
        <v>1796</v>
      </c>
      <c r="K172">
        <v>3</v>
      </c>
      <c r="L172">
        <v>220330.31</v>
      </c>
      <c r="M172">
        <v>220330.31</v>
      </c>
      <c r="N172" s="2">
        <v>42064</v>
      </c>
      <c r="O172" s="2">
        <v>42095</v>
      </c>
      <c r="P172">
        <v>31</v>
      </c>
      <c r="Q172" t="s">
        <v>745</v>
      </c>
      <c r="R172">
        <v>5.55</v>
      </c>
      <c r="S172" t="s">
        <v>724</v>
      </c>
      <c r="T172" t="s">
        <v>725</v>
      </c>
      <c r="U172" s="2">
        <v>42095</v>
      </c>
      <c r="V172">
        <v>0</v>
      </c>
      <c r="W172">
        <v>0</v>
      </c>
      <c r="X172">
        <v>1052.75</v>
      </c>
      <c r="Y172">
        <v>1052.75</v>
      </c>
      <c r="Z172">
        <v>168.44</v>
      </c>
      <c r="AA172">
        <v>1221.19</v>
      </c>
      <c r="AB172">
        <v>1221.19</v>
      </c>
      <c r="AC172">
        <v>0</v>
      </c>
      <c r="AD172" t="s">
        <v>726</v>
      </c>
      <c r="AE172" s="2">
        <v>42104</v>
      </c>
      <c r="AF172" t="s">
        <v>727</v>
      </c>
    </row>
    <row r="173" spans="1:32" x14ac:dyDescent="0.25">
      <c r="A173">
        <v>57040</v>
      </c>
      <c r="B173">
        <v>5013577</v>
      </c>
      <c r="C173" s="2">
        <v>42095</v>
      </c>
      <c r="D173">
        <v>57040</v>
      </c>
      <c r="E173">
        <v>57040</v>
      </c>
      <c r="F173" t="s">
        <v>720</v>
      </c>
      <c r="G173" t="s">
        <v>853</v>
      </c>
      <c r="H173">
        <v>514287</v>
      </c>
      <c r="I173" t="s">
        <v>854</v>
      </c>
      <c r="J173">
        <v>1794</v>
      </c>
      <c r="K173">
        <v>3</v>
      </c>
      <c r="L173">
        <v>240000.07</v>
      </c>
      <c r="M173">
        <v>240000.07</v>
      </c>
      <c r="N173" s="2">
        <v>42064</v>
      </c>
      <c r="O173" s="2">
        <v>42095</v>
      </c>
      <c r="P173">
        <v>31</v>
      </c>
      <c r="Q173" t="s">
        <v>745</v>
      </c>
      <c r="R173">
        <v>5.55</v>
      </c>
      <c r="S173" t="s">
        <v>724</v>
      </c>
      <c r="T173" t="s">
        <v>725</v>
      </c>
      <c r="U173" s="2">
        <v>42095</v>
      </c>
      <c r="V173">
        <v>0</v>
      </c>
      <c r="W173">
        <v>0</v>
      </c>
      <c r="X173">
        <v>1146.73</v>
      </c>
      <c r="Y173">
        <v>1146.73</v>
      </c>
      <c r="Z173">
        <v>183.48</v>
      </c>
      <c r="AA173">
        <v>1330.21</v>
      </c>
      <c r="AB173">
        <v>1330.21</v>
      </c>
      <c r="AC173">
        <v>0</v>
      </c>
      <c r="AD173" t="s">
        <v>726</v>
      </c>
      <c r="AE173" s="2">
        <v>42104</v>
      </c>
      <c r="AF173" t="s">
        <v>727</v>
      </c>
    </row>
    <row r="174" spans="1:32" x14ac:dyDescent="0.25">
      <c r="A174">
        <v>57040</v>
      </c>
      <c r="B174">
        <v>5013671</v>
      </c>
      <c r="C174" s="2">
        <v>42095</v>
      </c>
      <c r="D174">
        <v>57040</v>
      </c>
      <c r="E174">
        <v>57040</v>
      </c>
      <c r="F174" t="s">
        <v>720</v>
      </c>
      <c r="G174" t="s">
        <v>886</v>
      </c>
      <c r="H174">
        <v>514813</v>
      </c>
      <c r="I174" t="s">
        <v>887</v>
      </c>
      <c r="J174" t="s">
        <v>888</v>
      </c>
      <c r="K174">
        <v>3</v>
      </c>
      <c r="L174">
        <v>325583.81</v>
      </c>
      <c r="M174">
        <v>325583.81</v>
      </c>
      <c r="N174" s="2">
        <v>42064</v>
      </c>
      <c r="O174" s="2">
        <v>42095</v>
      </c>
      <c r="P174">
        <v>31</v>
      </c>
      <c r="Q174" t="s">
        <v>745</v>
      </c>
      <c r="R174">
        <v>5.55</v>
      </c>
      <c r="S174" t="s">
        <v>724</v>
      </c>
      <c r="T174" t="s">
        <v>725</v>
      </c>
      <c r="U174" s="2">
        <v>42095</v>
      </c>
      <c r="V174">
        <v>0</v>
      </c>
      <c r="W174">
        <v>0</v>
      </c>
      <c r="X174">
        <v>1555.65</v>
      </c>
      <c r="Y174">
        <v>1555.65</v>
      </c>
      <c r="Z174">
        <v>248.9</v>
      </c>
      <c r="AA174">
        <v>1804.55</v>
      </c>
      <c r="AB174">
        <v>1804.55</v>
      </c>
      <c r="AC174">
        <v>0</v>
      </c>
      <c r="AD174" t="s">
        <v>726</v>
      </c>
      <c r="AE174" s="2">
        <v>42104</v>
      </c>
      <c r="AF174" t="s">
        <v>727</v>
      </c>
    </row>
    <row r="175" spans="1:32" x14ac:dyDescent="0.25">
      <c r="A175">
        <v>57040</v>
      </c>
      <c r="B175">
        <v>5013672</v>
      </c>
      <c r="C175" s="2">
        <v>42095</v>
      </c>
      <c r="D175">
        <v>57040</v>
      </c>
      <c r="E175">
        <v>57040</v>
      </c>
      <c r="F175" t="s">
        <v>720</v>
      </c>
      <c r="G175" t="s">
        <v>889</v>
      </c>
      <c r="H175">
        <v>514814</v>
      </c>
      <c r="I175" t="s">
        <v>890</v>
      </c>
      <c r="J175" t="s">
        <v>891</v>
      </c>
      <c r="K175">
        <v>3</v>
      </c>
      <c r="L175">
        <v>367835.98</v>
      </c>
      <c r="M175">
        <v>367835.98</v>
      </c>
      <c r="N175" s="2">
        <v>42064</v>
      </c>
      <c r="O175" s="2">
        <v>42095</v>
      </c>
      <c r="P175">
        <v>31</v>
      </c>
      <c r="Q175" t="s">
        <v>745</v>
      </c>
      <c r="R175">
        <v>5.55</v>
      </c>
      <c r="S175" t="s">
        <v>724</v>
      </c>
      <c r="T175" t="s">
        <v>725</v>
      </c>
      <c r="U175" s="2">
        <v>42095</v>
      </c>
      <c r="V175">
        <v>0</v>
      </c>
      <c r="W175">
        <v>0</v>
      </c>
      <c r="X175">
        <v>1757.54</v>
      </c>
      <c r="Y175">
        <v>1757.54</v>
      </c>
      <c r="Z175">
        <v>281.20999999999998</v>
      </c>
      <c r="AA175">
        <v>2038.75</v>
      </c>
      <c r="AB175">
        <v>2038.75</v>
      </c>
      <c r="AC175">
        <v>0</v>
      </c>
      <c r="AD175" t="s">
        <v>726</v>
      </c>
      <c r="AE175" s="2">
        <v>42104</v>
      </c>
      <c r="AF175" t="s">
        <v>727</v>
      </c>
    </row>
    <row r="176" spans="1:32" x14ac:dyDescent="0.25">
      <c r="A176">
        <v>57040</v>
      </c>
      <c r="B176">
        <v>5013677</v>
      </c>
      <c r="C176" s="2">
        <v>42095</v>
      </c>
      <c r="D176">
        <v>57040</v>
      </c>
      <c r="E176">
        <v>57040</v>
      </c>
      <c r="F176" t="s">
        <v>720</v>
      </c>
      <c r="G176" t="s">
        <v>1223</v>
      </c>
      <c r="H176">
        <v>514527</v>
      </c>
      <c r="I176" t="s">
        <v>1224</v>
      </c>
      <c r="J176">
        <v>1781</v>
      </c>
      <c r="K176">
        <v>3</v>
      </c>
      <c r="L176">
        <v>244780.56</v>
      </c>
      <c r="M176">
        <v>244780.56</v>
      </c>
      <c r="N176" s="2">
        <v>42064</v>
      </c>
      <c r="O176" s="2">
        <v>42095</v>
      </c>
      <c r="P176">
        <v>31</v>
      </c>
      <c r="Q176" t="s">
        <v>745</v>
      </c>
      <c r="R176">
        <v>5.55</v>
      </c>
      <c r="S176" t="s">
        <v>724</v>
      </c>
      <c r="T176" t="s">
        <v>725</v>
      </c>
      <c r="U176" s="2">
        <v>42095</v>
      </c>
      <c r="V176">
        <v>0</v>
      </c>
      <c r="W176">
        <v>0</v>
      </c>
      <c r="X176">
        <v>1169.57</v>
      </c>
      <c r="Y176">
        <v>1169.57</v>
      </c>
      <c r="Z176">
        <v>187.13</v>
      </c>
      <c r="AA176">
        <v>1356.7</v>
      </c>
      <c r="AB176">
        <v>1356.7</v>
      </c>
      <c r="AC176">
        <v>0</v>
      </c>
      <c r="AD176" t="s">
        <v>726</v>
      </c>
      <c r="AE176" s="2">
        <v>42104</v>
      </c>
      <c r="AF176" t="s">
        <v>727</v>
      </c>
    </row>
    <row r="177" spans="1:32" x14ac:dyDescent="0.25">
      <c r="A177">
        <v>57040</v>
      </c>
      <c r="B177">
        <v>5013708</v>
      </c>
      <c r="C177" s="2">
        <v>42095</v>
      </c>
      <c r="D177">
        <v>57040</v>
      </c>
      <c r="E177">
        <v>57040</v>
      </c>
      <c r="F177" t="s">
        <v>720</v>
      </c>
      <c r="G177" t="s">
        <v>906</v>
      </c>
      <c r="H177">
        <v>515093</v>
      </c>
      <c r="I177" t="s">
        <v>907</v>
      </c>
      <c r="J177">
        <v>7495</v>
      </c>
      <c r="K177">
        <v>3</v>
      </c>
      <c r="L177">
        <v>260803.23</v>
      </c>
      <c r="M177">
        <v>260803.23</v>
      </c>
      <c r="N177" s="2">
        <v>42064</v>
      </c>
      <c r="O177" s="2">
        <v>42095</v>
      </c>
      <c r="P177">
        <v>31</v>
      </c>
      <c r="Q177" t="s">
        <v>745</v>
      </c>
      <c r="R177">
        <v>5.55</v>
      </c>
      <c r="S177" t="s">
        <v>724</v>
      </c>
      <c r="T177" t="s">
        <v>725</v>
      </c>
      <c r="U177" s="2">
        <v>42095</v>
      </c>
      <c r="V177">
        <v>0</v>
      </c>
      <c r="W177">
        <v>0</v>
      </c>
      <c r="X177">
        <v>1246.1300000000001</v>
      </c>
      <c r="Y177">
        <v>1246.1300000000001</v>
      </c>
      <c r="Z177">
        <v>199.38</v>
      </c>
      <c r="AA177">
        <v>1445.51</v>
      </c>
      <c r="AB177">
        <v>1445.51</v>
      </c>
      <c r="AC177">
        <v>0</v>
      </c>
      <c r="AD177" t="s">
        <v>726</v>
      </c>
      <c r="AE177" s="2">
        <v>42104</v>
      </c>
      <c r="AF177" t="s">
        <v>727</v>
      </c>
    </row>
    <row r="178" spans="1:32" x14ac:dyDescent="0.25">
      <c r="A178">
        <v>57040</v>
      </c>
      <c r="B178">
        <v>5013710</v>
      </c>
      <c r="C178" s="2">
        <v>42095</v>
      </c>
      <c r="D178">
        <v>57040</v>
      </c>
      <c r="E178">
        <v>57040</v>
      </c>
      <c r="F178" t="s">
        <v>720</v>
      </c>
      <c r="G178" t="s">
        <v>916</v>
      </c>
      <c r="H178">
        <v>515098</v>
      </c>
      <c r="I178" t="s">
        <v>917</v>
      </c>
      <c r="J178">
        <v>7495</v>
      </c>
      <c r="K178">
        <v>3</v>
      </c>
      <c r="L178">
        <v>260803.23</v>
      </c>
      <c r="M178">
        <v>260803.23</v>
      </c>
      <c r="N178" s="2">
        <v>42064</v>
      </c>
      <c r="O178" s="2">
        <v>42095</v>
      </c>
      <c r="P178">
        <v>31</v>
      </c>
      <c r="Q178" t="s">
        <v>745</v>
      </c>
      <c r="R178">
        <v>5.55</v>
      </c>
      <c r="S178" t="s">
        <v>724</v>
      </c>
      <c r="T178" t="s">
        <v>725</v>
      </c>
      <c r="U178" s="2">
        <v>42095</v>
      </c>
      <c r="V178">
        <v>0</v>
      </c>
      <c r="W178">
        <v>0</v>
      </c>
      <c r="X178">
        <v>1246.1300000000001</v>
      </c>
      <c r="Y178">
        <v>1246.1300000000001</v>
      </c>
      <c r="Z178">
        <v>199.38</v>
      </c>
      <c r="AA178">
        <v>1445.51</v>
      </c>
      <c r="AB178">
        <v>1445.51</v>
      </c>
      <c r="AC178">
        <v>0</v>
      </c>
      <c r="AD178" t="s">
        <v>726</v>
      </c>
      <c r="AE178" s="2">
        <v>42104</v>
      </c>
      <c r="AF178" t="s">
        <v>727</v>
      </c>
    </row>
    <row r="179" spans="1:32" x14ac:dyDescent="0.25">
      <c r="A179">
        <v>57040</v>
      </c>
      <c r="B179">
        <v>5014049</v>
      </c>
      <c r="C179" s="2">
        <v>42095</v>
      </c>
      <c r="D179">
        <v>57040</v>
      </c>
      <c r="E179">
        <v>57040</v>
      </c>
      <c r="F179" t="s">
        <v>720</v>
      </c>
      <c r="G179" t="s">
        <v>973</v>
      </c>
      <c r="H179">
        <v>517284</v>
      </c>
      <c r="I179" t="s">
        <v>974</v>
      </c>
      <c r="J179">
        <v>1094</v>
      </c>
      <c r="K179">
        <v>3</v>
      </c>
      <c r="L179">
        <v>181434.49</v>
      </c>
      <c r="M179">
        <v>181434.49</v>
      </c>
      <c r="N179" s="2">
        <v>42064</v>
      </c>
      <c r="O179" s="2">
        <v>42095</v>
      </c>
      <c r="P179">
        <v>31</v>
      </c>
      <c r="Q179" t="s">
        <v>745</v>
      </c>
      <c r="R179">
        <v>5.55</v>
      </c>
      <c r="S179" t="s">
        <v>724</v>
      </c>
      <c r="T179" t="s">
        <v>725</v>
      </c>
      <c r="U179" s="2">
        <v>42095</v>
      </c>
      <c r="V179">
        <v>0</v>
      </c>
      <c r="W179">
        <v>0</v>
      </c>
      <c r="X179">
        <v>866.9</v>
      </c>
      <c r="Y179">
        <v>866.9</v>
      </c>
      <c r="Z179">
        <v>138.69999999999999</v>
      </c>
      <c r="AA179">
        <v>1005.6</v>
      </c>
      <c r="AB179">
        <v>1005.6</v>
      </c>
      <c r="AC179">
        <v>0</v>
      </c>
      <c r="AD179" t="s">
        <v>726</v>
      </c>
      <c r="AE179" s="2">
        <v>42104</v>
      </c>
      <c r="AF179" t="s">
        <v>727</v>
      </c>
    </row>
    <row r="180" spans="1:32" x14ac:dyDescent="0.25">
      <c r="A180">
        <v>57040</v>
      </c>
      <c r="B180">
        <v>5014095</v>
      </c>
      <c r="C180" s="2">
        <v>42095</v>
      </c>
      <c r="D180">
        <v>57040</v>
      </c>
      <c r="E180">
        <v>57040</v>
      </c>
      <c r="F180" t="s">
        <v>720</v>
      </c>
      <c r="G180" t="s">
        <v>981</v>
      </c>
      <c r="H180">
        <v>517288</v>
      </c>
      <c r="I180" t="s">
        <v>982</v>
      </c>
      <c r="J180">
        <v>7495</v>
      </c>
      <c r="K180">
        <v>3</v>
      </c>
      <c r="L180">
        <v>260803.23</v>
      </c>
      <c r="M180">
        <v>260803.23</v>
      </c>
      <c r="N180" s="2">
        <v>42064</v>
      </c>
      <c r="O180" s="2">
        <v>42095</v>
      </c>
      <c r="P180">
        <v>31</v>
      </c>
      <c r="Q180" t="s">
        <v>745</v>
      </c>
      <c r="R180">
        <v>5.55</v>
      </c>
      <c r="S180" t="s">
        <v>724</v>
      </c>
      <c r="T180" t="s">
        <v>725</v>
      </c>
      <c r="U180" s="2">
        <v>42095</v>
      </c>
      <c r="V180">
        <v>0</v>
      </c>
      <c r="W180">
        <v>0</v>
      </c>
      <c r="X180">
        <v>1246.1300000000001</v>
      </c>
      <c r="Y180">
        <v>1246.1300000000001</v>
      </c>
      <c r="Z180">
        <v>199.38</v>
      </c>
      <c r="AA180">
        <v>1445.51</v>
      </c>
      <c r="AB180">
        <v>1445.51</v>
      </c>
      <c r="AC180">
        <v>0</v>
      </c>
      <c r="AD180" t="s">
        <v>726</v>
      </c>
      <c r="AE180" s="2">
        <v>42104</v>
      </c>
      <c r="AF180" t="s">
        <v>727</v>
      </c>
    </row>
    <row r="181" spans="1:32" x14ac:dyDescent="0.25">
      <c r="A181">
        <v>57040</v>
      </c>
      <c r="B181">
        <v>5014096</v>
      </c>
      <c r="C181" s="2">
        <v>42095</v>
      </c>
      <c r="D181">
        <v>57040</v>
      </c>
      <c r="E181">
        <v>57040</v>
      </c>
      <c r="F181" t="s">
        <v>720</v>
      </c>
      <c r="G181" t="s">
        <v>985</v>
      </c>
      <c r="H181">
        <v>517447</v>
      </c>
      <c r="I181" t="s">
        <v>986</v>
      </c>
      <c r="J181">
        <v>1081</v>
      </c>
      <c r="K181">
        <v>3</v>
      </c>
      <c r="L181">
        <v>194753.35</v>
      </c>
      <c r="M181">
        <v>194753.35</v>
      </c>
      <c r="N181" s="2">
        <v>42064</v>
      </c>
      <c r="O181" s="2">
        <v>42095</v>
      </c>
      <c r="P181">
        <v>31</v>
      </c>
      <c r="Q181" t="s">
        <v>745</v>
      </c>
      <c r="R181">
        <v>5.55</v>
      </c>
      <c r="S181" t="s">
        <v>724</v>
      </c>
      <c r="T181" t="s">
        <v>725</v>
      </c>
      <c r="U181" s="2">
        <v>42095</v>
      </c>
      <c r="V181">
        <v>0</v>
      </c>
      <c r="W181">
        <v>0</v>
      </c>
      <c r="X181">
        <v>930.54</v>
      </c>
      <c r="Y181">
        <v>930.54</v>
      </c>
      <c r="Z181">
        <v>148.88999999999999</v>
      </c>
      <c r="AA181">
        <v>1079.43</v>
      </c>
      <c r="AB181">
        <v>1079.43</v>
      </c>
      <c r="AC181">
        <v>0</v>
      </c>
      <c r="AD181" t="s">
        <v>726</v>
      </c>
      <c r="AE181" s="2">
        <v>42104</v>
      </c>
      <c r="AF181" t="s">
        <v>727</v>
      </c>
    </row>
    <row r="182" spans="1:32" x14ac:dyDescent="0.25">
      <c r="A182">
        <v>57040</v>
      </c>
      <c r="B182">
        <v>5014097</v>
      </c>
      <c r="C182" s="2">
        <v>42095</v>
      </c>
      <c r="D182">
        <v>57040</v>
      </c>
      <c r="E182">
        <v>57040</v>
      </c>
      <c r="F182" t="s">
        <v>720</v>
      </c>
      <c r="G182" t="s">
        <v>993</v>
      </c>
      <c r="H182">
        <v>517451</v>
      </c>
      <c r="I182" t="s">
        <v>994</v>
      </c>
      <c r="J182">
        <v>1794</v>
      </c>
      <c r="K182">
        <v>3</v>
      </c>
      <c r="L182">
        <v>240000.07</v>
      </c>
      <c r="M182">
        <v>240000.07</v>
      </c>
      <c r="N182" s="2">
        <v>42064</v>
      </c>
      <c r="O182" s="2">
        <v>42095</v>
      </c>
      <c r="P182">
        <v>31</v>
      </c>
      <c r="Q182" t="s">
        <v>745</v>
      </c>
      <c r="R182">
        <v>5.55</v>
      </c>
      <c r="S182" t="s">
        <v>724</v>
      </c>
      <c r="T182" t="s">
        <v>725</v>
      </c>
      <c r="U182" s="2">
        <v>42095</v>
      </c>
      <c r="V182">
        <v>0</v>
      </c>
      <c r="W182">
        <v>0</v>
      </c>
      <c r="X182">
        <v>1146.73</v>
      </c>
      <c r="Y182">
        <v>1146.73</v>
      </c>
      <c r="Z182">
        <v>183.48</v>
      </c>
      <c r="AA182">
        <v>1330.21</v>
      </c>
      <c r="AB182">
        <v>1330.21</v>
      </c>
      <c r="AC182">
        <v>0</v>
      </c>
      <c r="AD182" t="s">
        <v>726</v>
      </c>
      <c r="AE182" s="2">
        <v>42104</v>
      </c>
      <c r="AF182" t="s">
        <v>727</v>
      </c>
    </row>
    <row r="183" spans="1:32" x14ac:dyDescent="0.25">
      <c r="A183">
        <v>57040</v>
      </c>
      <c r="B183">
        <v>5014098</v>
      </c>
      <c r="C183" s="2">
        <v>42095</v>
      </c>
      <c r="D183">
        <v>57040</v>
      </c>
      <c r="E183">
        <v>57040</v>
      </c>
      <c r="F183" t="s">
        <v>720</v>
      </c>
      <c r="G183" t="s">
        <v>995</v>
      </c>
      <c r="H183">
        <v>517450</v>
      </c>
      <c r="I183" t="s">
        <v>996</v>
      </c>
      <c r="J183">
        <v>1782</v>
      </c>
      <c r="K183">
        <v>3</v>
      </c>
      <c r="L183">
        <v>255792.77</v>
      </c>
      <c r="M183">
        <v>255792.77</v>
      </c>
      <c r="N183" s="2">
        <v>42064</v>
      </c>
      <c r="O183" s="2">
        <v>42095</v>
      </c>
      <c r="P183">
        <v>31</v>
      </c>
      <c r="Q183" t="s">
        <v>745</v>
      </c>
      <c r="R183">
        <v>5.55</v>
      </c>
      <c r="S183" t="s">
        <v>724</v>
      </c>
      <c r="T183" t="s">
        <v>725</v>
      </c>
      <c r="U183" s="2">
        <v>42095</v>
      </c>
      <c r="V183">
        <v>0</v>
      </c>
      <c r="W183">
        <v>0</v>
      </c>
      <c r="X183">
        <v>1222.19</v>
      </c>
      <c r="Y183">
        <v>1222.19</v>
      </c>
      <c r="Z183">
        <v>195.55</v>
      </c>
      <c r="AA183">
        <v>1417.74</v>
      </c>
      <c r="AB183">
        <v>1417.74</v>
      </c>
      <c r="AC183">
        <v>0</v>
      </c>
      <c r="AD183" t="s">
        <v>726</v>
      </c>
      <c r="AE183" s="2">
        <v>42104</v>
      </c>
      <c r="AF183" t="s">
        <v>727</v>
      </c>
    </row>
    <row r="184" spans="1:32" x14ac:dyDescent="0.25">
      <c r="A184">
        <v>57040</v>
      </c>
      <c r="B184">
        <v>5014134</v>
      </c>
      <c r="C184" s="2">
        <v>42095</v>
      </c>
      <c r="D184">
        <v>57040</v>
      </c>
      <c r="E184">
        <v>57040</v>
      </c>
      <c r="F184" t="s">
        <v>720</v>
      </c>
      <c r="G184" t="s">
        <v>1287</v>
      </c>
      <c r="H184">
        <v>518020</v>
      </c>
      <c r="I184" t="s">
        <v>1288</v>
      </c>
      <c r="J184">
        <v>1794</v>
      </c>
      <c r="K184">
        <v>2</v>
      </c>
      <c r="L184">
        <v>240000.07</v>
      </c>
      <c r="M184">
        <v>240000.07</v>
      </c>
      <c r="N184" s="2">
        <v>42064</v>
      </c>
      <c r="O184" s="2">
        <v>42095</v>
      </c>
      <c r="P184">
        <v>31</v>
      </c>
      <c r="Q184" t="s">
        <v>745</v>
      </c>
      <c r="R184">
        <v>5.55</v>
      </c>
      <c r="S184" t="s">
        <v>724</v>
      </c>
      <c r="T184" t="s">
        <v>725</v>
      </c>
      <c r="U184" s="2">
        <v>42095</v>
      </c>
      <c r="V184">
        <v>0</v>
      </c>
      <c r="W184">
        <v>0</v>
      </c>
      <c r="X184">
        <v>1146.73</v>
      </c>
      <c r="Y184">
        <v>1146.73</v>
      </c>
      <c r="Z184">
        <v>183.48</v>
      </c>
      <c r="AA184">
        <v>1330.21</v>
      </c>
      <c r="AB184">
        <v>1330.21</v>
      </c>
      <c r="AC184">
        <v>0</v>
      </c>
      <c r="AD184" t="s">
        <v>726</v>
      </c>
      <c r="AE184" s="2">
        <v>42104</v>
      </c>
      <c r="AF184" t="s">
        <v>727</v>
      </c>
    </row>
    <row r="185" spans="1:32" x14ac:dyDescent="0.25">
      <c r="A185">
        <v>57040</v>
      </c>
      <c r="B185">
        <v>5014376</v>
      </c>
      <c r="C185" s="2">
        <v>42095</v>
      </c>
      <c r="D185">
        <v>57040</v>
      </c>
      <c r="E185">
        <v>57040</v>
      </c>
      <c r="F185" t="s">
        <v>720</v>
      </c>
      <c r="G185" t="s">
        <v>1293</v>
      </c>
      <c r="H185">
        <v>519104</v>
      </c>
      <c r="I185" t="s">
        <v>1294</v>
      </c>
      <c r="J185">
        <v>1782</v>
      </c>
      <c r="K185">
        <v>2</v>
      </c>
      <c r="L185">
        <v>256447.53</v>
      </c>
      <c r="M185">
        <v>256447.53</v>
      </c>
      <c r="N185" s="2">
        <v>42064</v>
      </c>
      <c r="O185" s="2">
        <v>42095</v>
      </c>
      <c r="P185">
        <v>31</v>
      </c>
      <c r="Q185" t="s">
        <v>745</v>
      </c>
      <c r="R185">
        <v>5.55</v>
      </c>
      <c r="S185" t="s">
        <v>724</v>
      </c>
      <c r="T185" t="s">
        <v>725</v>
      </c>
      <c r="U185" s="2">
        <v>42095</v>
      </c>
      <c r="V185">
        <v>0</v>
      </c>
      <c r="W185">
        <v>0</v>
      </c>
      <c r="X185">
        <v>1225.32</v>
      </c>
      <c r="Y185">
        <v>1225.32</v>
      </c>
      <c r="Z185">
        <v>196.05</v>
      </c>
      <c r="AA185">
        <v>1421.37</v>
      </c>
      <c r="AB185">
        <v>1421.37</v>
      </c>
      <c r="AC185">
        <v>0</v>
      </c>
      <c r="AD185" t="s">
        <v>726</v>
      </c>
      <c r="AE185" s="2">
        <v>42104</v>
      </c>
      <c r="AF185" t="s">
        <v>727</v>
      </c>
    </row>
    <row r="186" spans="1:32" x14ac:dyDescent="0.25">
      <c r="A186">
        <v>57040</v>
      </c>
      <c r="B186">
        <v>5014377</v>
      </c>
      <c r="C186" s="2">
        <v>42095</v>
      </c>
      <c r="D186">
        <v>57040</v>
      </c>
      <c r="E186">
        <v>57040</v>
      </c>
      <c r="F186" t="s">
        <v>720</v>
      </c>
      <c r="G186" t="s">
        <v>1295</v>
      </c>
      <c r="H186">
        <v>519105</v>
      </c>
      <c r="I186" t="s">
        <v>1296</v>
      </c>
      <c r="J186">
        <v>1783</v>
      </c>
      <c r="K186">
        <v>2</v>
      </c>
      <c r="L186">
        <v>278813.38</v>
      </c>
      <c r="M186">
        <v>278813.38</v>
      </c>
      <c r="N186" s="2">
        <v>42064</v>
      </c>
      <c r="O186" s="2">
        <v>42095</v>
      </c>
      <c r="P186">
        <v>31</v>
      </c>
      <c r="Q186" t="s">
        <v>745</v>
      </c>
      <c r="R186">
        <v>5.55</v>
      </c>
      <c r="S186" t="s">
        <v>724</v>
      </c>
      <c r="T186" t="s">
        <v>725</v>
      </c>
      <c r="U186" s="2">
        <v>42095</v>
      </c>
      <c r="V186">
        <v>0</v>
      </c>
      <c r="W186">
        <v>0</v>
      </c>
      <c r="X186">
        <v>1332.18</v>
      </c>
      <c r="Y186">
        <v>1332.18</v>
      </c>
      <c r="Z186">
        <v>213.15</v>
      </c>
      <c r="AA186">
        <v>1545.33</v>
      </c>
      <c r="AB186">
        <v>1545.33</v>
      </c>
      <c r="AC186">
        <v>0</v>
      </c>
      <c r="AD186" t="s">
        <v>726</v>
      </c>
      <c r="AE186" s="2">
        <v>42104</v>
      </c>
      <c r="AF186" t="s">
        <v>727</v>
      </c>
    </row>
    <row r="187" spans="1:32" x14ac:dyDescent="0.25">
      <c r="A187">
        <v>57040</v>
      </c>
      <c r="B187">
        <v>5014478</v>
      </c>
      <c r="C187" s="2">
        <v>42095</v>
      </c>
      <c r="D187">
        <v>57040</v>
      </c>
      <c r="E187">
        <v>57040</v>
      </c>
      <c r="F187" t="s">
        <v>720</v>
      </c>
      <c r="G187" t="s">
        <v>1372</v>
      </c>
      <c r="H187">
        <v>510524</v>
      </c>
      <c r="I187" t="s">
        <v>1373</v>
      </c>
      <c r="J187">
        <v>2202</v>
      </c>
      <c r="K187">
        <v>2</v>
      </c>
      <c r="L187">
        <v>190294.49</v>
      </c>
      <c r="M187">
        <v>190294.49</v>
      </c>
      <c r="N187" s="2">
        <v>42064</v>
      </c>
      <c r="O187" s="2">
        <v>42095</v>
      </c>
      <c r="P187">
        <v>31</v>
      </c>
      <c r="Q187" t="s">
        <v>745</v>
      </c>
      <c r="R187">
        <v>5.55</v>
      </c>
      <c r="S187" t="s">
        <v>724</v>
      </c>
      <c r="T187" t="s">
        <v>725</v>
      </c>
      <c r="U187" s="2">
        <v>42095</v>
      </c>
      <c r="V187">
        <v>0</v>
      </c>
      <c r="W187">
        <v>0</v>
      </c>
      <c r="X187">
        <v>909.24</v>
      </c>
      <c r="Y187">
        <v>909.24</v>
      </c>
      <c r="Z187">
        <v>145.47999999999999</v>
      </c>
      <c r="AA187">
        <v>1054.72</v>
      </c>
      <c r="AB187">
        <v>1054.72</v>
      </c>
      <c r="AC187">
        <v>0</v>
      </c>
      <c r="AD187" t="s">
        <v>726</v>
      </c>
      <c r="AE187" s="2">
        <v>42104</v>
      </c>
      <c r="AF187" t="s">
        <v>727</v>
      </c>
    </row>
    <row r="188" spans="1:32" x14ac:dyDescent="0.25">
      <c r="A188">
        <v>57040</v>
      </c>
      <c r="B188">
        <v>5014509</v>
      </c>
      <c r="C188" s="2">
        <v>42095</v>
      </c>
      <c r="D188">
        <v>57040</v>
      </c>
      <c r="E188">
        <v>57040</v>
      </c>
      <c r="F188" t="s">
        <v>720</v>
      </c>
      <c r="G188" t="s">
        <v>1374</v>
      </c>
      <c r="H188" t="s">
        <v>1375</v>
      </c>
      <c r="I188" t="s">
        <v>1376</v>
      </c>
      <c r="J188">
        <v>2202</v>
      </c>
      <c r="K188">
        <v>2</v>
      </c>
      <c r="L188">
        <v>91520</v>
      </c>
      <c r="M188">
        <v>91520</v>
      </c>
      <c r="N188" s="2">
        <v>42064</v>
      </c>
      <c r="O188" s="2">
        <v>42095</v>
      </c>
      <c r="P188">
        <v>31</v>
      </c>
      <c r="Q188" t="s">
        <v>737</v>
      </c>
      <c r="R188">
        <v>7.3</v>
      </c>
      <c r="S188" t="s">
        <v>738</v>
      </c>
      <c r="T188" t="s">
        <v>725</v>
      </c>
      <c r="U188" s="2">
        <v>42095</v>
      </c>
      <c r="V188">
        <v>0</v>
      </c>
      <c r="W188">
        <v>0</v>
      </c>
      <c r="X188">
        <v>575.20000000000005</v>
      </c>
      <c r="Y188">
        <v>575.20000000000005</v>
      </c>
      <c r="Z188">
        <v>92.03</v>
      </c>
      <c r="AA188">
        <v>667.23</v>
      </c>
      <c r="AB188">
        <v>667.23</v>
      </c>
      <c r="AC188">
        <v>0</v>
      </c>
      <c r="AD188" t="s">
        <v>726</v>
      </c>
      <c r="AE188" s="2">
        <v>42104</v>
      </c>
      <c r="AF188" t="s">
        <v>739</v>
      </c>
    </row>
    <row r="189" spans="1:32" x14ac:dyDescent="0.25">
      <c r="A189">
        <v>57040</v>
      </c>
      <c r="B189">
        <v>5014514</v>
      </c>
      <c r="C189" s="2">
        <v>42095</v>
      </c>
      <c r="D189">
        <v>57040</v>
      </c>
      <c r="E189">
        <v>57040</v>
      </c>
      <c r="F189" t="s">
        <v>720</v>
      </c>
      <c r="G189" t="s">
        <v>1306</v>
      </c>
      <c r="H189">
        <v>519819</v>
      </c>
      <c r="I189" t="s">
        <v>1307</v>
      </c>
      <c r="J189">
        <v>2202</v>
      </c>
      <c r="K189">
        <v>2</v>
      </c>
      <c r="L189">
        <v>190164.49</v>
      </c>
      <c r="M189">
        <v>190164.49</v>
      </c>
      <c r="N189" s="2">
        <v>42064</v>
      </c>
      <c r="O189" s="2">
        <v>42095</v>
      </c>
      <c r="P189">
        <v>31</v>
      </c>
      <c r="Q189" t="s">
        <v>745</v>
      </c>
      <c r="R189">
        <v>5.55</v>
      </c>
      <c r="S189" t="s">
        <v>724</v>
      </c>
      <c r="T189" t="s">
        <v>725</v>
      </c>
      <c r="U189" s="2">
        <v>42095</v>
      </c>
      <c r="V189">
        <v>0</v>
      </c>
      <c r="W189">
        <v>0</v>
      </c>
      <c r="X189">
        <v>908.61</v>
      </c>
      <c r="Y189">
        <v>908.61</v>
      </c>
      <c r="Z189">
        <v>145.38</v>
      </c>
      <c r="AA189">
        <v>1053.99</v>
      </c>
      <c r="AB189">
        <v>1053.99</v>
      </c>
      <c r="AC189">
        <v>0</v>
      </c>
      <c r="AD189" t="s">
        <v>726</v>
      </c>
      <c r="AE189" s="2">
        <v>42104</v>
      </c>
      <c r="AF189" t="s">
        <v>727</v>
      </c>
    </row>
    <row r="190" spans="1:32" x14ac:dyDescent="0.25">
      <c r="A190">
        <v>57040</v>
      </c>
      <c r="B190">
        <v>5014515</v>
      </c>
      <c r="C190" s="2">
        <v>42095</v>
      </c>
      <c r="D190">
        <v>57040</v>
      </c>
      <c r="E190">
        <v>57040</v>
      </c>
      <c r="F190" t="s">
        <v>720</v>
      </c>
      <c r="G190" t="s">
        <v>1308</v>
      </c>
      <c r="H190">
        <v>519820</v>
      </c>
      <c r="I190" t="s">
        <v>1309</v>
      </c>
      <c r="J190">
        <v>2202</v>
      </c>
      <c r="K190">
        <v>2</v>
      </c>
      <c r="L190">
        <v>190164.49</v>
      </c>
      <c r="M190">
        <v>190164.49</v>
      </c>
      <c r="N190" s="2">
        <v>42064</v>
      </c>
      <c r="O190" s="2">
        <v>42095</v>
      </c>
      <c r="P190">
        <v>31</v>
      </c>
      <c r="Q190" t="s">
        <v>745</v>
      </c>
      <c r="R190">
        <v>5.55</v>
      </c>
      <c r="S190" t="s">
        <v>724</v>
      </c>
      <c r="T190" t="s">
        <v>725</v>
      </c>
      <c r="U190" s="2">
        <v>42095</v>
      </c>
      <c r="V190">
        <v>0</v>
      </c>
      <c r="W190">
        <v>0</v>
      </c>
      <c r="X190">
        <v>908.61</v>
      </c>
      <c r="Y190">
        <v>908.61</v>
      </c>
      <c r="Z190">
        <v>145.38</v>
      </c>
      <c r="AA190">
        <v>1053.99</v>
      </c>
      <c r="AB190">
        <v>1053.99</v>
      </c>
      <c r="AC190">
        <v>0</v>
      </c>
      <c r="AD190" t="s">
        <v>726</v>
      </c>
      <c r="AE190" s="2">
        <v>42104</v>
      </c>
      <c r="AF190" t="s">
        <v>727</v>
      </c>
    </row>
    <row r="191" spans="1:32" x14ac:dyDescent="0.25">
      <c r="A191">
        <v>57040</v>
      </c>
      <c r="B191">
        <v>5014516</v>
      </c>
      <c r="C191" s="2">
        <v>42095</v>
      </c>
      <c r="D191">
        <v>57040</v>
      </c>
      <c r="E191">
        <v>57040</v>
      </c>
      <c r="F191" t="s">
        <v>720</v>
      </c>
      <c r="G191" t="s">
        <v>1310</v>
      </c>
      <c r="H191">
        <v>519821</v>
      </c>
      <c r="I191" t="s">
        <v>1311</v>
      </c>
      <c r="J191">
        <v>2202</v>
      </c>
      <c r="K191">
        <v>2</v>
      </c>
      <c r="L191">
        <v>190164.49</v>
      </c>
      <c r="M191">
        <v>190164.49</v>
      </c>
      <c r="N191" s="2">
        <v>42064</v>
      </c>
      <c r="O191" s="2">
        <v>42095</v>
      </c>
      <c r="P191">
        <v>31</v>
      </c>
      <c r="Q191" t="s">
        <v>745</v>
      </c>
      <c r="R191">
        <v>5.55</v>
      </c>
      <c r="S191" t="s">
        <v>724</v>
      </c>
      <c r="T191" t="s">
        <v>725</v>
      </c>
      <c r="U191" s="2">
        <v>42095</v>
      </c>
      <c r="V191">
        <v>0</v>
      </c>
      <c r="W191">
        <v>0</v>
      </c>
      <c r="X191">
        <v>908.61</v>
      </c>
      <c r="Y191">
        <v>908.61</v>
      </c>
      <c r="Z191">
        <v>145.38</v>
      </c>
      <c r="AA191">
        <v>1053.99</v>
      </c>
      <c r="AB191">
        <v>1053.99</v>
      </c>
      <c r="AC191">
        <v>0</v>
      </c>
      <c r="AD191" t="s">
        <v>726</v>
      </c>
      <c r="AE191" s="2">
        <v>42104</v>
      </c>
      <c r="AF191" t="s">
        <v>727</v>
      </c>
    </row>
    <row r="192" spans="1:32" x14ac:dyDescent="0.25">
      <c r="A192">
        <v>57040</v>
      </c>
      <c r="B192">
        <v>5014535</v>
      </c>
      <c r="C192" s="2">
        <v>42095</v>
      </c>
      <c r="D192">
        <v>57040</v>
      </c>
      <c r="E192">
        <v>57040</v>
      </c>
      <c r="F192" t="s">
        <v>720</v>
      </c>
      <c r="G192" t="s">
        <v>1314</v>
      </c>
      <c r="H192">
        <v>519824</v>
      </c>
      <c r="I192" t="s">
        <v>1315</v>
      </c>
      <c r="J192">
        <v>7493</v>
      </c>
      <c r="K192">
        <v>2</v>
      </c>
      <c r="L192">
        <v>227115.57</v>
      </c>
      <c r="M192">
        <v>227115.57</v>
      </c>
      <c r="N192" s="2">
        <v>42064</v>
      </c>
      <c r="O192" s="2">
        <v>42095</v>
      </c>
      <c r="P192">
        <v>31</v>
      </c>
      <c r="Q192" t="s">
        <v>745</v>
      </c>
      <c r="R192">
        <v>5.55</v>
      </c>
      <c r="S192" t="s">
        <v>724</v>
      </c>
      <c r="T192" t="s">
        <v>725</v>
      </c>
      <c r="U192" s="2">
        <v>42095</v>
      </c>
      <c r="V192">
        <v>0</v>
      </c>
      <c r="W192">
        <v>0</v>
      </c>
      <c r="X192">
        <v>1085.17</v>
      </c>
      <c r="Y192">
        <v>1085.17</v>
      </c>
      <c r="Z192">
        <v>173.63</v>
      </c>
      <c r="AA192">
        <v>1258.8</v>
      </c>
      <c r="AB192">
        <v>1258.8</v>
      </c>
      <c r="AC192">
        <v>0</v>
      </c>
      <c r="AD192" t="s">
        <v>726</v>
      </c>
      <c r="AE192" s="2">
        <v>42104</v>
      </c>
      <c r="AF192" t="s">
        <v>727</v>
      </c>
    </row>
    <row r="193" spans="1:32" x14ac:dyDescent="0.25">
      <c r="A193">
        <v>57040</v>
      </c>
      <c r="B193">
        <v>5014937</v>
      </c>
      <c r="C193" s="2">
        <v>42095</v>
      </c>
      <c r="D193">
        <v>57040</v>
      </c>
      <c r="E193">
        <v>57040</v>
      </c>
      <c r="F193" t="s">
        <v>720</v>
      </c>
      <c r="G193" t="s">
        <v>1340</v>
      </c>
      <c r="H193">
        <v>521229</v>
      </c>
      <c r="I193" t="s">
        <v>1341</v>
      </c>
      <c r="J193">
        <v>2202</v>
      </c>
      <c r="K193">
        <v>2</v>
      </c>
      <c r="L193">
        <v>190164.49</v>
      </c>
      <c r="M193">
        <v>190164.49</v>
      </c>
      <c r="N193" s="2">
        <v>42064</v>
      </c>
      <c r="O193" s="2">
        <v>42095</v>
      </c>
      <c r="P193">
        <v>31</v>
      </c>
      <c r="Q193" t="s">
        <v>745</v>
      </c>
      <c r="R193">
        <v>5.55</v>
      </c>
      <c r="S193" t="s">
        <v>724</v>
      </c>
      <c r="T193" t="s">
        <v>725</v>
      </c>
      <c r="U193" s="2">
        <v>42095</v>
      </c>
      <c r="V193">
        <v>0</v>
      </c>
      <c r="W193">
        <v>0</v>
      </c>
      <c r="X193">
        <v>908.61</v>
      </c>
      <c r="Y193">
        <v>908.61</v>
      </c>
      <c r="Z193">
        <v>145.38</v>
      </c>
      <c r="AA193">
        <v>1053.99</v>
      </c>
      <c r="AB193">
        <v>1053.99</v>
      </c>
      <c r="AC193">
        <v>0</v>
      </c>
      <c r="AD193" t="s">
        <v>726</v>
      </c>
      <c r="AE193" s="2">
        <v>42104</v>
      </c>
      <c r="AF193" t="s">
        <v>727</v>
      </c>
    </row>
    <row r="194" spans="1:32" x14ac:dyDescent="0.25">
      <c r="A194">
        <v>57040</v>
      </c>
      <c r="B194">
        <v>5014938</v>
      </c>
      <c r="C194" s="2">
        <v>42095</v>
      </c>
      <c r="D194">
        <v>57040</v>
      </c>
      <c r="E194">
        <v>57040</v>
      </c>
      <c r="F194" t="s">
        <v>720</v>
      </c>
      <c r="G194" t="s">
        <v>1342</v>
      </c>
      <c r="H194">
        <v>521353</v>
      </c>
      <c r="I194" t="s">
        <v>1343</v>
      </c>
      <c r="J194">
        <v>1796</v>
      </c>
      <c r="K194">
        <v>2</v>
      </c>
      <c r="L194">
        <v>222256.18</v>
      </c>
      <c r="M194">
        <v>222256.18</v>
      </c>
      <c r="N194" s="2">
        <v>42064</v>
      </c>
      <c r="O194" s="2">
        <v>42095</v>
      </c>
      <c r="P194">
        <v>31</v>
      </c>
      <c r="Q194" t="s">
        <v>745</v>
      </c>
      <c r="R194">
        <v>5.55</v>
      </c>
      <c r="S194" t="s">
        <v>724</v>
      </c>
      <c r="T194" t="s">
        <v>725</v>
      </c>
      <c r="U194" s="2">
        <v>42095</v>
      </c>
      <c r="V194">
        <v>0</v>
      </c>
      <c r="W194">
        <v>0</v>
      </c>
      <c r="X194">
        <v>1061.95</v>
      </c>
      <c r="Y194">
        <v>1061.95</v>
      </c>
      <c r="Z194">
        <v>169.91</v>
      </c>
      <c r="AA194">
        <v>1231.8599999999999</v>
      </c>
      <c r="AB194">
        <v>1231.8599999999999</v>
      </c>
      <c r="AC194">
        <v>0</v>
      </c>
      <c r="AD194" t="s">
        <v>726</v>
      </c>
      <c r="AE194" s="2">
        <v>42104</v>
      </c>
      <c r="AF194" t="s">
        <v>727</v>
      </c>
    </row>
    <row r="195" spans="1:32" x14ac:dyDescent="0.25">
      <c r="A195">
        <v>57040</v>
      </c>
      <c r="B195">
        <v>5014939</v>
      </c>
      <c r="C195" s="2">
        <v>42095</v>
      </c>
      <c r="D195">
        <v>57040</v>
      </c>
      <c r="E195">
        <v>57040</v>
      </c>
      <c r="F195" t="s">
        <v>720</v>
      </c>
      <c r="G195" t="s">
        <v>1344</v>
      </c>
      <c r="H195">
        <v>521352</v>
      </c>
      <c r="I195" t="s">
        <v>1345</v>
      </c>
      <c r="J195">
        <v>1794</v>
      </c>
      <c r="K195">
        <v>2</v>
      </c>
      <c r="L195">
        <v>240654.85</v>
      </c>
      <c r="M195">
        <v>240654.85</v>
      </c>
      <c r="N195" s="2">
        <v>42064</v>
      </c>
      <c r="O195" s="2">
        <v>42095</v>
      </c>
      <c r="P195">
        <v>31</v>
      </c>
      <c r="Q195" t="s">
        <v>745</v>
      </c>
      <c r="R195">
        <v>5.55</v>
      </c>
      <c r="S195" t="s">
        <v>724</v>
      </c>
      <c r="T195" t="s">
        <v>725</v>
      </c>
      <c r="U195" s="2">
        <v>42095</v>
      </c>
      <c r="V195">
        <v>0</v>
      </c>
      <c r="W195">
        <v>0</v>
      </c>
      <c r="X195">
        <v>1149.8599999999999</v>
      </c>
      <c r="Y195">
        <v>1149.8599999999999</v>
      </c>
      <c r="Z195">
        <v>183.98</v>
      </c>
      <c r="AA195">
        <v>1333.84</v>
      </c>
      <c r="AB195">
        <v>1333.84</v>
      </c>
      <c r="AC195">
        <v>0</v>
      </c>
      <c r="AD195" t="s">
        <v>726</v>
      </c>
      <c r="AE195" s="2">
        <v>42104</v>
      </c>
      <c r="AF195" t="s">
        <v>727</v>
      </c>
    </row>
    <row r="196" spans="1:32" x14ac:dyDescent="0.25">
      <c r="A196">
        <v>57040</v>
      </c>
      <c r="B196">
        <v>5015305</v>
      </c>
      <c r="C196" s="2">
        <v>42095</v>
      </c>
      <c r="D196">
        <v>57040</v>
      </c>
      <c r="E196">
        <v>57040</v>
      </c>
      <c r="F196" t="s">
        <v>720</v>
      </c>
      <c r="G196" t="s">
        <v>1400</v>
      </c>
      <c r="H196">
        <v>517586</v>
      </c>
      <c r="I196" t="s">
        <v>1401</v>
      </c>
      <c r="J196">
        <v>7493</v>
      </c>
      <c r="K196">
        <v>2</v>
      </c>
      <c r="L196">
        <v>227115.57</v>
      </c>
      <c r="M196">
        <v>227115.57</v>
      </c>
      <c r="N196" s="2">
        <v>42064</v>
      </c>
      <c r="O196" s="2">
        <v>42095</v>
      </c>
      <c r="P196">
        <v>31</v>
      </c>
      <c r="Q196" t="s">
        <v>745</v>
      </c>
      <c r="R196">
        <v>5.55</v>
      </c>
      <c r="S196" t="s">
        <v>724</v>
      </c>
      <c r="T196" t="s">
        <v>725</v>
      </c>
      <c r="U196" s="2">
        <v>42095</v>
      </c>
      <c r="V196">
        <v>0</v>
      </c>
      <c r="W196">
        <v>0</v>
      </c>
      <c r="X196">
        <v>1085.17</v>
      </c>
      <c r="Y196">
        <v>1085.17</v>
      </c>
      <c r="Z196">
        <v>173.63</v>
      </c>
      <c r="AA196">
        <v>1258.8</v>
      </c>
      <c r="AB196">
        <v>1258.8</v>
      </c>
      <c r="AC196">
        <v>0</v>
      </c>
      <c r="AD196" t="s">
        <v>726</v>
      </c>
      <c r="AE196" s="2">
        <v>42104</v>
      </c>
      <c r="AF196" t="s">
        <v>727</v>
      </c>
    </row>
    <row r="197" spans="1:32" x14ac:dyDescent="0.25">
      <c r="A197">
        <v>57040</v>
      </c>
      <c r="B197">
        <v>5015349</v>
      </c>
      <c r="C197" s="2">
        <v>42095</v>
      </c>
      <c r="D197">
        <v>57040</v>
      </c>
      <c r="E197">
        <v>57040</v>
      </c>
      <c r="F197" t="s">
        <v>720</v>
      </c>
      <c r="G197" t="s">
        <v>1413</v>
      </c>
      <c r="H197">
        <v>522514</v>
      </c>
      <c r="I197" t="s">
        <v>1414</v>
      </c>
      <c r="J197">
        <v>1796</v>
      </c>
      <c r="K197">
        <v>1</v>
      </c>
      <c r="L197">
        <v>222256.18</v>
      </c>
      <c r="M197">
        <v>222256.18</v>
      </c>
      <c r="N197" s="2">
        <v>42068</v>
      </c>
      <c r="O197" s="2">
        <v>42095</v>
      </c>
      <c r="P197">
        <v>27</v>
      </c>
      <c r="Q197" t="s">
        <v>745</v>
      </c>
      <c r="R197">
        <v>5.55</v>
      </c>
      <c r="S197" t="s">
        <v>724</v>
      </c>
      <c r="T197" t="s">
        <v>725</v>
      </c>
      <c r="U197" s="2">
        <v>42095</v>
      </c>
      <c r="V197">
        <v>0</v>
      </c>
      <c r="W197">
        <v>0</v>
      </c>
      <c r="X197">
        <v>924.92</v>
      </c>
      <c r="Y197">
        <v>924.92</v>
      </c>
      <c r="Z197">
        <v>147.99</v>
      </c>
      <c r="AA197">
        <v>1072.9100000000001</v>
      </c>
      <c r="AB197">
        <v>1072.9100000000001</v>
      </c>
      <c r="AC197">
        <v>0</v>
      </c>
      <c r="AD197" t="s">
        <v>726</v>
      </c>
      <c r="AE197" s="2">
        <v>42104</v>
      </c>
      <c r="AF197" t="s">
        <v>727</v>
      </c>
    </row>
    <row r="198" spans="1:32" x14ac:dyDescent="0.25">
      <c r="A198">
        <v>57040</v>
      </c>
      <c r="B198">
        <v>5015350</v>
      </c>
      <c r="C198" s="2">
        <v>42095</v>
      </c>
      <c r="D198">
        <v>57040</v>
      </c>
      <c r="E198">
        <v>57040</v>
      </c>
      <c r="F198" t="s">
        <v>720</v>
      </c>
      <c r="G198" t="s">
        <v>1419</v>
      </c>
      <c r="H198">
        <v>522517</v>
      </c>
      <c r="I198" t="s">
        <v>1420</v>
      </c>
      <c r="J198">
        <v>4492</v>
      </c>
      <c r="K198">
        <v>1</v>
      </c>
      <c r="L198">
        <v>316320.2</v>
      </c>
      <c r="M198">
        <v>316320.2</v>
      </c>
      <c r="N198" s="2">
        <v>42068</v>
      </c>
      <c r="O198" s="2">
        <v>42095</v>
      </c>
      <c r="P198">
        <v>27</v>
      </c>
      <c r="Q198" t="s">
        <v>745</v>
      </c>
      <c r="R198">
        <v>5.55</v>
      </c>
      <c r="S198" t="s">
        <v>724</v>
      </c>
      <c r="T198" t="s">
        <v>725</v>
      </c>
      <c r="U198" s="2">
        <v>42095</v>
      </c>
      <c r="V198">
        <v>0</v>
      </c>
      <c r="W198">
        <v>0</v>
      </c>
      <c r="X198">
        <v>1316.37</v>
      </c>
      <c r="Y198">
        <v>1316.37</v>
      </c>
      <c r="Z198">
        <v>210.62</v>
      </c>
      <c r="AA198">
        <v>1526.99</v>
      </c>
      <c r="AB198">
        <v>1526.99</v>
      </c>
      <c r="AC198">
        <v>0</v>
      </c>
      <c r="AD198" t="s">
        <v>726</v>
      </c>
      <c r="AE198" s="2">
        <v>42104</v>
      </c>
      <c r="AF198" t="s">
        <v>727</v>
      </c>
    </row>
    <row r="199" spans="1:32" x14ac:dyDescent="0.25">
      <c r="A199">
        <v>57040</v>
      </c>
      <c r="B199">
        <v>5015605</v>
      </c>
      <c r="C199" s="2">
        <v>42095</v>
      </c>
      <c r="D199">
        <v>57040</v>
      </c>
      <c r="E199">
        <v>57040</v>
      </c>
      <c r="F199" t="s">
        <v>720</v>
      </c>
      <c r="G199" t="s">
        <v>1421</v>
      </c>
      <c r="H199">
        <v>523215</v>
      </c>
      <c r="I199" t="s">
        <v>1422</v>
      </c>
      <c r="J199">
        <v>1081</v>
      </c>
      <c r="K199">
        <v>1</v>
      </c>
      <c r="L199">
        <v>194753.35</v>
      </c>
      <c r="M199">
        <v>194753.35</v>
      </c>
      <c r="N199" s="2">
        <v>42069</v>
      </c>
      <c r="O199" s="2">
        <v>42095</v>
      </c>
      <c r="P199">
        <v>26</v>
      </c>
      <c r="Q199" t="s">
        <v>745</v>
      </c>
      <c r="R199">
        <v>5.55</v>
      </c>
      <c r="S199" t="s">
        <v>724</v>
      </c>
      <c r="T199" t="s">
        <v>725</v>
      </c>
      <c r="U199" s="2">
        <v>42095</v>
      </c>
      <c r="V199">
        <v>0</v>
      </c>
      <c r="W199">
        <v>0</v>
      </c>
      <c r="X199">
        <v>780.45</v>
      </c>
      <c r="Y199">
        <v>780.45</v>
      </c>
      <c r="Z199">
        <v>124.87</v>
      </c>
      <c r="AA199">
        <v>905.32</v>
      </c>
      <c r="AB199">
        <v>905.32</v>
      </c>
      <c r="AC199">
        <v>0</v>
      </c>
      <c r="AD199" t="s">
        <v>726</v>
      </c>
      <c r="AE199" s="2">
        <v>42104</v>
      </c>
      <c r="AF199" t="s">
        <v>727</v>
      </c>
    </row>
    <row r="200" spans="1:32" x14ac:dyDescent="0.25">
      <c r="A200">
        <v>57040</v>
      </c>
      <c r="B200">
        <v>5015606</v>
      </c>
      <c r="C200" s="2">
        <v>42095</v>
      </c>
      <c r="D200">
        <v>57040</v>
      </c>
      <c r="E200">
        <v>57040</v>
      </c>
      <c r="F200" t="s">
        <v>720</v>
      </c>
      <c r="G200" t="s">
        <v>1423</v>
      </c>
      <c r="H200">
        <v>523216</v>
      </c>
      <c r="I200" t="s">
        <v>1424</v>
      </c>
      <c r="J200">
        <v>1794</v>
      </c>
      <c r="K200">
        <v>1</v>
      </c>
      <c r="L200">
        <v>240654.85</v>
      </c>
      <c r="M200">
        <v>240654.85</v>
      </c>
      <c r="N200" s="2">
        <v>42069</v>
      </c>
      <c r="O200" s="2">
        <v>42095</v>
      </c>
      <c r="P200">
        <v>26</v>
      </c>
      <c r="Q200" t="s">
        <v>745</v>
      </c>
      <c r="R200">
        <v>5.55</v>
      </c>
      <c r="S200" t="s">
        <v>724</v>
      </c>
      <c r="T200" t="s">
        <v>725</v>
      </c>
      <c r="U200" s="2">
        <v>42095</v>
      </c>
      <c r="V200">
        <v>0</v>
      </c>
      <c r="W200">
        <v>0</v>
      </c>
      <c r="X200">
        <v>964.4</v>
      </c>
      <c r="Y200">
        <v>964.4</v>
      </c>
      <c r="Z200">
        <v>154.30000000000001</v>
      </c>
      <c r="AA200">
        <v>1118.7</v>
      </c>
      <c r="AB200">
        <v>1118.7</v>
      </c>
      <c r="AC200">
        <v>0</v>
      </c>
      <c r="AD200" t="s">
        <v>726</v>
      </c>
      <c r="AE200" s="2">
        <v>42104</v>
      </c>
      <c r="AF200" t="s">
        <v>727</v>
      </c>
    </row>
    <row r="201" spans="1:32" x14ac:dyDescent="0.25">
      <c r="A201">
        <v>57040</v>
      </c>
      <c r="B201">
        <v>5015607</v>
      </c>
      <c r="C201" s="2">
        <v>42095</v>
      </c>
      <c r="D201">
        <v>57040</v>
      </c>
      <c r="E201">
        <v>57040</v>
      </c>
      <c r="F201" t="s">
        <v>720</v>
      </c>
      <c r="G201" t="s">
        <v>1425</v>
      </c>
      <c r="H201">
        <v>523217</v>
      </c>
      <c r="I201" t="s">
        <v>1426</v>
      </c>
      <c r="J201">
        <v>5396</v>
      </c>
      <c r="K201">
        <v>1</v>
      </c>
      <c r="L201">
        <v>426840.09</v>
      </c>
      <c r="M201">
        <v>426840.09</v>
      </c>
      <c r="N201" s="2">
        <v>42069</v>
      </c>
      <c r="O201" s="2">
        <v>42095</v>
      </c>
      <c r="P201">
        <v>26</v>
      </c>
      <c r="Q201" t="s">
        <v>745</v>
      </c>
      <c r="R201">
        <v>5.55</v>
      </c>
      <c r="S201" t="s">
        <v>724</v>
      </c>
      <c r="T201" t="s">
        <v>725</v>
      </c>
      <c r="U201" s="2">
        <v>42095</v>
      </c>
      <c r="V201">
        <v>0</v>
      </c>
      <c r="W201">
        <v>0</v>
      </c>
      <c r="X201">
        <v>1710.52</v>
      </c>
      <c r="Y201">
        <v>1710.52</v>
      </c>
      <c r="Z201">
        <v>273.68</v>
      </c>
      <c r="AA201">
        <v>1984.2</v>
      </c>
      <c r="AB201">
        <v>1984.2</v>
      </c>
      <c r="AC201">
        <v>0</v>
      </c>
      <c r="AD201" t="s">
        <v>726</v>
      </c>
      <c r="AE201" s="2">
        <v>42104</v>
      </c>
      <c r="AF201" t="s">
        <v>727</v>
      </c>
    </row>
    <row r="202" spans="1:32" x14ac:dyDescent="0.25">
      <c r="A202">
        <v>57040</v>
      </c>
      <c r="B202">
        <v>5015803</v>
      </c>
      <c r="C202" s="2">
        <v>42095</v>
      </c>
      <c r="D202">
        <v>57040</v>
      </c>
      <c r="E202">
        <v>57040</v>
      </c>
      <c r="F202" t="s">
        <v>720</v>
      </c>
      <c r="G202" t="s">
        <v>1429</v>
      </c>
      <c r="H202">
        <v>523330</v>
      </c>
      <c r="I202" t="s">
        <v>1430</v>
      </c>
      <c r="J202">
        <v>2202</v>
      </c>
      <c r="K202">
        <v>1</v>
      </c>
      <c r="L202">
        <v>190164.49</v>
      </c>
      <c r="M202">
        <v>190164.49</v>
      </c>
      <c r="N202" s="2">
        <v>42072</v>
      </c>
      <c r="O202" s="2">
        <v>42095</v>
      </c>
      <c r="P202">
        <v>23</v>
      </c>
      <c r="Q202" t="s">
        <v>745</v>
      </c>
      <c r="R202">
        <v>5.55</v>
      </c>
      <c r="S202" t="s">
        <v>724</v>
      </c>
      <c r="T202" t="s">
        <v>725</v>
      </c>
      <c r="U202" s="2">
        <v>42095</v>
      </c>
      <c r="V202">
        <v>0</v>
      </c>
      <c r="W202">
        <v>0</v>
      </c>
      <c r="X202">
        <v>674.13</v>
      </c>
      <c r="Y202">
        <v>674.13</v>
      </c>
      <c r="Z202">
        <v>107.86</v>
      </c>
      <c r="AA202">
        <v>781.99</v>
      </c>
      <c r="AB202">
        <v>781.99</v>
      </c>
      <c r="AC202">
        <v>0</v>
      </c>
      <c r="AD202" t="s">
        <v>726</v>
      </c>
      <c r="AE202" s="2">
        <v>42104</v>
      </c>
      <c r="AF202" t="s">
        <v>727</v>
      </c>
    </row>
    <row r="203" spans="1:32" x14ac:dyDescent="0.25">
      <c r="A203">
        <v>57040</v>
      </c>
      <c r="B203">
        <v>5015804</v>
      </c>
      <c r="C203" s="2">
        <v>42095</v>
      </c>
      <c r="D203">
        <v>57040</v>
      </c>
      <c r="E203">
        <v>57040</v>
      </c>
      <c r="F203" t="s">
        <v>720</v>
      </c>
      <c r="G203" t="s">
        <v>1431</v>
      </c>
      <c r="H203">
        <v>523429</v>
      </c>
      <c r="I203" t="s">
        <v>1432</v>
      </c>
      <c r="J203">
        <v>2201</v>
      </c>
      <c r="K203">
        <v>1</v>
      </c>
      <c r="L203">
        <v>181434.49</v>
      </c>
      <c r="M203">
        <v>181434.49</v>
      </c>
      <c r="N203" s="2">
        <v>42072</v>
      </c>
      <c r="O203" s="2">
        <v>42095</v>
      </c>
      <c r="P203">
        <v>23</v>
      </c>
      <c r="Q203" t="s">
        <v>745</v>
      </c>
      <c r="R203">
        <v>5.55</v>
      </c>
      <c r="S203" t="s">
        <v>724</v>
      </c>
      <c r="T203" t="s">
        <v>725</v>
      </c>
      <c r="U203" s="2">
        <v>42095</v>
      </c>
      <c r="V203">
        <v>0</v>
      </c>
      <c r="W203">
        <v>0</v>
      </c>
      <c r="X203">
        <v>643.19000000000005</v>
      </c>
      <c r="Y203">
        <v>643.19000000000005</v>
      </c>
      <c r="Z203">
        <v>102.91</v>
      </c>
      <c r="AA203">
        <v>746.1</v>
      </c>
      <c r="AB203">
        <v>746.1</v>
      </c>
      <c r="AC203">
        <v>0</v>
      </c>
      <c r="AD203" t="s">
        <v>726</v>
      </c>
      <c r="AE203" s="2">
        <v>42104</v>
      </c>
      <c r="AF203" t="s">
        <v>727</v>
      </c>
    </row>
    <row r="204" spans="1:32" x14ac:dyDescent="0.25">
      <c r="A204">
        <v>57040</v>
      </c>
      <c r="B204">
        <v>5015805</v>
      </c>
      <c r="C204" s="2">
        <v>42095</v>
      </c>
      <c r="D204">
        <v>57040</v>
      </c>
      <c r="E204">
        <v>57040</v>
      </c>
      <c r="F204" t="s">
        <v>720</v>
      </c>
      <c r="G204" t="s">
        <v>1435</v>
      </c>
      <c r="H204">
        <v>523432</v>
      </c>
      <c r="I204" t="s">
        <v>1436</v>
      </c>
      <c r="J204">
        <v>5611</v>
      </c>
      <c r="K204">
        <v>1</v>
      </c>
      <c r="L204">
        <v>368976.04</v>
      </c>
      <c r="M204">
        <v>368976.04</v>
      </c>
      <c r="N204" s="2">
        <v>42072</v>
      </c>
      <c r="O204" s="2">
        <v>42095</v>
      </c>
      <c r="P204">
        <v>23</v>
      </c>
      <c r="Q204" t="s">
        <v>745</v>
      </c>
      <c r="R204">
        <v>5.55</v>
      </c>
      <c r="S204" t="s">
        <v>724</v>
      </c>
      <c r="T204" t="s">
        <v>725</v>
      </c>
      <c r="U204" s="2">
        <v>42095</v>
      </c>
      <c r="V204">
        <v>0</v>
      </c>
      <c r="W204">
        <v>0</v>
      </c>
      <c r="X204">
        <v>1308.02</v>
      </c>
      <c r="Y204">
        <v>1308.02</v>
      </c>
      <c r="Z204">
        <v>209.28</v>
      </c>
      <c r="AA204">
        <v>1517.3</v>
      </c>
      <c r="AB204">
        <v>1517.3</v>
      </c>
      <c r="AC204">
        <v>0</v>
      </c>
      <c r="AD204" t="s">
        <v>726</v>
      </c>
      <c r="AE204" s="2">
        <v>42104</v>
      </c>
      <c r="AF204" t="s">
        <v>727</v>
      </c>
    </row>
    <row r="205" spans="1:32" x14ac:dyDescent="0.25">
      <c r="A205">
        <v>57040</v>
      </c>
      <c r="B205">
        <v>5015831</v>
      </c>
      <c r="C205" s="2">
        <v>42095</v>
      </c>
      <c r="D205">
        <v>57040</v>
      </c>
      <c r="E205">
        <v>57040</v>
      </c>
      <c r="F205" t="s">
        <v>720</v>
      </c>
      <c r="G205" t="s">
        <v>1542</v>
      </c>
      <c r="H205">
        <v>518515</v>
      </c>
      <c r="I205" t="s">
        <v>1543</v>
      </c>
      <c r="J205">
        <v>1251</v>
      </c>
      <c r="K205">
        <v>1</v>
      </c>
      <c r="L205">
        <v>307194.49</v>
      </c>
      <c r="M205">
        <v>307194.49</v>
      </c>
      <c r="N205" s="2">
        <v>42072</v>
      </c>
      <c r="O205" s="2">
        <v>42095</v>
      </c>
      <c r="P205">
        <v>23</v>
      </c>
      <c r="Q205" t="s">
        <v>745</v>
      </c>
      <c r="R205">
        <v>5.55</v>
      </c>
      <c r="S205" t="s">
        <v>724</v>
      </c>
      <c r="T205" t="s">
        <v>725</v>
      </c>
      <c r="U205" s="2">
        <v>42095</v>
      </c>
      <c r="V205">
        <v>0</v>
      </c>
      <c r="W205">
        <v>0</v>
      </c>
      <c r="X205">
        <v>1089.01</v>
      </c>
      <c r="Y205">
        <v>1089.01</v>
      </c>
      <c r="Z205">
        <v>174.24</v>
      </c>
      <c r="AA205">
        <v>1263.25</v>
      </c>
      <c r="AB205">
        <v>1263.25</v>
      </c>
      <c r="AC205">
        <v>0</v>
      </c>
      <c r="AD205" t="s">
        <v>726</v>
      </c>
      <c r="AE205" s="2">
        <v>42104</v>
      </c>
      <c r="AF205" t="s">
        <v>727</v>
      </c>
    </row>
    <row r="206" spans="1:32" x14ac:dyDescent="0.25">
      <c r="A206">
        <v>57040</v>
      </c>
      <c r="B206">
        <v>5015832</v>
      </c>
      <c r="C206" s="2">
        <v>42095</v>
      </c>
      <c r="D206">
        <v>57040</v>
      </c>
      <c r="E206">
        <v>57040</v>
      </c>
      <c r="F206" t="s">
        <v>720</v>
      </c>
      <c r="G206" t="s">
        <v>1544</v>
      </c>
      <c r="H206">
        <v>523639</v>
      </c>
      <c r="I206" t="s">
        <v>1545</v>
      </c>
      <c r="J206">
        <v>7497</v>
      </c>
      <c r="K206">
        <v>1</v>
      </c>
      <c r="L206">
        <v>251788.6</v>
      </c>
      <c r="M206">
        <v>251788.6</v>
      </c>
      <c r="N206" s="2">
        <v>42072</v>
      </c>
      <c r="O206" s="2">
        <v>42095</v>
      </c>
      <c r="P206">
        <v>23</v>
      </c>
      <c r="Q206" t="s">
        <v>745</v>
      </c>
      <c r="R206">
        <v>5.55</v>
      </c>
      <c r="S206" t="s">
        <v>724</v>
      </c>
      <c r="T206" t="s">
        <v>725</v>
      </c>
      <c r="U206" s="2">
        <v>42095</v>
      </c>
      <c r="V206">
        <v>0</v>
      </c>
      <c r="W206">
        <v>0</v>
      </c>
      <c r="X206">
        <v>892.59</v>
      </c>
      <c r="Y206">
        <v>892.59</v>
      </c>
      <c r="Z206">
        <v>142.81</v>
      </c>
      <c r="AA206">
        <v>1035.4000000000001</v>
      </c>
      <c r="AB206">
        <v>1035.4000000000001</v>
      </c>
      <c r="AC206">
        <v>0</v>
      </c>
      <c r="AD206" t="s">
        <v>726</v>
      </c>
      <c r="AE206" s="2">
        <v>42104</v>
      </c>
      <c r="AF206" t="s">
        <v>727</v>
      </c>
    </row>
    <row r="207" spans="1:32" x14ac:dyDescent="0.25">
      <c r="A207">
        <v>57040</v>
      </c>
      <c r="B207">
        <v>5015960</v>
      </c>
      <c r="C207" s="2">
        <v>42095</v>
      </c>
      <c r="D207">
        <v>57040</v>
      </c>
      <c r="E207">
        <v>57040</v>
      </c>
      <c r="F207" t="s">
        <v>720</v>
      </c>
      <c r="G207" t="s">
        <v>1546</v>
      </c>
      <c r="H207">
        <v>517038</v>
      </c>
      <c r="I207" t="s">
        <v>1547</v>
      </c>
      <c r="J207">
        <v>7401</v>
      </c>
      <c r="K207">
        <v>1</v>
      </c>
      <c r="L207">
        <v>347414.94</v>
      </c>
      <c r="M207">
        <v>347414.94</v>
      </c>
      <c r="N207" s="2">
        <v>42074</v>
      </c>
      <c r="O207" s="2">
        <v>42095</v>
      </c>
      <c r="P207">
        <v>21</v>
      </c>
      <c r="Q207" t="s">
        <v>745</v>
      </c>
      <c r="R207">
        <v>5.55</v>
      </c>
      <c r="S207" t="s">
        <v>724</v>
      </c>
      <c r="T207" t="s">
        <v>725</v>
      </c>
      <c r="U207" s="2">
        <v>42095</v>
      </c>
      <c r="V207">
        <v>0</v>
      </c>
      <c r="W207">
        <v>0</v>
      </c>
      <c r="X207">
        <v>1124.49</v>
      </c>
      <c r="Y207">
        <v>1124.49</v>
      </c>
      <c r="Z207">
        <v>179.92</v>
      </c>
      <c r="AA207">
        <v>1304.4100000000001</v>
      </c>
      <c r="AB207">
        <v>1304.4100000000001</v>
      </c>
      <c r="AC207">
        <v>0</v>
      </c>
      <c r="AD207" t="s">
        <v>726</v>
      </c>
      <c r="AE207" s="2">
        <v>42104</v>
      </c>
      <c r="AF207" t="s">
        <v>727</v>
      </c>
    </row>
    <row r="208" spans="1:32" x14ac:dyDescent="0.25">
      <c r="A208">
        <v>57040</v>
      </c>
      <c r="B208">
        <v>5015961</v>
      </c>
      <c r="C208" s="2">
        <v>42095</v>
      </c>
      <c r="D208">
        <v>57040</v>
      </c>
      <c r="E208">
        <v>57040</v>
      </c>
      <c r="F208" t="s">
        <v>720</v>
      </c>
      <c r="G208" t="s">
        <v>1548</v>
      </c>
      <c r="H208">
        <v>489701</v>
      </c>
      <c r="I208" t="s">
        <v>1170</v>
      </c>
      <c r="J208">
        <v>5396</v>
      </c>
      <c r="K208">
        <v>1</v>
      </c>
      <c r="L208">
        <v>425488.27</v>
      </c>
      <c r="M208">
        <v>425488.27</v>
      </c>
      <c r="N208" s="2">
        <v>42074</v>
      </c>
      <c r="O208" s="2">
        <v>42095</v>
      </c>
      <c r="P208">
        <v>21</v>
      </c>
      <c r="Q208" t="s">
        <v>745</v>
      </c>
      <c r="R208">
        <v>5.55</v>
      </c>
      <c r="S208" t="s">
        <v>724</v>
      </c>
      <c r="T208" t="s">
        <v>725</v>
      </c>
      <c r="U208" s="2">
        <v>42095</v>
      </c>
      <c r="V208">
        <v>0</v>
      </c>
      <c r="W208">
        <v>0</v>
      </c>
      <c r="X208">
        <v>1377.2</v>
      </c>
      <c r="Y208">
        <v>1377.2</v>
      </c>
      <c r="Z208">
        <v>220.35</v>
      </c>
      <c r="AA208">
        <v>1597.55</v>
      </c>
      <c r="AB208">
        <v>1597.55</v>
      </c>
      <c r="AC208">
        <v>0</v>
      </c>
      <c r="AD208" t="s">
        <v>726</v>
      </c>
      <c r="AE208" s="2">
        <v>42104</v>
      </c>
      <c r="AF208" t="s">
        <v>727</v>
      </c>
    </row>
    <row r="209" spans="1:32" x14ac:dyDescent="0.25">
      <c r="A209">
        <v>57040</v>
      </c>
      <c r="B209">
        <v>5016423</v>
      </c>
      <c r="C209" s="2">
        <v>42095</v>
      </c>
      <c r="D209">
        <v>57040</v>
      </c>
      <c r="E209">
        <v>57040</v>
      </c>
      <c r="F209" t="s">
        <v>720</v>
      </c>
      <c r="G209" t="s">
        <v>1441</v>
      </c>
      <c r="H209">
        <v>524865</v>
      </c>
      <c r="I209" t="s">
        <v>1442</v>
      </c>
      <c r="J209">
        <v>7495</v>
      </c>
      <c r="K209">
        <v>1</v>
      </c>
      <c r="L209">
        <v>262091.04</v>
      </c>
      <c r="M209">
        <v>262091.04</v>
      </c>
      <c r="N209" s="2">
        <v>42081</v>
      </c>
      <c r="O209" s="2">
        <v>42095</v>
      </c>
      <c r="P209">
        <v>14</v>
      </c>
      <c r="Q209" t="s">
        <v>745</v>
      </c>
      <c r="R209">
        <v>5.55</v>
      </c>
      <c r="S209" t="s">
        <v>724</v>
      </c>
      <c r="T209" t="s">
        <v>725</v>
      </c>
      <c r="U209" s="2">
        <v>42095</v>
      </c>
      <c r="V209">
        <v>0</v>
      </c>
      <c r="W209">
        <v>0</v>
      </c>
      <c r="X209">
        <v>565.54999999999995</v>
      </c>
      <c r="Y209">
        <v>565.54999999999995</v>
      </c>
      <c r="Z209">
        <v>90.49</v>
      </c>
      <c r="AA209">
        <v>656.04</v>
      </c>
      <c r="AB209">
        <v>656.04</v>
      </c>
      <c r="AC209">
        <v>0</v>
      </c>
      <c r="AD209" t="s">
        <v>726</v>
      </c>
      <c r="AE209" s="2">
        <v>42104</v>
      </c>
      <c r="AF209" t="s">
        <v>727</v>
      </c>
    </row>
    <row r="210" spans="1:32" x14ac:dyDescent="0.25">
      <c r="A210">
        <v>57040</v>
      </c>
      <c r="B210">
        <v>5016459</v>
      </c>
      <c r="C210" s="2">
        <v>42095</v>
      </c>
      <c r="D210">
        <v>57040</v>
      </c>
      <c r="E210">
        <v>57040</v>
      </c>
      <c r="F210" t="s">
        <v>720</v>
      </c>
      <c r="G210" t="s">
        <v>1445</v>
      </c>
      <c r="H210">
        <v>524851</v>
      </c>
      <c r="I210" t="s">
        <v>1446</v>
      </c>
      <c r="J210">
        <v>2201</v>
      </c>
      <c r="K210">
        <v>1</v>
      </c>
      <c r="L210">
        <v>181434.49</v>
      </c>
      <c r="M210">
        <v>181434.49</v>
      </c>
      <c r="N210" s="2">
        <v>42081</v>
      </c>
      <c r="O210" s="2">
        <v>42095</v>
      </c>
      <c r="P210">
        <v>14</v>
      </c>
      <c r="Q210" t="s">
        <v>745</v>
      </c>
      <c r="R210">
        <v>5.55</v>
      </c>
      <c r="S210" t="s">
        <v>724</v>
      </c>
      <c r="T210" t="s">
        <v>725</v>
      </c>
      <c r="U210" s="2">
        <v>42095</v>
      </c>
      <c r="V210">
        <v>0</v>
      </c>
      <c r="W210">
        <v>0</v>
      </c>
      <c r="X210">
        <v>391.5</v>
      </c>
      <c r="Y210">
        <v>391.5</v>
      </c>
      <c r="Z210">
        <v>62.64</v>
      </c>
      <c r="AA210">
        <v>454.14</v>
      </c>
      <c r="AB210">
        <v>454.14</v>
      </c>
      <c r="AC210">
        <v>0</v>
      </c>
      <c r="AD210" t="s">
        <v>726</v>
      </c>
      <c r="AE210" s="2">
        <v>42104</v>
      </c>
      <c r="AF210" t="s">
        <v>727</v>
      </c>
    </row>
    <row r="211" spans="1:32" x14ac:dyDescent="0.25">
      <c r="A211">
        <v>57040</v>
      </c>
      <c r="B211">
        <v>5016460</v>
      </c>
      <c r="C211" s="2">
        <v>42095</v>
      </c>
      <c r="D211">
        <v>57040</v>
      </c>
      <c r="E211">
        <v>57040</v>
      </c>
      <c r="F211" t="s">
        <v>720</v>
      </c>
      <c r="G211" t="s">
        <v>1447</v>
      </c>
      <c r="H211">
        <v>524852</v>
      </c>
      <c r="I211" t="s">
        <v>1448</v>
      </c>
      <c r="J211">
        <v>2202</v>
      </c>
      <c r="K211">
        <v>1</v>
      </c>
      <c r="L211">
        <v>190164.49</v>
      </c>
      <c r="M211">
        <v>190164.49</v>
      </c>
      <c r="N211" s="2">
        <v>42081</v>
      </c>
      <c r="O211" s="2">
        <v>42095</v>
      </c>
      <c r="P211">
        <v>14</v>
      </c>
      <c r="Q211" t="s">
        <v>745</v>
      </c>
      <c r="R211">
        <v>5.55</v>
      </c>
      <c r="S211" t="s">
        <v>724</v>
      </c>
      <c r="T211" t="s">
        <v>725</v>
      </c>
      <c r="U211" s="2">
        <v>42095</v>
      </c>
      <c r="V211">
        <v>0</v>
      </c>
      <c r="W211">
        <v>0</v>
      </c>
      <c r="X211">
        <v>410.34</v>
      </c>
      <c r="Y211">
        <v>410.34</v>
      </c>
      <c r="Z211">
        <v>65.650000000000006</v>
      </c>
      <c r="AA211">
        <v>475.99</v>
      </c>
      <c r="AB211">
        <v>475.99</v>
      </c>
      <c r="AC211">
        <v>0</v>
      </c>
      <c r="AD211" t="s">
        <v>726</v>
      </c>
      <c r="AE211" s="2">
        <v>42104</v>
      </c>
      <c r="AF211" t="s">
        <v>727</v>
      </c>
    </row>
    <row r="212" spans="1:32" x14ac:dyDescent="0.25">
      <c r="A212">
        <v>57040</v>
      </c>
      <c r="B212">
        <v>5016461</v>
      </c>
      <c r="C212" s="2">
        <v>42095</v>
      </c>
      <c r="D212">
        <v>57040</v>
      </c>
      <c r="E212">
        <v>57040</v>
      </c>
      <c r="F212" t="s">
        <v>720</v>
      </c>
      <c r="G212" t="s">
        <v>1449</v>
      </c>
      <c r="H212">
        <v>524853</v>
      </c>
      <c r="I212" t="s">
        <v>1450</v>
      </c>
      <c r="J212">
        <v>2202</v>
      </c>
      <c r="K212">
        <v>1</v>
      </c>
      <c r="L212">
        <v>190164.49</v>
      </c>
      <c r="M212">
        <v>190164.49</v>
      </c>
      <c r="N212" s="2">
        <v>42081</v>
      </c>
      <c r="O212" s="2">
        <v>42095</v>
      </c>
      <c r="P212">
        <v>14</v>
      </c>
      <c r="Q212" t="s">
        <v>745</v>
      </c>
      <c r="R212">
        <v>5.55</v>
      </c>
      <c r="S212" t="s">
        <v>724</v>
      </c>
      <c r="T212" t="s">
        <v>725</v>
      </c>
      <c r="U212" s="2">
        <v>42095</v>
      </c>
      <c r="V212">
        <v>0</v>
      </c>
      <c r="W212">
        <v>0</v>
      </c>
      <c r="X212">
        <v>410.34</v>
      </c>
      <c r="Y212">
        <v>410.34</v>
      </c>
      <c r="Z212">
        <v>65.650000000000006</v>
      </c>
      <c r="AA212">
        <v>475.99</v>
      </c>
      <c r="AB212">
        <v>475.99</v>
      </c>
      <c r="AC212">
        <v>0</v>
      </c>
      <c r="AD212" t="s">
        <v>726</v>
      </c>
      <c r="AE212" s="2">
        <v>42104</v>
      </c>
      <c r="AF212" t="s">
        <v>727</v>
      </c>
    </row>
    <row r="213" spans="1:32" x14ac:dyDescent="0.25">
      <c r="A213">
        <v>57040</v>
      </c>
      <c r="B213">
        <v>5016462</v>
      </c>
      <c r="C213" s="2">
        <v>42095</v>
      </c>
      <c r="D213">
        <v>57040</v>
      </c>
      <c r="E213">
        <v>57040</v>
      </c>
      <c r="F213" t="s">
        <v>720</v>
      </c>
      <c r="G213" t="s">
        <v>1451</v>
      </c>
      <c r="H213">
        <v>524854</v>
      </c>
      <c r="I213" t="s">
        <v>1452</v>
      </c>
      <c r="J213">
        <v>2202</v>
      </c>
      <c r="K213">
        <v>1</v>
      </c>
      <c r="L213">
        <v>190164.49</v>
      </c>
      <c r="M213">
        <v>190164.49</v>
      </c>
      <c r="N213" s="2">
        <v>42081</v>
      </c>
      <c r="O213" s="2">
        <v>42095</v>
      </c>
      <c r="P213">
        <v>14</v>
      </c>
      <c r="Q213" t="s">
        <v>745</v>
      </c>
      <c r="R213">
        <v>5.55</v>
      </c>
      <c r="S213" t="s">
        <v>724</v>
      </c>
      <c r="T213" t="s">
        <v>725</v>
      </c>
      <c r="U213" s="2">
        <v>42095</v>
      </c>
      <c r="V213">
        <v>0</v>
      </c>
      <c r="W213">
        <v>0</v>
      </c>
      <c r="X213">
        <v>410.34</v>
      </c>
      <c r="Y213">
        <v>410.34</v>
      </c>
      <c r="Z213">
        <v>65.650000000000006</v>
      </c>
      <c r="AA213">
        <v>475.99</v>
      </c>
      <c r="AB213">
        <v>475.99</v>
      </c>
      <c r="AC213">
        <v>0</v>
      </c>
      <c r="AD213" t="s">
        <v>726</v>
      </c>
      <c r="AE213" s="2">
        <v>42104</v>
      </c>
      <c r="AF213" t="s">
        <v>727</v>
      </c>
    </row>
    <row r="214" spans="1:32" x14ac:dyDescent="0.25">
      <c r="A214">
        <v>57040</v>
      </c>
      <c r="B214">
        <v>5016463</v>
      </c>
      <c r="C214" s="2">
        <v>42095</v>
      </c>
      <c r="D214">
        <v>57040</v>
      </c>
      <c r="E214">
        <v>57040</v>
      </c>
      <c r="F214" t="s">
        <v>720</v>
      </c>
      <c r="G214" t="s">
        <v>1453</v>
      </c>
      <c r="H214">
        <v>524856</v>
      </c>
      <c r="I214" t="s">
        <v>1454</v>
      </c>
      <c r="J214">
        <v>2202</v>
      </c>
      <c r="K214">
        <v>1</v>
      </c>
      <c r="L214">
        <v>190164.49</v>
      </c>
      <c r="M214">
        <v>190164.49</v>
      </c>
      <c r="N214" s="2">
        <v>42081</v>
      </c>
      <c r="O214" s="2">
        <v>42095</v>
      </c>
      <c r="P214">
        <v>14</v>
      </c>
      <c r="Q214" t="s">
        <v>745</v>
      </c>
      <c r="R214">
        <v>5.55</v>
      </c>
      <c r="S214" t="s">
        <v>724</v>
      </c>
      <c r="T214" t="s">
        <v>725</v>
      </c>
      <c r="U214" s="2">
        <v>42095</v>
      </c>
      <c r="V214">
        <v>0</v>
      </c>
      <c r="W214">
        <v>0</v>
      </c>
      <c r="X214">
        <v>410.34</v>
      </c>
      <c r="Y214">
        <v>410.34</v>
      </c>
      <c r="Z214">
        <v>65.650000000000006</v>
      </c>
      <c r="AA214">
        <v>475.99</v>
      </c>
      <c r="AB214">
        <v>475.99</v>
      </c>
      <c r="AC214">
        <v>0</v>
      </c>
      <c r="AD214" t="s">
        <v>726</v>
      </c>
      <c r="AE214" s="2">
        <v>42104</v>
      </c>
      <c r="AF214" t="s">
        <v>727</v>
      </c>
    </row>
    <row r="215" spans="1:32" x14ac:dyDescent="0.25">
      <c r="A215">
        <v>57040</v>
      </c>
      <c r="B215">
        <v>5016464</v>
      </c>
      <c r="C215" s="2">
        <v>42095</v>
      </c>
      <c r="D215">
        <v>57040</v>
      </c>
      <c r="E215">
        <v>57040</v>
      </c>
      <c r="F215" t="s">
        <v>720</v>
      </c>
      <c r="G215" t="s">
        <v>1455</v>
      </c>
      <c r="H215">
        <v>524857</v>
      </c>
      <c r="I215" t="s">
        <v>1456</v>
      </c>
      <c r="J215">
        <v>2202</v>
      </c>
      <c r="K215">
        <v>1</v>
      </c>
      <c r="L215">
        <v>190164.49</v>
      </c>
      <c r="M215">
        <v>190164.49</v>
      </c>
      <c r="N215" s="2">
        <v>42081</v>
      </c>
      <c r="O215" s="2">
        <v>42095</v>
      </c>
      <c r="P215">
        <v>14</v>
      </c>
      <c r="Q215" t="s">
        <v>745</v>
      </c>
      <c r="R215">
        <v>5.55</v>
      </c>
      <c r="S215" t="s">
        <v>724</v>
      </c>
      <c r="T215" t="s">
        <v>725</v>
      </c>
      <c r="U215" s="2">
        <v>42095</v>
      </c>
      <c r="V215">
        <v>0</v>
      </c>
      <c r="W215">
        <v>0</v>
      </c>
      <c r="X215">
        <v>410.34</v>
      </c>
      <c r="Y215">
        <v>410.34</v>
      </c>
      <c r="Z215">
        <v>65.650000000000006</v>
      </c>
      <c r="AA215">
        <v>475.99</v>
      </c>
      <c r="AB215">
        <v>475.99</v>
      </c>
      <c r="AC215">
        <v>0</v>
      </c>
      <c r="AD215" t="s">
        <v>726</v>
      </c>
      <c r="AE215" s="2">
        <v>42104</v>
      </c>
      <c r="AF215" t="s">
        <v>727</v>
      </c>
    </row>
    <row r="216" spans="1:32" x14ac:dyDescent="0.25">
      <c r="A216">
        <v>57040</v>
      </c>
      <c r="B216">
        <v>5016465</v>
      </c>
      <c r="C216" s="2">
        <v>42095</v>
      </c>
      <c r="D216">
        <v>57040</v>
      </c>
      <c r="E216">
        <v>57040</v>
      </c>
      <c r="F216" t="s">
        <v>720</v>
      </c>
      <c r="G216" t="s">
        <v>1459</v>
      </c>
      <c r="H216">
        <v>524860</v>
      </c>
      <c r="I216" t="s">
        <v>1460</v>
      </c>
      <c r="J216">
        <v>7494</v>
      </c>
      <c r="K216">
        <v>1</v>
      </c>
      <c r="L216">
        <v>215903.74</v>
      </c>
      <c r="M216">
        <v>215903.74</v>
      </c>
      <c r="N216" s="2">
        <v>42081</v>
      </c>
      <c r="O216" s="2">
        <v>42095</v>
      </c>
      <c r="P216">
        <v>14</v>
      </c>
      <c r="Q216" t="s">
        <v>745</v>
      </c>
      <c r="R216">
        <v>5.55</v>
      </c>
      <c r="S216" t="s">
        <v>724</v>
      </c>
      <c r="T216" t="s">
        <v>725</v>
      </c>
      <c r="U216" s="2">
        <v>42095</v>
      </c>
      <c r="V216">
        <v>0</v>
      </c>
      <c r="W216">
        <v>0</v>
      </c>
      <c r="X216">
        <v>465.88</v>
      </c>
      <c r="Y216">
        <v>465.88</v>
      </c>
      <c r="Z216">
        <v>74.540000000000006</v>
      </c>
      <c r="AA216">
        <v>540.41999999999996</v>
      </c>
      <c r="AB216">
        <v>540.41999999999996</v>
      </c>
      <c r="AC216">
        <v>0</v>
      </c>
      <c r="AD216" t="s">
        <v>726</v>
      </c>
      <c r="AE216" s="2">
        <v>42104</v>
      </c>
      <c r="AF216" t="s">
        <v>727</v>
      </c>
    </row>
    <row r="217" spans="1:32" x14ac:dyDescent="0.25">
      <c r="A217">
        <v>57040</v>
      </c>
      <c r="B217">
        <v>5016466</v>
      </c>
      <c r="C217" s="2">
        <v>42095</v>
      </c>
      <c r="D217">
        <v>57040</v>
      </c>
      <c r="E217">
        <v>57040</v>
      </c>
      <c r="F217" t="s">
        <v>720</v>
      </c>
      <c r="G217" t="s">
        <v>1461</v>
      </c>
      <c r="H217">
        <v>524861</v>
      </c>
      <c r="I217" t="s">
        <v>1462</v>
      </c>
      <c r="J217">
        <v>7494</v>
      </c>
      <c r="K217">
        <v>1</v>
      </c>
      <c r="L217">
        <v>215903.74</v>
      </c>
      <c r="M217">
        <v>215903.74</v>
      </c>
      <c r="N217" s="2">
        <v>42081</v>
      </c>
      <c r="O217" s="2">
        <v>42095</v>
      </c>
      <c r="P217">
        <v>14</v>
      </c>
      <c r="Q217" t="s">
        <v>745</v>
      </c>
      <c r="R217">
        <v>5.55</v>
      </c>
      <c r="S217" t="s">
        <v>724</v>
      </c>
      <c r="T217" t="s">
        <v>725</v>
      </c>
      <c r="U217" s="2">
        <v>42095</v>
      </c>
      <c r="V217">
        <v>0</v>
      </c>
      <c r="W217">
        <v>0</v>
      </c>
      <c r="X217">
        <v>465.88</v>
      </c>
      <c r="Y217">
        <v>465.88</v>
      </c>
      <c r="Z217">
        <v>74.540000000000006</v>
      </c>
      <c r="AA217">
        <v>540.41999999999996</v>
      </c>
      <c r="AB217">
        <v>540.41999999999996</v>
      </c>
      <c r="AC217">
        <v>0</v>
      </c>
      <c r="AD217" t="s">
        <v>726</v>
      </c>
      <c r="AE217" s="2">
        <v>42104</v>
      </c>
      <c r="AF217" t="s">
        <v>727</v>
      </c>
    </row>
    <row r="218" spans="1:32" x14ac:dyDescent="0.25">
      <c r="A218">
        <v>57040</v>
      </c>
      <c r="B218">
        <v>5016467</v>
      </c>
      <c r="C218" s="2">
        <v>42095</v>
      </c>
      <c r="D218">
        <v>57040</v>
      </c>
      <c r="E218">
        <v>57040</v>
      </c>
      <c r="F218" t="s">
        <v>720</v>
      </c>
      <c r="G218" t="s">
        <v>1463</v>
      </c>
      <c r="H218">
        <v>524862</v>
      </c>
      <c r="I218" t="s">
        <v>1464</v>
      </c>
      <c r="J218">
        <v>7494</v>
      </c>
      <c r="K218">
        <v>1</v>
      </c>
      <c r="L218">
        <v>215903.74</v>
      </c>
      <c r="M218">
        <v>215903.74</v>
      </c>
      <c r="N218" s="2">
        <v>42081</v>
      </c>
      <c r="O218" s="2">
        <v>42095</v>
      </c>
      <c r="P218">
        <v>14</v>
      </c>
      <c r="Q218" t="s">
        <v>745</v>
      </c>
      <c r="R218">
        <v>5.55</v>
      </c>
      <c r="S218" t="s">
        <v>724</v>
      </c>
      <c r="T218" t="s">
        <v>725</v>
      </c>
      <c r="U218" s="2">
        <v>42095</v>
      </c>
      <c r="V218">
        <v>0</v>
      </c>
      <c r="W218">
        <v>0</v>
      </c>
      <c r="X218">
        <v>465.88</v>
      </c>
      <c r="Y218">
        <v>465.88</v>
      </c>
      <c r="Z218">
        <v>74.540000000000006</v>
      </c>
      <c r="AA218">
        <v>540.41999999999996</v>
      </c>
      <c r="AB218">
        <v>540.41999999999996</v>
      </c>
      <c r="AC218">
        <v>0</v>
      </c>
      <c r="AD218" t="s">
        <v>726</v>
      </c>
      <c r="AE218" s="2">
        <v>42104</v>
      </c>
      <c r="AF218" t="s">
        <v>727</v>
      </c>
    </row>
    <row r="219" spans="1:32" x14ac:dyDescent="0.25">
      <c r="A219">
        <v>57040</v>
      </c>
      <c r="B219">
        <v>5016468</v>
      </c>
      <c r="C219" s="2">
        <v>42095</v>
      </c>
      <c r="D219">
        <v>57040</v>
      </c>
      <c r="E219">
        <v>57040</v>
      </c>
      <c r="F219" t="s">
        <v>720</v>
      </c>
      <c r="G219" t="s">
        <v>1467</v>
      </c>
      <c r="H219">
        <v>524863</v>
      </c>
      <c r="I219" t="s">
        <v>1468</v>
      </c>
      <c r="J219">
        <v>7495</v>
      </c>
      <c r="K219">
        <v>1</v>
      </c>
      <c r="L219">
        <v>262091.04</v>
      </c>
      <c r="M219">
        <v>262091.04</v>
      </c>
      <c r="N219" s="2">
        <v>42081</v>
      </c>
      <c r="O219" s="2">
        <v>42095</v>
      </c>
      <c r="P219">
        <v>14</v>
      </c>
      <c r="Q219" t="s">
        <v>745</v>
      </c>
      <c r="R219">
        <v>5.55</v>
      </c>
      <c r="S219" t="s">
        <v>724</v>
      </c>
      <c r="T219" t="s">
        <v>725</v>
      </c>
      <c r="U219" s="2">
        <v>42095</v>
      </c>
      <c r="V219">
        <v>0</v>
      </c>
      <c r="W219">
        <v>0</v>
      </c>
      <c r="X219">
        <v>565.54999999999995</v>
      </c>
      <c r="Y219">
        <v>565.54999999999995</v>
      </c>
      <c r="Z219">
        <v>90.49</v>
      </c>
      <c r="AA219">
        <v>656.04</v>
      </c>
      <c r="AB219">
        <v>656.04</v>
      </c>
      <c r="AC219">
        <v>0</v>
      </c>
      <c r="AD219" t="s">
        <v>726</v>
      </c>
      <c r="AE219" s="2">
        <v>42104</v>
      </c>
      <c r="AF219" t="s">
        <v>727</v>
      </c>
    </row>
    <row r="220" spans="1:32" x14ac:dyDescent="0.25">
      <c r="A220">
        <v>57040</v>
      </c>
      <c r="B220">
        <v>5016838</v>
      </c>
      <c r="C220" s="2">
        <v>42095</v>
      </c>
      <c r="D220">
        <v>57040</v>
      </c>
      <c r="E220">
        <v>57040</v>
      </c>
      <c r="F220" t="s">
        <v>720</v>
      </c>
      <c r="G220" t="s">
        <v>1471</v>
      </c>
      <c r="H220">
        <v>525506</v>
      </c>
      <c r="I220" t="s">
        <v>1472</v>
      </c>
      <c r="J220">
        <v>1081</v>
      </c>
      <c r="K220">
        <v>1</v>
      </c>
      <c r="L220">
        <v>194753.35</v>
      </c>
      <c r="M220">
        <v>194753.35</v>
      </c>
      <c r="N220" s="2">
        <v>42086</v>
      </c>
      <c r="O220" s="2">
        <v>42095</v>
      </c>
      <c r="P220">
        <v>9</v>
      </c>
      <c r="Q220" t="s">
        <v>745</v>
      </c>
      <c r="R220">
        <v>5.55</v>
      </c>
      <c r="S220" t="s">
        <v>724</v>
      </c>
      <c r="T220" t="s">
        <v>725</v>
      </c>
      <c r="U220" s="2">
        <v>42095</v>
      </c>
      <c r="V220">
        <v>0</v>
      </c>
      <c r="W220">
        <v>0</v>
      </c>
      <c r="X220">
        <v>270.16000000000003</v>
      </c>
      <c r="Y220">
        <v>270.16000000000003</v>
      </c>
      <c r="Z220">
        <v>43.23</v>
      </c>
      <c r="AA220">
        <v>313.39</v>
      </c>
      <c r="AB220">
        <v>313.39</v>
      </c>
      <c r="AC220">
        <v>0</v>
      </c>
      <c r="AD220" t="s">
        <v>726</v>
      </c>
      <c r="AE220" s="2">
        <v>42104</v>
      </c>
      <c r="AF220" t="s">
        <v>727</v>
      </c>
    </row>
    <row r="221" spans="1:32" x14ac:dyDescent="0.25">
      <c r="A221">
        <v>57040</v>
      </c>
      <c r="B221">
        <v>5016839</v>
      </c>
      <c r="C221" s="2">
        <v>42095</v>
      </c>
      <c r="D221">
        <v>57040</v>
      </c>
      <c r="E221">
        <v>57040</v>
      </c>
      <c r="F221" t="s">
        <v>720</v>
      </c>
      <c r="G221" t="s">
        <v>1473</v>
      </c>
      <c r="H221">
        <v>525507</v>
      </c>
      <c r="I221" t="s">
        <v>1474</v>
      </c>
      <c r="J221">
        <v>1081</v>
      </c>
      <c r="K221">
        <v>1</v>
      </c>
      <c r="L221">
        <v>194753.35</v>
      </c>
      <c r="M221">
        <v>194753.35</v>
      </c>
      <c r="N221" s="2">
        <v>42086</v>
      </c>
      <c r="O221" s="2">
        <v>42095</v>
      </c>
      <c r="P221">
        <v>9</v>
      </c>
      <c r="Q221" t="s">
        <v>745</v>
      </c>
      <c r="R221">
        <v>5.55</v>
      </c>
      <c r="S221" t="s">
        <v>724</v>
      </c>
      <c r="T221" t="s">
        <v>725</v>
      </c>
      <c r="U221" s="2">
        <v>42095</v>
      </c>
      <c r="V221">
        <v>0</v>
      </c>
      <c r="W221">
        <v>0</v>
      </c>
      <c r="X221">
        <v>270.16000000000003</v>
      </c>
      <c r="Y221">
        <v>270.16000000000003</v>
      </c>
      <c r="Z221">
        <v>43.23</v>
      </c>
      <c r="AA221">
        <v>313.39</v>
      </c>
      <c r="AB221">
        <v>313.39</v>
      </c>
      <c r="AC221">
        <v>0</v>
      </c>
      <c r="AD221" t="s">
        <v>726</v>
      </c>
      <c r="AE221" s="2">
        <v>42104</v>
      </c>
      <c r="AF221" t="s">
        <v>727</v>
      </c>
    </row>
    <row r="222" spans="1:32" x14ac:dyDescent="0.25">
      <c r="A222">
        <v>57040</v>
      </c>
      <c r="B222">
        <v>5017227</v>
      </c>
      <c r="C222" s="2">
        <v>42095</v>
      </c>
      <c r="D222">
        <v>57040</v>
      </c>
      <c r="E222">
        <v>57040</v>
      </c>
      <c r="F222" t="s">
        <v>720</v>
      </c>
      <c r="G222" t="s">
        <v>1475</v>
      </c>
      <c r="H222">
        <v>525508</v>
      </c>
      <c r="I222" t="s">
        <v>1476</v>
      </c>
      <c r="J222">
        <v>1083</v>
      </c>
      <c r="K222">
        <v>1</v>
      </c>
      <c r="L222">
        <v>205733.34</v>
      </c>
      <c r="M222">
        <v>205733.34</v>
      </c>
      <c r="N222" s="2">
        <v>42086</v>
      </c>
      <c r="O222" s="2">
        <v>42095</v>
      </c>
      <c r="P222">
        <v>9</v>
      </c>
      <c r="Q222" t="s">
        <v>745</v>
      </c>
      <c r="R222">
        <v>5.55</v>
      </c>
      <c r="S222" t="s">
        <v>724</v>
      </c>
      <c r="T222" t="s">
        <v>725</v>
      </c>
      <c r="U222" s="2">
        <v>42095</v>
      </c>
      <c r="V222">
        <v>0</v>
      </c>
      <c r="W222">
        <v>0</v>
      </c>
      <c r="X222">
        <v>285.39</v>
      </c>
      <c r="Y222">
        <v>285.39</v>
      </c>
      <c r="Z222">
        <v>45.66</v>
      </c>
      <c r="AA222">
        <v>331.05</v>
      </c>
      <c r="AB222">
        <v>331.05</v>
      </c>
      <c r="AC222">
        <v>0</v>
      </c>
      <c r="AD222" t="s">
        <v>726</v>
      </c>
      <c r="AE222" s="2">
        <v>42104</v>
      </c>
      <c r="AF222" t="s">
        <v>727</v>
      </c>
    </row>
    <row r="223" spans="1:32" x14ac:dyDescent="0.25">
      <c r="A223">
        <v>57040</v>
      </c>
      <c r="B223">
        <v>5017228</v>
      </c>
      <c r="C223" s="2">
        <v>42095</v>
      </c>
      <c r="D223">
        <v>57040</v>
      </c>
      <c r="E223">
        <v>57040</v>
      </c>
      <c r="F223" t="s">
        <v>720</v>
      </c>
      <c r="G223" t="s">
        <v>1477</v>
      </c>
      <c r="H223">
        <v>525509</v>
      </c>
      <c r="I223" t="s">
        <v>1478</v>
      </c>
      <c r="J223">
        <v>1083</v>
      </c>
      <c r="K223">
        <v>1</v>
      </c>
      <c r="L223">
        <v>205733.34</v>
      </c>
      <c r="M223">
        <v>205733.34</v>
      </c>
      <c r="N223" s="2">
        <v>42086</v>
      </c>
      <c r="O223" s="2">
        <v>42095</v>
      </c>
      <c r="P223">
        <v>9</v>
      </c>
      <c r="Q223" t="s">
        <v>745</v>
      </c>
      <c r="R223">
        <v>5.55</v>
      </c>
      <c r="S223" t="s">
        <v>724</v>
      </c>
      <c r="T223" t="s">
        <v>725</v>
      </c>
      <c r="U223" s="2">
        <v>42095</v>
      </c>
      <c r="V223">
        <v>0</v>
      </c>
      <c r="W223">
        <v>0</v>
      </c>
      <c r="X223">
        <v>285.39</v>
      </c>
      <c r="Y223">
        <v>285.39</v>
      </c>
      <c r="Z223">
        <v>45.66</v>
      </c>
      <c r="AA223">
        <v>331.05</v>
      </c>
      <c r="AB223">
        <v>331.05</v>
      </c>
      <c r="AC223">
        <v>0</v>
      </c>
      <c r="AD223" t="s">
        <v>726</v>
      </c>
      <c r="AE223" s="2">
        <v>42104</v>
      </c>
      <c r="AF223" t="s">
        <v>727</v>
      </c>
    </row>
    <row r="224" spans="1:32" x14ac:dyDescent="0.25">
      <c r="A224">
        <v>57040</v>
      </c>
      <c r="B224">
        <v>5017229</v>
      </c>
      <c r="C224" s="2">
        <v>42095</v>
      </c>
      <c r="D224">
        <v>57040</v>
      </c>
      <c r="E224">
        <v>57040</v>
      </c>
      <c r="F224" t="s">
        <v>720</v>
      </c>
      <c r="G224" t="s">
        <v>1481</v>
      </c>
      <c r="H224">
        <v>525511</v>
      </c>
      <c r="I224" t="s">
        <v>1482</v>
      </c>
      <c r="J224">
        <v>1083</v>
      </c>
      <c r="K224">
        <v>1</v>
      </c>
      <c r="L224">
        <v>205733.34</v>
      </c>
      <c r="M224">
        <v>205733.34</v>
      </c>
      <c r="N224" s="2">
        <v>42086</v>
      </c>
      <c r="O224" s="2">
        <v>42095</v>
      </c>
      <c r="P224">
        <v>9</v>
      </c>
      <c r="Q224" t="s">
        <v>745</v>
      </c>
      <c r="R224">
        <v>5.55</v>
      </c>
      <c r="S224" t="s">
        <v>724</v>
      </c>
      <c r="T224" t="s">
        <v>725</v>
      </c>
      <c r="U224" s="2">
        <v>42095</v>
      </c>
      <c r="V224">
        <v>0</v>
      </c>
      <c r="W224">
        <v>0</v>
      </c>
      <c r="X224">
        <v>285.39</v>
      </c>
      <c r="Y224">
        <v>285.39</v>
      </c>
      <c r="Z224">
        <v>45.66</v>
      </c>
      <c r="AA224">
        <v>331.05</v>
      </c>
      <c r="AB224">
        <v>331.05</v>
      </c>
      <c r="AC224">
        <v>0</v>
      </c>
      <c r="AD224" t="s">
        <v>726</v>
      </c>
      <c r="AE224" s="2">
        <v>42104</v>
      </c>
      <c r="AF224" t="s">
        <v>727</v>
      </c>
    </row>
    <row r="225" spans="1:32" x14ac:dyDescent="0.25">
      <c r="A225">
        <v>57040</v>
      </c>
      <c r="B225">
        <v>5017230</v>
      </c>
      <c r="C225" s="2">
        <v>42095</v>
      </c>
      <c r="D225">
        <v>57040</v>
      </c>
      <c r="E225">
        <v>57040</v>
      </c>
      <c r="F225" t="s">
        <v>720</v>
      </c>
      <c r="G225" t="s">
        <v>1483</v>
      </c>
      <c r="H225">
        <v>525512</v>
      </c>
      <c r="I225" t="s">
        <v>1484</v>
      </c>
      <c r="J225">
        <v>7441</v>
      </c>
      <c r="K225">
        <v>1</v>
      </c>
      <c r="L225">
        <v>381776.84</v>
      </c>
      <c r="M225">
        <v>381776.84</v>
      </c>
      <c r="N225" s="2">
        <v>42086</v>
      </c>
      <c r="O225" s="2">
        <v>42095</v>
      </c>
      <c r="P225">
        <v>9</v>
      </c>
      <c r="Q225" t="s">
        <v>745</v>
      </c>
      <c r="R225">
        <v>5.55</v>
      </c>
      <c r="S225" t="s">
        <v>724</v>
      </c>
      <c r="T225" t="s">
        <v>725</v>
      </c>
      <c r="U225" s="2">
        <v>42095</v>
      </c>
      <c r="V225">
        <v>0</v>
      </c>
      <c r="W225">
        <v>0</v>
      </c>
      <c r="X225">
        <v>529.59</v>
      </c>
      <c r="Y225">
        <v>529.59</v>
      </c>
      <c r="Z225">
        <v>84.73</v>
      </c>
      <c r="AA225">
        <v>614.32000000000005</v>
      </c>
      <c r="AB225">
        <v>614.32000000000005</v>
      </c>
      <c r="AC225">
        <v>0</v>
      </c>
      <c r="AD225" t="s">
        <v>726</v>
      </c>
      <c r="AE225" s="2">
        <v>42104</v>
      </c>
      <c r="AF225" t="s">
        <v>727</v>
      </c>
    </row>
    <row r="226" spans="1:32" x14ac:dyDescent="0.25">
      <c r="A226">
        <v>57040</v>
      </c>
      <c r="B226">
        <v>5017231</v>
      </c>
      <c r="C226" s="2">
        <v>42095</v>
      </c>
      <c r="D226">
        <v>57040</v>
      </c>
      <c r="E226">
        <v>57040</v>
      </c>
      <c r="F226" t="s">
        <v>720</v>
      </c>
      <c r="G226" t="s">
        <v>1489</v>
      </c>
      <c r="H226">
        <v>525777</v>
      </c>
      <c r="I226" t="s">
        <v>1490</v>
      </c>
      <c r="J226">
        <v>7494</v>
      </c>
      <c r="K226">
        <v>1</v>
      </c>
      <c r="L226">
        <v>215903.74</v>
      </c>
      <c r="M226">
        <v>215903.74</v>
      </c>
      <c r="N226" s="2">
        <v>42086</v>
      </c>
      <c r="O226" s="2">
        <v>42095</v>
      </c>
      <c r="P226">
        <v>9</v>
      </c>
      <c r="Q226" t="s">
        <v>745</v>
      </c>
      <c r="R226">
        <v>5.55</v>
      </c>
      <c r="S226" t="s">
        <v>724</v>
      </c>
      <c r="T226" t="s">
        <v>725</v>
      </c>
      <c r="U226" s="2">
        <v>42095</v>
      </c>
      <c r="V226">
        <v>0</v>
      </c>
      <c r="W226">
        <v>0</v>
      </c>
      <c r="X226">
        <v>299.5</v>
      </c>
      <c r="Y226">
        <v>299.5</v>
      </c>
      <c r="Z226">
        <v>47.92</v>
      </c>
      <c r="AA226">
        <v>347.42</v>
      </c>
      <c r="AB226">
        <v>347.42</v>
      </c>
      <c r="AC226">
        <v>0</v>
      </c>
      <c r="AD226" t="s">
        <v>726</v>
      </c>
      <c r="AE226" s="2">
        <v>42104</v>
      </c>
      <c r="AF226" t="s">
        <v>727</v>
      </c>
    </row>
    <row r="227" spans="1:32" x14ac:dyDescent="0.25">
      <c r="A227">
        <v>57040</v>
      </c>
      <c r="B227">
        <v>5017232</v>
      </c>
      <c r="C227" s="2">
        <v>42095</v>
      </c>
      <c r="D227">
        <v>57040</v>
      </c>
      <c r="E227">
        <v>57040</v>
      </c>
      <c r="F227" t="s">
        <v>720</v>
      </c>
      <c r="G227" t="s">
        <v>1493</v>
      </c>
      <c r="H227">
        <v>525619</v>
      </c>
      <c r="I227" t="s">
        <v>1494</v>
      </c>
      <c r="J227">
        <v>1794</v>
      </c>
      <c r="K227">
        <v>1</v>
      </c>
      <c r="L227">
        <v>240654.85</v>
      </c>
      <c r="M227">
        <v>240654.85</v>
      </c>
      <c r="N227" s="2">
        <v>42086</v>
      </c>
      <c r="O227" s="2">
        <v>42095</v>
      </c>
      <c r="P227">
        <v>9</v>
      </c>
      <c r="Q227" t="s">
        <v>745</v>
      </c>
      <c r="R227">
        <v>5.55</v>
      </c>
      <c r="S227" t="s">
        <v>724</v>
      </c>
      <c r="T227" t="s">
        <v>725</v>
      </c>
      <c r="U227" s="2">
        <v>42095</v>
      </c>
      <c r="V227">
        <v>0</v>
      </c>
      <c r="W227">
        <v>0</v>
      </c>
      <c r="X227">
        <v>333.83</v>
      </c>
      <c r="Y227">
        <v>333.83</v>
      </c>
      <c r="Z227">
        <v>53.41</v>
      </c>
      <c r="AA227">
        <v>387.24</v>
      </c>
      <c r="AB227">
        <v>387.24</v>
      </c>
      <c r="AC227">
        <v>0</v>
      </c>
      <c r="AD227" t="s">
        <v>726</v>
      </c>
      <c r="AE227" s="2">
        <v>42104</v>
      </c>
      <c r="AF227" t="s">
        <v>727</v>
      </c>
    </row>
    <row r="228" spans="1:32" x14ac:dyDescent="0.25">
      <c r="A228">
        <v>57040</v>
      </c>
      <c r="B228">
        <v>5017233</v>
      </c>
      <c r="C228" s="2">
        <v>42095</v>
      </c>
      <c r="D228">
        <v>57040</v>
      </c>
      <c r="E228">
        <v>57040</v>
      </c>
      <c r="F228" t="s">
        <v>720</v>
      </c>
      <c r="G228" t="s">
        <v>1495</v>
      </c>
      <c r="H228">
        <v>525623</v>
      </c>
      <c r="I228" t="s">
        <v>1496</v>
      </c>
      <c r="J228">
        <v>7401</v>
      </c>
      <c r="K228">
        <v>1</v>
      </c>
      <c r="L228">
        <v>349174.93</v>
      </c>
      <c r="M228">
        <v>349174.93</v>
      </c>
      <c r="N228" s="2">
        <v>42086</v>
      </c>
      <c r="O228" s="2">
        <v>42095</v>
      </c>
      <c r="P228">
        <v>9</v>
      </c>
      <c r="Q228" t="s">
        <v>745</v>
      </c>
      <c r="R228">
        <v>5.55</v>
      </c>
      <c r="S228" t="s">
        <v>724</v>
      </c>
      <c r="T228" t="s">
        <v>725</v>
      </c>
      <c r="U228" s="2">
        <v>42095</v>
      </c>
      <c r="V228">
        <v>0</v>
      </c>
      <c r="W228">
        <v>0</v>
      </c>
      <c r="X228">
        <v>484.37</v>
      </c>
      <c r="Y228">
        <v>484.37</v>
      </c>
      <c r="Z228">
        <v>77.5</v>
      </c>
      <c r="AA228">
        <v>561.87</v>
      </c>
      <c r="AB228">
        <v>561.87</v>
      </c>
      <c r="AC228">
        <v>0</v>
      </c>
      <c r="AD228" t="s">
        <v>726</v>
      </c>
      <c r="AE228" s="2">
        <v>42104</v>
      </c>
      <c r="AF228" t="s">
        <v>727</v>
      </c>
    </row>
    <row r="229" spans="1:32" x14ac:dyDescent="0.25">
      <c r="A229">
        <v>57040</v>
      </c>
      <c r="B229">
        <v>5017234</v>
      </c>
      <c r="C229" s="2">
        <v>42095</v>
      </c>
      <c r="D229">
        <v>57040</v>
      </c>
      <c r="E229">
        <v>57040</v>
      </c>
      <c r="F229" t="s">
        <v>720</v>
      </c>
      <c r="G229" t="s">
        <v>1497</v>
      </c>
      <c r="H229">
        <v>525624</v>
      </c>
      <c r="I229" t="s">
        <v>1498</v>
      </c>
      <c r="J229">
        <v>7401</v>
      </c>
      <c r="K229">
        <v>1</v>
      </c>
      <c r="L229">
        <v>349174.93</v>
      </c>
      <c r="M229">
        <v>349174.93</v>
      </c>
      <c r="N229" s="2">
        <v>42086</v>
      </c>
      <c r="O229" s="2">
        <v>42095</v>
      </c>
      <c r="P229">
        <v>9</v>
      </c>
      <c r="Q229" t="s">
        <v>745</v>
      </c>
      <c r="R229">
        <v>5.55</v>
      </c>
      <c r="S229" t="s">
        <v>724</v>
      </c>
      <c r="T229" t="s">
        <v>725</v>
      </c>
      <c r="U229" s="2">
        <v>42095</v>
      </c>
      <c r="V229">
        <v>0</v>
      </c>
      <c r="W229">
        <v>0</v>
      </c>
      <c r="X229">
        <v>484.37</v>
      </c>
      <c r="Y229">
        <v>484.37</v>
      </c>
      <c r="Z229">
        <v>77.5</v>
      </c>
      <c r="AA229">
        <v>561.87</v>
      </c>
      <c r="AB229">
        <v>561.87</v>
      </c>
      <c r="AC229">
        <v>0</v>
      </c>
      <c r="AD229" t="s">
        <v>726</v>
      </c>
      <c r="AE229" s="2">
        <v>42104</v>
      </c>
      <c r="AF229" t="s">
        <v>727</v>
      </c>
    </row>
    <row r="230" spans="1:32" x14ac:dyDescent="0.25">
      <c r="A230">
        <v>57040</v>
      </c>
      <c r="B230">
        <v>5017235</v>
      </c>
      <c r="C230" s="2">
        <v>42095</v>
      </c>
      <c r="D230">
        <v>57040</v>
      </c>
      <c r="E230">
        <v>57040</v>
      </c>
      <c r="F230" t="s">
        <v>720</v>
      </c>
      <c r="G230" t="s">
        <v>1499</v>
      </c>
      <c r="H230">
        <v>526017</v>
      </c>
      <c r="I230" t="s">
        <v>1500</v>
      </c>
      <c r="J230">
        <v>5611</v>
      </c>
      <c r="K230">
        <v>1</v>
      </c>
      <c r="L230">
        <v>368976.04</v>
      </c>
      <c r="M230">
        <v>368976.04</v>
      </c>
      <c r="N230" s="2">
        <v>42086</v>
      </c>
      <c r="O230" s="2">
        <v>42095</v>
      </c>
      <c r="P230">
        <v>9</v>
      </c>
      <c r="Q230" t="s">
        <v>745</v>
      </c>
      <c r="R230">
        <v>5.55</v>
      </c>
      <c r="S230" t="s">
        <v>724</v>
      </c>
      <c r="T230" t="s">
        <v>725</v>
      </c>
      <c r="U230" s="2">
        <v>42095</v>
      </c>
      <c r="V230">
        <v>0</v>
      </c>
      <c r="W230">
        <v>0</v>
      </c>
      <c r="X230">
        <v>511.83</v>
      </c>
      <c r="Y230">
        <v>511.83</v>
      </c>
      <c r="Z230">
        <v>81.89</v>
      </c>
      <c r="AA230">
        <v>593.72</v>
      </c>
      <c r="AB230">
        <v>593.72</v>
      </c>
      <c r="AC230">
        <v>0</v>
      </c>
      <c r="AD230" t="s">
        <v>726</v>
      </c>
      <c r="AE230" s="2">
        <v>42104</v>
      </c>
      <c r="AF230" t="s">
        <v>727</v>
      </c>
    </row>
    <row r="231" spans="1:32" x14ac:dyDescent="0.25">
      <c r="A231">
        <v>57040</v>
      </c>
      <c r="B231">
        <v>5017236</v>
      </c>
      <c r="C231" s="2">
        <v>42095</v>
      </c>
      <c r="D231">
        <v>57040</v>
      </c>
      <c r="E231">
        <v>57040</v>
      </c>
      <c r="F231" t="s">
        <v>720</v>
      </c>
      <c r="G231" t="s">
        <v>1501</v>
      </c>
      <c r="H231">
        <v>525626</v>
      </c>
      <c r="I231" t="s">
        <v>1502</v>
      </c>
      <c r="J231">
        <v>7441</v>
      </c>
      <c r="K231">
        <v>1</v>
      </c>
      <c r="L231">
        <v>381776.84</v>
      </c>
      <c r="M231">
        <v>381776.84</v>
      </c>
      <c r="N231" s="2">
        <v>42086</v>
      </c>
      <c r="O231" s="2">
        <v>42095</v>
      </c>
      <c r="P231">
        <v>9</v>
      </c>
      <c r="Q231" t="s">
        <v>745</v>
      </c>
      <c r="R231">
        <v>5.55</v>
      </c>
      <c r="S231" t="s">
        <v>724</v>
      </c>
      <c r="T231" t="s">
        <v>725</v>
      </c>
      <c r="U231" s="2">
        <v>42095</v>
      </c>
      <c r="V231">
        <v>0</v>
      </c>
      <c r="W231">
        <v>0</v>
      </c>
      <c r="X231">
        <v>529.59</v>
      </c>
      <c r="Y231">
        <v>529.59</v>
      </c>
      <c r="Z231">
        <v>84.73</v>
      </c>
      <c r="AA231">
        <v>614.32000000000005</v>
      </c>
      <c r="AB231">
        <v>614.32000000000005</v>
      </c>
      <c r="AC231">
        <v>0</v>
      </c>
      <c r="AD231" t="s">
        <v>726</v>
      </c>
      <c r="AE231" s="2">
        <v>42104</v>
      </c>
      <c r="AF231" t="s">
        <v>727</v>
      </c>
    </row>
    <row r="232" spans="1:32" x14ac:dyDescent="0.25">
      <c r="A232">
        <v>57040</v>
      </c>
      <c r="B232">
        <v>5017237</v>
      </c>
      <c r="C232" s="2">
        <v>42095</v>
      </c>
      <c r="D232">
        <v>57040</v>
      </c>
      <c r="E232">
        <v>57040</v>
      </c>
      <c r="F232" t="s">
        <v>720</v>
      </c>
      <c r="G232" t="s">
        <v>1503</v>
      </c>
      <c r="H232">
        <v>525620</v>
      </c>
      <c r="I232" t="s">
        <v>1504</v>
      </c>
      <c r="J232">
        <v>5394</v>
      </c>
      <c r="K232">
        <v>1</v>
      </c>
      <c r="L232">
        <v>392328.79</v>
      </c>
      <c r="M232">
        <v>392328.79</v>
      </c>
      <c r="N232" s="2">
        <v>42086</v>
      </c>
      <c r="O232" s="2">
        <v>42095</v>
      </c>
      <c r="P232">
        <v>9</v>
      </c>
      <c r="Q232" t="s">
        <v>745</v>
      </c>
      <c r="R232">
        <v>5.55</v>
      </c>
      <c r="S232" t="s">
        <v>724</v>
      </c>
      <c r="T232" t="s">
        <v>725</v>
      </c>
      <c r="U232" s="2">
        <v>42095</v>
      </c>
      <c r="V232">
        <v>0</v>
      </c>
      <c r="W232">
        <v>0</v>
      </c>
      <c r="X232">
        <v>544.23</v>
      </c>
      <c r="Y232">
        <v>544.23</v>
      </c>
      <c r="Z232">
        <v>87.08</v>
      </c>
      <c r="AA232">
        <v>631.30999999999995</v>
      </c>
      <c r="AB232">
        <v>631.30999999999995</v>
      </c>
      <c r="AC232">
        <v>0</v>
      </c>
      <c r="AD232" t="s">
        <v>726</v>
      </c>
      <c r="AE232" s="2">
        <v>42104</v>
      </c>
      <c r="AF232" t="s">
        <v>727</v>
      </c>
    </row>
    <row r="233" spans="1:32" x14ac:dyDescent="0.25">
      <c r="A233">
        <v>57040</v>
      </c>
      <c r="B233">
        <v>5017238</v>
      </c>
      <c r="C233" s="2">
        <v>42095</v>
      </c>
      <c r="D233">
        <v>57040</v>
      </c>
      <c r="E233">
        <v>57040</v>
      </c>
      <c r="F233" t="s">
        <v>720</v>
      </c>
      <c r="G233" t="s">
        <v>1507</v>
      </c>
      <c r="H233">
        <v>525621</v>
      </c>
      <c r="I233" t="s">
        <v>1508</v>
      </c>
      <c r="J233">
        <v>5399</v>
      </c>
      <c r="K233">
        <v>1</v>
      </c>
      <c r="L233">
        <v>556069.57999999996</v>
      </c>
      <c r="M233">
        <v>556069.57999999996</v>
      </c>
      <c r="N233" s="2">
        <v>42086</v>
      </c>
      <c r="O233" s="2">
        <v>42095</v>
      </c>
      <c r="P233">
        <v>9</v>
      </c>
      <c r="Q233" t="s">
        <v>745</v>
      </c>
      <c r="R233">
        <v>5.55</v>
      </c>
      <c r="S233" t="s">
        <v>724</v>
      </c>
      <c r="T233" t="s">
        <v>725</v>
      </c>
      <c r="U233" s="2">
        <v>42095</v>
      </c>
      <c r="V233">
        <v>0</v>
      </c>
      <c r="W233">
        <v>0</v>
      </c>
      <c r="X233">
        <v>771.37</v>
      </c>
      <c r="Y233">
        <v>771.37</v>
      </c>
      <c r="Z233">
        <v>123.42</v>
      </c>
      <c r="AA233">
        <v>894.79</v>
      </c>
      <c r="AB233">
        <v>894.79</v>
      </c>
      <c r="AC233">
        <v>0</v>
      </c>
      <c r="AD233" t="s">
        <v>726</v>
      </c>
      <c r="AE233" s="2">
        <v>42104</v>
      </c>
      <c r="AF233" t="s">
        <v>727</v>
      </c>
    </row>
    <row r="234" spans="1:32" x14ac:dyDescent="0.25">
      <c r="A234">
        <v>57040</v>
      </c>
      <c r="B234">
        <v>5017434</v>
      </c>
      <c r="C234" s="2">
        <v>42095</v>
      </c>
      <c r="D234">
        <v>57040</v>
      </c>
      <c r="E234">
        <v>57040</v>
      </c>
      <c r="F234" t="s">
        <v>720</v>
      </c>
      <c r="G234" t="s">
        <v>1549</v>
      </c>
      <c r="H234">
        <v>520768</v>
      </c>
      <c r="I234" t="s">
        <v>1550</v>
      </c>
      <c r="J234">
        <v>1794</v>
      </c>
      <c r="K234">
        <v>1</v>
      </c>
      <c r="L234">
        <v>240654.85</v>
      </c>
      <c r="M234">
        <v>240654.85</v>
      </c>
      <c r="N234" s="2">
        <v>42087</v>
      </c>
      <c r="O234" s="2">
        <v>42095</v>
      </c>
      <c r="P234">
        <v>8</v>
      </c>
      <c r="Q234" t="s">
        <v>745</v>
      </c>
      <c r="R234">
        <v>5.55</v>
      </c>
      <c r="S234" t="s">
        <v>724</v>
      </c>
      <c r="T234" t="s">
        <v>725</v>
      </c>
      <c r="U234" s="2">
        <v>42095</v>
      </c>
      <c r="V234">
        <v>0</v>
      </c>
      <c r="W234">
        <v>0</v>
      </c>
      <c r="X234">
        <v>296.74</v>
      </c>
      <c r="Y234">
        <v>296.74</v>
      </c>
      <c r="Z234">
        <v>47.48</v>
      </c>
      <c r="AA234">
        <v>344.22</v>
      </c>
      <c r="AB234">
        <v>344.22</v>
      </c>
      <c r="AC234">
        <v>0</v>
      </c>
      <c r="AD234" t="s">
        <v>726</v>
      </c>
      <c r="AE234" s="2">
        <v>42104</v>
      </c>
      <c r="AF234" t="s">
        <v>727</v>
      </c>
    </row>
    <row r="235" spans="1:32" x14ac:dyDescent="0.25">
      <c r="A235">
        <v>57040</v>
      </c>
      <c r="B235">
        <v>5017729</v>
      </c>
      <c r="C235" s="2">
        <v>42095</v>
      </c>
      <c r="D235">
        <v>57040</v>
      </c>
      <c r="E235">
        <v>57040</v>
      </c>
      <c r="F235" t="s">
        <v>720</v>
      </c>
      <c r="G235" t="s">
        <v>1551</v>
      </c>
      <c r="H235">
        <v>508531</v>
      </c>
      <c r="I235" t="s">
        <v>1552</v>
      </c>
      <c r="J235">
        <v>1784</v>
      </c>
      <c r="K235">
        <v>1</v>
      </c>
      <c r="L235">
        <v>202786.18</v>
      </c>
      <c r="M235">
        <v>202786.18</v>
      </c>
      <c r="N235" s="2">
        <v>42088</v>
      </c>
      <c r="O235" s="2">
        <v>42095</v>
      </c>
      <c r="P235">
        <v>7</v>
      </c>
      <c r="Q235" t="s">
        <v>745</v>
      </c>
      <c r="R235">
        <v>5.55</v>
      </c>
      <c r="S235" t="s">
        <v>724</v>
      </c>
      <c r="T235" t="s">
        <v>725</v>
      </c>
      <c r="U235" s="2">
        <v>42095</v>
      </c>
      <c r="V235">
        <v>0</v>
      </c>
      <c r="W235">
        <v>0</v>
      </c>
      <c r="X235">
        <v>218.79</v>
      </c>
      <c r="Y235">
        <v>218.79</v>
      </c>
      <c r="Z235">
        <v>35.01</v>
      </c>
      <c r="AA235">
        <v>253.8</v>
      </c>
      <c r="AB235">
        <v>253.8</v>
      </c>
      <c r="AC235">
        <v>0</v>
      </c>
      <c r="AD235" t="s">
        <v>726</v>
      </c>
      <c r="AE235" s="2">
        <v>42104</v>
      </c>
      <c r="AF235" t="s">
        <v>727</v>
      </c>
    </row>
    <row r="236" spans="1:32" x14ac:dyDescent="0.25">
      <c r="A236">
        <v>57040</v>
      </c>
      <c r="B236">
        <v>5017730</v>
      </c>
      <c r="C236" s="2">
        <v>42095</v>
      </c>
      <c r="D236">
        <v>57040</v>
      </c>
      <c r="E236">
        <v>57040</v>
      </c>
      <c r="F236" t="s">
        <v>720</v>
      </c>
      <c r="G236" t="s">
        <v>1553</v>
      </c>
      <c r="H236">
        <v>525662</v>
      </c>
      <c r="I236" t="s">
        <v>1554</v>
      </c>
      <c r="J236">
        <v>5601</v>
      </c>
      <c r="K236">
        <v>1</v>
      </c>
      <c r="L236">
        <v>307125.38</v>
      </c>
      <c r="M236">
        <v>307125.38</v>
      </c>
      <c r="N236" s="2">
        <v>42088</v>
      </c>
      <c r="O236" s="2">
        <v>42095</v>
      </c>
      <c r="P236">
        <v>7</v>
      </c>
      <c r="Q236" t="s">
        <v>745</v>
      </c>
      <c r="R236">
        <v>5.55</v>
      </c>
      <c r="S236" t="s">
        <v>724</v>
      </c>
      <c r="T236" t="s">
        <v>725</v>
      </c>
      <c r="U236" s="2">
        <v>42095</v>
      </c>
      <c r="V236">
        <v>0</v>
      </c>
      <c r="W236">
        <v>0</v>
      </c>
      <c r="X236">
        <v>331.36</v>
      </c>
      <c r="Y236">
        <v>331.36</v>
      </c>
      <c r="Z236">
        <v>53.02</v>
      </c>
      <c r="AA236">
        <v>384.38</v>
      </c>
      <c r="AB236">
        <v>384.38</v>
      </c>
      <c r="AC236">
        <v>0</v>
      </c>
      <c r="AD236" t="s">
        <v>726</v>
      </c>
      <c r="AE236" s="2">
        <v>42104</v>
      </c>
      <c r="AF236" t="s">
        <v>727</v>
      </c>
    </row>
    <row r="237" spans="1:32" x14ac:dyDescent="0.25">
      <c r="A237">
        <v>57040</v>
      </c>
      <c r="B237">
        <v>5018176</v>
      </c>
      <c r="C237" s="2">
        <v>42095</v>
      </c>
      <c r="D237">
        <v>57040</v>
      </c>
      <c r="E237">
        <v>57040</v>
      </c>
      <c r="F237" t="s">
        <v>720</v>
      </c>
      <c r="G237" t="s">
        <v>1555</v>
      </c>
      <c r="H237">
        <v>524247</v>
      </c>
      <c r="I237" t="s">
        <v>1556</v>
      </c>
      <c r="J237">
        <v>4494</v>
      </c>
      <c r="K237">
        <v>1</v>
      </c>
      <c r="L237">
        <v>373607.21</v>
      </c>
      <c r="M237">
        <v>373607.21</v>
      </c>
      <c r="N237" s="2">
        <v>42089</v>
      </c>
      <c r="O237" s="2">
        <v>42095</v>
      </c>
      <c r="P237">
        <v>6</v>
      </c>
      <c r="Q237" t="s">
        <v>745</v>
      </c>
      <c r="R237">
        <v>5.55</v>
      </c>
      <c r="S237" t="s">
        <v>724</v>
      </c>
      <c r="T237" t="s">
        <v>725</v>
      </c>
      <c r="U237" s="2">
        <v>42095</v>
      </c>
      <c r="V237">
        <v>0</v>
      </c>
      <c r="W237">
        <v>0</v>
      </c>
      <c r="X237">
        <v>345.51</v>
      </c>
      <c r="Y237">
        <v>345.51</v>
      </c>
      <c r="Z237">
        <v>55.28</v>
      </c>
      <c r="AA237">
        <v>400.79</v>
      </c>
      <c r="AB237">
        <v>400.79</v>
      </c>
      <c r="AC237">
        <v>0</v>
      </c>
      <c r="AD237" t="s">
        <v>726</v>
      </c>
      <c r="AE237" s="2">
        <v>42104</v>
      </c>
      <c r="AF237" t="s">
        <v>727</v>
      </c>
    </row>
    <row r="238" spans="1:32" x14ac:dyDescent="0.25">
      <c r="A238">
        <v>57040</v>
      </c>
      <c r="B238">
        <v>5018311</v>
      </c>
      <c r="C238" s="2">
        <v>42095</v>
      </c>
      <c r="D238">
        <v>57040</v>
      </c>
      <c r="E238">
        <v>57040</v>
      </c>
      <c r="F238" t="s">
        <v>720</v>
      </c>
      <c r="G238" t="s">
        <v>1526</v>
      </c>
      <c r="H238">
        <v>527123</v>
      </c>
      <c r="I238" t="s">
        <v>1527</v>
      </c>
      <c r="J238">
        <v>4493</v>
      </c>
      <c r="K238">
        <v>1</v>
      </c>
      <c r="L238">
        <v>284575.09000000003</v>
      </c>
      <c r="M238">
        <v>284575.09000000003</v>
      </c>
      <c r="N238" s="2">
        <v>42090</v>
      </c>
      <c r="O238" s="2">
        <v>42095</v>
      </c>
      <c r="P238">
        <v>5</v>
      </c>
      <c r="Q238" t="s">
        <v>745</v>
      </c>
      <c r="R238">
        <v>5.55</v>
      </c>
      <c r="S238" t="s">
        <v>724</v>
      </c>
      <c r="T238" t="s">
        <v>725</v>
      </c>
      <c r="U238" s="2">
        <v>42095</v>
      </c>
      <c r="V238">
        <v>0</v>
      </c>
      <c r="W238">
        <v>0</v>
      </c>
      <c r="X238">
        <v>219.31</v>
      </c>
      <c r="Y238">
        <v>219.31</v>
      </c>
      <c r="Z238">
        <v>35.090000000000003</v>
      </c>
      <c r="AA238">
        <v>254.4</v>
      </c>
      <c r="AB238">
        <v>254.4</v>
      </c>
      <c r="AC238">
        <v>0</v>
      </c>
      <c r="AD238" t="s">
        <v>726</v>
      </c>
      <c r="AE238" s="2">
        <v>42104</v>
      </c>
      <c r="AF238" t="s">
        <v>727</v>
      </c>
    </row>
    <row r="239" spans="1:32" x14ac:dyDescent="0.25">
      <c r="A239">
        <v>57040</v>
      </c>
      <c r="B239">
        <v>5018623</v>
      </c>
      <c r="C239" s="2">
        <v>42095</v>
      </c>
      <c r="D239">
        <v>57040</v>
      </c>
      <c r="E239">
        <v>57040</v>
      </c>
      <c r="F239" t="s">
        <v>720</v>
      </c>
      <c r="G239" t="s">
        <v>1557</v>
      </c>
      <c r="H239">
        <v>527363</v>
      </c>
      <c r="I239" t="s">
        <v>1558</v>
      </c>
      <c r="J239">
        <v>4492</v>
      </c>
      <c r="K239">
        <v>1</v>
      </c>
      <c r="L239">
        <v>318931.87</v>
      </c>
      <c r="M239">
        <v>318931.87</v>
      </c>
      <c r="N239" s="2">
        <v>42090</v>
      </c>
      <c r="O239" s="2">
        <v>42095</v>
      </c>
      <c r="P239">
        <v>5</v>
      </c>
      <c r="Q239" t="s">
        <v>745</v>
      </c>
      <c r="R239">
        <v>5.55</v>
      </c>
      <c r="S239" t="s">
        <v>724</v>
      </c>
      <c r="T239" t="s">
        <v>725</v>
      </c>
      <c r="U239" s="2">
        <v>42095</v>
      </c>
      <c r="V239">
        <v>0</v>
      </c>
      <c r="W239">
        <v>0</v>
      </c>
      <c r="X239">
        <v>245.79</v>
      </c>
      <c r="Y239">
        <v>245.79</v>
      </c>
      <c r="Z239">
        <v>39.33</v>
      </c>
      <c r="AA239">
        <v>285.12</v>
      </c>
      <c r="AB239">
        <v>285.12</v>
      </c>
      <c r="AC239">
        <v>0</v>
      </c>
      <c r="AD239" t="s">
        <v>726</v>
      </c>
      <c r="AE239" s="2">
        <v>42104</v>
      </c>
      <c r="AF239" t="s">
        <v>727</v>
      </c>
    </row>
    <row r="240" spans="1:32" x14ac:dyDescent="0.25">
      <c r="A240">
        <v>57040</v>
      </c>
      <c r="B240">
        <v>5018652</v>
      </c>
      <c r="C240" s="2">
        <v>42095</v>
      </c>
      <c r="D240">
        <v>57040</v>
      </c>
      <c r="E240">
        <v>57040</v>
      </c>
      <c r="F240" t="s">
        <v>720</v>
      </c>
      <c r="G240" t="s">
        <v>1559</v>
      </c>
      <c r="H240">
        <v>527301</v>
      </c>
      <c r="I240" t="s">
        <v>1560</v>
      </c>
      <c r="J240">
        <v>5398</v>
      </c>
      <c r="K240">
        <v>1</v>
      </c>
      <c r="L240">
        <v>467317.43</v>
      </c>
      <c r="M240">
        <v>467317.43</v>
      </c>
      <c r="N240" s="2">
        <v>42090</v>
      </c>
      <c r="O240" s="2">
        <v>42095</v>
      </c>
      <c r="P240">
        <v>5</v>
      </c>
      <c r="Q240" t="s">
        <v>745</v>
      </c>
      <c r="R240">
        <v>5.55</v>
      </c>
      <c r="S240" t="s">
        <v>724</v>
      </c>
      <c r="T240" t="s">
        <v>725</v>
      </c>
      <c r="U240" s="2">
        <v>42095</v>
      </c>
      <c r="V240">
        <v>0</v>
      </c>
      <c r="W240">
        <v>0</v>
      </c>
      <c r="X240">
        <v>360.14</v>
      </c>
      <c r="Y240">
        <v>360.14</v>
      </c>
      <c r="Z240">
        <v>57.62</v>
      </c>
      <c r="AA240">
        <v>417.76</v>
      </c>
      <c r="AB240">
        <v>417.76</v>
      </c>
      <c r="AC240">
        <v>0</v>
      </c>
      <c r="AD240" t="s">
        <v>726</v>
      </c>
      <c r="AE240" s="2">
        <v>42104</v>
      </c>
      <c r="AF240" t="s">
        <v>727</v>
      </c>
    </row>
    <row r="241" spans="1:32" x14ac:dyDescent="0.25">
      <c r="A241">
        <v>57040</v>
      </c>
      <c r="B241">
        <v>5019569</v>
      </c>
      <c r="C241" s="2">
        <v>42095</v>
      </c>
      <c r="D241">
        <v>57040</v>
      </c>
      <c r="E241">
        <v>57040</v>
      </c>
      <c r="F241" t="s">
        <v>720</v>
      </c>
      <c r="G241" t="s">
        <v>1561</v>
      </c>
      <c r="H241">
        <v>524841</v>
      </c>
      <c r="I241" t="s">
        <v>1562</v>
      </c>
      <c r="J241">
        <v>7495</v>
      </c>
      <c r="K241">
        <v>1</v>
      </c>
      <c r="L241">
        <v>262091.04</v>
      </c>
      <c r="M241">
        <v>262091.04</v>
      </c>
      <c r="N241" s="2">
        <v>42093</v>
      </c>
      <c r="O241" s="2">
        <v>42095</v>
      </c>
      <c r="P241">
        <v>2</v>
      </c>
      <c r="Q241" t="s">
        <v>745</v>
      </c>
      <c r="R241">
        <v>5.55</v>
      </c>
      <c r="S241" t="s">
        <v>724</v>
      </c>
      <c r="T241" t="s">
        <v>725</v>
      </c>
      <c r="U241" s="2">
        <v>42095</v>
      </c>
      <c r="V241">
        <v>0</v>
      </c>
      <c r="W241">
        <v>0</v>
      </c>
      <c r="X241">
        <v>80.790000000000006</v>
      </c>
      <c r="Y241">
        <v>80.790000000000006</v>
      </c>
      <c r="Z241">
        <v>12.93</v>
      </c>
      <c r="AA241">
        <v>93.72</v>
      </c>
      <c r="AB241">
        <v>93.72</v>
      </c>
      <c r="AC241">
        <v>0</v>
      </c>
      <c r="AD241" t="s">
        <v>726</v>
      </c>
      <c r="AE241" s="2">
        <v>42104</v>
      </c>
      <c r="AF241" t="s">
        <v>727</v>
      </c>
    </row>
    <row r="242" spans="1:32" x14ac:dyDescent="0.25">
      <c r="A242">
        <v>57040</v>
      </c>
      <c r="B242">
        <v>5019570</v>
      </c>
      <c r="C242" s="2">
        <v>42095</v>
      </c>
      <c r="D242">
        <v>57040</v>
      </c>
      <c r="E242">
        <v>57040</v>
      </c>
      <c r="F242" t="s">
        <v>720</v>
      </c>
      <c r="G242" t="s">
        <v>1563</v>
      </c>
      <c r="H242">
        <v>521703</v>
      </c>
      <c r="I242" t="s">
        <v>1564</v>
      </c>
      <c r="J242">
        <v>1796</v>
      </c>
      <c r="K242">
        <v>1</v>
      </c>
      <c r="L242">
        <v>222256.18</v>
      </c>
      <c r="M242">
        <v>222256.18</v>
      </c>
      <c r="N242" s="2">
        <v>42093</v>
      </c>
      <c r="O242" s="2">
        <v>42095</v>
      </c>
      <c r="P242">
        <v>2</v>
      </c>
      <c r="Q242" t="s">
        <v>745</v>
      </c>
      <c r="R242">
        <v>5.55</v>
      </c>
      <c r="S242" t="s">
        <v>724</v>
      </c>
      <c r="T242" t="s">
        <v>725</v>
      </c>
      <c r="U242" s="2">
        <v>42095</v>
      </c>
      <c r="V242">
        <v>0</v>
      </c>
      <c r="W242">
        <v>0</v>
      </c>
      <c r="X242">
        <v>68.510000000000005</v>
      </c>
      <c r="Y242">
        <v>68.510000000000005</v>
      </c>
      <c r="Z242">
        <v>10.96</v>
      </c>
      <c r="AA242">
        <v>79.47</v>
      </c>
      <c r="AB242">
        <v>79.47</v>
      </c>
      <c r="AC242">
        <v>0</v>
      </c>
      <c r="AD242" t="s">
        <v>726</v>
      </c>
      <c r="AE242" s="2">
        <v>42104</v>
      </c>
      <c r="AF242" t="s">
        <v>727</v>
      </c>
    </row>
    <row r="243" spans="1:32" x14ac:dyDescent="0.25">
      <c r="A243">
        <v>57040</v>
      </c>
      <c r="B243">
        <v>5020149</v>
      </c>
      <c r="C243" s="2">
        <v>42095</v>
      </c>
      <c r="D243">
        <v>57040</v>
      </c>
      <c r="E243">
        <v>57040</v>
      </c>
      <c r="F243" t="s">
        <v>720</v>
      </c>
      <c r="G243" t="s">
        <v>1565</v>
      </c>
      <c r="H243">
        <v>522898</v>
      </c>
      <c r="I243" t="s">
        <v>1566</v>
      </c>
      <c r="J243">
        <v>8127</v>
      </c>
      <c r="K243">
        <v>1</v>
      </c>
      <c r="L243">
        <v>573365.41</v>
      </c>
      <c r="M243">
        <v>573365.41</v>
      </c>
      <c r="N243" s="2">
        <v>42094</v>
      </c>
      <c r="O243" s="2">
        <v>42095</v>
      </c>
      <c r="P243">
        <v>1</v>
      </c>
      <c r="Q243" t="s">
        <v>745</v>
      </c>
      <c r="R243">
        <v>5.55</v>
      </c>
      <c r="S243" t="s">
        <v>724</v>
      </c>
      <c r="T243" t="s">
        <v>725</v>
      </c>
      <c r="U243" s="2">
        <v>42095</v>
      </c>
      <c r="V243">
        <v>0</v>
      </c>
      <c r="W243">
        <v>0</v>
      </c>
      <c r="X243">
        <v>88.37</v>
      </c>
      <c r="Y243">
        <v>88.37</v>
      </c>
      <c r="Z243">
        <v>14.14</v>
      </c>
      <c r="AA243">
        <v>102.51</v>
      </c>
      <c r="AB243">
        <v>102.51</v>
      </c>
      <c r="AC243">
        <v>0</v>
      </c>
      <c r="AD243" t="s">
        <v>726</v>
      </c>
      <c r="AE243" s="2">
        <v>42104</v>
      </c>
      <c r="AF243" t="s">
        <v>727</v>
      </c>
    </row>
    <row r="244" spans="1:32" x14ac:dyDescent="0.25">
      <c r="A244">
        <v>57040</v>
      </c>
      <c r="B244">
        <v>5020221</v>
      </c>
      <c r="C244" s="2">
        <v>42095</v>
      </c>
      <c r="D244">
        <v>57040</v>
      </c>
      <c r="E244">
        <v>57040</v>
      </c>
      <c r="F244" t="s">
        <v>720</v>
      </c>
      <c r="G244" t="s">
        <v>1413</v>
      </c>
      <c r="H244">
        <v>522514</v>
      </c>
      <c r="I244" t="s">
        <v>1414</v>
      </c>
      <c r="J244">
        <v>1796</v>
      </c>
      <c r="K244">
        <v>0</v>
      </c>
      <c r="L244" t="s">
        <v>726</v>
      </c>
      <c r="M244" t="s">
        <v>726</v>
      </c>
      <c r="N244" t="s">
        <v>726</v>
      </c>
      <c r="O244" t="s">
        <v>726</v>
      </c>
      <c r="P244" t="s">
        <v>726</v>
      </c>
      <c r="Q244" t="s">
        <v>726</v>
      </c>
      <c r="R244" t="s">
        <v>726</v>
      </c>
      <c r="S244" t="s">
        <v>1250</v>
      </c>
      <c r="T244" t="s">
        <v>725</v>
      </c>
      <c r="U244" s="2">
        <v>42095</v>
      </c>
      <c r="V244">
        <v>0</v>
      </c>
      <c r="W244" t="s">
        <v>726</v>
      </c>
      <c r="X244" t="s">
        <v>726</v>
      </c>
      <c r="Y244" t="s">
        <v>726</v>
      </c>
      <c r="Z244">
        <v>40</v>
      </c>
      <c r="AA244">
        <v>290</v>
      </c>
      <c r="AB244">
        <v>290</v>
      </c>
      <c r="AC244">
        <v>0</v>
      </c>
      <c r="AD244" t="s">
        <v>726</v>
      </c>
      <c r="AE244" s="2">
        <v>42104</v>
      </c>
      <c r="AF244" t="s">
        <v>727</v>
      </c>
    </row>
    <row r="245" spans="1:32" x14ac:dyDescent="0.25">
      <c r="A245">
        <v>57040</v>
      </c>
      <c r="B245">
        <v>5020259</v>
      </c>
      <c r="C245" s="2">
        <v>42095</v>
      </c>
      <c r="D245">
        <v>57040</v>
      </c>
      <c r="E245">
        <v>57040</v>
      </c>
      <c r="F245" t="s">
        <v>720</v>
      </c>
      <c r="G245" t="s">
        <v>1169</v>
      </c>
      <c r="H245">
        <v>489701</v>
      </c>
      <c r="I245" t="s">
        <v>1170</v>
      </c>
      <c r="J245">
        <v>5396</v>
      </c>
      <c r="K245">
        <v>0</v>
      </c>
      <c r="L245" t="s">
        <v>726</v>
      </c>
      <c r="M245" t="s">
        <v>726</v>
      </c>
      <c r="N245" t="s">
        <v>726</v>
      </c>
      <c r="O245" t="s">
        <v>726</v>
      </c>
      <c r="P245" t="s">
        <v>726</v>
      </c>
      <c r="Q245" t="s">
        <v>726</v>
      </c>
      <c r="R245" t="s">
        <v>726</v>
      </c>
      <c r="S245" t="s">
        <v>1567</v>
      </c>
      <c r="T245" t="s">
        <v>725</v>
      </c>
      <c r="U245" s="2">
        <v>42095</v>
      </c>
      <c r="V245">
        <v>0</v>
      </c>
      <c r="W245" t="s">
        <v>726</v>
      </c>
      <c r="X245" t="s">
        <v>726</v>
      </c>
      <c r="Y245" t="s">
        <v>726</v>
      </c>
      <c r="Z245">
        <v>80</v>
      </c>
      <c r="AA245">
        <v>580</v>
      </c>
      <c r="AB245">
        <v>580</v>
      </c>
      <c r="AC245">
        <v>0</v>
      </c>
      <c r="AD245" t="s">
        <v>726</v>
      </c>
      <c r="AE245" s="2">
        <v>42104</v>
      </c>
      <c r="AF245" t="s">
        <v>727</v>
      </c>
    </row>
    <row r="246" spans="1:32" x14ac:dyDescent="0.25">
      <c r="A246">
        <v>57040</v>
      </c>
      <c r="B246">
        <v>785298</v>
      </c>
      <c r="C246" s="2">
        <v>42095</v>
      </c>
      <c r="D246">
        <v>57040</v>
      </c>
      <c r="E246">
        <v>57040</v>
      </c>
      <c r="F246" t="s">
        <v>720</v>
      </c>
      <c r="G246" t="s">
        <v>1251</v>
      </c>
      <c r="H246">
        <v>86776</v>
      </c>
      <c r="I246" t="s">
        <v>1252</v>
      </c>
      <c r="J246">
        <v>1792</v>
      </c>
      <c r="K246">
        <v>6</v>
      </c>
      <c r="L246">
        <v>0.01</v>
      </c>
      <c r="M246">
        <v>0.01</v>
      </c>
      <c r="N246" s="2">
        <v>38911</v>
      </c>
      <c r="O246" s="2">
        <v>38930</v>
      </c>
      <c r="P246">
        <v>19</v>
      </c>
      <c r="Q246" t="s">
        <v>730</v>
      </c>
      <c r="R246">
        <v>10.67</v>
      </c>
      <c r="S246" t="s">
        <v>724</v>
      </c>
      <c r="T246" t="s">
        <v>725</v>
      </c>
      <c r="U246" s="2">
        <v>38930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726</v>
      </c>
      <c r="AE246" s="2">
        <v>42104</v>
      </c>
      <c r="AF246" t="s">
        <v>727</v>
      </c>
    </row>
    <row r="247" spans="1:32" x14ac:dyDescent="0.25">
      <c r="A247">
        <v>57040</v>
      </c>
      <c r="B247">
        <v>818295</v>
      </c>
      <c r="C247" s="2">
        <v>42095</v>
      </c>
      <c r="D247">
        <v>57040</v>
      </c>
      <c r="E247">
        <v>57040</v>
      </c>
      <c r="F247" t="s">
        <v>720</v>
      </c>
      <c r="G247" t="s">
        <v>1251</v>
      </c>
      <c r="H247">
        <v>86776</v>
      </c>
      <c r="I247" t="s">
        <v>1252</v>
      </c>
      <c r="J247">
        <v>1792</v>
      </c>
      <c r="K247">
        <v>7</v>
      </c>
      <c r="L247">
        <v>0.01</v>
      </c>
      <c r="M247">
        <v>0.01</v>
      </c>
      <c r="N247" s="2">
        <v>38930</v>
      </c>
      <c r="O247" s="2">
        <v>38961</v>
      </c>
      <c r="P247">
        <v>31</v>
      </c>
      <c r="Q247" t="s">
        <v>730</v>
      </c>
      <c r="R247">
        <v>10.32</v>
      </c>
      <c r="S247" t="s">
        <v>724</v>
      </c>
      <c r="T247" t="s">
        <v>725</v>
      </c>
      <c r="U247" s="2">
        <v>38961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726</v>
      </c>
      <c r="AE247" s="2">
        <v>42104</v>
      </c>
      <c r="AF247" t="s">
        <v>727</v>
      </c>
    </row>
    <row r="248" spans="1:32" x14ac:dyDescent="0.25">
      <c r="A248">
        <v>57040</v>
      </c>
      <c r="B248">
        <v>859474</v>
      </c>
      <c r="C248" s="2">
        <v>42095</v>
      </c>
      <c r="D248">
        <v>57040</v>
      </c>
      <c r="E248">
        <v>57040</v>
      </c>
      <c r="F248" t="s">
        <v>720</v>
      </c>
      <c r="G248" t="s">
        <v>1251</v>
      </c>
      <c r="H248">
        <v>86776</v>
      </c>
      <c r="I248" t="s">
        <v>1252</v>
      </c>
      <c r="J248">
        <v>1792</v>
      </c>
      <c r="K248">
        <v>8</v>
      </c>
      <c r="L248">
        <v>0.01</v>
      </c>
      <c r="M248">
        <v>0.01</v>
      </c>
      <c r="N248" s="2">
        <v>38961</v>
      </c>
      <c r="O248" s="2">
        <v>38991</v>
      </c>
      <c r="P248">
        <v>30</v>
      </c>
      <c r="Q248" t="s">
        <v>730</v>
      </c>
      <c r="R248">
        <v>10.039999999999999</v>
      </c>
      <c r="S248" t="s">
        <v>724</v>
      </c>
      <c r="T248" t="s">
        <v>725</v>
      </c>
      <c r="U248" s="2">
        <v>38991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726</v>
      </c>
      <c r="AE248" s="2">
        <v>42104</v>
      </c>
      <c r="AF248" t="s">
        <v>727</v>
      </c>
    </row>
    <row r="249" spans="1:32" x14ac:dyDescent="0.25">
      <c r="A249">
        <v>57040</v>
      </c>
      <c r="B249">
        <v>902626</v>
      </c>
      <c r="C249" s="2">
        <v>42095</v>
      </c>
      <c r="D249">
        <v>57040</v>
      </c>
      <c r="E249">
        <v>57040</v>
      </c>
      <c r="F249" t="s">
        <v>720</v>
      </c>
      <c r="G249" t="s">
        <v>1253</v>
      </c>
      <c r="H249">
        <v>21698</v>
      </c>
      <c r="I249" t="s">
        <v>1254</v>
      </c>
      <c r="J249">
        <v>1092</v>
      </c>
      <c r="K249">
        <v>1</v>
      </c>
      <c r="L249">
        <v>0.01</v>
      </c>
      <c r="M249">
        <v>0.01</v>
      </c>
      <c r="N249" s="2">
        <v>39017</v>
      </c>
      <c r="O249" s="2">
        <v>39022</v>
      </c>
      <c r="P249">
        <v>5</v>
      </c>
      <c r="Q249" t="s">
        <v>730</v>
      </c>
      <c r="R249">
        <v>10.32</v>
      </c>
      <c r="S249" t="s">
        <v>724</v>
      </c>
      <c r="T249" t="s">
        <v>725</v>
      </c>
      <c r="U249" s="2">
        <v>39022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726</v>
      </c>
      <c r="AE249" s="2">
        <v>42104</v>
      </c>
      <c r="AF249" t="s">
        <v>727</v>
      </c>
    </row>
    <row r="256" spans="1:32" x14ac:dyDescent="0.25"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9:18" x14ac:dyDescent="0.25"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9:18" x14ac:dyDescent="0.25"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9:18" x14ac:dyDescent="0.25"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9:18" x14ac:dyDescent="0.25"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9:18" x14ac:dyDescent="0.25">
      <c r="I261" s="6"/>
      <c r="J261" s="5" t="s">
        <v>1568</v>
      </c>
      <c r="K261" s="6"/>
      <c r="L261" s="6"/>
      <c r="M261" s="7"/>
      <c r="N261" s="7" t="s">
        <v>1569</v>
      </c>
      <c r="O261" s="7"/>
      <c r="P261" s="6"/>
      <c r="Q261" s="6"/>
      <c r="R261" s="6"/>
    </row>
    <row r="262" spans="9:18" x14ac:dyDescent="0.25">
      <c r="I262" s="4"/>
      <c r="J262" s="4" t="s">
        <v>1257</v>
      </c>
      <c r="K262" s="4"/>
      <c r="L262" s="4"/>
      <c r="M262" s="4"/>
      <c r="N262" s="4" t="s">
        <v>1570</v>
      </c>
      <c r="O262" s="4"/>
      <c r="P262" s="4"/>
      <c r="Q262" s="4"/>
      <c r="R262" s="4"/>
    </row>
    <row r="263" spans="9:18" x14ac:dyDescent="0.25">
      <c r="I263" s="4"/>
      <c r="J263" s="4" t="s">
        <v>1259</v>
      </c>
      <c r="K263" s="4"/>
      <c r="L263" s="4"/>
      <c r="M263" s="4"/>
      <c r="N263" s="4" t="s">
        <v>1571</v>
      </c>
      <c r="O263" s="4"/>
      <c r="P263" s="4"/>
      <c r="Q263" s="4"/>
      <c r="R263" s="4"/>
    </row>
    <row r="264" spans="9:18" x14ac:dyDescent="0.25">
      <c r="I264" s="4"/>
      <c r="J264" s="4" t="s">
        <v>1261</v>
      </c>
      <c r="K264" s="4"/>
      <c r="L264" s="4"/>
      <c r="M264" s="4"/>
      <c r="N264" s="4" t="s">
        <v>1572</v>
      </c>
      <c r="O264" s="4"/>
      <c r="P264" s="4"/>
      <c r="Q264" s="4"/>
      <c r="R264" s="4"/>
    </row>
    <row r="265" spans="9:18" x14ac:dyDescent="0.25">
      <c r="I265" s="4"/>
      <c r="J265" s="4" t="s">
        <v>1263</v>
      </c>
      <c r="K265" s="4"/>
      <c r="L265" s="4"/>
      <c r="M265" s="4"/>
      <c r="N265" s="4" t="s">
        <v>1573</v>
      </c>
      <c r="O265" s="4"/>
      <c r="P265" s="4"/>
      <c r="Q265" s="4"/>
      <c r="R265" s="4"/>
    </row>
    <row r="266" spans="9:18" x14ac:dyDescent="0.25"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9:18" x14ac:dyDescent="0.25">
      <c r="I267" s="4"/>
      <c r="J267" s="8"/>
      <c r="K267" s="8"/>
      <c r="L267" s="8"/>
      <c r="M267" s="8"/>
      <c r="N267" s="8"/>
      <c r="O267" s="8"/>
      <c r="P267" s="8"/>
      <c r="Q267" s="8"/>
      <c r="R267" s="8"/>
    </row>
    <row r="268" spans="9:18" x14ac:dyDescent="0.25"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9:18" x14ac:dyDescent="0.25">
      <c r="I269" s="4"/>
      <c r="J269" s="62" t="s">
        <v>1264</v>
      </c>
      <c r="K269" s="62"/>
      <c r="L269" s="62"/>
      <c r="M269" s="62"/>
      <c r="N269" s="62"/>
      <c r="O269" s="62"/>
      <c r="P269" s="62"/>
      <c r="Q269" s="62"/>
      <c r="R269" s="4"/>
    </row>
    <row r="270" spans="9:18" x14ac:dyDescent="0.25">
      <c r="I270" s="4"/>
      <c r="J270" s="60">
        <f>+[1]DALTON!$B$15</f>
        <v>42063</v>
      </c>
      <c r="K270" s="60"/>
      <c r="L270" s="60"/>
      <c r="M270" s="60"/>
      <c r="N270" s="60"/>
      <c r="O270" s="60"/>
      <c r="P270" s="60"/>
      <c r="Q270" s="60"/>
      <c r="R270" s="4"/>
    </row>
    <row r="271" spans="9:18" x14ac:dyDescent="0.25"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9:18" x14ac:dyDescent="0.25">
      <c r="I272" s="9"/>
      <c r="J272" s="9"/>
      <c r="K272" s="61" t="s">
        <v>1265</v>
      </c>
      <c r="L272" s="61"/>
      <c r="M272" s="61"/>
      <c r="N272" s="61"/>
      <c r="O272" s="61"/>
      <c r="P272" s="61"/>
      <c r="Q272" s="9"/>
      <c r="R272" s="9"/>
    </row>
    <row r="273" spans="9:18" x14ac:dyDescent="0.25">
      <c r="I273" s="9"/>
      <c r="J273" s="9"/>
      <c r="K273" s="61">
        <f>+[1]DALTON!K273</f>
        <v>0</v>
      </c>
      <c r="L273" s="61"/>
      <c r="M273" s="61"/>
      <c r="N273" s="61"/>
      <c r="O273" s="61"/>
      <c r="P273" s="61"/>
      <c r="Q273" s="9"/>
      <c r="R273" s="9"/>
    </row>
    <row r="274" spans="9:18" x14ac:dyDescent="0.25">
      <c r="I274" s="10"/>
      <c r="J274" s="10"/>
      <c r="K274" s="11" t="s">
        <v>1267</v>
      </c>
      <c r="L274" s="11" t="s">
        <v>1268</v>
      </c>
      <c r="M274" s="11" t="s">
        <v>1269</v>
      </c>
      <c r="N274" s="11" t="s">
        <v>714</v>
      </c>
      <c r="O274" s="11" t="s">
        <v>1270</v>
      </c>
      <c r="P274" s="11" t="s">
        <v>1271</v>
      </c>
      <c r="Q274" s="10"/>
      <c r="R274" s="10"/>
    </row>
    <row r="275" spans="9:18" x14ac:dyDescent="0.25">
      <c r="I275" s="4"/>
      <c r="J275" s="4"/>
      <c r="K275" s="12"/>
      <c r="L275" s="12"/>
      <c r="M275" s="12"/>
      <c r="N275" s="12"/>
      <c r="O275" s="12"/>
      <c r="P275" s="12"/>
      <c r="Q275" s="4"/>
      <c r="R275" s="4"/>
    </row>
    <row r="276" spans="9:18" x14ac:dyDescent="0.25">
      <c r="I276" s="4"/>
      <c r="J276" s="5" t="s">
        <v>1272</v>
      </c>
      <c r="K276" s="13">
        <v>0.28000000000000003</v>
      </c>
      <c r="L276" s="13">
        <v>7781.67</v>
      </c>
      <c r="M276" s="13">
        <v>0</v>
      </c>
      <c r="N276" s="13">
        <v>1245.07</v>
      </c>
      <c r="O276" s="13"/>
      <c r="P276" s="13">
        <v>9027.02</v>
      </c>
      <c r="Q276" s="4"/>
      <c r="R276" s="4"/>
    </row>
    <row r="277" spans="9:18" x14ac:dyDescent="0.25">
      <c r="I277" s="4"/>
      <c r="J277" s="4"/>
      <c r="K277" s="13"/>
      <c r="L277" s="13"/>
      <c r="M277" s="13"/>
      <c r="N277" s="13"/>
      <c r="O277" s="13"/>
      <c r="P277" s="14"/>
      <c r="Q277" s="4"/>
      <c r="R277" s="4"/>
    </row>
    <row r="278" spans="9:18" x14ac:dyDescent="0.25">
      <c r="I278" s="4"/>
      <c r="J278" s="5" t="s">
        <v>1273</v>
      </c>
      <c r="K278" s="13">
        <v>0</v>
      </c>
      <c r="L278" s="13">
        <v>139959.28999999998</v>
      </c>
      <c r="M278" s="13">
        <v>24898.700000000004</v>
      </c>
      <c r="N278" s="13">
        <v>26377.239999999972</v>
      </c>
      <c r="O278" s="13">
        <v>0</v>
      </c>
      <c r="P278" s="13">
        <v>191235.22999999998</v>
      </c>
      <c r="Q278" s="12"/>
      <c r="R278" s="4"/>
    </row>
    <row r="279" spans="9:18" x14ac:dyDescent="0.25">
      <c r="I279" s="4"/>
      <c r="J279" s="4"/>
      <c r="K279" s="4"/>
      <c r="L279" s="4"/>
      <c r="M279" s="4"/>
      <c r="N279" s="4"/>
      <c r="O279" s="4"/>
      <c r="P279" s="9"/>
      <c r="Q279" s="12"/>
      <c r="R279" s="4"/>
    </row>
    <row r="280" spans="9:18" x14ac:dyDescent="0.25">
      <c r="I280" s="4"/>
      <c r="J280" s="15" t="s">
        <v>1274</v>
      </c>
      <c r="K280" s="13">
        <v>48106.67</v>
      </c>
      <c r="L280" s="13">
        <v>1696.52</v>
      </c>
      <c r="M280" s="13">
        <v>0</v>
      </c>
      <c r="N280" s="13">
        <v>271.44</v>
      </c>
      <c r="O280" s="13">
        <v>0</v>
      </c>
      <c r="P280" s="13">
        <v>50074.630000000005</v>
      </c>
      <c r="Q280" s="12"/>
      <c r="R280" s="4"/>
    </row>
    <row r="281" spans="9:18" x14ac:dyDescent="0.25">
      <c r="I281" s="4"/>
      <c r="J281" s="5"/>
      <c r="K281" s="4"/>
      <c r="L281" s="4"/>
      <c r="M281" s="4"/>
      <c r="N281" s="4"/>
      <c r="O281" s="4"/>
      <c r="P281" s="9"/>
      <c r="Q281" s="12"/>
      <c r="R281" s="4"/>
    </row>
    <row r="282" spans="9:18" x14ac:dyDescent="0.25">
      <c r="I282" s="4"/>
      <c r="J282" s="5" t="s">
        <v>1275</v>
      </c>
      <c r="K282" s="13">
        <v>194159.15</v>
      </c>
      <c r="L282" s="13">
        <v>91170.13</v>
      </c>
      <c r="M282" s="13">
        <v>0</v>
      </c>
      <c r="N282" s="13">
        <v>14587.22</v>
      </c>
      <c r="O282" s="13"/>
      <c r="P282" s="13">
        <v>299916.5</v>
      </c>
      <c r="Q282" s="12"/>
      <c r="R282" s="4"/>
    </row>
    <row r="283" spans="9:18" x14ac:dyDescent="0.25">
      <c r="I283" s="4"/>
      <c r="J283" s="5"/>
      <c r="K283" s="13"/>
      <c r="L283" s="13"/>
      <c r="M283" s="13"/>
      <c r="N283" s="13"/>
      <c r="O283" s="13"/>
      <c r="P283" s="13"/>
      <c r="Q283" s="12"/>
      <c r="R283" s="4"/>
    </row>
    <row r="284" spans="9:18" x14ac:dyDescent="0.25">
      <c r="I284" s="4"/>
      <c r="J284" s="5" t="s">
        <v>1574</v>
      </c>
      <c r="K284" s="13">
        <v>187500</v>
      </c>
      <c r="L284" s="13">
        <v>15230.03</v>
      </c>
      <c r="M284" s="13">
        <v>0</v>
      </c>
      <c r="N284" s="13">
        <v>2436.8000000000002</v>
      </c>
      <c r="O284" s="13"/>
      <c r="P284" s="13">
        <v>205166.83</v>
      </c>
      <c r="Q284" s="12"/>
      <c r="R284" s="4"/>
    </row>
    <row r="285" spans="9:18" x14ac:dyDescent="0.25">
      <c r="I285" s="4"/>
      <c r="J285" s="5"/>
      <c r="K285" s="12"/>
      <c r="L285" s="12"/>
      <c r="M285" s="12"/>
      <c r="N285" s="12"/>
      <c r="O285" s="12"/>
      <c r="P285" s="16"/>
      <c r="Q285" s="12"/>
      <c r="R285" s="4"/>
    </row>
    <row r="286" spans="9:18" x14ac:dyDescent="0.25">
      <c r="I286" s="4"/>
      <c r="J286" s="5" t="s">
        <v>1277</v>
      </c>
      <c r="K286" s="12"/>
      <c r="L286" s="12"/>
      <c r="M286" s="12"/>
      <c r="N286" s="12"/>
      <c r="O286" s="12"/>
      <c r="P286" s="17">
        <f>SUM(P276:P285)</f>
        <v>755420.21</v>
      </c>
      <c r="Q286" s="4"/>
      <c r="R286" s="4"/>
    </row>
    <row r="287" spans="9:18" x14ac:dyDescent="0.25">
      <c r="I287" s="4"/>
      <c r="J287" s="4"/>
      <c r="K287" s="12"/>
      <c r="L287" s="12"/>
      <c r="M287" s="12"/>
      <c r="N287" s="12"/>
      <c r="O287" s="12"/>
      <c r="P287" s="12"/>
      <c r="Q287" s="12"/>
      <c r="R287" s="4"/>
    </row>
    <row r="288" spans="9:18" x14ac:dyDescent="0.25">
      <c r="I288" s="4"/>
      <c r="J288" s="4"/>
      <c r="K288" s="12"/>
      <c r="L288" s="12"/>
      <c r="M288" s="12"/>
      <c r="N288" s="12"/>
      <c r="O288" s="12"/>
      <c r="P288" s="12"/>
      <c r="Q288" s="12"/>
      <c r="R288" s="4"/>
    </row>
    <row r="289" spans="9:18" x14ac:dyDescent="0.25">
      <c r="I289" s="4"/>
      <c r="J289" s="4"/>
      <c r="K289" s="12"/>
      <c r="L289" s="12"/>
      <c r="M289" s="12"/>
      <c r="N289" s="12"/>
      <c r="O289" s="12"/>
      <c r="P289" s="12"/>
      <c r="Q289" s="12"/>
      <c r="R289" s="4"/>
    </row>
    <row r="290" spans="9:18" x14ac:dyDescent="0.25">
      <c r="I290" s="4"/>
      <c r="J290" s="4"/>
      <c r="K290" s="12"/>
      <c r="L290" s="12"/>
      <c r="M290" s="12"/>
      <c r="N290" s="12"/>
      <c r="O290" s="12"/>
      <c r="P290" s="12"/>
      <c r="Q290" s="12"/>
      <c r="R290" s="4"/>
    </row>
    <row r="291" spans="9:18" ht="15.75" x14ac:dyDescent="0.25">
      <c r="I291" s="4"/>
      <c r="J291" s="18" t="s">
        <v>1278</v>
      </c>
      <c r="K291" s="19">
        <v>42104</v>
      </c>
      <c r="L291" s="12"/>
      <c r="M291" s="12"/>
      <c r="N291" s="12"/>
      <c r="O291" s="12"/>
      <c r="P291" s="12"/>
      <c r="Q291" s="4"/>
      <c r="R291" s="4"/>
    </row>
    <row r="292" spans="9:18" x14ac:dyDescent="0.25">
      <c r="I292" s="4"/>
      <c r="J292" s="20"/>
      <c r="K292" s="12"/>
      <c r="L292" s="12"/>
      <c r="M292" s="12"/>
      <c r="N292" s="12"/>
      <c r="O292" s="12"/>
      <c r="P292" s="12"/>
      <c r="Q292" s="12"/>
      <c r="R292" s="4"/>
    </row>
    <row r="293" spans="9:18" x14ac:dyDescent="0.25">
      <c r="I293" s="4"/>
      <c r="J293" s="20"/>
      <c r="K293" s="12"/>
      <c r="L293" s="21"/>
      <c r="M293" s="12"/>
      <c r="N293" s="12"/>
      <c r="O293" s="12"/>
      <c r="P293" s="12"/>
      <c r="Q293" s="12"/>
      <c r="R293" s="4"/>
    </row>
    <row r="294" spans="9:18" x14ac:dyDescent="0.25">
      <c r="I294" s="4"/>
      <c r="J294" s="9"/>
      <c r="K294" s="12"/>
      <c r="L294" s="21"/>
      <c r="M294" s="12"/>
      <c r="N294" s="12"/>
      <c r="O294" s="12"/>
      <c r="P294" s="12"/>
      <c r="Q294" s="12"/>
      <c r="R294" s="4"/>
    </row>
    <row r="295" spans="9:18" x14ac:dyDescent="0.25">
      <c r="I295" s="6"/>
      <c r="J295" s="22"/>
      <c r="K295" s="23"/>
      <c r="L295" s="24"/>
      <c r="M295" s="23"/>
      <c r="N295" s="23"/>
      <c r="O295" s="23"/>
      <c r="P295" s="23"/>
      <c r="Q295" s="23"/>
      <c r="R295" s="6"/>
    </row>
    <row r="296" spans="9:18" x14ac:dyDescent="0.25">
      <c r="I296" s="44"/>
      <c r="J296" s="44"/>
      <c r="K296" s="44"/>
      <c r="L296" s="44"/>
      <c r="M296" s="44"/>
      <c r="N296" s="44"/>
      <c r="O296" s="44"/>
      <c r="P296" s="44"/>
      <c r="Q296" s="44"/>
      <c r="R296" s="44"/>
    </row>
    <row r="297" spans="9:18" x14ac:dyDescent="0.25">
      <c r="I297" s="44"/>
      <c r="J297" s="44"/>
      <c r="K297" s="44"/>
      <c r="L297" s="44"/>
      <c r="M297" s="44"/>
      <c r="N297" s="44"/>
      <c r="O297" s="44"/>
      <c r="P297" s="44"/>
      <c r="Q297" s="44"/>
      <c r="R297" s="44"/>
    </row>
    <row r="298" spans="9:18" x14ac:dyDescent="0.25">
      <c r="I298" s="44"/>
      <c r="J298" s="44"/>
      <c r="K298" s="44"/>
      <c r="L298" s="44"/>
      <c r="M298" s="44"/>
      <c r="N298" s="44"/>
      <c r="O298" s="44"/>
      <c r="P298" s="44"/>
      <c r="Q298" s="44"/>
      <c r="R298" s="44"/>
    </row>
    <row r="299" spans="9:18" x14ac:dyDescent="0.25">
      <c r="I299" s="44"/>
      <c r="J299" s="44"/>
      <c r="K299" s="44"/>
      <c r="L299" s="44"/>
      <c r="M299" s="44"/>
      <c r="N299" s="44"/>
      <c r="O299" s="44"/>
      <c r="P299" s="44"/>
      <c r="Q299" s="44"/>
      <c r="R299" s="44"/>
    </row>
    <row r="300" spans="9:18" x14ac:dyDescent="0.25">
      <c r="I300" s="44"/>
      <c r="J300" s="44"/>
      <c r="K300" s="44"/>
      <c r="L300" s="44"/>
      <c r="M300" s="44"/>
      <c r="N300" s="44"/>
      <c r="O300" s="44"/>
      <c r="P300" s="44"/>
      <c r="Q300" s="44"/>
      <c r="R300" s="44"/>
    </row>
  </sheetData>
  <mergeCells count="4">
    <mergeCell ref="J269:Q269"/>
    <mergeCell ref="J270:Q270"/>
    <mergeCell ref="K272:P272"/>
    <mergeCell ref="K273:P273"/>
  </mergeCells>
  <phoneticPr fontId="30" type="noConversion"/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9"/>
  <sheetViews>
    <sheetView topLeftCell="A117" zoomScale="85" zoomScaleNormal="85" workbookViewId="0">
      <selection activeCell="O142" activeCellId="6" sqref="M136:O140 L144 M144 O144 L142 M142 O142"/>
    </sheetView>
  </sheetViews>
  <sheetFormatPr baseColWidth="10" defaultRowHeight="15" x14ac:dyDescent="0.25"/>
  <cols>
    <col min="1" max="10" width="11.42578125" style="66"/>
    <col min="11" max="11" width="46.7109375" style="66" bestFit="1" customWidth="1"/>
    <col min="12" max="12" width="32.42578125" style="66" bestFit="1" customWidth="1"/>
    <col min="13" max="16384" width="11.42578125" style="66"/>
  </cols>
  <sheetData>
    <row r="1" spans="1:21" x14ac:dyDescent="0.25">
      <c r="A1" s="66" t="s">
        <v>689</v>
      </c>
      <c r="B1" s="66" t="s">
        <v>1575</v>
      </c>
      <c r="C1" s="66" t="s">
        <v>1576</v>
      </c>
      <c r="D1" s="66" t="s">
        <v>1577</v>
      </c>
      <c r="E1" s="66" t="s">
        <v>1578</v>
      </c>
      <c r="F1" s="66" t="s">
        <v>697</v>
      </c>
      <c r="G1" s="66" t="s">
        <v>1579</v>
      </c>
      <c r="H1" s="66" t="s">
        <v>1580</v>
      </c>
      <c r="I1" s="66" t="s">
        <v>1581</v>
      </c>
      <c r="J1" s="66" t="s">
        <v>1582</v>
      </c>
      <c r="K1" s="66" t="s">
        <v>698</v>
      </c>
      <c r="L1" s="66" t="s">
        <v>1583</v>
      </c>
      <c r="M1" s="66" t="s">
        <v>1584</v>
      </c>
      <c r="N1" s="66" t="s">
        <v>1585</v>
      </c>
      <c r="O1" s="66" t="s">
        <v>702</v>
      </c>
      <c r="P1" s="66" t="s">
        <v>1586</v>
      </c>
      <c r="Q1" s="66" t="s">
        <v>1587</v>
      </c>
      <c r="R1" s="66" t="s">
        <v>719</v>
      </c>
    </row>
    <row r="2" spans="1:21" x14ac:dyDescent="0.25">
      <c r="A2" s="66">
        <v>57040</v>
      </c>
      <c r="B2" s="66" t="s">
        <v>1588</v>
      </c>
      <c r="C2" s="67">
        <v>42131</v>
      </c>
      <c r="D2" s="66">
        <v>1</v>
      </c>
      <c r="E2" s="66">
        <v>1</v>
      </c>
      <c r="F2" s="66" t="s">
        <v>1446</v>
      </c>
      <c r="G2" s="66">
        <v>181434.49</v>
      </c>
      <c r="H2" s="66">
        <v>181434.49</v>
      </c>
      <c r="I2" s="66">
        <v>181434.49</v>
      </c>
      <c r="J2" s="66" t="s">
        <v>726</v>
      </c>
      <c r="K2" s="66" t="s">
        <v>1589</v>
      </c>
      <c r="L2" s="66" t="s">
        <v>726</v>
      </c>
      <c r="M2" s="66" t="s">
        <v>1445</v>
      </c>
      <c r="N2" s="67">
        <v>42078</v>
      </c>
      <c r="O2" s="67">
        <v>42081</v>
      </c>
      <c r="P2" s="66">
        <v>49</v>
      </c>
      <c r="Q2" s="66">
        <v>5704058</v>
      </c>
      <c r="R2" s="66" t="s">
        <v>726</v>
      </c>
      <c r="S2" s="66" t="s">
        <v>1590</v>
      </c>
      <c r="T2" s="66" t="s">
        <v>1591</v>
      </c>
      <c r="U2" s="66" t="s">
        <v>1591</v>
      </c>
    </row>
    <row r="3" spans="1:21" x14ac:dyDescent="0.25">
      <c r="A3" s="66">
        <v>57040</v>
      </c>
      <c r="B3" s="66" t="s">
        <v>1592</v>
      </c>
      <c r="C3" s="67">
        <v>42131</v>
      </c>
      <c r="D3" s="66">
        <v>2</v>
      </c>
      <c r="E3" s="66">
        <v>2</v>
      </c>
      <c r="F3" s="66" t="s">
        <v>1432</v>
      </c>
      <c r="G3" s="66">
        <v>181434.49</v>
      </c>
      <c r="H3" s="66">
        <v>181434.49</v>
      </c>
      <c r="I3" s="66">
        <v>181434.49</v>
      </c>
      <c r="J3" s="66" t="s">
        <v>726</v>
      </c>
      <c r="K3" s="66" t="s">
        <v>1589</v>
      </c>
      <c r="L3" s="66" t="s">
        <v>726</v>
      </c>
      <c r="M3" s="66" t="s">
        <v>1431</v>
      </c>
      <c r="N3" s="67">
        <v>42070</v>
      </c>
      <c r="O3" s="67">
        <v>42072</v>
      </c>
      <c r="P3" s="66">
        <v>58</v>
      </c>
      <c r="Q3" s="66">
        <v>5704058</v>
      </c>
      <c r="R3" s="66" t="s">
        <v>726</v>
      </c>
      <c r="S3" s="66" t="s">
        <v>1590</v>
      </c>
      <c r="T3" s="66" t="s">
        <v>1591</v>
      </c>
      <c r="U3" s="66" t="s">
        <v>1591</v>
      </c>
    </row>
    <row r="4" spans="1:21" x14ac:dyDescent="0.25">
      <c r="A4" s="66">
        <v>57040</v>
      </c>
      <c r="B4" s="66" t="s">
        <v>1593</v>
      </c>
      <c r="C4" s="67">
        <v>42131</v>
      </c>
      <c r="D4" s="66">
        <v>3</v>
      </c>
      <c r="E4" s="66">
        <v>3</v>
      </c>
      <c r="F4" s="66" t="s">
        <v>1307</v>
      </c>
      <c r="G4" s="66">
        <v>190164.49</v>
      </c>
      <c r="H4" s="66">
        <v>190164.49</v>
      </c>
      <c r="I4" s="66">
        <v>190164.49</v>
      </c>
      <c r="J4" s="66" t="s">
        <v>726</v>
      </c>
      <c r="K4" s="66" t="s">
        <v>1594</v>
      </c>
      <c r="L4" s="66" t="s">
        <v>726</v>
      </c>
      <c r="M4" s="66" t="s">
        <v>1306</v>
      </c>
      <c r="N4" s="67">
        <v>42047</v>
      </c>
      <c r="O4" s="67">
        <v>42048</v>
      </c>
      <c r="P4" s="66">
        <v>82</v>
      </c>
      <c r="Q4" s="66">
        <v>5704058</v>
      </c>
      <c r="R4" s="66" t="s">
        <v>726</v>
      </c>
      <c r="S4" s="66" t="s">
        <v>1590</v>
      </c>
      <c r="T4" s="66" t="s">
        <v>1591</v>
      </c>
      <c r="U4" s="66" t="s">
        <v>1591</v>
      </c>
    </row>
    <row r="5" spans="1:21" x14ac:dyDescent="0.25">
      <c r="A5" s="66">
        <v>57040</v>
      </c>
      <c r="B5" s="66" t="s">
        <v>1595</v>
      </c>
      <c r="C5" s="67">
        <v>42131</v>
      </c>
      <c r="D5" s="66">
        <v>4</v>
      </c>
      <c r="E5" s="66">
        <v>4</v>
      </c>
      <c r="F5" s="66" t="s">
        <v>1450</v>
      </c>
      <c r="G5" s="66">
        <v>190164.49</v>
      </c>
      <c r="H5" s="66">
        <v>190164.49</v>
      </c>
      <c r="I5" s="66">
        <v>190164.49</v>
      </c>
      <c r="J5" s="66" t="s">
        <v>726</v>
      </c>
      <c r="K5" s="66" t="s">
        <v>1594</v>
      </c>
      <c r="L5" s="66" t="s">
        <v>726</v>
      </c>
      <c r="M5" s="66" t="s">
        <v>1449</v>
      </c>
      <c r="N5" s="67">
        <v>42078</v>
      </c>
      <c r="O5" s="67">
        <v>42081</v>
      </c>
      <c r="P5" s="66">
        <v>49</v>
      </c>
      <c r="Q5" s="66">
        <v>5704058</v>
      </c>
      <c r="R5" s="66" t="s">
        <v>726</v>
      </c>
      <c r="S5" s="66" t="s">
        <v>1590</v>
      </c>
      <c r="T5" s="66" t="s">
        <v>1591</v>
      </c>
      <c r="U5" s="66" t="s">
        <v>1591</v>
      </c>
    </row>
    <row r="6" spans="1:21" x14ac:dyDescent="0.25">
      <c r="A6" s="66">
        <v>57040</v>
      </c>
      <c r="B6" s="66" t="s">
        <v>1596</v>
      </c>
      <c r="C6" s="67">
        <v>42131</v>
      </c>
      <c r="D6" s="66">
        <v>5</v>
      </c>
      <c r="E6" s="66">
        <v>5</v>
      </c>
      <c r="F6" s="66" t="s">
        <v>1597</v>
      </c>
      <c r="G6" s="66">
        <v>190366.49</v>
      </c>
      <c r="H6" s="66">
        <v>190366.49</v>
      </c>
      <c r="I6" s="66">
        <v>190366.49</v>
      </c>
      <c r="J6" s="66" t="s">
        <v>726</v>
      </c>
      <c r="K6" s="66" t="s">
        <v>1594</v>
      </c>
      <c r="L6" s="66" t="s">
        <v>726</v>
      </c>
      <c r="M6" s="66" t="s">
        <v>1598</v>
      </c>
      <c r="N6" s="67">
        <v>41922</v>
      </c>
      <c r="O6" s="67">
        <v>41925</v>
      </c>
      <c r="P6" s="66">
        <v>205</v>
      </c>
      <c r="Q6" s="66">
        <v>5704058</v>
      </c>
      <c r="R6" s="66" t="s">
        <v>726</v>
      </c>
      <c r="S6" s="66" t="s">
        <v>1590</v>
      </c>
      <c r="T6" s="66" t="s">
        <v>1591</v>
      </c>
      <c r="U6" s="66" t="s">
        <v>1591</v>
      </c>
    </row>
    <row r="7" spans="1:21" x14ac:dyDescent="0.25">
      <c r="A7" s="66">
        <v>57040</v>
      </c>
      <c r="B7" s="66" t="s">
        <v>1599</v>
      </c>
      <c r="C7" s="67">
        <v>42131</v>
      </c>
      <c r="D7" s="66">
        <v>6</v>
      </c>
      <c r="E7" s="66">
        <v>6</v>
      </c>
      <c r="F7" s="66" t="s">
        <v>1430</v>
      </c>
      <c r="G7" s="66">
        <v>190164.49</v>
      </c>
      <c r="H7" s="66">
        <v>190164.49</v>
      </c>
      <c r="I7" s="66">
        <v>190164.49</v>
      </c>
      <c r="J7" s="66" t="s">
        <v>726</v>
      </c>
      <c r="K7" s="66" t="s">
        <v>1594</v>
      </c>
      <c r="L7" s="66" t="s">
        <v>726</v>
      </c>
      <c r="M7" s="66" t="s">
        <v>1429</v>
      </c>
      <c r="N7" s="67">
        <v>42069</v>
      </c>
      <c r="O7" s="67">
        <v>42072</v>
      </c>
      <c r="P7" s="66">
        <v>58</v>
      </c>
      <c r="Q7" s="66">
        <v>5704058</v>
      </c>
      <c r="R7" s="66" t="s">
        <v>726</v>
      </c>
      <c r="S7" s="66" t="s">
        <v>1590</v>
      </c>
      <c r="T7" s="66" t="s">
        <v>1591</v>
      </c>
      <c r="U7" s="66" t="s">
        <v>1591</v>
      </c>
    </row>
    <row r="8" spans="1:21" x14ac:dyDescent="0.25">
      <c r="A8" s="66">
        <v>57040</v>
      </c>
      <c r="B8" s="66" t="s">
        <v>1600</v>
      </c>
      <c r="C8" s="67">
        <v>42131</v>
      </c>
      <c r="D8" s="66">
        <v>7</v>
      </c>
      <c r="E8" s="66">
        <v>7</v>
      </c>
      <c r="F8" s="66" t="s">
        <v>1454</v>
      </c>
      <c r="G8" s="66">
        <v>190164.49</v>
      </c>
      <c r="H8" s="66">
        <v>190164.49</v>
      </c>
      <c r="I8" s="66">
        <v>190164.49</v>
      </c>
      <c r="J8" s="66" t="s">
        <v>726</v>
      </c>
      <c r="K8" s="66" t="s">
        <v>1594</v>
      </c>
      <c r="L8" s="66" t="s">
        <v>726</v>
      </c>
      <c r="M8" s="66" t="s">
        <v>1453</v>
      </c>
      <c r="N8" s="67">
        <v>42078</v>
      </c>
      <c r="O8" s="67">
        <v>42081</v>
      </c>
      <c r="P8" s="66">
        <v>49</v>
      </c>
      <c r="Q8" s="66">
        <v>5704058</v>
      </c>
      <c r="R8" s="66" t="s">
        <v>726</v>
      </c>
      <c r="S8" s="66" t="s">
        <v>1590</v>
      </c>
      <c r="T8" s="66" t="s">
        <v>1591</v>
      </c>
      <c r="U8" s="66" t="s">
        <v>1591</v>
      </c>
    </row>
    <row r="9" spans="1:21" x14ac:dyDescent="0.25">
      <c r="A9" s="66">
        <v>57040</v>
      </c>
      <c r="B9" s="66" t="s">
        <v>1601</v>
      </c>
      <c r="C9" s="67">
        <v>42131</v>
      </c>
      <c r="D9" s="66">
        <v>8</v>
      </c>
      <c r="E9" s="66">
        <v>8</v>
      </c>
      <c r="F9" s="66" t="s">
        <v>1456</v>
      </c>
      <c r="G9" s="66">
        <v>190164.49</v>
      </c>
      <c r="H9" s="66">
        <v>190164.49</v>
      </c>
      <c r="I9" s="66">
        <v>190164.49</v>
      </c>
      <c r="J9" s="66" t="s">
        <v>726</v>
      </c>
      <c r="K9" s="66" t="s">
        <v>1594</v>
      </c>
      <c r="L9" s="66" t="s">
        <v>726</v>
      </c>
      <c r="M9" s="66" t="s">
        <v>1455</v>
      </c>
      <c r="N9" s="67">
        <v>42078</v>
      </c>
      <c r="O9" s="67">
        <v>42081</v>
      </c>
      <c r="P9" s="66">
        <v>49</v>
      </c>
      <c r="Q9" s="66">
        <v>5704058</v>
      </c>
      <c r="R9" s="66" t="s">
        <v>726</v>
      </c>
      <c r="S9" s="66" t="s">
        <v>1590</v>
      </c>
      <c r="T9" s="66" t="s">
        <v>1591</v>
      </c>
      <c r="U9" s="66" t="s">
        <v>1591</v>
      </c>
    </row>
    <row r="10" spans="1:21" x14ac:dyDescent="0.25">
      <c r="A10" s="66">
        <v>57040</v>
      </c>
      <c r="B10" s="66" t="s">
        <v>1602</v>
      </c>
      <c r="C10" s="67">
        <v>42131</v>
      </c>
      <c r="D10" s="66">
        <v>9</v>
      </c>
      <c r="E10" s="66">
        <v>9</v>
      </c>
      <c r="F10" s="66" t="s">
        <v>1448</v>
      </c>
      <c r="G10" s="66">
        <v>190164.49</v>
      </c>
      <c r="H10" s="66">
        <v>190164.49</v>
      </c>
      <c r="I10" s="66">
        <v>190164.49</v>
      </c>
      <c r="J10" s="66" t="s">
        <v>726</v>
      </c>
      <c r="K10" s="66" t="s">
        <v>1594</v>
      </c>
      <c r="L10" s="66" t="s">
        <v>726</v>
      </c>
      <c r="M10" s="66" t="s">
        <v>1447</v>
      </c>
      <c r="N10" s="67">
        <v>42078</v>
      </c>
      <c r="O10" s="67">
        <v>42081</v>
      </c>
      <c r="P10" s="66">
        <v>49</v>
      </c>
      <c r="Q10" s="66">
        <v>5704058</v>
      </c>
      <c r="R10" s="66" t="s">
        <v>726</v>
      </c>
      <c r="S10" s="66" t="s">
        <v>1590</v>
      </c>
      <c r="T10" s="66" t="s">
        <v>1591</v>
      </c>
      <c r="U10" s="66" t="s">
        <v>1591</v>
      </c>
    </row>
    <row r="11" spans="1:21" x14ac:dyDescent="0.25">
      <c r="A11" s="66">
        <v>57040</v>
      </c>
      <c r="B11" s="66" t="s">
        <v>1603</v>
      </c>
      <c r="C11" s="67">
        <v>42131</v>
      </c>
      <c r="D11" s="66">
        <v>10</v>
      </c>
      <c r="E11" s="66">
        <v>10</v>
      </c>
      <c r="F11" s="66" t="s">
        <v>1311</v>
      </c>
      <c r="G11" s="66">
        <v>190164.49</v>
      </c>
      <c r="H11" s="66">
        <v>190164.49</v>
      </c>
      <c r="I11" s="66">
        <v>190164.49</v>
      </c>
      <c r="J11" s="66" t="s">
        <v>726</v>
      </c>
      <c r="K11" s="66" t="s">
        <v>1594</v>
      </c>
      <c r="L11" s="66" t="s">
        <v>726</v>
      </c>
      <c r="M11" s="66" t="s">
        <v>1310</v>
      </c>
      <c r="N11" s="67">
        <v>42047</v>
      </c>
      <c r="O11" s="67">
        <v>42048</v>
      </c>
      <c r="P11" s="66">
        <v>82</v>
      </c>
      <c r="Q11" s="66">
        <v>5704058</v>
      </c>
      <c r="R11" s="66" t="s">
        <v>726</v>
      </c>
      <c r="S11" s="66" t="s">
        <v>1590</v>
      </c>
      <c r="T11" s="66" t="s">
        <v>1591</v>
      </c>
      <c r="U11" s="66" t="s">
        <v>1591</v>
      </c>
    </row>
    <row r="12" spans="1:21" x14ac:dyDescent="0.25">
      <c r="A12" s="66">
        <v>57040</v>
      </c>
      <c r="B12" s="66" t="s">
        <v>1604</v>
      </c>
      <c r="C12" s="67">
        <v>42131</v>
      </c>
      <c r="D12" s="66">
        <v>11</v>
      </c>
      <c r="E12" s="66">
        <v>11</v>
      </c>
      <c r="F12" s="66" t="s">
        <v>1373</v>
      </c>
      <c r="G12" s="66">
        <v>190294.49</v>
      </c>
      <c r="H12" s="66">
        <v>190294.49</v>
      </c>
      <c r="I12" s="66">
        <v>190294.49</v>
      </c>
      <c r="J12" s="66" t="s">
        <v>726</v>
      </c>
      <c r="K12" s="66" t="s">
        <v>1594</v>
      </c>
      <c r="L12" s="66" t="s">
        <v>1594</v>
      </c>
      <c r="M12" s="66" t="s">
        <v>1372</v>
      </c>
      <c r="N12" s="67">
        <v>42000</v>
      </c>
      <c r="O12" s="67">
        <v>42046</v>
      </c>
      <c r="P12" s="66">
        <v>84</v>
      </c>
      <c r="Q12" s="66">
        <v>5704058</v>
      </c>
      <c r="R12" s="66" t="s">
        <v>726</v>
      </c>
      <c r="S12" s="66" t="s">
        <v>1590</v>
      </c>
      <c r="T12" s="66" t="s">
        <v>1591</v>
      </c>
      <c r="U12" s="66" t="s">
        <v>1591</v>
      </c>
    </row>
    <row r="13" spans="1:21" x14ac:dyDescent="0.25">
      <c r="A13" s="66">
        <v>57040</v>
      </c>
      <c r="B13" s="66" t="s">
        <v>1605</v>
      </c>
      <c r="C13" s="67">
        <v>42131</v>
      </c>
      <c r="D13" s="66">
        <v>12</v>
      </c>
      <c r="E13" s="66">
        <v>12</v>
      </c>
      <c r="F13" s="66" t="s">
        <v>1606</v>
      </c>
      <c r="G13" s="66">
        <v>302646.06</v>
      </c>
      <c r="H13" s="66">
        <v>302646.06</v>
      </c>
      <c r="I13" s="66">
        <v>302646.06</v>
      </c>
      <c r="J13" s="66" t="s">
        <v>726</v>
      </c>
      <c r="K13" s="66" t="s">
        <v>1607</v>
      </c>
      <c r="L13" s="66" t="s">
        <v>726</v>
      </c>
      <c r="M13" s="66" t="s">
        <v>1608</v>
      </c>
      <c r="N13" s="67">
        <v>41934</v>
      </c>
      <c r="O13" s="67">
        <v>41935</v>
      </c>
      <c r="P13" s="66">
        <v>195</v>
      </c>
      <c r="Q13" s="66">
        <v>5704058</v>
      </c>
      <c r="R13" s="66" t="s">
        <v>726</v>
      </c>
      <c r="S13" s="66" t="s">
        <v>1590</v>
      </c>
      <c r="T13" s="66" t="s">
        <v>1591</v>
      </c>
      <c r="U13" s="66" t="s">
        <v>1591</v>
      </c>
    </row>
    <row r="14" spans="1:21" x14ac:dyDescent="0.25">
      <c r="A14" s="66">
        <v>57040</v>
      </c>
      <c r="B14" s="66" t="s">
        <v>1609</v>
      </c>
      <c r="C14" s="67">
        <v>42131</v>
      </c>
      <c r="D14" s="66">
        <v>13</v>
      </c>
      <c r="E14" s="66">
        <v>13</v>
      </c>
      <c r="F14" s="66" t="s">
        <v>1126</v>
      </c>
      <c r="G14" s="66">
        <v>367645.98</v>
      </c>
      <c r="H14" s="66">
        <v>367645.98</v>
      </c>
      <c r="I14" s="66">
        <v>367645.98</v>
      </c>
      <c r="J14" s="66" t="s">
        <v>726</v>
      </c>
      <c r="K14" s="66" t="s">
        <v>1607</v>
      </c>
      <c r="L14" s="66" t="s">
        <v>726</v>
      </c>
      <c r="M14" s="66" t="s">
        <v>1125</v>
      </c>
      <c r="N14" s="67">
        <v>41954</v>
      </c>
      <c r="O14" s="67">
        <v>41955</v>
      </c>
      <c r="P14" s="66">
        <v>175</v>
      </c>
      <c r="Q14" s="66">
        <v>5704058</v>
      </c>
      <c r="R14" s="66" t="s">
        <v>726</v>
      </c>
      <c r="S14" s="66" t="s">
        <v>1590</v>
      </c>
      <c r="T14" s="66" t="s">
        <v>1591</v>
      </c>
      <c r="U14" s="66" t="s">
        <v>1591</v>
      </c>
    </row>
    <row r="15" spans="1:21" x14ac:dyDescent="0.25">
      <c r="A15" s="66">
        <v>57040</v>
      </c>
      <c r="B15" s="66" t="s">
        <v>1610</v>
      </c>
      <c r="C15" s="67">
        <v>42131</v>
      </c>
      <c r="D15" s="66">
        <v>14</v>
      </c>
      <c r="E15" s="66">
        <v>14</v>
      </c>
      <c r="F15" s="66" t="s">
        <v>1130</v>
      </c>
      <c r="G15" s="66">
        <v>367645.98</v>
      </c>
      <c r="H15" s="66">
        <v>367645.98</v>
      </c>
      <c r="I15" s="66">
        <v>367645.98</v>
      </c>
      <c r="J15" s="66" t="s">
        <v>726</v>
      </c>
      <c r="K15" s="66" t="s">
        <v>1607</v>
      </c>
      <c r="L15" s="66" t="s">
        <v>726</v>
      </c>
      <c r="M15" s="66" t="s">
        <v>1129</v>
      </c>
      <c r="N15" s="67">
        <v>41957</v>
      </c>
      <c r="O15" s="67">
        <v>41961</v>
      </c>
      <c r="P15" s="66">
        <v>169</v>
      </c>
      <c r="Q15" s="66">
        <v>5704058</v>
      </c>
      <c r="R15" s="66" t="s">
        <v>726</v>
      </c>
      <c r="S15" s="66" t="s">
        <v>1590</v>
      </c>
      <c r="T15" s="66" t="s">
        <v>1591</v>
      </c>
      <c r="U15" s="66" t="s">
        <v>1591</v>
      </c>
    </row>
    <row r="16" spans="1:21" x14ac:dyDescent="0.25">
      <c r="A16" s="66">
        <v>57040</v>
      </c>
      <c r="B16" s="66" t="s">
        <v>1611</v>
      </c>
      <c r="C16" s="67">
        <v>42131</v>
      </c>
      <c r="D16" s="66">
        <v>15</v>
      </c>
      <c r="E16" s="66">
        <v>15</v>
      </c>
      <c r="F16" s="66" t="s">
        <v>1196</v>
      </c>
      <c r="G16" s="66">
        <v>325713.81</v>
      </c>
      <c r="H16" s="66">
        <v>325713.81</v>
      </c>
      <c r="I16" s="66">
        <v>325713.81</v>
      </c>
      <c r="J16" s="66" t="s">
        <v>726</v>
      </c>
      <c r="K16" s="66" t="s">
        <v>1612</v>
      </c>
      <c r="L16" s="66" t="s">
        <v>726</v>
      </c>
      <c r="M16" s="66" t="s">
        <v>1195</v>
      </c>
      <c r="N16" s="67">
        <v>42002</v>
      </c>
      <c r="O16" s="67">
        <v>42003</v>
      </c>
      <c r="P16" s="66">
        <v>127</v>
      </c>
      <c r="Q16" s="66">
        <v>5704058</v>
      </c>
      <c r="R16" s="66" t="s">
        <v>726</v>
      </c>
      <c r="S16" s="66" t="s">
        <v>1590</v>
      </c>
      <c r="T16" s="66" t="s">
        <v>1591</v>
      </c>
      <c r="U16" s="66" t="s">
        <v>1591</v>
      </c>
    </row>
    <row r="17" spans="1:21" x14ac:dyDescent="0.25">
      <c r="A17" s="66">
        <v>57040</v>
      </c>
      <c r="B17" s="66" t="s">
        <v>1613</v>
      </c>
      <c r="C17" s="67">
        <v>42131</v>
      </c>
      <c r="D17" s="66">
        <v>16</v>
      </c>
      <c r="E17" s="66">
        <v>16</v>
      </c>
      <c r="F17" s="66" t="s">
        <v>1614</v>
      </c>
      <c r="G17" s="66">
        <v>305338.43</v>
      </c>
      <c r="H17" s="66">
        <v>305338.43</v>
      </c>
      <c r="I17" s="66">
        <v>305338.43</v>
      </c>
      <c r="J17" s="66" t="s">
        <v>726</v>
      </c>
      <c r="K17" s="66" t="s">
        <v>1607</v>
      </c>
      <c r="L17" s="66" t="s">
        <v>726</v>
      </c>
      <c r="M17" s="66" t="s">
        <v>1615</v>
      </c>
      <c r="N17" s="67">
        <v>42129</v>
      </c>
      <c r="O17" s="67">
        <v>42130</v>
      </c>
      <c r="P17" s="66">
        <v>0</v>
      </c>
      <c r="Q17" s="66">
        <v>5704058</v>
      </c>
      <c r="R17" s="66" t="s">
        <v>726</v>
      </c>
      <c r="S17" s="66" t="s">
        <v>1590</v>
      </c>
      <c r="T17" s="66" t="s">
        <v>1591</v>
      </c>
      <c r="U17" s="66" t="s">
        <v>1591</v>
      </c>
    </row>
    <row r="18" spans="1:21" x14ac:dyDescent="0.25">
      <c r="A18" s="66">
        <v>57040</v>
      </c>
      <c r="B18" s="66" t="s">
        <v>1616</v>
      </c>
      <c r="C18" s="67">
        <v>42131</v>
      </c>
      <c r="D18" s="66">
        <v>17</v>
      </c>
      <c r="E18" s="66">
        <v>17</v>
      </c>
      <c r="F18" s="66" t="s">
        <v>1128</v>
      </c>
      <c r="G18" s="66">
        <v>352240.76</v>
      </c>
      <c r="H18" s="66">
        <v>352240.76</v>
      </c>
      <c r="I18" s="66">
        <v>352240.76</v>
      </c>
      <c r="J18" s="66" t="s">
        <v>726</v>
      </c>
      <c r="K18" s="66" t="s">
        <v>1617</v>
      </c>
      <c r="L18" s="66" t="s">
        <v>726</v>
      </c>
      <c r="M18" s="66" t="s">
        <v>1127</v>
      </c>
      <c r="N18" s="67">
        <v>41957</v>
      </c>
      <c r="O18" s="67">
        <v>41961</v>
      </c>
      <c r="P18" s="66">
        <v>169</v>
      </c>
      <c r="Q18" s="66">
        <v>5704058</v>
      </c>
      <c r="R18" s="66" t="s">
        <v>726</v>
      </c>
      <c r="S18" s="66" t="s">
        <v>1590</v>
      </c>
      <c r="T18" s="66" t="s">
        <v>1591</v>
      </c>
      <c r="U18" s="66" t="s">
        <v>1591</v>
      </c>
    </row>
    <row r="19" spans="1:21" x14ac:dyDescent="0.25">
      <c r="A19" s="66">
        <v>57040</v>
      </c>
      <c r="B19" s="66" t="s">
        <v>1618</v>
      </c>
      <c r="C19" s="67">
        <v>42131</v>
      </c>
      <c r="D19" s="66">
        <v>18</v>
      </c>
      <c r="E19" s="66">
        <v>18</v>
      </c>
      <c r="F19" s="66" t="s">
        <v>1071</v>
      </c>
      <c r="G19" s="66">
        <v>302720.02</v>
      </c>
      <c r="H19" s="66">
        <v>302720.02</v>
      </c>
      <c r="I19" s="66">
        <v>302720.02</v>
      </c>
      <c r="J19" s="66" t="s">
        <v>726</v>
      </c>
      <c r="K19" s="66" t="s">
        <v>1619</v>
      </c>
      <c r="L19" s="66" t="s">
        <v>726</v>
      </c>
      <c r="M19" s="66" t="s">
        <v>1070</v>
      </c>
      <c r="N19" s="67">
        <v>41920</v>
      </c>
      <c r="O19" s="67">
        <v>41921</v>
      </c>
      <c r="P19" s="66">
        <v>209</v>
      </c>
      <c r="Q19" s="66">
        <v>5704058</v>
      </c>
      <c r="R19" s="66" t="s">
        <v>726</v>
      </c>
      <c r="S19" s="66" t="s">
        <v>1590</v>
      </c>
      <c r="T19" s="66" t="s">
        <v>1591</v>
      </c>
      <c r="U19" s="66" t="s">
        <v>1591</v>
      </c>
    </row>
    <row r="20" spans="1:21" x14ac:dyDescent="0.25">
      <c r="A20" s="66">
        <v>57040</v>
      </c>
      <c r="B20" s="66" t="s">
        <v>1620</v>
      </c>
      <c r="C20" s="67">
        <v>42131</v>
      </c>
      <c r="D20" s="66">
        <v>19</v>
      </c>
      <c r="E20" s="66">
        <v>19</v>
      </c>
      <c r="F20" s="66" t="s">
        <v>1079</v>
      </c>
      <c r="G20" s="66">
        <v>325785.81</v>
      </c>
      <c r="H20" s="66">
        <v>325785.81</v>
      </c>
      <c r="I20" s="66">
        <v>325785.81</v>
      </c>
      <c r="J20" s="66" t="s">
        <v>726</v>
      </c>
      <c r="K20" s="66" t="s">
        <v>1621</v>
      </c>
      <c r="L20" s="66" t="s">
        <v>726</v>
      </c>
      <c r="M20" s="66" t="s">
        <v>1078</v>
      </c>
      <c r="N20" s="67">
        <v>41934</v>
      </c>
      <c r="O20" s="67">
        <v>41935</v>
      </c>
      <c r="P20" s="66">
        <v>195</v>
      </c>
      <c r="Q20" s="66">
        <v>5704058</v>
      </c>
      <c r="R20" s="66" t="s">
        <v>726</v>
      </c>
      <c r="S20" s="66" t="s">
        <v>1590</v>
      </c>
      <c r="T20" s="66" t="s">
        <v>1591</v>
      </c>
      <c r="U20" s="66" t="s">
        <v>1591</v>
      </c>
    </row>
    <row r="21" spans="1:21" x14ac:dyDescent="0.25">
      <c r="A21" s="66">
        <v>57040</v>
      </c>
      <c r="B21" s="66" t="s">
        <v>1622</v>
      </c>
      <c r="C21" s="67">
        <v>42131</v>
      </c>
      <c r="D21" s="66">
        <v>20</v>
      </c>
      <c r="E21" s="66">
        <v>20</v>
      </c>
      <c r="F21" s="66" t="s">
        <v>890</v>
      </c>
      <c r="G21" s="66">
        <v>367835.98</v>
      </c>
      <c r="H21" s="66">
        <v>367835.98</v>
      </c>
      <c r="I21" s="66">
        <v>367835.98</v>
      </c>
      <c r="J21" s="66" t="s">
        <v>726</v>
      </c>
      <c r="K21" s="66" t="s">
        <v>1623</v>
      </c>
      <c r="L21" s="66" t="s">
        <v>726</v>
      </c>
      <c r="M21" s="66" t="s">
        <v>889</v>
      </c>
      <c r="N21" s="67">
        <v>42019</v>
      </c>
      <c r="O21" s="67">
        <v>42020</v>
      </c>
      <c r="P21" s="66">
        <v>110</v>
      </c>
      <c r="Q21" s="66">
        <v>5704058</v>
      </c>
      <c r="R21" s="66" t="s">
        <v>726</v>
      </c>
      <c r="S21" s="66" t="s">
        <v>1590</v>
      </c>
      <c r="T21" s="66" t="s">
        <v>1591</v>
      </c>
      <c r="U21" s="66" t="s">
        <v>1591</v>
      </c>
    </row>
    <row r="22" spans="1:21" x14ac:dyDescent="0.25">
      <c r="A22" s="66">
        <v>57040</v>
      </c>
      <c r="B22" s="66" t="s">
        <v>1624</v>
      </c>
      <c r="C22" s="67">
        <v>42131</v>
      </c>
      <c r="D22" s="66">
        <v>21</v>
      </c>
      <c r="E22" s="66">
        <v>21</v>
      </c>
      <c r="F22" s="66" t="s">
        <v>1178</v>
      </c>
      <c r="G22" s="66">
        <v>325713.81</v>
      </c>
      <c r="H22" s="66">
        <v>325713.81</v>
      </c>
      <c r="I22" s="66">
        <v>325713.81</v>
      </c>
      <c r="J22" s="66" t="s">
        <v>726</v>
      </c>
      <c r="K22" s="66" t="s">
        <v>1621</v>
      </c>
      <c r="L22" s="66" t="s">
        <v>726</v>
      </c>
      <c r="M22" s="66" t="s">
        <v>1177</v>
      </c>
      <c r="N22" s="67">
        <v>41995</v>
      </c>
      <c r="O22" s="67">
        <v>41999</v>
      </c>
      <c r="P22" s="66">
        <v>131</v>
      </c>
      <c r="Q22" s="66">
        <v>5704058</v>
      </c>
      <c r="R22" s="66" t="s">
        <v>726</v>
      </c>
      <c r="S22" s="66" t="s">
        <v>1590</v>
      </c>
      <c r="T22" s="66" t="s">
        <v>1591</v>
      </c>
      <c r="U22" s="66" t="s">
        <v>1591</v>
      </c>
    </row>
    <row r="23" spans="1:21" x14ac:dyDescent="0.25">
      <c r="A23" s="66">
        <v>57040</v>
      </c>
      <c r="B23" s="66" t="s">
        <v>1625</v>
      </c>
      <c r="C23" s="67">
        <v>42131</v>
      </c>
      <c r="D23" s="66">
        <v>22</v>
      </c>
      <c r="E23" s="66">
        <v>22</v>
      </c>
      <c r="F23" s="66" t="s">
        <v>887</v>
      </c>
      <c r="G23" s="66">
        <v>325583.81</v>
      </c>
      <c r="H23" s="66">
        <v>325583.81</v>
      </c>
      <c r="I23" s="66">
        <v>325583.81</v>
      </c>
      <c r="J23" s="66" t="s">
        <v>726</v>
      </c>
      <c r="K23" s="66" t="s">
        <v>1621</v>
      </c>
      <c r="L23" s="66" t="s">
        <v>726</v>
      </c>
      <c r="M23" s="66" t="s">
        <v>886</v>
      </c>
      <c r="N23" s="67">
        <v>42019</v>
      </c>
      <c r="O23" s="67">
        <v>42020</v>
      </c>
      <c r="P23" s="66">
        <v>110</v>
      </c>
      <c r="Q23" s="66">
        <v>5704058</v>
      </c>
      <c r="R23" s="66" t="s">
        <v>726</v>
      </c>
      <c r="S23" s="66" t="s">
        <v>1590</v>
      </c>
      <c r="T23" s="66" t="s">
        <v>1591</v>
      </c>
      <c r="U23" s="66" t="s">
        <v>1591</v>
      </c>
    </row>
    <row r="24" spans="1:21" x14ac:dyDescent="0.25">
      <c r="A24" s="66">
        <v>57040</v>
      </c>
      <c r="B24" s="66" t="s">
        <v>1626</v>
      </c>
      <c r="C24" s="67">
        <v>42131</v>
      </c>
      <c r="D24" s="66">
        <v>23</v>
      </c>
      <c r="E24" s="66">
        <v>23</v>
      </c>
      <c r="F24" s="66" t="s">
        <v>1011</v>
      </c>
      <c r="G24" s="66">
        <v>302720.02</v>
      </c>
      <c r="H24" s="66">
        <v>302720.02</v>
      </c>
      <c r="I24" s="66">
        <v>302720.02</v>
      </c>
      <c r="J24" s="66" t="s">
        <v>726</v>
      </c>
      <c r="K24" s="66" t="s">
        <v>1619</v>
      </c>
      <c r="L24" s="66" t="s">
        <v>726</v>
      </c>
      <c r="M24" s="66" t="s">
        <v>1010</v>
      </c>
      <c r="N24" s="67">
        <v>41846</v>
      </c>
      <c r="O24" s="67">
        <v>41848</v>
      </c>
      <c r="P24" s="66">
        <v>282</v>
      </c>
      <c r="Q24" s="66">
        <v>5704058</v>
      </c>
      <c r="R24" s="66" t="s">
        <v>726</v>
      </c>
      <c r="S24" s="66" t="s">
        <v>1590</v>
      </c>
      <c r="T24" s="66" t="s">
        <v>1591</v>
      </c>
      <c r="U24" s="66" t="s">
        <v>1591</v>
      </c>
    </row>
    <row r="25" spans="1:21" x14ac:dyDescent="0.25">
      <c r="A25" s="66">
        <v>57040</v>
      </c>
      <c r="B25" s="66" t="s">
        <v>1627</v>
      </c>
      <c r="C25" s="67">
        <v>42131</v>
      </c>
      <c r="D25" s="66">
        <v>24</v>
      </c>
      <c r="E25" s="66">
        <v>24</v>
      </c>
      <c r="F25" s="66" t="s">
        <v>1424</v>
      </c>
      <c r="G25" s="66">
        <v>240654.85</v>
      </c>
      <c r="H25" s="66">
        <v>240654.85</v>
      </c>
      <c r="I25" s="66">
        <v>240654.85</v>
      </c>
      <c r="J25" s="66" t="s">
        <v>726</v>
      </c>
      <c r="K25" s="66" t="s">
        <v>1628</v>
      </c>
      <c r="L25" s="66" t="s">
        <v>726</v>
      </c>
      <c r="M25" s="66" t="s">
        <v>1423</v>
      </c>
      <c r="N25" s="67">
        <v>42068</v>
      </c>
      <c r="O25" s="67">
        <v>42069</v>
      </c>
      <c r="P25" s="66">
        <v>61</v>
      </c>
      <c r="Q25" s="66">
        <v>5704058</v>
      </c>
      <c r="R25" s="66" t="s">
        <v>726</v>
      </c>
      <c r="S25" s="66" t="s">
        <v>1590</v>
      </c>
      <c r="T25" s="66" t="s">
        <v>1591</v>
      </c>
      <c r="U25" s="66" t="s">
        <v>1591</v>
      </c>
    </row>
    <row r="26" spans="1:21" x14ac:dyDescent="0.25">
      <c r="A26" s="66">
        <v>57040</v>
      </c>
      <c r="B26" s="66" t="s">
        <v>1629</v>
      </c>
      <c r="C26" s="67">
        <v>42131</v>
      </c>
      <c r="D26" s="66">
        <v>25</v>
      </c>
      <c r="E26" s="66">
        <v>25</v>
      </c>
      <c r="F26" s="66" t="s">
        <v>1061</v>
      </c>
      <c r="G26" s="66">
        <v>255994.77</v>
      </c>
      <c r="H26" s="66">
        <v>255994.77</v>
      </c>
      <c r="I26" s="66">
        <v>255994.77</v>
      </c>
      <c r="J26" s="66" t="s">
        <v>726</v>
      </c>
      <c r="K26" s="66" t="s">
        <v>1630</v>
      </c>
      <c r="L26" s="66" t="s">
        <v>726</v>
      </c>
      <c r="M26" s="66" t="s">
        <v>1060</v>
      </c>
      <c r="N26" s="67">
        <v>41912</v>
      </c>
      <c r="O26" s="67">
        <v>41918</v>
      </c>
      <c r="P26" s="66">
        <v>212</v>
      </c>
      <c r="Q26" s="66">
        <v>5704058</v>
      </c>
      <c r="R26" s="66" t="s">
        <v>726</v>
      </c>
      <c r="S26" s="66" t="s">
        <v>1590</v>
      </c>
      <c r="T26" s="66" t="s">
        <v>1591</v>
      </c>
      <c r="U26" s="66" t="s">
        <v>1591</v>
      </c>
    </row>
    <row r="27" spans="1:21" x14ac:dyDescent="0.25">
      <c r="A27" s="66">
        <v>57040</v>
      </c>
      <c r="B27" s="66" t="s">
        <v>1631</v>
      </c>
      <c r="C27" s="67">
        <v>42131</v>
      </c>
      <c r="D27" s="66">
        <v>26</v>
      </c>
      <c r="E27" s="66">
        <v>26</v>
      </c>
      <c r="F27" s="66" t="s">
        <v>1224</v>
      </c>
      <c r="G27" s="66">
        <v>244780.56</v>
      </c>
      <c r="H27" s="66">
        <v>244780.56</v>
      </c>
      <c r="I27" s="66">
        <v>244780.56</v>
      </c>
      <c r="J27" s="66" t="s">
        <v>726</v>
      </c>
      <c r="K27" s="66" t="s">
        <v>1632</v>
      </c>
      <c r="L27" s="66" t="s">
        <v>1632</v>
      </c>
      <c r="M27" s="66" t="s">
        <v>1223</v>
      </c>
      <c r="N27" s="67">
        <v>42018</v>
      </c>
      <c r="O27" s="67">
        <v>42020</v>
      </c>
      <c r="P27" s="66">
        <v>110</v>
      </c>
      <c r="Q27" s="66">
        <v>5704058</v>
      </c>
      <c r="R27" s="66" t="s">
        <v>726</v>
      </c>
      <c r="S27" s="66" t="s">
        <v>1590</v>
      </c>
      <c r="T27" s="66" t="s">
        <v>1591</v>
      </c>
      <c r="U27" s="66" t="s">
        <v>1591</v>
      </c>
    </row>
    <row r="28" spans="1:21" x14ac:dyDescent="0.25">
      <c r="A28" s="66">
        <v>57040</v>
      </c>
      <c r="B28" s="66" t="s">
        <v>1633</v>
      </c>
      <c r="C28" s="67">
        <v>42131</v>
      </c>
      <c r="D28" s="66">
        <v>27</v>
      </c>
      <c r="E28" s="66">
        <v>27</v>
      </c>
      <c r="F28" s="66" t="s">
        <v>1294</v>
      </c>
      <c r="G28" s="66">
        <v>256447.53</v>
      </c>
      <c r="H28" s="66">
        <v>256447.53</v>
      </c>
      <c r="I28" s="66">
        <v>256447.53</v>
      </c>
      <c r="J28" s="66" t="s">
        <v>726</v>
      </c>
      <c r="K28" s="66" t="s">
        <v>1630</v>
      </c>
      <c r="L28" s="66" t="s">
        <v>726</v>
      </c>
      <c r="M28" s="66" t="s">
        <v>1293</v>
      </c>
      <c r="N28" s="67">
        <v>42043</v>
      </c>
      <c r="O28" s="67">
        <v>42044</v>
      </c>
      <c r="P28" s="66">
        <v>86</v>
      </c>
      <c r="Q28" s="66">
        <v>5704058</v>
      </c>
      <c r="R28" s="66" t="s">
        <v>726</v>
      </c>
      <c r="S28" s="66" t="s">
        <v>1590</v>
      </c>
      <c r="T28" s="66" t="s">
        <v>1591</v>
      </c>
      <c r="U28" s="66" t="s">
        <v>1591</v>
      </c>
    </row>
    <row r="29" spans="1:21" x14ac:dyDescent="0.25">
      <c r="A29" s="66">
        <v>57040</v>
      </c>
      <c r="B29" s="66" t="s">
        <v>1634</v>
      </c>
      <c r="C29" s="67">
        <v>42131</v>
      </c>
      <c r="D29" s="66">
        <v>28</v>
      </c>
      <c r="E29" s="66">
        <v>28</v>
      </c>
      <c r="F29" s="66" t="s">
        <v>1132</v>
      </c>
      <c r="G29" s="66">
        <v>240202.07</v>
      </c>
      <c r="H29" s="66">
        <v>240202.07</v>
      </c>
      <c r="I29" s="66">
        <v>240202.07</v>
      </c>
      <c r="J29" s="66" t="s">
        <v>726</v>
      </c>
      <c r="K29" s="66" t="s">
        <v>1628</v>
      </c>
      <c r="L29" s="66" t="s">
        <v>1628</v>
      </c>
      <c r="M29" s="66" t="s">
        <v>1131</v>
      </c>
      <c r="N29" s="67">
        <v>41900</v>
      </c>
      <c r="O29" s="67">
        <v>41962</v>
      </c>
      <c r="P29" s="66">
        <v>168</v>
      </c>
      <c r="Q29" s="66">
        <v>5704058</v>
      </c>
      <c r="R29" s="66" t="s">
        <v>726</v>
      </c>
      <c r="S29" s="66" t="s">
        <v>1590</v>
      </c>
      <c r="T29" s="66" t="s">
        <v>1591</v>
      </c>
      <c r="U29" s="66" t="s">
        <v>1591</v>
      </c>
    </row>
    <row r="30" spans="1:21" x14ac:dyDescent="0.25">
      <c r="A30" s="66">
        <v>57040</v>
      </c>
      <c r="B30" s="66" t="s">
        <v>1635</v>
      </c>
      <c r="C30" s="67">
        <v>42131</v>
      </c>
      <c r="D30" s="66">
        <v>29</v>
      </c>
      <c r="E30" s="66">
        <v>29</v>
      </c>
      <c r="F30" s="66" t="s">
        <v>850</v>
      </c>
      <c r="G30" s="66">
        <v>220330.31</v>
      </c>
      <c r="H30" s="66">
        <v>220330.31</v>
      </c>
      <c r="I30" s="66">
        <v>220330.31</v>
      </c>
      <c r="J30" s="66" t="s">
        <v>726</v>
      </c>
      <c r="K30" s="66" t="s">
        <v>1636</v>
      </c>
      <c r="L30" s="66" t="s">
        <v>726</v>
      </c>
      <c r="M30" s="66" t="s">
        <v>849</v>
      </c>
      <c r="N30" s="67">
        <v>42017</v>
      </c>
      <c r="O30" s="67">
        <v>42018</v>
      </c>
      <c r="P30" s="66">
        <v>112</v>
      </c>
      <c r="Q30" s="66">
        <v>5704058</v>
      </c>
      <c r="R30" s="66" t="s">
        <v>726</v>
      </c>
      <c r="S30" s="66" t="s">
        <v>1590</v>
      </c>
      <c r="T30" s="66" t="s">
        <v>1591</v>
      </c>
      <c r="U30" s="66" t="s">
        <v>1591</v>
      </c>
    </row>
    <row r="31" spans="1:21" x14ac:dyDescent="0.25">
      <c r="A31" s="66">
        <v>57040</v>
      </c>
      <c r="B31" s="66" t="s">
        <v>1637</v>
      </c>
      <c r="C31" s="67">
        <v>42131</v>
      </c>
      <c r="D31" s="66">
        <v>30</v>
      </c>
      <c r="E31" s="66">
        <v>30</v>
      </c>
      <c r="F31" s="66" t="s">
        <v>996</v>
      </c>
      <c r="G31" s="66">
        <v>255792.77</v>
      </c>
      <c r="H31" s="66">
        <v>255792.77</v>
      </c>
      <c r="I31" s="66">
        <v>255792.77</v>
      </c>
      <c r="J31" s="66" t="s">
        <v>726</v>
      </c>
      <c r="K31" s="66" t="s">
        <v>1630</v>
      </c>
      <c r="L31" s="66" t="s">
        <v>726</v>
      </c>
      <c r="M31" s="66" t="s">
        <v>995</v>
      </c>
      <c r="N31" s="67">
        <v>42033</v>
      </c>
      <c r="O31" s="67">
        <v>42034</v>
      </c>
      <c r="P31" s="66">
        <v>96</v>
      </c>
      <c r="Q31" s="66">
        <v>5704058</v>
      </c>
      <c r="R31" s="66" t="s">
        <v>726</v>
      </c>
      <c r="S31" s="66" t="s">
        <v>1590</v>
      </c>
      <c r="T31" s="66" t="s">
        <v>1591</v>
      </c>
      <c r="U31" s="66" t="s">
        <v>1591</v>
      </c>
    </row>
    <row r="32" spans="1:21" x14ac:dyDescent="0.25">
      <c r="A32" s="66">
        <v>57040</v>
      </c>
      <c r="B32" s="66" t="s">
        <v>1638</v>
      </c>
      <c r="C32" s="67">
        <v>42131</v>
      </c>
      <c r="D32" s="66">
        <v>31</v>
      </c>
      <c r="E32" s="66">
        <v>31</v>
      </c>
      <c r="F32" s="66" t="s">
        <v>1345</v>
      </c>
      <c r="G32" s="66">
        <v>240654.85</v>
      </c>
      <c r="H32" s="66">
        <v>240654.85</v>
      </c>
      <c r="I32" s="66">
        <v>240654.85</v>
      </c>
      <c r="J32" s="66" t="s">
        <v>726</v>
      </c>
      <c r="K32" s="66" t="s">
        <v>1628</v>
      </c>
      <c r="L32" s="66" t="s">
        <v>726</v>
      </c>
      <c r="M32" s="66" t="s">
        <v>1344</v>
      </c>
      <c r="N32" s="67">
        <v>42054</v>
      </c>
      <c r="O32" s="67">
        <v>42055</v>
      </c>
      <c r="P32" s="66">
        <v>75</v>
      </c>
      <c r="Q32" s="66">
        <v>5704058</v>
      </c>
      <c r="R32" s="66" t="s">
        <v>726</v>
      </c>
      <c r="S32" s="66" t="s">
        <v>1590</v>
      </c>
      <c r="T32" s="66" t="s">
        <v>1591</v>
      </c>
      <c r="U32" s="66" t="s">
        <v>1591</v>
      </c>
    </row>
    <row r="33" spans="1:21" x14ac:dyDescent="0.25">
      <c r="A33" s="66">
        <v>57040</v>
      </c>
      <c r="B33" s="66" t="s">
        <v>1639</v>
      </c>
      <c r="C33" s="67">
        <v>42131</v>
      </c>
      <c r="D33" s="66">
        <v>32</v>
      </c>
      <c r="E33" s="66">
        <v>32</v>
      </c>
      <c r="F33" s="66" t="s">
        <v>1640</v>
      </c>
      <c r="G33" s="66">
        <v>240202.07</v>
      </c>
      <c r="H33" s="66">
        <v>240202.07</v>
      </c>
      <c r="I33" s="66">
        <v>240202.07</v>
      </c>
      <c r="J33" s="66" t="s">
        <v>726</v>
      </c>
      <c r="K33" s="66" t="s">
        <v>1628</v>
      </c>
      <c r="L33" s="66" t="s">
        <v>726</v>
      </c>
      <c r="M33" s="66" t="s">
        <v>1641</v>
      </c>
      <c r="N33" s="67">
        <v>41939</v>
      </c>
      <c r="O33" s="67">
        <v>41940</v>
      </c>
      <c r="P33" s="66">
        <v>190</v>
      </c>
      <c r="Q33" s="66">
        <v>5704058</v>
      </c>
      <c r="R33" s="66" t="s">
        <v>726</v>
      </c>
      <c r="S33" s="66" t="s">
        <v>1590</v>
      </c>
      <c r="T33" s="66" t="s">
        <v>1591</v>
      </c>
      <c r="U33" s="66" t="s">
        <v>1591</v>
      </c>
    </row>
    <row r="34" spans="1:21" x14ac:dyDescent="0.25">
      <c r="A34" s="66">
        <v>57040</v>
      </c>
      <c r="B34" s="66" t="s">
        <v>1642</v>
      </c>
      <c r="C34" s="67">
        <v>42131</v>
      </c>
      <c r="D34" s="66">
        <v>33</v>
      </c>
      <c r="E34" s="66">
        <v>33</v>
      </c>
      <c r="F34" s="66" t="s">
        <v>1643</v>
      </c>
      <c r="G34" s="66">
        <v>240654.85</v>
      </c>
      <c r="H34" s="66">
        <v>240654.85</v>
      </c>
      <c r="I34" s="66">
        <v>240654.85</v>
      </c>
      <c r="J34" s="66" t="s">
        <v>726</v>
      </c>
      <c r="K34" s="66" t="s">
        <v>1628</v>
      </c>
      <c r="L34" s="66" t="s">
        <v>726</v>
      </c>
      <c r="M34" s="66" t="s">
        <v>1644</v>
      </c>
      <c r="N34" s="67">
        <v>42116</v>
      </c>
      <c r="O34" s="67">
        <v>42117</v>
      </c>
      <c r="P34" s="66">
        <v>13</v>
      </c>
      <c r="Q34" s="66">
        <v>5704058</v>
      </c>
      <c r="R34" s="66" t="s">
        <v>726</v>
      </c>
      <c r="S34" s="66" t="s">
        <v>1590</v>
      </c>
      <c r="T34" s="66" t="s">
        <v>1591</v>
      </c>
      <c r="U34" s="66" t="s">
        <v>1591</v>
      </c>
    </row>
    <row r="35" spans="1:21" x14ac:dyDescent="0.25">
      <c r="A35" s="66">
        <v>57040</v>
      </c>
      <c r="B35" s="66" t="s">
        <v>1645</v>
      </c>
      <c r="C35" s="67">
        <v>42131</v>
      </c>
      <c r="D35" s="66">
        <v>34</v>
      </c>
      <c r="E35" s="66">
        <v>34</v>
      </c>
      <c r="F35" s="66" t="s">
        <v>763</v>
      </c>
      <c r="G35" s="66">
        <v>240130.07</v>
      </c>
      <c r="H35" s="66">
        <v>240130.07</v>
      </c>
      <c r="I35" s="66">
        <v>240130.07</v>
      </c>
      <c r="J35" s="66" t="s">
        <v>726</v>
      </c>
      <c r="K35" s="66" t="s">
        <v>1628</v>
      </c>
      <c r="L35" s="66" t="s">
        <v>726</v>
      </c>
      <c r="M35" s="66" t="s">
        <v>762</v>
      </c>
      <c r="N35" s="67">
        <v>42008</v>
      </c>
      <c r="O35" s="67">
        <v>42010</v>
      </c>
      <c r="P35" s="66">
        <v>120</v>
      </c>
      <c r="Q35" s="66">
        <v>5704058</v>
      </c>
      <c r="R35" s="66" t="s">
        <v>726</v>
      </c>
      <c r="S35" s="66" t="s">
        <v>1590</v>
      </c>
      <c r="T35" s="66" t="s">
        <v>1591</v>
      </c>
      <c r="U35" s="66" t="s">
        <v>1591</v>
      </c>
    </row>
    <row r="36" spans="1:21" x14ac:dyDescent="0.25">
      <c r="A36" s="66">
        <v>57040</v>
      </c>
      <c r="B36" s="66" t="s">
        <v>1646</v>
      </c>
      <c r="C36" s="67">
        <v>42131</v>
      </c>
      <c r="D36" s="66">
        <v>35</v>
      </c>
      <c r="E36" s="66">
        <v>35</v>
      </c>
      <c r="F36" s="66" t="s">
        <v>1174</v>
      </c>
      <c r="G36" s="66">
        <v>244910.56</v>
      </c>
      <c r="H36" s="66">
        <v>244910.56</v>
      </c>
      <c r="I36" s="66">
        <v>244910.56</v>
      </c>
      <c r="J36" s="66" t="s">
        <v>726</v>
      </c>
      <c r="K36" s="66" t="s">
        <v>1632</v>
      </c>
      <c r="L36" s="66" t="s">
        <v>726</v>
      </c>
      <c r="M36" s="66" t="s">
        <v>1173</v>
      </c>
      <c r="N36" s="67">
        <v>41989</v>
      </c>
      <c r="O36" s="67">
        <v>41991</v>
      </c>
      <c r="P36" s="66">
        <v>139</v>
      </c>
      <c r="Q36" s="66">
        <v>5704058</v>
      </c>
      <c r="R36" s="66" t="s">
        <v>726</v>
      </c>
      <c r="S36" s="66" t="s">
        <v>1590</v>
      </c>
      <c r="T36" s="66" t="s">
        <v>1591</v>
      </c>
      <c r="U36" s="66" t="s">
        <v>1591</v>
      </c>
    </row>
    <row r="37" spans="1:21" x14ac:dyDescent="0.25">
      <c r="A37" s="66">
        <v>57040</v>
      </c>
      <c r="B37" s="66" t="s">
        <v>1647</v>
      </c>
      <c r="C37" s="67">
        <v>42131</v>
      </c>
      <c r="D37" s="66">
        <v>36</v>
      </c>
      <c r="E37" s="66">
        <v>36</v>
      </c>
      <c r="F37" s="66" t="s">
        <v>1648</v>
      </c>
      <c r="G37" s="66">
        <v>202786.18</v>
      </c>
      <c r="H37" s="66">
        <v>202786.18</v>
      </c>
      <c r="I37" s="66">
        <v>202786.18</v>
      </c>
      <c r="J37" s="66" t="s">
        <v>726</v>
      </c>
      <c r="K37" s="66" t="s">
        <v>1649</v>
      </c>
      <c r="L37" s="66" t="s">
        <v>726</v>
      </c>
      <c r="M37" s="66" t="s">
        <v>1650</v>
      </c>
      <c r="N37" s="67">
        <v>41975</v>
      </c>
      <c r="O37" s="67">
        <v>41977</v>
      </c>
      <c r="P37" s="66">
        <v>153</v>
      </c>
      <c r="Q37" s="66">
        <v>5704058</v>
      </c>
      <c r="R37" s="66" t="s">
        <v>726</v>
      </c>
      <c r="S37" s="66" t="s">
        <v>1590</v>
      </c>
      <c r="T37" s="66" t="s">
        <v>1591</v>
      </c>
      <c r="U37" s="66" t="s">
        <v>1591</v>
      </c>
    </row>
    <row r="38" spans="1:21" x14ac:dyDescent="0.25">
      <c r="A38" s="66">
        <v>57040</v>
      </c>
      <c r="B38" s="66" t="s">
        <v>1651</v>
      </c>
      <c r="C38" s="67">
        <v>42131</v>
      </c>
      <c r="D38" s="66">
        <v>37</v>
      </c>
      <c r="E38" s="66">
        <v>37</v>
      </c>
      <c r="F38" s="66" t="s">
        <v>1652</v>
      </c>
      <c r="G38" s="66">
        <v>240654.85</v>
      </c>
      <c r="H38" s="66">
        <v>240654.85</v>
      </c>
      <c r="I38" s="66">
        <v>240654.85</v>
      </c>
      <c r="J38" s="66" t="s">
        <v>726</v>
      </c>
      <c r="K38" s="66" t="s">
        <v>1628</v>
      </c>
      <c r="L38" s="66" t="s">
        <v>726</v>
      </c>
      <c r="M38" s="66" t="s">
        <v>1653</v>
      </c>
      <c r="N38" s="67">
        <v>42106</v>
      </c>
      <c r="O38" s="67">
        <v>42107</v>
      </c>
      <c r="P38" s="66">
        <v>23</v>
      </c>
      <c r="Q38" s="66">
        <v>5704058</v>
      </c>
      <c r="R38" s="66" t="s">
        <v>726</v>
      </c>
      <c r="S38" s="66" t="s">
        <v>1590</v>
      </c>
      <c r="T38" s="66" t="s">
        <v>1591</v>
      </c>
      <c r="U38" s="66" t="s">
        <v>1591</v>
      </c>
    </row>
    <row r="39" spans="1:21" x14ac:dyDescent="0.25">
      <c r="A39" s="66">
        <v>57040</v>
      </c>
      <c r="B39" s="66" t="s">
        <v>1654</v>
      </c>
      <c r="C39" s="67">
        <v>42131</v>
      </c>
      <c r="D39" s="66">
        <v>38</v>
      </c>
      <c r="E39" s="66">
        <v>38</v>
      </c>
      <c r="F39" s="66" t="s">
        <v>1343</v>
      </c>
      <c r="G39" s="66">
        <v>222256.18</v>
      </c>
      <c r="H39" s="66">
        <v>222256.18</v>
      </c>
      <c r="I39" s="66">
        <v>222256.18</v>
      </c>
      <c r="J39" s="66" t="s">
        <v>726</v>
      </c>
      <c r="K39" s="66" t="s">
        <v>1636</v>
      </c>
      <c r="L39" s="66" t="s">
        <v>726</v>
      </c>
      <c r="M39" s="66" t="s">
        <v>1342</v>
      </c>
      <c r="N39" s="67">
        <v>42054</v>
      </c>
      <c r="O39" s="67">
        <v>42055</v>
      </c>
      <c r="P39" s="66">
        <v>75</v>
      </c>
      <c r="Q39" s="66">
        <v>5704058</v>
      </c>
      <c r="R39" s="66" t="s">
        <v>726</v>
      </c>
      <c r="S39" s="66" t="s">
        <v>1590</v>
      </c>
      <c r="T39" s="66" t="s">
        <v>1591</v>
      </c>
      <c r="U39" s="66" t="s">
        <v>1591</v>
      </c>
    </row>
    <row r="40" spans="1:21" x14ac:dyDescent="0.25">
      <c r="A40" s="66">
        <v>57040</v>
      </c>
      <c r="B40" s="66" t="s">
        <v>1655</v>
      </c>
      <c r="C40" s="67">
        <v>42131</v>
      </c>
      <c r="D40" s="66">
        <v>39</v>
      </c>
      <c r="E40" s="66">
        <v>39</v>
      </c>
      <c r="F40" s="66" t="s">
        <v>1656</v>
      </c>
      <c r="G40" s="66">
        <v>259008.51</v>
      </c>
      <c r="H40" s="66">
        <v>259008.51</v>
      </c>
      <c r="I40" s="66">
        <v>259008.51</v>
      </c>
      <c r="J40" s="66" t="s">
        <v>726</v>
      </c>
      <c r="K40" s="66" t="s">
        <v>1630</v>
      </c>
      <c r="L40" s="66" t="s">
        <v>726</v>
      </c>
      <c r="M40" s="66" t="s">
        <v>1657</v>
      </c>
      <c r="N40" s="67">
        <v>42129</v>
      </c>
      <c r="O40" s="67">
        <v>42130</v>
      </c>
      <c r="P40" s="66">
        <v>0</v>
      </c>
      <c r="Q40" s="66">
        <v>5704058</v>
      </c>
      <c r="R40" s="66" t="s">
        <v>726</v>
      </c>
      <c r="S40" s="66" t="s">
        <v>1590</v>
      </c>
      <c r="T40" s="66" t="s">
        <v>1591</v>
      </c>
      <c r="U40" s="66" t="s">
        <v>1591</v>
      </c>
    </row>
    <row r="41" spans="1:21" x14ac:dyDescent="0.25">
      <c r="A41" s="66">
        <v>57040</v>
      </c>
      <c r="B41" s="66" t="s">
        <v>1658</v>
      </c>
      <c r="C41" s="67">
        <v>42131</v>
      </c>
      <c r="D41" s="66">
        <v>40</v>
      </c>
      <c r="E41" s="66">
        <v>40</v>
      </c>
      <c r="F41" s="66" t="s">
        <v>1057</v>
      </c>
      <c r="G41" s="66">
        <v>240202.07</v>
      </c>
      <c r="H41" s="66">
        <v>240202.07</v>
      </c>
      <c r="I41" s="66">
        <v>240202.07</v>
      </c>
      <c r="J41" s="66" t="s">
        <v>726</v>
      </c>
      <c r="K41" s="66" t="s">
        <v>1628</v>
      </c>
      <c r="L41" s="66" t="s">
        <v>726</v>
      </c>
      <c r="M41" s="66" t="s">
        <v>1056</v>
      </c>
      <c r="N41" s="67">
        <v>41903</v>
      </c>
      <c r="O41" s="67">
        <v>41905</v>
      </c>
      <c r="P41" s="66">
        <v>225</v>
      </c>
      <c r="Q41" s="66">
        <v>5704058</v>
      </c>
      <c r="R41" s="66" t="s">
        <v>726</v>
      </c>
      <c r="S41" s="66" t="s">
        <v>1590</v>
      </c>
      <c r="T41" s="66" t="s">
        <v>1591</v>
      </c>
      <c r="U41" s="66" t="s">
        <v>1591</v>
      </c>
    </row>
    <row r="42" spans="1:21" x14ac:dyDescent="0.25">
      <c r="A42" s="66">
        <v>57040</v>
      </c>
      <c r="B42" s="66" t="s">
        <v>1659</v>
      </c>
      <c r="C42" s="67">
        <v>42131</v>
      </c>
      <c r="D42" s="66">
        <v>41</v>
      </c>
      <c r="E42" s="66">
        <v>41</v>
      </c>
      <c r="F42" s="66" t="s">
        <v>1059</v>
      </c>
      <c r="G42" s="66">
        <v>240202.07</v>
      </c>
      <c r="H42" s="66">
        <v>240202.07</v>
      </c>
      <c r="I42" s="66">
        <v>240202.07</v>
      </c>
      <c r="J42" s="66" t="s">
        <v>726</v>
      </c>
      <c r="K42" s="66" t="s">
        <v>1628</v>
      </c>
      <c r="L42" s="66" t="s">
        <v>726</v>
      </c>
      <c r="M42" s="66" t="s">
        <v>1058</v>
      </c>
      <c r="N42" s="67">
        <v>41912</v>
      </c>
      <c r="O42" s="67">
        <v>41918</v>
      </c>
      <c r="P42" s="66">
        <v>212</v>
      </c>
      <c r="Q42" s="66">
        <v>5704058</v>
      </c>
      <c r="R42" s="66" t="s">
        <v>726</v>
      </c>
      <c r="S42" s="66" t="s">
        <v>1590</v>
      </c>
      <c r="T42" s="66" t="s">
        <v>1591</v>
      </c>
      <c r="U42" s="66" t="s">
        <v>1591</v>
      </c>
    </row>
    <row r="43" spans="1:21" x14ac:dyDescent="0.25">
      <c r="A43" s="66">
        <v>57040</v>
      </c>
      <c r="B43" s="66" t="s">
        <v>1660</v>
      </c>
      <c r="C43" s="67">
        <v>42131</v>
      </c>
      <c r="D43" s="66">
        <v>42</v>
      </c>
      <c r="E43" s="66">
        <v>42</v>
      </c>
      <c r="F43" s="66" t="s">
        <v>1154</v>
      </c>
      <c r="G43" s="66">
        <v>240130.07</v>
      </c>
      <c r="H43" s="66">
        <v>240130.07</v>
      </c>
      <c r="I43" s="66">
        <v>240130.07</v>
      </c>
      <c r="J43" s="66" t="s">
        <v>726</v>
      </c>
      <c r="K43" s="66" t="s">
        <v>1628</v>
      </c>
      <c r="L43" s="66" t="s">
        <v>726</v>
      </c>
      <c r="M43" s="66" t="s">
        <v>1153</v>
      </c>
      <c r="N43" s="67">
        <v>41975</v>
      </c>
      <c r="O43" s="67">
        <v>41977</v>
      </c>
      <c r="P43" s="66">
        <v>153</v>
      </c>
      <c r="Q43" s="66">
        <v>5704058</v>
      </c>
      <c r="R43" s="66" t="s">
        <v>726</v>
      </c>
      <c r="S43" s="66" t="s">
        <v>1590</v>
      </c>
      <c r="T43" s="66" t="s">
        <v>1591</v>
      </c>
      <c r="U43" s="66" t="s">
        <v>1591</v>
      </c>
    </row>
    <row r="44" spans="1:21" x14ac:dyDescent="0.25">
      <c r="A44" s="66">
        <v>57040</v>
      </c>
      <c r="B44" s="66" t="s">
        <v>1661</v>
      </c>
      <c r="C44" s="67">
        <v>42131</v>
      </c>
      <c r="D44" s="66">
        <v>43</v>
      </c>
      <c r="E44" s="66">
        <v>43</v>
      </c>
      <c r="F44" s="66" t="s">
        <v>1414</v>
      </c>
      <c r="G44" s="66">
        <v>222256.18</v>
      </c>
      <c r="H44" s="66">
        <v>222256.18</v>
      </c>
      <c r="I44" s="66">
        <v>222256.18</v>
      </c>
      <c r="J44" s="66" t="s">
        <v>726</v>
      </c>
      <c r="K44" s="66" t="s">
        <v>1636</v>
      </c>
      <c r="L44" s="66" t="s">
        <v>726</v>
      </c>
      <c r="M44" s="66" t="s">
        <v>1413</v>
      </c>
      <c r="N44" s="67">
        <v>42061</v>
      </c>
      <c r="O44" s="67">
        <v>42068</v>
      </c>
      <c r="P44" s="66">
        <v>62</v>
      </c>
      <c r="Q44" s="66">
        <v>5704058</v>
      </c>
      <c r="R44" s="66" t="s">
        <v>726</v>
      </c>
      <c r="S44" s="66" t="s">
        <v>1590</v>
      </c>
      <c r="T44" s="66" t="s">
        <v>1591</v>
      </c>
      <c r="U44" s="66" t="s">
        <v>1591</v>
      </c>
    </row>
    <row r="45" spans="1:21" x14ac:dyDescent="0.25">
      <c r="A45" s="66">
        <v>57040</v>
      </c>
      <c r="B45" s="66" t="s">
        <v>1662</v>
      </c>
      <c r="C45" s="67">
        <v>42131</v>
      </c>
      <c r="D45" s="66">
        <v>44</v>
      </c>
      <c r="E45" s="66">
        <v>44</v>
      </c>
      <c r="F45" s="66" t="s">
        <v>1296</v>
      </c>
      <c r="G45" s="66">
        <v>278813.38</v>
      </c>
      <c r="H45" s="66">
        <v>278813.38</v>
      </c>
      <c r="I45" s="66">
        <v>278813.38</v>
      </c>
      <c r="J45" s="66" t="s">
        <v>726</v>
      </c>
      <c r="K45" s="66" t="s">
        <v>1663</v>
      </c>
      <c r="L45" s="66" t="s">
        <v>726</v>
      </c>
      <c r="M45" s="66" t="s">
        <v>1295</v>
      </c>
      <c r="N45" s="67">
        <v>42043</v>
      </c>
      <c r="O45" s="67">
        <v>42044</v>
      </c>
      <c r="P45" s="66">
        <v>86</v>
      </c>
      <c r="Q45" s="66">
        <v>5704058</v>
      </c>
      <c r="R45" s="66" t="s">
        <v>726</v>
      </c>
      <c r="S45" s="66" t="s">
        <v>1590</v>
      </c>
      <c r="T45" s="66" t="s">
        <v>1591</v>
      </c>
      <c r="U45" s="66" t="s">
        <v>1591</v>
      </c>
    </row>
    <row r="46" spans="1:21" x14ac:dyDescent="0.25">
      <c r="A46" s="66">
        <v>57040</v>
      </c>
      <c r="B46" s="66" t="s">
        <v>1664</v>
      </c>
      <c r="C46" s="67">
        <v>42131</v>
      </c>
      <c r="D46" s="66">
        <v>45</v>
      </c>
      <c r="E46" s="66">
        <v>45</v>
      </c>
      <c r="F46" s="66" t="s">
        <v>1069</v>
      </c>
      <c r="G46" s="66">
        <v>244982.56</v>
      </c>
      <c r="H46" s="66">
        <v>244982.56</v>
      </c>
      <c r="I46" s="66">
        <v>244982.56</v>
      </c>
      <c r="J46" s="66" t="s">
        <v>726</v>
      </c>
      <c r="K46" s="66" t="s">
        <v>1632</v>
      </c>
      <c r="L46" s="66" t="s">
        <v>726</v>
      </c>
      <c r="M46" s="66" t="s">
        <v>1068</v>
      </c>
      <c r="N46" s="67">
        <v>41920</v>
      </c>
      <c r="O46" s="67">
        <v>41921</v>
      </c>
      <c r="P46" s="66">
        <v>209</v>
      </c>
      <c r="Q46" s="66">
        <v>5704058</v>
      </c>
      <c r="R46" s="66" t="s">
        <v>726</v>
      </c>
      <c r="S46" s="66" t="s">
        <v>1590</v>
      </c>
      <c r="T46" s="66" t="s">
        <v>1591</v>
      </c>
      <c r="U46" s="66" t="s">
        <v>1591</v>
      </c>
    </row>
    <row r="47" spans="1:21" x14ac:dyDescent="0.25">
      <c r="A47" s="66">
        <v>57040</v>
      </c>
      <c r="B47" s="66" t="s">
        <v>1665</v>
      </c>
      <c r="C47" s="67">
        <v>42131</v>
      </c>
      <c r="D47" s="66">
        <v>46</v>
      </c>
      <c r="E47" s="66">
        <v>46</v>
      </c>
      <c r="F47" s="66" t="s">
        <v>1494</v>
      </c>
      <c r="G47" s="66">
        <v>240654.85</v>
      </c>
      <c r="H47" s="66">
        <v>240654.85</v>
      </c>
      <c r="I47" s="66">
        <v>240654.85</v>
      </c>
      <c r="J47" s="66" t="s">
        <v>726</v>
      </c>
      <c r="K47" s="66" t="s">
        <v>1628</v>
      </c>
      <c r="L47" s="66" t="s">
        <v>726</v>
      </c>
      <c r="M47" s="66" t="s">
        <v>1493</v>
      </c>
      <c r="N47" s="67">
        <v>42084</v>
      </c>
      <c r="O47" s="67">
        <v>42086</v>
      </c>
      <c r="P47" s="66">
        <v>44</v>
      </c>
      <c r="Q47" s="66">
        <v>5704058</v>
      </c>
      <c r="R47" s="66" t="s">
        <v>726</v>
      </c>
      <c r="S47" s="66" t="s">
        <v>1590</v>
      </c>
      <c r="T47" s="66" t="s">
        <v>1591</v>
      </c>
      <c r="U47" s="66" t="s">
        <v>1591</v>
      </c>
    </row>
    <row r="48" spans="1:21" x14ac:dyDescent="0.25">
      <c r="A48" s="66">
        <v>57040</v>
      </c>
      <c r="B48" s="66" t="s">
        <v>1666</v>
      </c>
      <c r="C48" s="67">
        <v>42131</v>
      </c>
      <c r="D48" s="66">
        <v>47</v>
      </c>
      <c r="E48" s="66">
        <v>47</v>
      </c>
      <c r="F48" s="66" t="s">
        <v>1667</v>
      </c>
      <c r="G48" s="66">
        <v>240654.85</v>
      </c>
      <c r="H48" s="66">
        <v>240654.85</v>
      </c>
      <c r="I48" s="66">
        <v>240654.85</v>
      </c>
      <c r="J48" s="66" t="s">
        <v>726</v>
      </c>
      <c r="K48" s="66" t="s">
        <v>1628</v>
      </c>
      <c r="L48" s="66" t="s">
        <v>726</v>
      </c>
      <c r="M48" s="66" t="s">
        <v>1668</v>
      </c>
      <c r="N48" s="67">
        <v>42103</v>
      </c>
      <c r="O48" s="67">
        <v>42104</v>
      </c>
      <c r="P48" s="66">
        <v>26</v>
      </c>
      <c r="Q48" s="66">
        <v>5704058</v>
      </c>
      <c r="R48" s="66" t="s">
        <v>726</v>
      </c>
      <c r="S48" s="66" t="s">
        <v>1590</v>
      </c>
      <c r="T48" s="66" t="s">
        <v>1591</v>
      </c>
      <c r="U48" s="66" t="s">
        <v>1591</v>
      </c>
    </row>
    <row r="49" spans="1:21" x14ac:dyDescent="0.25">
      <c r="A49" s="66">
        <v>57040</v>
      </c>
      <c r="B49" s="66" t="s">
        <v>1669</v>
      </c>
      <c r="C49" s="67">
        <v>42131</v>
      </c>
      <c r="D49" s="66">
        <v>48</v>
      </c>
      <c r="E49" s="66">
        <v>48</v>
      </c>
      <c r="F49" s="66" t="s">
        <v>1670</v>
      </c>
      <c r="G49" s="66">
        <v>213418.68</v>
      </c>
      <c r="H49" s="66">
        <v>213418.68</v>
      </c>
      <c r="I49" s="66">
        <v>213418.68</v>
      </c>
      <c r="J49" s="66" t="s">
        <v>726</v>
      </c>
      <c r="K49" s="66" t="s">
        <v>1671</v>
      </c>
      <c r="L49" s="66" t="s">
        <v>726</v>
      </c>
      <c r="M49" s="66" t="s">
        <v>1672</v>
      </c>
      <c r="N49" s="67">
        <v>42103</v>
      </c>
      <c r="O49" s="67">
        <v>42104</v>
      </c>
      <c r="P49" s="66">
        <v>26</v>
      </c>
      <c r="Q49" s="66">
        <v>5704058</v>
      </c>
      <c r="R49" s="66" t="s">
        <v>726</v>
      </c>
      <c r="S49" s="66" t="s">
        <v>1590</v>
      </c>
      <c r="T49" s="66" t="s">
        <v>1591</v>
      </c>
      <c r="U49" s="66" t="s">
        <v>1591</v>
      </c>
    </row>
    <row r="50" spans="1:21" x14ac:dyDescent="0.25">
      <c r="A50" s="66">
        <v>57040</v>
      </c>
      <c r="B50" s="66" t="s">
        <v>1673</v>
      </c>
      <c r="C50" s="67">
        <v>42131</v>
      </c>
      <c r="D50" s="66">
        <v>49</v>
      </c>
      <c r="E50" s="66">
        <v>49</v>
      </c>
      <c r="F50" s="66" t="s">
        <v>1401</v>
      </c>
      <c r="G50" s="66">
        <v>227115.57</v>
      </c>
      <c r="H50" s="66">
        <v>227115.57</v>
      </c>
      <c r="I50" s="66">
        <v>227115.57</v>
      </c>
      <c r="J50" s="66" t="s">
        <v>726</v>
      </c>
      <c r="K50" s="66" t="s">
        <v>1674</v>
      </c>
      <c r="L50" s="66" t="s">
        <v>1674</v>
      </c>
      <c r="M50" s="66" t="s">
        <v>1400</v>
      </c>
      <c r="N50" s="67">
        <v>42034</v>
      </c>
      <c r="O50" s="67">
        <v>42063</v>
      </c>
      <c r="P50" s="66">
        <v>67</v>
      </c>
      <c r="Q50" s="66">
        <v>5704058</v>
      </c>
      <c r="R50" s="66" t="s">
        <v>726</v>
      </c>
      <c r="S50" s="66" t="s">
        <v>1590</v>
      </c>
      <c r="T50" s="66" t="s">
        <v>1591</v>
      </c>
      <c r="U50" s="66" t="s">
        <v>1591</v>
      </c>
    </row>
    <row r="51" spans="1:21" x14ac:dyDescent="0.25">
      <c r="A51" s="66">
        <v>57040</v>
      </c>
      <c r="B51" s="66" t="s">
        <v>1675</v>
      </c>
      <c r="C51" s="67">
        <v>42131</v>
      </c>
      <c r="D51" s="66">
        <v>50</v>
      </c>
      <c r="E51" s="66">
        <v>50</v>
      </c>
      <c r="F51" s="66" t="s">
        <v>1315</v>
      </c>
      <c r="G51" s="66">
        <v>227115.57</v>
      </c>
      <c r="H51" s="66">
        <v>227115.57</v>
      </c>
      <c r="I51" s="66">
        <v>227115.57</v>
      </c>
      <c r="J51" s="66" t="s">
        <v>726</v>
      </c>
      <c r="K51" s="66" t="s">
        <v>1674</v>
      </c>
      <c r="L51" s="66" t="s">
        <v>726</v>
      </c>
      <c r="M51" s="66" t="s">
        <v>1314</v>
      </c>
      <c r="N51" s="67">
        <v>42047</v>
      </c>
      <c r="O51" s="67">
        <v>42048</v>
      </c>
      <c r="P51" s="66">
        <v>82</v>
      </c>
      <c r="Q51" s="66">
        <v>5704058</v>
      </c>
      <c r="R51" s="66" t="s">
        <v>726</v>
      </c>
      <c r="S51" s="66" t="s">
        <v>1590</v>
      </c>
      <c r="T51" s="66" t="s">
        <v>1591</v>
      </c>
      <c r="U51" s="66" t="s">
        <v>1591</v>
      </c>
    </row>
    <row r="52" spans="1:21" x14ac:dyDescent="0.25">
      <c r="A52" s="66">
        <v>57040</v>
      </c>
      <c r="B52" s="66" t="s">
        <v>1676</v>
      </c>
      <c r="C52" s="67">
        <v>42131</v>
      </c>
      <c r="D52" s="66">
        <v>51</v>
      </c>
      <c r="E52" s="66">
        <v>51</v>
      </c>
      <c r="F52" s="66" t="s">
        <v>1150</v>
      </c>
      <c r="G52" s="66">
        <v>260613.23</v>
      </c>
      <c r="H52" s="66">
        <v>260613.23</v>
      </c>
      <c r="I52" s="66">
        <v>260613.23</v>
      </c>
      <c r="J52" s="66" t="s">
        <v>726</v>
      </c>
      <c r="K52" s="66" t="s">
        <v>1677</v>
      </c>
      <c r="L52" s="66" t="s">
        <v>726</v>
      </c>
      <c r="M52" s="66" t="s">
        <v>1149</v>
      </c>
      <c r="N52" s="67">
        <v>41971</v>
      </c>
      <c r="O52" s="67">
        <v>41977</v>
      </c>
      <c r="P52" s="66">
        <v>153</v>
      </c>
      <c r="Q52" s="66">
        <v>5704058</v>
      </c>
      <c r="R52" s="66" t="s">
        <v>726</v>
      </c>
      <c r="S52" s="66" t="s">
        <v>1590</v>
      </c>
      <c r="T52" s="66" t="s">
        <v>1591</v>
      </c>
      <c r="U52" s="66" t="s">
        <v>1591</v>
      </c>
    </row>
    <row r="53" spans="1:21" x14ac:dyDescent="0.25">
      <c r="A53" s="66">
        <v>57040</v>
      </c>
      <c r="B53" s="66" t="s">
        <v>1678</v>
      </c>
      <c r="C53" s="67">
        <v>42131</v>
      </c>
      <c r="D53" s="66">
        <v>52</v>
      </c>
      <c r="E53" s="66">
        <v>52</v>
      </c>
      <c r="F53" s="66" t="s">
        <v>913</v>
      </c>
      <c r="G53" s="66">
        <v>260803.23</v>
      </c>
      <c r="H53" s="66">
        <v>260803.23</v>
      </c>
      <c r="I53" s="66">
        <v>260803.23</v>
      </c>
      <c r="J53" s="66" t="s">
        <v>726</v>
      </c>
      <c r="K53" s="66" t="s">
        <v>1677</v>
      </c>
      <c r="L53" s="66" t="s">
        <v>726</v>
      </c>
      <c r="M53" s="66" t="s">
        <v>912</v>
      </c>
      <c r="N53" s="67">
        <v>42020</v>
      </c>
      <c r="O53" s="67">
        <v>42023</v>
      </c>
      <c r="P53" s="66">
        <v>107</v>
      </c>
      <c r="Q53" s="66">
        <v>5704058</v>
      </c>
      <c r="R53" s="66" t="s">
        <v>726</v>
      </c>
      <c r="S53" s="66" t="s">
        <v>1590</v>
      </c>
      <c r="T53" s="66" t="s">
        <v>1591</v>
      </c>
      <c r="U53" s="66" t="s">
        <v>1591</v>
      </c>
    </row>
    <row r="54" spans="1:21" x14ac:dyDescent="0.25">
      <c r="A54" s="66">
        <v>57040</v>
      </c>
      <c r="B54" s="66" t="s">
        <v>1679</v>
      </c>
      <c r="C54" s="67">
        <v>42131</v>
      </c>
      <c r="D54" s="66">
        <v>53</v>
      </c>
      <c r="E54" s="66">
        <v>53</v>
      </c>
      <c r="F54" s="66" t="s">
        <v>982</v>
      </c>
      <c r="G54" s="66">
        <v>260803.23</v>
      </c>
      <c r="H54" s="66">
        <v>260803.23</v>
      </c>
      <c r="I54" s="66">
        <v>260803.23</v>
      </c>
      <c r="J54" s="66" t="s">
        <v>726</v>
      </c>
      <c r="K54" s="66" t="s">
        <v>1677</v>
      </c>
      <c r="L54" s="66" t="s">
        <v>726</v>
      </c>
      <c r="M54" s="66" t="s">
        <v>981</v>
      </c>
      <c r="N54" s="67">
        <v>42031</v>
      </c>
      <c r="O54" s="67">
        <v>42034</v>
      </c>
      <c r="P54" s="66">
        <v>96</v>
      </c>
      <c r="Q54" s="66">
        <v>5704058</v>
      </c>
      <c r="R54" s="66" t="s">
        <v>726</v>
      </c>
      <c r="S54" s="66" t="s">
        <v>1590</v>
      </c>
      <c r="T54" s="66" t="s">
        <v>1591</v>
      </c>
      <c r="U54" s="66" t="s">
        <v>1591</v>
      </c>
    </row>
    <row r="55" spans="1:21" x14ac:dyDescent="0.25">
      <c r="A55" s="66">
        <v>57040</v>
      </c>
      <c r="B55" s="66" t="s">
        <v>1680</v>
      </c>
      <c r="C55" s="67">
        <v>42131</v>
      </c>
      <c r="D55" s="66">
        <v>54</v>
      </c>
      <c r="E55" s="66">
        <v>54</v>
      </c>
      <c r="F55" s="66" t="s">
        <v>907</v>
      </c>
      <c r="G55" s="66">
        <v>260803.23</v>
      </c>
      <c r="H55" s="66">
        <v>260803.23</v>
      </c>
      <c r="I55" s="66">
        <v>260803.23</v>
      </c>
      <c r="J55" s="66" t="s">
        <v>726</v>
      </c>
      <c r="K55" s="66" t="s">
        <v>1677</v>
      </c>
      <c r="L55" s="66" t="s">
        <v>726</v>
      </c>
      <c r="M55" s="66" t="s">
        <v>906</v>
      </c>
      <c r="N55" s="67">
        <v>42020</v>
      </c>
      <c r="O55" s="67">
        <v>42023</v>
      </c>
      <c r="P55" s="66">
        <v>107</v>
      </c>
      <c r="Q55" s="66">
        <v>5704058</v>
      </c>
      <c r="R55" s="66" t="s">
        <v>726</v>
      </c>
      <c r="S55" s="66" t="s">
        <v>1590</v>
      </c>
      <c r="T55" s="66" t="s">
        <v>1591</v>
      </c>
      <c r="U55" s="66" t="s">
        <v>1591</v>
      </c>
    </row>
    <row r="56" spans="1:21" x14ac:dyDescent="0.25">
      <c r="A56" s="66">
        <v>57040</v>
      </c>
      <c r="B56" s="66" t="s">
        <v>1681</v>
      </c>
      <c r="C56" s="67">
        <v>42131</v>
      </c>
      <c r="D56" s="66">
        <v>55</v>
      </c>
      <c r="E56" s="66">
        <v>55</v>
      </c>
      <c r="F56" s="66" t="s">
        <v>1682</v>
      </c>
      <c r="G56" s="66">
        <v>262091.04</v>
      </c>
      <c r="H56" s="66">
        <v>262091.04</v>
      </c>
      <c r="I56" s="66">
        <v>262091.04</v>
      </c>
      <c r="J56" s="66" t="s">
        <v>726</v>
      </c>
      <c r="K56" s="66" t="s">
        <v>1677</v>
      </c>
      <c r="L56" s="66" t="s">
        <v>726</v>
      </c>
      <c r="M56" s="66" t="s">
        <v>1683</v>
      </c>
      <c r="N56" s="67">
        <v>42112</v>
      </c>
      <c r="O56" s="67">
        <v>42114</v>
      </c>
      <c r="P56" s="66">
        <v>16</v>
      </c>
      <c r="Q56" s="66">
        <v>5704058</v>
      </c>
      <c r="R56" s="66" t="s">
        <v>726</v>
      </c>
      <c r="S56" s="66" t="s">
        <v>1590</v>
      </c>
      <c r="T56" s="66" t="s">
        <v>1591</v>
      </c>
      <c r="U56" s="66" t="s">
        <v>1591</v>
      </c>
    </row>
    <row r="57" spans="1:21" x14ac:dyDescent="0.25">
      <c r="A57" s="66">
        <v>57040</v>
      </c>
      <c r="B57" s="66" t="s">
        <v>1684</v>
      </c>
      <c r="C57" s="67">
        <v>42131</v>
      </c>
      <c r="D57" s="66">
        <v>56</v>
      </c>
      <c r="E57" s="66">
        <v>56</v>
      </c>
      <c r="F57" s="66" t="s">
        <v>1685</v>
      </c>
      <c r="G57" s="66">
        <v>262091.04</v>
      </c>
      <c r="H57" s="66">
        <v>262091.04</v>
      </c>
      <c r="I57" s="66">
        <v>262091.04</v>
      </c>
      <c r="J57" s="66" t="s">
        <v>726</v>
      </c>
      <c r="K57" s="66" t="s">
        <v>1677</v>
      </c>
      <c r="L57" s="66" t="s">
        <v>726</v>
      </c>
      <c r="M57" s="66" t="s">
        <v>1686</v>
      </c>
      <c r="N57" s="67">
        <v>42123</v>
      </c>
      <c r="O57" s="67">
        <v>42124</v>
      </c>
      <c r="P57" s="66">
        <v>6</v>
      </c>
      <c r="Q57" s="66">
        <v>5704058</v>
      </c>
      <c r="R57" s="66" t="s">
        <v>726</v>
      </c>
      <c r="S57" s="66" t="s">
        <v>1590</v>
      </c>
      <c r="T57" s="66" t="s">
        <v>1591</v>
      </c>
      <c r="U57" s="66" t="s">
        <v>1591</v>
      </c>
    </row>
    <row r="58" spans="1:21" x14ac:dyDescent="0.25">
      <c r="A58" s="66">
        <v>57040</v>
      </c>
      <c r="B58" s="66" t="s">
        <v>1687</v>
      </c>
      <c r="C58" s="67">
        <v>42131</v>
      </c>
      <c r="D58" s="66">
        <v>57</v>
      </c>
      <c r="E58" s="66">
        <v>57</v>
      </c>
      <c r="F58" s="66" t="s">
        <v>1688</v>
      </c>
      <c r="G58" s="66">
        <v>215903.74</v>
      </c>
      <c r="H58" s="66">
        <v>215903.74</v>
      </c>
      <c r="I58" s="66">
        <v>215903.74</v>
      </c>
      <c r="J58" s="66" t="s">
        <v>726</v>
      </c>
      <c r="K58" s="66" t="s">
        <v>1689</v>
      </c>
      <c r="L58" s="66" t="s">
        <v>726</v>
      </c>
      <c r="M58" s="66" t="s">
        <v>1690</v>
      </c>
      <c r="N58" s="67">
        <v>42123</v>
      </c>
      <c r="O58" s="67">
        <v>42124</v>
      </c>
      <c r="P58" s="66">
        <v>6</v>
      </c>
      <c r="Q58" s="66">
        <v>5704058</v>
      </c>
      <c r="R58" s="66" t="s">
        <v>726</v>
      </c>
      <c r="S58" s="66" t="s">
        <v>1590</v>
      </c>
      <c r="T58" s="66" t="s">
        <v>1591</v>
      </c>
      <c r="U58" s="66" t="s">
        <v>1591</v>
      </c>
    </row>
    <row r="59" spans="1:21" x14ac:dyDescent="0.25">
      <c r="A59" s="66">
        <v>57040</v>
      </c>
      <c r="B59" s="66" t="s">
        <v>1691</v>
      </c>
      <c r="C59" s="67">
        <v>42131</v>
      </c>
      <c r="D59" s="66">
        <v>58</v>
      </c>
      <c r="E59" s="66">
        <v>58</v>
      </c>
      <c r="F59" s="66" t="s">
        <v>1462</v>
      </c>
      <c r="G59" s="66">
        <v>215903.74</v>
      </c>
      <c r="H59" s="66">
        <v>215903.74</v>
      </c>
      <c r="I59" s="66">
        <v>215903.74</v>
      </c>
      <c r="J59" s="66" t="s">
        <v>726</v>
      </c>
      <c r="K59" s="66" t="s">
        <v>1689</v>
      </c>
      <c r="L59" s="66" t="s">
        <v>726</v>
      </c>
      <c r="M59" s="66" t="s">
        <v>1461</v>
      </c>
      <c r="N59" s="67">
        <v>42078</v>
      </c>
      <c r="O59" s="67">
        <v>42081</v>
      </c>
      <c r="P59" s="66">
        <v>49</v>
      </c>
      <c r="Q59" s="66">
        <v>5704058</v>
      </c>
      <c r="R59" s="66" t="s">
        <v>726</v>
      </c>
      <c r="S59" s="66" t="s">
        <v>1590</v>
      </c>
      <c r="T59" s="66" t="s">
        <v>1591</v>
      </c>
      <c r="U59" s="66" t="s">
        <v>1591</v>
      </c>
    </row>
    <row r="60" spans="1:21" x14ac:dyDescent="0.25">
      <c r="A60" s="66">
        <v>57040</v>
      </c>
      <c r="B60" s="66" t="s">
        <v>1692</v>
      </c>
      <c r="C60" s="67">
        <v>42131</v>
      </c>
      <c r="D60" s="66">
        <v>59</v>
      </c>
      <c r="E60" s="66">
        <v>59</v>
      </c>
      <c r="F60" s="66" t="s">
        <v>1442</v>
      </c>
      <c r="G60" s="66">
        <v>262091.04</v>
      </c>
      <c r="H60" s="66">
        <v>262091.04</v>
      </c>
      <c r="I60" s="66">
        <v>262091.04</v>
      </c>
      <c r="J60" s="66" t="s">
        <v>726</v>
      </c>
      <c r="K60" s="66" t="s">
        <v>1677</v>
      </c>
      <c r="L60" s="66" t="s">
        <v>726</v>
      </c>
      <c r="M60" s="66" t="s">
        <v>1441</v>
      </c>
      <c r="N60" s="67">
        <v>42078</v>
      </c>
      <c r="O60" s="67">
        <v>42081</v>
      </c>
      <c r="P60" s="66">
        <v>49</v>
      </c>
      <c r="Q60" s="66">
        <v>5704058</v>
      </c>
      <c r="R60" s="66" t="s">
        <v>726</v>
      </c>
      <c r="S60" s="66" t="s">
        <v>1590</v>
      </c>
      <c r="T60" s="66" t="s">
        <v>1591</v>
      </c>
      <c r="U60" s="66" t="s">
        <v>1591</v>
      </c>
    </row>
    <row r="61" spans="1:21" x14ac:dyDescent="0.25">
      <c r="A61" s="66">
        <v>57040</v>
      </c>
      <c r="B61" s="66" t="s">
        <v>1693</v>
      </c>
      <c r="C61" s="67">
        <v>42131</v>
      </c>
      <c r="D61" s="66">
        <v>60</v>
      </c>
      <c r="E61" s="66">
        <v>60</v>
      </c>
      <c r="F61" s="66" t="s">
        <v>1694</v>
      </c>
      <c r="G61" s="66">
        <v>262091.04</v>
      </c>
      <c r="H61" s="66">
        <v>262091.04</v>
      </c>
      <c r="I61" s="66">
        <v>262091.04</v>
      </c>
      <c r="J61" s="66" t="s">
        <v>726</v>
      </c>
      <c r="K61" s="66" t="s">
        <v>1677</v>
      </c>
      <c r="L61" s="66" t="s">
        <v>726</v>
      </c>
      <c r="M61" s="66" t="s">
        <v>0</v>
      </c>
      <c r="N61" s="67">
        <v>42123</v>
      </c>
      <c r="O61" s="67">
        <v>42124</v>
      </c>
      <c r="P61" s="66">
        <v>6</v>
      </c>
      <c r="Q61" s="66">
        <v>5704058</v>
      </c>
      <c r="R61" s="66" t="s">
        <v>726</v>
      </c>
      <c r="S61" s="66" t="s">
        <v>1590</v>
      </c>
      <c r="T61" s="66" t="s">
        <v>1591</v>
      </c>
      <c r="U61" s="66" t="s">
        <v>1591</v>
      </c>
    </row>
    <row r="62" spans="1:21" x14ac:dyDescent="0.25">
      <c r="A62" s="66">
        <v>57040</v>
      </c>
      <c r="B62" s="66" t="s">
        <v>1</v>
      </c>
      <c r="C62" s="67">
        <v>42131</v>
      </c>
      <c r="D62" s="66">
        <v>61</v>
      </c>
      <c r="E62" s="66">
        <v>61</v>
      </c>
      <c r="F62" s="66" t="s">
        <v>917</v>
      </c>
      <c r="G62" s="66">
        <v>260803.23</v>
      </c>
      <c r="H62" s="66">
        <v>260803.23</v>
      </c>
      <c r="I62" s="66">
        <v>260803.23</v>
      </c>
      <c r="J62" s="66" t="s">
        <v>726</v>
      </c>
      <c r="K62" s="66" t="s">
        <v>1677</v>
      </c>
      <c r="L62" s="66" t="s">
        <v>726</v>
      </c>
      <c r="M62" s="66" t="s">
        <v>916</v>
      </c>
      <c r="N62" s="67">
        <v>42020</v>
      </c>
      <c r="O62" s="67">
        <v>42023</v>
      </c>
      <c r="P62" s="66">
        <v>107</v>
      </c>
      <c r="Q62" s="66">
        <v>5704058</v>
      </c>
      <c r="R62" s="66" t="s">
        <v>726</v>
      </c>
      <c r="S62" s="66" t="s">
        <v>1590</v>
      </c>
      <c r="T62" s="66" t="s">
        <v>1591</v>
      </c>
      <c r="U62" s="66" t="s">
        <v>1591</v>
      </c>
    </row>
    <row r="63" spans="1:21" x14ac:dyDescent="0.25">
      <c r="A63" s="66">
        <v>57040</v>
      </c>
      <c r="B63" s="66" t="s">
        <v>2</v>
      </c>
      <c r="C63" s="67">
        <v>42131</v>
      </c>
      <c r="D63" s="66">
        <v>62</v>
      </c>
      <c r="E63" s="66">
        <v>62</v>
      </c>
      <c r="F63" s="66" t="s">
        <v>3</v>
      </c>
      <c r="G63" s="66">
        <v>262091.04</v>
      </c>
      <c r="H63" s="66">
        <v>262091.04</v>
      </c>
      <c r="I63" s="66">
        <v>262091.04</v>
      </c>
      <c r="J63" s="66" t="s">
        <v>726</v>
      </c>
      <c r="K63" s="66" t="s">
        <v>1677</v>
      </c>
      <c r="L63" s="66" t="s">
        <v>1677</v>
      </c>
      <c r="M63" s="66" t="s">
        <v>4</v>
      </c>
      <c r="N63" s="67">
        <v>42122</v>
      </c>
      <c r="O63" s="67">
        <v>42123</v>
      </c>
      <c r="P63" s="66">
        <v>7</v>
      </c>
      <c r="Q63" s="66">
        <v>5704058</v>
      </c>
      <c r="R63" s="66" t="s">
        <v>726</v>
      </c>
      <c r="S63" s="66" t="s">
        <v>1590</v>
      </c>
      <c r="T63" s="66" t="s">
        <v>1591</v>
      </c>
      <c r="U63" s="66" t="s">
        <v>1591</v>
      </c>
    </row>
    <row r="64" spans="1:21" x14ac:dyDescent="0.25">
      <c r="A64" s="66">
        <v>57040</v>
      </c>
      <c r="B64" s="66" t="s">
        <v>5</v>
      </c>
      <c r="C64" s="67">
        <v>42131</v>
      </c>
      <c r="D64" s="66">
        <v>63</v>
      </c>
      <c r="E64" s="66">
        <v>63</v>
      </c>
      <c r="F64" s="66" t="s">
        <v>1460</v>
      </c>
      <c r="G64" s="66">
        <v>215903.74</v>
      </c>
      <c r="H64" s="66">
        <v>215903.74</v>
      </c>
      <c r="I64" s="66">
        <v>215903.74</v>
      </c>
      <c r="J64" s="66" t="s">
        <v>726</v>
      </c>
      <c r="K64" s="66" t="s">
        <v>1689</v>
      </c>
      <c r="L64" s="66" t="s">
        <v>726</v>
      </c>
      <c r="M64" s="66" t="s">
        <v>1459</v>
      </c>
      <c r="N64" s="67">
        <v>42078</v>
      </c>
      <c r="O64" s="67">
        <v>42081</v>
      </c>
      <c r="P64" s="66">
        <v>49</v>
      </c>
      <c r="Q64" s="66">
        <v>5704058</v>
      </c>
      <c r="R64" s="66" t="s">
        <v>726</v>
      </c>
      <c r="S64" s="66" t="s">
        <v>1590</v>
      </c>
      <c r="T64" s="66" t="s">
        <v>1591</v>
      </c>
      <c r="U64" s="66" t="s">
        <v>1591</v>
      </c>
    </row>
    <row r="65" spans="1:21" x14ac:dyDescent="0.25">
      <c r="A65" s="66">
        <v>57040</v>
      </c>
      <c r="B65" s="66" t="s">
        <v>6</v>
      </c>
      <c r="C65" s="67">
        <v>42131</v>
      </c>
      <c r="D65" s="66">
        <v>64</v>
      </c>
      <c r="E65" s="66">
        <v>64</v>
      </c>
      <c r="F65" s="66" t="s">
        <v>1142</v>
      </c>
      <c r="G65" s="66">
        <v>260613.23</v>
      </c>
      <c r="H65" s="66">
        <v>260613.23</v>
      </c>
      <c r="I65" s="66">
        <v>260613.23</v>
      </c>
      <c r="J65" s="66" t="s">
        <v>726</v>
      </c>
      <c r="K65" s="66" t="s">
        <v>1677</v>
      </c>
      <c r="L65" s="66" t="s">
        <v>726</v>
      </c>
      <c r="M65" s="66" t="s">
        <v>1141</v>
      </c>
      <c r="N65" s="67">
        <v>41964</v>
      </c>
      <c r="O65" s="67">
        <v>41967</v>
      </c>
      <c r="P65" s="66">
        <v>163</v>
      </c>
      <c r="Q65" s="66">
        <v>5704058</v>
      </c>
      <c r="R65" s="66" t="s">
        <v>726</v>
      </c>
      <c r="S65" s="66" t="s">
        <v>1590</v>
      </c>
      <c r="T65" s="66" t="s">
        <v>1591</v>
      </c>
      <c r="U65" s="66" t="s">
        <v>1591</v>
      </c>
    </row>
    <row r="66" spans="1:21" x14ac:dyDescent="0.25">
      <c r="A66" s="66">
        <v>57040</v>
      </c>
      <c r="B66" s="66" t="s">
        <v>7</v>
      </c>
      <c r="C66" s="67">
        <v>42131</v>
      </c>
      <c r="D66" s="66">
        <v>65</v>
      </c>
      <c r="E66" s="66">
        <v>65</v>
      </c>
      <c r="F66" s="66" t="s">
        <v>8</v>
      </c>
      <c r="G66" s="66">
        <v>262091.04</v>
      </c>
      <c r="H66" s="66">
        <v>262091.04</v>
      </c>
      <c r="I66" s="66">
        <v>262091.04</v>
      </c>
      <c r="J66" s="66" t="s">
        <v>726</v>
      </c>
      <c r="K66" s="66" t="s">
        <v>1677</v>
      </c>
      <c r="L66" s="66" t="s">
        <v>726</v>
      </c>
      <c r="M66" s="66" t="s">
        <v>9</v>
      </c>
      <c r="N66" s="67">
        <v>42123</v>
      </c>
      <c r="O66" s="67">
        <v>42124</v>
      </c>
      <c r="P66" s="66">
        <v>6</v>
      </c>
      <c r="Q66" s="66">
        <v>5704058</v>
      </c>
      <c r="R66" s="66" t="s">
        <v>726</v>
      </c>
      <c r="S66" s="66" t="s">
        <v>1590</v>
      </c>
      <c r="T66" s="66" t="s">
        <v>1591</v>
      </c>
      <c r="U66" s="66" t="s">
        <v>1591</v>
      </c>
    </row>
    <row r="67" spans="1:21" x14ac:dyDescent="0.25">
      <c r="A67" s="66">
        <v>57040</v>
      </c>
      <c r="B67" s="66" t="s">
        <v>10</v>
      </c>
      <c r="C67" s="67">
        <v>42131</v>
      </c>
      <c r="D67" s="66">
        <v>66</v>
      </c>
      <c r="E67" s="66">
        <v>66</v>
      </c>
      <c r="F67" s="66" t="s">
        <v>11</v>
      </c>
      <c r="G67" s="66">
        <v>368976.04</v>
      </c>
      <c r="H67" s="66">
        <v>368976.04</v>
      </c>
      <c r="I67" s="66">
        <v>368976.04</v>
      </c>
      <c r="J67" s="66" t="s">
        <v>726</v>
      </c>
      <c r="K67" s="66" t="s">
        <v>12</v>
      </c>
      <c r="L67" s="66" t="s">
        <v>726</v>
      </c>
      <c r="M67" s="66" t="s">
        <v>13</v>
      </c>
      <c r="N67" s="67">
        <v>42104</v>
      </c>
      <c r="O67" s="67">
        <v>42107</v>
      </c>
      <c r="P67" s="66">
        <v>23</v>
      </c>
      <c r="Q67" s="66">
        <v>5704058</v>
      </c>
      <c r="R67" s="66" t="s">
        <v>726</v>
      </c>
      <c r="S67" s="66" t="s">
        <v>1590</v>
      </c>
      <c r="T67" s="66" t="s">
        <v>1591</v>
      </c>
      <c r="U67" s="66" t="s">
        <v>1591</v>
      </c>
    </row>
    <row r="68" spans="1:21" x14ac:dyDescent="0.25">
      <c r="A68" s="66">
        <v>57040</v>
      </c>
      <c r="B68" s="66" t="s">
        <v>14</v>
      </c>
      <c r="C68" s="67">
        <v>42131</v>
      </c>
      <c r="D68" s="66">
        <v>67</v>
      </c>
      <c r="E68" s="66">
        <v>67</v>
      </c>
      <c r="F68" s="66" t="s">
        <v>15</v>
      </c>
      <c r="G68" s="66">
        <v>368976.04</v>
      </c>
      <c r="H68" s="66">
        <v>368976.04</v>
      </c>
      <c r="I68" s="66">
        <v>368976.04</v>
      </c>
      <c r="J68" s="66" t="s">
        <v>726</v>
      </c>
      <c r="K68" s="66" t="s">
        <v>12</v>
      </c>
      <c r="L68" s="66" t="s">
        <v>12</v>
      </c>
      <c r="M68" s="66" t="s">
        <v>16</v>
      </c>
      <c r="N68" s="67">
        <v>42109</v>
      </c>
      <c r="O68" s="67">
        <v>42129</v>
      </c>
      <c r="P68" s="66">
        <v>1</v>
      </c>
      <c r="Q68" s="66">
        <v>5704058</v>
      </c>
      <c r="R68" s="66" t="s">
        <v>726</v>
      </c>
      <c r="S68" s="66" t="s">
        <v>1590</v>
      </c>
      <c r="T68" s="66" t="s">
        <v>1591</v>
      </c>
      <c r="U68" s="66" t="s">
        <v>1591</v>
      </c>
    </row>
    <row r="69" spans="1:21" x14ac:dyDescent="0.25">
      <c r="A69" s="66">
        <v>57040</v>
      </c>
      <c r="B69" s="66" t="s">
        <v>17</v>
      </c>
      <c r="C69" s="67">
        <v>42131</v>
      </c>
      <c r="D69" s="66">
        <v>68</v>
      </c>
      <c r="E69" s="66">
        <v>68</v>
      </c>
      <c r="F69" s="66" t="s">
        <v>18</v>
      </c>
      <c r="G69" s="66">
        <v>368976.04</v>
      </c>
      <c r="H69" s="66">
        <v>368976.04</v>
      </c>
      <c r="I69" s="66">
        <v>368976.04</v>
      </c>
      <c r="J69" s="66" t="s">
        <v>726</v>
      </c>
      <c r="K69" s="66" t="s">
        <v>12</v>
      </c>
      <c r="L69" s="66" t="s">
        <v>12</v>
      </c>
      <c r="M69" s="66" t="s">
        <v>19</v>
      </c>
      <c r="N69" s="67">
        <v>42119</v>
      </c>
      <c r="O69" s="67">
        <v>42124</v>
      </c>
      <c r="P69" s="66">
        <v>6</v>
      </c>
      <c r="Q69" s="66">
        <v>5704058</v>
      </c>
      <c r="R69" s="66" t="s">
        <v>726</v>
      </c>
      <c r="S69" s="66" t="s">
        <v>1590</v>
      </c>
      <c r="T69" s="66" t="s">
        <v>1591</v>
      </c>
      <c r="U69" s="66" t="s">
        <v>1591</v>
      </c>
    </row>
    <row r="70" spans="1:21" x14ac:dyDescent="0.25">
      <c r="A70" s="66">
        <v>57040</v>
      </c>
      <c r="B70" s="66" t="s">
        <v>20</v>
      </c>
      <c r="C70" s="67">
        <v>42131</v>
      </c>
      <c r="D70" s="66">
        <v>69</v>
      </c>
      <c r="E70" s="66">
        <v>69</v>
      </c>
      <c r="F70" s="66" t="s">
        <v>21</v>
      </c>
      <c r="G70" s="66">
        <v>368976.04</v>
      </c>
      <c r="H70" s="66">
        <v>368976.04</v>
      </c>
      <c r="I70" s="66">
        <v>368976.04</v>
      </c>
      <c r="J70" s="66" t="s">
        <v>726</v>
      </c>
      <c r="K70" s="66" t="s">
        <v>12</v>
      </c>
      <c r="L70" s="66" t="s">
        <v>726</v>
      </c>
      <c r="M70" s="66" t="s">
        <v>22</v>
      </c>
      <c r="N70" s="67">
        <v>42123</v>
      </c>
      <c r="O70" s="67">
        <v>42124</v>
      </c>
      <c r="P70" s="66">
        <v>6</v>
      </c>
      <c r="Q70" s="66">
        <v>5704058</v>
      </c>
      <c r="R70" s="66" t="s">
        <v>726</v>
      </c>
      <c r="S70" s="66" t="s">
        <v>1590</v>
      </c>
      <c r="T70" s="66" t="s">
        <v>1591</v>
      </c>
      <c r="U70" s="66" t="s">
        <v>1591</v>
      </c>
    </row>
    <row r="71" spans="1:21" x14ac:dyDescent="0.25">
      <c r="A71" s="66">
        <v>57040</v>
      </c>
      <c r="B71" s="66" t="s">
        <v>23</v>
      </c>
      <c r="C71" s="67">
        <v>42131</v>
      </c>
      <c r="D71" s="66">
        <v>70</v>
      </c>
      <c r="E71" s="66">
        <v>70</v>
      </c>
      <c r="F71" s="66" t="s">
        <v>24</v>
      </c>
      <c r="G71" s="66">
        <v>368976.04</v>
      </c>
      <c r="H71" s="66">
        <v>368976.04</v>
      </c>
      <c r="I71" s="66">
        <v>368976.04</v>
      </c>
      <c r="J71" s="66" t="s">
        <v>726</v>
      </c>
      <c r="K71" s="66" t="s">
        <v>12</v>
      </c>
      <c r="L71" s="66" t="s">
        <v>726</v>
      </c>
      <c r="M71" s="66" t="s">
        <v>25</v>
      </c>
      <c r="N71" s="67">
        <v>42105</v>
      </c>
      <c r="O71" s="67">
        <v>42107</v>
      </c>
      <c r="P71" s="66">
        <v>23</v>
      </c>
      <c r="Q71" s="66">
        <v>5704058</v>
      </c>
      <c r="R71" s="66" t="s">
        <v>726</v>
      </c>
      <c r="S71" s="66" t="s">
        <v>1590</v>
      </c>
      <c r="T71" s="66" t="s">
        <v>1591</v>
      </c>
      <c r="U71" s="66" t="s">
        <v>1591</v>
      </c>
    </row>
    <row r="72" spans="1:21" x14ac:dyDescent="0.25">
      <c r="A72" s="66">
        <v>57040</v>
      </c>
      <c r="B72" s="66" t="s">
        <v>26</v>
      </c>
      <c r="C72" s="67">
        <v>42131</v>
      </c>
      <c r="D72" s="66">
        <v>71</v>
      </c>
      <c r="E72" s="66">
        <v>71</v>
      </c>
      <c r="F72" s="66" t="s">
        <v>1500</v>
      </c>
      <c r="G72" s="66">
        <v>368976.04</v>
      </c>
      <c r="H72" s="66">
        <v>368976.04</v>
      </c>
      <c r="I72" s="66">
        <v>368976.04</v>
      </c>
      <c r="J72" s="66" t="s">
        <v>726</v>
      </c>
      <c r="K72" s="66" t="s">
        <v>12</v>
      </c>
      <c r="L72" s="66" t="s">
        <v>726</v>
      </c>
      <c r="M72" s="66" t="s">
        <v>1499</v>
      </c>
      <c r="N72" s="67">
        <v>42084</v>
      </c>
      <c r="O72" s="67">
        <v>42086</v>
      </c>
      <c r="P72" s="66">
        <v>44</v>
      </c>
      <c r="Q72" s="66">
        <v>5704058</v>
      </c>
      <c r="R72" s="66" t="s">
        <v>726</v>
      </c>
      <c r="S72" s="66" t="s">
        <v>1590</v>
      </c>
      <c r="T72" s="66" t="s">
        <v>1591</v>
      </c>
      <c r="U72" s="66" t="s">
        <v>1591</v>
      </c>
    </row>
    <row r="73" spans="1:21" x14ac:dyDescent="0.25">
      <c r="A73" s="66">
        <v>57040</v>
      </c>
      <c r="B73" s="66" t="s">
        <v>27</v>
      </c>
      <c r="C73" s="67">
        <v>42131</v>
      </c>
      <c r="D73" s="66">
        <v>72</v>
      </c>
      <c r="E73" s="66">
        <v>72</v>
      </c>
      <c r="F73" s="66" t="s">
        <v>28</v>
      </c>
      <c r="G73" s="66">
        <v>368976.04</v>
      </c>
      <c r="H73" s="66">
        <v>368976.04</v>
      </c>
      <c r="I73" s="66">
        <v>368976.04</v>
      </c>
      <c r="J73" s="66" t="s">
        <v>726</v>
      </c>
      <c r="K73" s="66" t="s">
        <v>12</v>
      </c>
      <c r="L73" s="66" t="s">
        <v>726</v>
      </c>
      <c r="M73" s="66" t="s">
        <v>29</v>
      </c>
      <c r="N73" s="67">
        <v>42094</v>
      </c>
      <c r="O73" s="67">
        <v>42100</v>
      </c>
      <c r="P73" s="66">
        <v>30</v>
      </c>
      <c r="Q73" s="66">
        <v>5704058</v>
      </c>
      <c r="R73" s="66" t="s">
        <v>726</v>
      </c>
      <c r="S73" s="66" t="s">
        <v>1590</v>
      </c>
      <c r="T73" s="66" t="s">
        <v>1591</v>
      </c>
      <c r="U73" s="66" t="s">
        <v>1591</v>
      </c>
    </row>
    <row r="74" spans="1:21" x14ac:dyDescent="0.25">
      <c r="A74" s="66">
        <v>57040</v>
      </c>
      <c r="B74" s="66" t="s">
        <v>30</v>
      </c>
      <c r="C74" s="67">
        <v>42131</v>
      </c>
      <c r="D74" s="66">
        <v>73</v>
      </c>
      <c r="E74" s="66">
        <v>73</v>
      </c>
      <c r="F74" s="66" t="s">
        <v>31</v>
      </c>
      <c r="G74" s="66">
        <v>368976.04</v>
      </c>
      <c r="H74" s="66">
        <v>368976.04</v>
      </c>
      <c r="I74" s="66">
        <v>368976.04</v>
      </c>
      <c r="J74" s="66" t="s">
        <v>726</v>
      </c>
      <c r="K74" s="66" t="s">
        <v>12</v>
      </c>
      <c r="L74" s="66" t="s">
        <v>726</v>
      </c>
      <c r="M74" s="66" t="s">
        <v>32</v>
      </c>
      <c r="N74" s="67">
        <v>42123</v>
      </c>
      <c r="O74" s="67">
        <v>42124</v>
      </c>
      <c r="P74" s="66">
        <v>6</v>
      </c>
      <c r="Q74" s="66">
        <v>5704058</v>
      </c>
      <c r="R74" s="66" t="s">
        <v>726</v>
      </c>
      <c r="S74" s="66" t="s">
        <v>1590</v>
      </c>
      <c r="T74" s="66" t="s">
        <v>1591</v>
      </c>
      <c r="U74" s="66" t="s">
        <v>1591</v>
      </c>
    </row>
    <row r="75" spans="1:21" x14ac:dyDescent="0.25">
      <c r="A75" s="66">
        <v>57040</v>
      </c>
      <c r="B75" s="66" t="s">
        <v>33</v>
      </c>
      <c r="C75" s="67">
        <v>42131</v>
      </c>
      <c r="D75" s="66">
        <v>74</v>
      </c>
      <c r="E75" s="66">
        <v>74</v>
      </c>
      <c r="F75" s="66" t="s">
        <v>34</v>
      </c>
      <c r="G75" s="66">
        <v>368976.04</v>
      </c>
      <c r="H75" s="66">
        <v>368976.04</v>
      </c>
      <c r="I75" s="66">
        <v>368976.04</v>
      </c>
      <c r="J75" s="66" t="s">
        <v>726</v>
      </c>
      <c r="K75" s="66" t="s">
        <v>12</v>
      </c>
      <c r="L75" s="66" t="s">
        <v>726</v>
      </c>
      <c r="M75" s="66" t="s">
        <v>35</v>
      </c>
      <c r="N75" s="67">
        <v>42105</v>
      </c>
      <c r="O75" s="67">
        <v>42107</v>
      </c>
      <c r="P75" s="66">
        <v>23</v>
      </c>
      <c r="Q75" s="66">
        <v>5704058</v>
      </c>
      <c r="R75" s="66" t="s">
        <v>726</v>
      </c>
      <c r="S75" s="66" t="s">
        <v>1590</v>
      </c>
      <c r="T75" s="66" t="s">
        <v>1591</v>
      </c>
      <c r="U75" s="66" t="s">
        <v>1591</v>
      </c>
    </row>
    <row r="76" spans="1:21" x14ac:dyDescent="0.25">
      <c r="A76" s="66">
        <v>57040</v>
      </c>
      <c r="B76" s="66" t="s">
        <v>36</v>
      </c>
      <c r="C76" s="67">
        <v>42131</v>
      </c>
      <c r="D76" s="66">
        <v>75</v>
      </c>
      <c r="E76" s="66">
        <v>75</v>
      </c>
      <c r="F76" s="66" t="s">
        <v>37</v>
      </c>
      <c r="G76" s="66">
        <v>398041.63</v>
      </c>
      <c r="H76" s="66">
        <v>398041.63</v>
      </c>
      <c r="I76" s="66">
        <v>398041.63</v>
      </c>
      <c r="J76" s="66" t="s">
        <v>726</v>
      </c>
      <c r="K76" s="66" t="s">
        <v>38</v>
      </c>
      <c r="L76" s="66" t="s">
        <v>726</v>
      </c>
      <c r="M76" s="66" t="s">
        <v>39</v>
      </c>
      <c r="N76" s="67">
        <v>41962</v>
      </c>
      <c r="O76" s="67">
        <v>41963</v>
      </c>
      <c r="P76" s="66">
        <v>167</v>
      </c>
      <c r="Q76" s="66">
        <v>5704058</v>
      </c>
      <c r="R76" s="66" t="s">
        <v>726</v>
      </c>
      <c r="S76" s="66" t="s">
        <v>1590</v>
      </c>
      <c r="T76" s="66" t="s">
        <v>1591</v>
      </c>
      <c r="U76" s="66" t="s">
        <v>1591</v>
      </c>
    </row>
    <row r="77" spans="1:21" x14ac:dyDescent="0.25">
      <c r="A77" s="66">
        <v>57040</v>
      </c>
      <c r="B77" s="66" t="s">
        <v>40</v>
      </c>
      <c r="C77" s="67">
        <v>42131</v>
      </c>
      <c r="D77" s="66">
        <v>76</v>
      </c>
      <c r="E77" s="66">
        <v>76</v>
      </c>
      <c r="F77" s="66" t="s">
        <v>1024</v>
      </c>
      <c r="G77" s="66">
        <v>507784.81</v>
      </c>
      <c r="H77" s="66">
        <v>507784.81</v>
      </c>
      <c r="I77" s="66">
        <v>507784.81</v>
      </c>
      <c r="J77" s="66" t="s">
        <v>726</v>
      </c>
      <c r="K77" s="66" t="s">
        <v>41</v>
      </c>
      <c r="L77" s="66" t="s">
        <v>726</v>
      </c>
      <c r="M77" s="66" t="s">
        <v>1023</v>
      </c>
      <c r="N77" s="67">
        <v>41871</v>
      </c>
      <c r="O77" s="67">
        <v>41872</v>
      </c>
      <c r="P77" s="66">
        <v>258</v>
      </c>
      <c r="Q77" s="66">
        <v>5704058</v>
      </c>
      <c r="R77" s="66" t="s">
        <v>726</v>
      </c>
      <c r="S77" s="66" t="s">
        <v>1590</v>
      </c>
      <c r="T77" s="66" t="s">
        <v>1591</v>
      </c>
      <c r="U77" s="66" t="s">
        <v>1591</v>
      </c>
    </row>
    <row r="78" spans="1:21" x14ac:dyDescent="0.25">
      <c r="A78" s="66">
        <v>57040</v>
      </c>
      <c r="B78" s="66" t="s">
        <v>42</v>
      </c>
      <c r="C78" s="67">
        <v>42131</v>
      </c>
      <c r="D78" s="66">
        <v>77</v>
      </c>
      <c r="E78" s="66">
        <v>77</v>
      </c>
      <c r="F78" s="66" t="s">
        <v>1098</v>
      </c>
      <c r="G78" s="66">
        <v>369850.99</v>
      </c>
      <c r="H78" s="66">
        <v>369850.99</v>
      </c>
      <c r="I78" s="66">
        <v>369850.99</v>
      </c>
      <c r="J78" s="66" t="s">
        <v>726</v>
      </c>
      <c r="K78" s="66" t="s">
        <v>43</v>
      </c>
      <c r="L78" s="66" t="s">
        <v>726</v>
      </c>
      <c r="M78" s="66" t="s">
        <v>1097</v>
      </c>
      <c r="N78" s="67">
        <v>41937</v>
      </c>
      <c r="O78" s="67">
        <v>41939</v>
      </c>
      <c r="P78" s="66">
        <v>191</v>
      </c>
      <c r="Q78" s="66">
        <v>5704058</v>
      </c>
      <c r="R78" s="66" t="s">
        <v>726</v>
      </c>
      <c r="S78" s="66" t="s">
        <v>1590</v>
      </c>
      <c r="T78" s="66" t="s">
        <v>1591</v>
      </c>
      <c r="U78" s="66" t="s">
        <v>1591</v>
      </c>
    </row>
    <row r="79" spans="1:21" x14ac:dyDescent="0.25">
      <c r="A79" s="66">
        <v>57040</v>
      </c>
      <c r="B79" s="66" t="s">
        <v>44</v>
      </c>
      <c r="C79" s="67">
        <v>42131</v>
      </c>
      <c r="D79" s="66">
        <v>78</v>
      </c>
      <c r="E79" s="66">
        <v>78</v>
      </c>
      <c r="F79" s="66" t="s">
        <v>45</v>
      </c>
      <c r="G79" s="66">
        <v>307194.49</v>
      </c>
      <c r="H79" s="66">
        <v>307194.49</v>
      </c>
      <c r="I79" s="66">
        <v>307194.49</v>
      </c>
      <c r="J79" s="66" t="s">
        <v>726</v>
      </c>
      <c r="K79" s="66" t="s">
        <v>46</v>
      </c>
      <c r="L79" s="66" t="s">
        <v>46</v>
      </c>
      <c r="M79" s="66" t="s">
        <v>47</v>
      </c>
      <c r="N79" s="67">
        <v>42094</v>
      </c>
      <c r="O79" s="67">
        <v>42123</v>
      </c>
      <c r="P79" s="66">
        <v>7</v>
      </c>
      <c r="Q79" s="66">
        <v>5704058</v>
      </c>
      <c r="R79" s="66" t="s">
        <v>726</v>
      </c>
      <c r="S79" s="66" t="s">
        <v>1590</v>
      </c>
      <c r="T79" s="66" t="s">
        <v>1591</v>
      </c>
      <c r="U79" s="66" t="s">
        <v>1591</v>
      </c>
    </row>
    <row r="80" spans="1:21" x14ac:dyDescent="0.25">
      <c r="A80" s="66">
        <v>57040</v>
      </c>
      <c r="B80" s="66" t="s">
        <v>48</v>
      </c>
      <c r="C80" s="67">
        <v>42131</v>
      </c>
      <c r="D80" s="66">
        <v>79</v>
      </c>
      <c r="E80" s="66">
        <v>79</v>
      </c>
      <c r="F80" s="66" t="s">
        <v>49</v>
      </c>
      <c r="G80" s="66">
        <v>374288.08</v>
      </c>
      <c r="H80" s="66">
        <v>374288.08</v>
      </c>
      <c r="I80" s="66">
        <v>374288.08</v>
      </c>
      <c r="J80" s="66" t="s">
        <v>726</v>
      </c>
      <c r="K80" s="66" t="s">
        <v>50</v>
      </c>
      <c r="L80" s="66" t="s">
        <v>726</v>
      </c>
      <c r="M80" s="66" t="s">
        <v>51</v>
      </c>
      <c r="N80" s="67">
        <v>42129</v>
      </c>
      <c r="O80" s="67">
        <v>42130</v>
      </c>
      <c r="P80" s="66">
        <v>0</v>
      </c>
      <c r="Q80" s="66">
        <v>5704058</v>
      </c>
      <c r="R80" s="66" t="s">
        <v>726</v>
      </c>
      <c r="S80" s="66" t="s">
        <v>1590</v>
      </c>
      <c r="T80" s="66" t="s">
        <v>1591</v>
      </c>
      <c r="U80" s="66" t="s">
        <v>1591</v>
      </c>
    </row>
    <row r="81" spans="1:21" x14ac:dyDescent="0.25">
      <c r="A81" s="66">
        <v>57040</v>
      </c>
      <c r="B81" s="66" t="s">
        <v>52</v>
      </c>
      <c r="C81" s="67">
        <v>42131</v>
      </c>
      <c r="D81" s="66">
        <v>80</v>
      </c>
      <c r="E81" s="66">
        <v>80</v>
      </c>
      <c r="F81" s="66" t="s">
        <v>1077</v>
      </c>
      <c r="G81" s="66">
        <v>372158.85</v>
      </c>
      <c r="H81" s="66">
        <v>372158.85</v>
      </c>
      <c r="I81" s="66">
        <v>372158.85</v>
      </c>
      <c r="J81" s="66" t="s">
        <v>726</v>
      </c>
      <c r="K81" s="66" t="s">
        <v>50</v>
      </c>
      <c r="L81" s="66" t="s">
        <v>726</v>
      </c>
      <c r="M81" s="66" t="s">
        <v>1076</v>
      </c>
      <c r="N81" s="67">
        <v>41933</v>
      </c>
      <c r="O81" s="67">
        <v>41934</v>
      </c>
      <c r="P81" s="66">
        <v>196</v>
      </c>
      <c r="Q81" s="66">
        <v>5704058</v>
      </c>
      <c r="R81" s="66" t="s">
        <v>726</v>
      </c>
      <c r="S81" s="66" t="s">
        <v>1590</v>
      </c>
      <c r="T81" s="66" t="s">
        <v>1591</v>
      </c>
      <c r="U81" s="66" t="s">
        <v>1591</v>
      </c>
    </row>
    <row r="82" spans="1:21" x14ac:dyDescent="0.25">
      <c r="A82" s="66">
        <v>57040</v>
      </c>
      <c r="B82" s="66" t="s">
        <v>53</v>
      </c>
      <c r="C82" s="67">
        <v>42131</v>
      </c>
      <c r="D82" s="66">
        <v>81</v>
      </c>
      <c r="E82" s="66">
        <v>81</v>
      </c>
      <c r="F82" s="66" t="s">
        <v>54</v>
      </c>
      <c r="G82" s="66">
        <v>373607.21</v>
      </c>
      <c r="H82" s="66">
        <v>373607.21</v>
      </c>
      <c r="I82" s="66">
        <v>373607.21</v>
      </c>
      <c r="J82" s="66" t="s">
        <v>726</v>
      </c>
      <c r="K82" s="66" t="s">
        <v>50</v>
      </c>
      <c r="L82" s="66" t="s">
        <v>726</v>
      </c>
      <c r="M82" s="66" t="s">
        <v>55</v>
      </c>
      <c r="N82" s="67">
        <v>42116</v>
      </c>
      <c r="O82" s="67">
        <v>42117</v>
      </c>
      <c r="P82" s="66">
        <v>13</v>
      </c>
      <c r="Q82" s="66">
        <v>5704058</v>
      </c>
      <c r="R82" s="66" t="s">
        <v>726</v>
      </c>
      <c r="S82" s="66" t="s">
        <v>1590</v>
      </c>
      <c r="T82" s="66" t="s">
        <v>1591</v>
      </c>
      <c r="U82" s="66" t="s">
        <v>1591</v>
      </c>
    </row>
    <row r="83" spans="1:21" x14ac:dyDescent="0.25">
      <c r="A83" s="66">
        <v>57040</v>
      </c>
      <c r="B83" s="66" t="s">
        <v>56</v>
      </c>
      <c r="C83" s="67">
        <v>42131</v>
      </c>
      <c r="D83" s="66">
        <v>82</v>
      </c>
      <c r="E83" s="66">
        <v>82</v>
      </c>
      <c r="F83" s="66" t="s">
        <v>1204</v>
      </c>
      <c r="G83" s="66">
        <v>345079.02</v>
      </c>
      <c r="H83" s="66">
        <v>345079.02</v>
      </c>
      <c r="I83" s="66">
        <v>345079.02</v>
      </c>
      <c r="J83" s="66" t="s">
        <v>726</v>
      </c>
      <c r="K83" s="66" t="s">
        <v>57</v>
      </c>
      <c r="L83" s="66" t="s">
        <v>57</v>
      </c>
      <c r="M83" s="66" t="s">
        <v>1203</v>
      </c>
      <c r="N83" s="67">
        <v>42004</v>
      </c>
      <c r="O83" s="67">
        <v>42013</v>
      </c>
      <c r="P83" s="66">
        <v>117</v>
      </c>
      <c r="Q83" s="66">
        <v>5704058</v>
      </c>
      <c r="R83" s="66" t="s">
        <v>726</v>
      </c>
      <c r="S83" s="66" t="s">
        <v>1590</v>
      </c>
      <c r="T83" s="66" t="s">
        <v>1591</v>
      </c>
      <c r="U83" s="66" t="s">
        <v>1591</v>
      </c>
    </row>
    <row r="84" spans="1:21" x14ac:dyDescent="0.25">
      <c r="A84" s="66">
        <v>57040</v>
      </c>
      <c r="B84" s="66" t="s">
        <v>58</v>
      </c>
      <c r="C84" s="67">
        <v>42131</v>
      </c>
      <c r="D84" s="66">
        <v>83</v>
      </c>
      <c r="E84" s="66">
        <v>83</v>
      </c>
      <c r="F84" s="66" t="s">
        <v>1527</v>
      </c>
      <c r="G84" s="66">
        <v>284575.09000000003</v>
      </c>
      <c r="H84" s="66">
        <v>284575.09000000003</v>
      </c>
      <c r="I84" s="66">
        <v>284575.09000000003</v>
      </c>
      <c r="J84" s="66" t="s">
        <v>726</v>
      </c>
      <c r="K84" s="66" t="s">
        <v>59</v>
      </c>
      <c r="L84" s="66" t="s">
        <v>726</v>
      </c>
      <c r="M84" s="66" t="s">
        <v>1526</v>
      </c>
      <c r="N84" s="67">
        <v>42089</v>
      </c>
      <c r="O84" s="67">
        <v>42090</v>
      </c>
      <c r="P84" s="66">
        <v>40</v>
      </c>
      <c r="Q84" s="66">
        <v>5704058</v>
      </c>
      <c r="R84" s="66" t="s">
        <v>726</v>
      </c>
      <c r="S84" s="66" t="s">
        <v>1590</v>
      </c>
      <c r="T84" s="66" t="s">
        <v>1591</v>
      </c>
      <c r="U84" s="66" t="s">
        <v>1591</v>
      </c>
    </row>
    <row r="85" spans="1:21" x14ac:dyDescent="0.25">
      <c r="A85" s="66">
        <v>57040</v>
      </c>
      <c r="B85" s="66" t="s">
        <v>60</v>
      </c>
      <c r="C85" s="67">
        <v>42131</v>
      </c>
      <c r="D85" s="66">
        <v>84</v>
      </c>
      <c r="E85" s="66">
        <v>84</v>
      </c>
      <c r="F85" s="66" t="s">
        <v>61</v>
      </c>
      <c r="G85" s="66">
        <v>318931.87</v>
      </c>
      <c r="H85" s="66">
        <v>318931.87</v>
      </c>
      <c r="I85" s="66">
        <v>318931.87</v>
      </c>
      <c r="J85" s="66" t="s">
        <v>726</v>
      </c>
      <c r="K85" s="66" t="s">
        <v>62</v>
      </c>
      <c r="L85" s="66" t="s">
        <v>726</v>
      </c>
      <c r="M85" s="66" t="s">
        <v>63</v>
      </c>
      <c r="N85" s="67">
        <v>42116</v>
      </c>
      <c r="O85" s="67">
        <v>42117</v>
      </c>
      <c r="P85" s="66">
        <v>13</v>
      </c>
      <c r="Q85" s="66">
        <v>5704058</v>
      </c>
      <c r="R85" s="66" t="s">
        <v>726</v>
      </c>
      <c r="S85" s="66" t="s">
        <v>1590</v>
      </c>
      <c r="T85" s="66" t="s">
        <v>1591</v>
      </c>
      <c r="U85" s="66" t="s">
        <v>1591</v>
      </c>
    </row>
    <row r="86" spans="1:21" x14ac:dyDescent="0.25">
      <c r="A86" s="66">
        <v>57040</v>
      </c>
      <c r="B86" s="66" t="s">
        <v>64</v>
      </c>
      <c r="C86" s="67">
        <v>42131</v>
      </c>
      <c r="D86" s="66">
        <v>85</v>
      </c>
      <c r="E86" s="66">
        <v>85</v>
      </c>
      <c r="F86" s="66" t="s">
        <v>65</v>
      </c>
      <c r="G86" s="66">
        <v>318931.87</v>
      </c>
      <c r="H86" s="66">
        <v>318931.87</v>
      </c>
      <c r="I86" s="66">
        <v>318931.87</v>
      </c>
      <c r="J86" s="66" t="s">
        <v>726</v>
      </c>
      <c r="K86" s="66" t="s">
        <v>62</v>
      </c>
      <c r="L86" s="66" t="s">
        <v>62</v>
      </c>
      <c r="M86" s="66" t="s">
        <v>66</v>
      </c>
      <c r="N86" s="67">
        <v>42115</v>
      </c>
      <c r="O86" s="67">
        <v>42124</v>
      </c>
      <c r="P86" s="66">
        <v>6</v>
      </c>
      <c r="Q86" s="66">
        <v>5704058</v>
      </c>
      <c r="R86" s="66" t="s">
        <v>726</v>
      </c>
      <c r="S86" s="66" t="s">
        <v>1590</v>
      </c>
      <c r="T86" s="66" t="s">
        <v>1591</v>
      </c>
      <c r="U86" s="66" t="s">
        <v>1591</v>
      </c>
    </row>
    <row r="87" spans="1:21" x14ac:dyDescent="0.25">
      <c r="A87" s="66">
        <v>57040</v>
      </c>
      <c r="B87" s="66" t="s">
        <v>67</v>
      </c>
      <c r="C87" s="67">
        <v>42131</v>
      </c>
      <c r="D87" s="66">
        <v>86</v>
      </c>
      <c r="E87" s="66">
        <v>86</v>
      </c>
      <c r="F87" s="66" t="s">
        <v>68</v>
      </c>
      <c r="G87" s="66">
        <v>318931.87</v>
      </c>
      <c r="H87" s="66">
        <v>318931.87</v>
      </c>
      <c r="I87" s="66">
        <v>318931.87</v>
      </c>
      <c r="J87" s="66" t="s">
        <v>726</v>
      </c>
      <c r="K87" s="66" t="s">
        <v>62</v>
      </c>
      <c r="L87" s="66" t="s">
        <v>726</v>
      </c>
      <c r="M87" s="66" t="s">
        <v>69</v>
      </c>
      <c r="N87" s="67">
        <v>42116</v>
      </c>
      <c r="O87" s="67">
        <v>42117</v>
      </c>
      <c r="P87" s="66">
        <v>13</v>
      </c>
      <c r="Q87" s="66">
        <v>5704058</v>
      </c>
      <c r="R87" s="66" t="s">
        <v>726</v>
      </c>
      <c r="S87" s="66" t="s">
        <v>1590</v>
      </c>
      <c r="T87" s="66" t="s">
        <v>1591</v>
      </c>
      <c r="U87" s="66" t="s">
        <v>1591</v>
      </c>
    </row>
    <row r="88" spans="1:21" x14ac:dyDescent="0.25">
      <c r="A88" s="66">
        <v>57040</v>
      </c>
      <c r="B88" s="66" t="s">
        <v>70</v>
      </c>
      <c r="C88" s="67">
        <v>42131</v>
      </c>
      <c r="D88" s="66">
        <v>87</v>
      </c>
      <c r="E88" s="66">
        <v>87</v>
      </c>
      <c r="F88" s="66" t="s">
        <v>1420</v>
      </c>
      <c r="G88" s="66">
        <v>316320.2</v>
      </c>
      <c r="H88" s="66">
        <v>316320.2</v>
      </c>
      <c r="I88" s="66">
        <v>316320.2</v>
      </c>
      <c r="J88" s="66" t="s">
        <v>726</v>
      </c>
      <c r="K88" s="66" t="s">
        <v>62</v>
      </c>
      <c r="L88" s="66" t="s">
        <v>726</v>
      </c>
      <c r="M88" s="66" t="s">
        <v>1419</v>
      </c>
      <c r="N88" s="67">
        <v>42061</v>
      </c>
      <c r="O88" s="67">
        <v>42068</v>
      </c>
      <c r="P88" s="66">
        <v>62</v>
      </c>
      <c r="Q88" s="66">
        <v>5704058</v>
      </c>
      <c r="R88" s="66" t="s">
        <v>726</v>
      </c>
      <c r="S88" s="66" t="s">
        <v>1590</v>
      </c>
      <c r="T88" s="66" t="s">
        <v>1591</v>
      </c>
      <c r="U88" s="66" t="s">
        <v>1591</v>
      </c>
    </row>
    <row r="89" spans="1:21" x14ac:dyDescent="0.25">
      <c r="A89" s="66">
        <v>57040</v>
      </c>
      <c r="B89" s="66" t="s">
        <v>71</v>
      </c>
      <c r="C89" s="67">
        <v>42131</v>
      </c>
      <c r="D89" s="66">
        <v>88</v>
      </c>
      <c r="E89" s="66">
        <v>88</v>
      </c>
      <c r="F89" s="66" t="s">
        <v>72</v>
      </c>
      <c r="G89" s="66">
        <v>283813.84000000003</v>
      </c>
      <c r="H89" s="66">
        <v>283813.84000000003</v>
      </c>
      <c r="I89" s="66">
        <v>283813.84000000003</v>
      </c>
      <c r="J89" s="66" t="s">
        <v>726</v>
      </c>
      <c r="K89" s="66" t="s">
        <v>59</v>
      </c>
      <c r="L89" s="66" t="s">
        <v>59</v>
      </c>
      <c r="M89" s="66" t="s">
        <v>73</v>
      </c>
      <c r="N89" s="67">
        <v>42019</v>
      </c>
      <c r="O89" s="67">
        <v>42104</v>
      </c>
      <c r="P89" s="66">
        <v>26</v>
      </c>
      <c r="Q89" s="66">
        <v>5704058</v>
      </c>
      <c r="R89" s="66" t="s">
        <v>726</v>
      </c>
      <c r="S89" s="66" t="s">
        <v>1590</v>
      </c>
      <c r="T89" s="66" t="s">
        <v>1591</v>
      </c>
      <c r="U89" s="66" t="s">
        <v>1591</v>
      </c>
    </row>
    <row r="90" spans="1:21" x14ac:dyDescent="0.25">
      <c r="A90" s="66">
        <v>57040</v>
      </c>
      <c r="B90" s="66" t="s">
        <v>74</v>
      </c>
      <c r="C90" s="67">
        <v>42131</v>
      </c>
      <c r="D90" s="66">
        <v>89</v>
      </c>
      <c r="E90" s="66">
        <v>89</v>
      </c>
      <c r="F90" s="66" t="s">
        <v>1504</v>
      </c>
      <c r="G90" s="66">
        <v>392328.79</v>
      </c>
      <c r="H90" s="66">
        <v>392328.79</v>
      </c>
      <c r="I90" s="66">
        <v>392328.79</v>
      </c>
      <c r="J90" s="66" t="s">
        <v>726</v>
      </c>
      <c r="K90" s="66" t="s">
        <v>75</v>
      </c>
      <c r="L90" s="66" t="s">
        <v>726</v>
      </c>
      <c r="M90" s="66" t="s">
        <v>1503</v>
      </c>
      <c r="N90" s="67">
        <v>42084</v>
      </c>
      <c r="O90" s="67">
        <v>42086</v>
      </c>
      <c r="P90" s="66">
        <v>44</v>
      </c>
      <c r="Q90" s="66">
        <v>5704058</v>
      </c>
      <c r="R90" s="66" t="s">
        <v>726</v>
      </c>
      <c r="S90" s="66" t="s">
        <v>1590</v>
      </c>
      <c r="T90" s="66" t="s">
        <v>1591</v>
      </c>
      <c r="U90" s="66" t="s">
        <v>1591</v>
      </c>
    </row>
    <row r="91" spans="1:21" x14ac:dyDescent="0.25">
      <c r="A91" s="66">
        <v>57040</v>
      </c>
      <c r="B91" s="66" t="s">
        <v>76</v>
      </c>
      <c r="C91" s="67">
        <v>42131</v>
      </c>
      <c r="D91" s="66">
        <v>90</v>
      </c>
      <c r="E91" s="66">
        <v>90</v>
      </c>
      <c r="F91" s="66" t="s">
        <v>77</v>
      </c>
      <c r="G91" s="66">
        <v>556069.57999999996</v>
      </c>
      <c r="H91" s="66">
        <v>556069.57999999996</v>
      </c>
      <c r="I91" s="66">
        <v>556069.57999999996</v>
      </c>
      <c r="J91" s="66" t="s">
        <v>726</v>
      </c>
      <c r="K91" s="66" t="s">
        <v>78</v>
      </c>
      <c r="L91" s="66" t="s">
        <v>726</v>
      </c>
      <c r="M91" s="66" t="s">
        <v>79</v>
      </c>
      <c r="N91" s="67">
        <v>42096</v>
      </c>
      <c r="O91" s="67">
        <v>42100</v>
      </c>
      <c r="P91" s="66">
        <v>30</v>
      </c>
      <c r="Q91" s="66">
        <v>5704058</v>
      </c>
      <c r="R91" s="66" t="s">
        <v>726</v>
      </c>
      <c r="S91" s="66" t="s">
        <v>1590</v>
      </c>
      <c r="T91" s="66" t="s">
        <v>1591</v>
      </c>
      <c r="U91" s="66" t="s">
        <v>1591</v>
      </c>
    </row>
    <row r="92" spans="1:21" x14ac:dyDescent="0.25">
      <c r="A92" s="66">
        <v>57040</v>
      </c>
      <c r="B92" s="66" t="s">
        <v>80</v>
      </c>
      <c r="C92" s="67">
        <v>42131</v>
      </c>
      <c r="D92" s="66">
        <v>91</v>
      </c>
      <c r="E92" s="66">
        <v>91</v>
      </c>
      <c r="F92" s="66" t="s">
        <v>1026</v>
      </c>
      <c r="G92" s="66">
        <v>554492.5</v>
      </c>
      <c r="H92" s="66">
        <v>554492.5</v>
      </c>
      <c r="I92" s="66">
        <v>554492.5</v>
      </c>
      <c r="J92" s="66" t="s">
        <v>726</v>
      </c>
      <c r="K92" s="66" t="s">
        <v>81</v>
      </c>
      <c r="L92" s="66" t="s">
        <v>726</v>
      </c>
      <c r="M92" s="66" t="s">
        <v>1025</v>
      </c>
      <c r="N92" s="67">
        <v>41871</v>
      </c>
      <c r="O92" s="67">
        <v>41872</v>
      </c>
      <c r="P92" s="66">
        <v>258</v>
      </c>
      <c r="Q92" s="66">
        <v>5704058</v>
      </c>
      <c r="R92" s="66" t="s">
        <v>726</v>
      </c>
      <c r="S92" s="66" t="s">
        <v>1590</v>
      </c>
      <c r="T92" s="66" t="s">
        <v>1591</v>
      </c>
      <c r="U92" s="66" t="s">
        <v>1591</v>
      </c>
    </row>
    <row r="93" spans="1:21" x14ac:dyDescent="0.25">
      <c r="A93" s="66">
        <v>57040</v>
      </c>
      <c r="B93" s="66" t="s">
        <v>82</v>
      </c>
      <c r="C93" s="67">
        <v>42131</v>
      </c>
      <c r="D93" s="66">
        <v>92</v>
      </c>
      <c r="E93" s="66">
        <v>92</v>
      </c>
      <c r="F93" s="66" t="s">
        <v>83</v>
      </c>
      <c r="G93" s="66">
        <v>559228.55000000005</v>
      </c>
      <c r="H93" s="66">
        <v>559228.55000000005</v>
      </c>
      <c r="I93" s="66">
        <v>559228.55000000005</v>
      </c>
      <c r="J93" s="66" t="s">
        <v>726</v>
      </c>
      <c r="K93" s="66" t="s">
        <v>78</v>
      </c>
      <c r="L93" s="66" t="s">
        <v>726</v>
      </c>
      <c r="M93" s="66" t="s">
        <v>84</v>
      </c>
      <c r="N93" s="67">
        <v>42127</v>
      </c>
      <c r="O93" s="67">
        <v>42129</v>
      </c>
      <c r="P93" s="66">
        <v>1</v>
      </c>
      <c r="Q93" s="66">
        <v>5704058</v>
      </c>
      <c r="R93" s="66" t="s">
        <v>726</v>
      </c>
      <c r="S93" s="66" t="s">
        <v>1590</v>
      </c>
      <c r="T93" s="66" t="s">
        <v>1591</v>
      </c>
      <c r="U93" s="66" t="s">
        <v>1591</v>
      </c>
    </row>
    <row r="94" spans="1:21" x14ac:dyDescent="0.25">
      <c r="A94" s="66">
        <v>57040</v>
      </c>
      <c r="B94" s="66" t="s">
        <v>85</v>
      </c>
      <c r="C94" s="67">
        <v>42131</v>
      </c>
      <c r="D94" s="66">
        <v>93</v>
      </c>
      <c r="E94" s="66">
        <v>93</v>
      </c>
      <c r="F94" s="66" t="s">
        <v>86</v>
      </c>
      <c r="G94" s="66">
        <v>425488.27</v>
      </c>
      <c r="H94" s="66">
        <v>425488.27</v>
      </c>
      <c r="I94" s="66">
        <v>425488.27</v>
      </c>
      <c r="J94" s="66" t="s">
        <v>726</v>
      </c>
      <c r="K94" s="66" t="s">
        <v>87</v>
      </c>
      <c r="L94" s="66" t="s">
        <v>726</v>
      </c>
      <c r="M94" s="66" t="s">
        <v>88</v>
      </c>
      <c r="N94" s="67">
        <v>41933</v>
      </c>
      <c r="O94" s="67">
        <v>41934</v>
      </c>
      <c r="P94" s="66">
        <v>196</v>
      </c>
      <c r="Q94" s="66">
        <v>5704058</v>
      </c>
      <c r="R94" s="66" t="s">
        <v>726</v>
      </c>
      <c r="S94" s="66" t="s">
        <v>1590</v>
      </c>
      <c r="T94" s="66" t="s">
        <v>1591</v>
      </c>
      <c r="U94" s="66" t="s">
        <v>1591</v>
      </c>
    </row>
    <row r="95" spans="1:21" x14ac:dyDescent="0.25">
      <c r="A95" s="66">
        <v>57040</v>
      </c>
      <c r="B95" s="66" t="s">
        <v>89</v>
      </c>
      <c r="C95" s="67">
        <v>42131</v>
      </c>
      <c r="D95" s="66">
        <v>94</v>
      </c>
      <c r="E95" s="66">
        <v>94</v>
      </c>
      <c r="F95" s="66" t="s">
        <v>1170</v>
      </c>
      <c r="G95" s="66">
        <v>425488.27</v>
      </c>
      <c r="H95" s="66">
        <v>425488.27</v>
      </c>
      <c r="I95" s="66">
        <v>425488.27</v>
      </c>
      <c r="J95" s="66" t="s">
        <v>726</v>
      </c>
      <c r="K95" s="66" t="s">
        <v>87</v>
      </c>
      <c r="L95" s="66" t="s">
        <v>87</v>
      </c>
      <c r="M95" s="66" t="s">
        <v>1548</v>
      </c>
      <c r="N95" s="67">
        <v>41926</v>
      </c>
      <c r="O95" s="67">
        <v>42074</v>
      </c>
      <c r="P95" s="66">
        <v>56</v>
      </c>
      <c r="Q95" s="66">
        <v>5704058</v>
      </c>
      <c r="R95" s="66" t="s">
        <v>726</v>
      </c>
      <c r="S95" s="66" t="s">
        <v>1590</v>
      </c>
      <c r="T95" s="66" t="s">
        <v>1591</v>
      </c>
      <c r="U95" s="66" t="s">
        <v>1591</v>
      </c>
    </row>
    <row r="96" spans="1:21" x14ac:dyDescent="0.25">
      <c r="A96" s="66">
        <v>57040</v>
      </c>
      <c r="B96" s="66" t="s">
        <v>90</v>
      </c>
      <c r="C96" s="67">
        <v>42131</v>
      </c>
      <c r="D96" s="66">
        <v>95</v>
      </c>
      <c r="E96" s="66">
        <v>95</v>
      </c>
      <c r="F96" s="66" t="s">
        <v>1502</v>
      </c>
      <c r="G96" s="66">
        <v>381776.84</v>
      </c>
      <c r="H96" s="66">
        <v>381776.84</v>
      </c>
      <c r="I96" s="66">
        <v>381776.84</v>
      </c>
      <c r="J96" s="66" t="s">
        <v>726</v>
      </c>
      <c r="K96" s="66" t="s">
        <v>91</v>
      </c>
      <c r="L96" s="66" t="s">
        <v>726</v>
      </c>
      <c r="M96" s="66" t="s">
        <v>1501</v>
      </c>
      <c r="N96" s="67">
        <v>42084</v>
      </c>
      <c r="O96" s="67">
        <v>42086</v>
      </c>
      <c r="P96" s="66">
        <v>44</v>
      </c>
      <c r="Q96" s="66">
        <v>5704058</v>
      </c>
      <c r="R96" s="66" t="s">
        <v>726</v>
      </c>
      <c r="S96" s="66" t="s">
        <v>1590</v>
      </c>
      <c r="T96" s="66" t="s">
        <v>1591</v>
      </c>
      <c r="U96" s="66" t="s">
        <v>1591</v>
      </c>
    </row>
    <row r="97" spans="1:21" x14ac:dyDescent="0.25">
      <c r="A97" s="66">
        <v>57040</v>
      </c>
      <c r="B97" s="66" t="s">
        <v>92</v>
      </c>
      <c r="C97" s="67">
        <v>42131</v>
      </c>
      <c r="D97" s="66">
        <v>96</v>
      </c>
      <c r="E97" s="66">
        <v>96</v>
      </c>
      <c r="F97" s="66" t="s">
        <v>93</v>
      </c>
      <c r="G97" s="66">
        <v>349174.93</v>
      </c>
      <c r="H97" s="66">
        <v>349174.93</v>
      </c>
      <c r="I97" s="66">
        <v>349174.93</v>
      </c>
      <c r="J97" s="66" t="s">
        <v>726</v>
      </c>
      <c r="K97" s="66" t="s">
        <v>94</v>
      </c>
      <c r="L97" s="66" t="s">
        <v>94</v>
      </c>
      <c r="M97" s="66" t="s">
        <v>95</v>
      </c>
      <c r="N97" s="67">
        <v>42117</v>
      </c>
      <c r="O97" s="67">
        <v>42129</v>
      </c>
      <c r="P97" s="66">
        <v>1</v>
      </c>
      <c r="Q97" s="66">
        <v>5704058</v>
      </c>
      <c r="R97" s="66" t="s">
        <v>726</v>
      </c>
      <c r="S97" s="66" t="s">
        <v>1590</v>
      </c>
      <c r="T97" s="66" t="s">
        <v>1591</v>
      </c>
      <c r="U97" s="66" t="s">
        <v>1591</v>
      </c>
    </row>
    <row r="98" spans="1:21" x14ac:dyDescent="0.25">
      <c r="A98" s="66">
        <v>57040</v>
      </c>
      <c r="B98" s="66" t="s">
        <v>96</v>
      </c>
      <c r="C98" s="67">
        <v>42131</v>
      </c>
      <c r="D98" s="66">
        <v>97</v>
      </c>
      <c r="E98" s="66">
        <v>97</v>
      </c>
      <c r="F98" s="66" t="s">
        <v>97</v>
      </c>
      <c r="G98" s="66">
        <v>352611.12</v>
      </c>
      <c r="H98" s="66">
        <v>352611.12</v>
      </c>
      <c r="I98" s="66">
        <v>352611.12</v>
      </c>
      <c r="J98" s="66" t="s">
        <v>726</v>
      </c>
      <c r="K98" s="66" t="s">
        <v>94</v>
      </c>
      <c r="L98" s="66" t="s">
        <v>726</v>
      </c>
      <c r="M98" s="66" t="s">
        <v>98</v>
      </c>
      <c r="N98" s="67">
        <v>42127</v>
      </c>
      <c r="O98" s="67">
        <v>42129</v>
      </c>
      <c r="P98" s="66">
        <v>1</v>
      </c>
      <c r="Q98" s="66">
        <v>5704058</v>
      </c>
      <c r="R98" s="66" t="s">
        <v>726</v>
      </c>
      <c r="S98" s="66" t="s">
        <v>1590</v>
      </c>
      <c r="T98" s="66" t="s">
        <v>1591</v>
      </c>
      <c r="U98" s="66" t="s">
        <v>1591</v>
      </c>
    </row>
    <row r="99" spans="1:21" x14ac:dyDescent="0.25">
      <c r="A99" s="66">
        <v>57040</v>
      </c>
      <c r="B99" s="66" t="s">
        <v>99</v>
      </c>
      <c r="C99" s="67">
        <v>42131</v>
      </c>
      <c r="D99" s="66">
        <v>98</v>
      </c>
      <c r="E99" s="66">
        <v>98</v>
      </c>
      <c r="F99" s="66" t="s">
        <v>100</v>
      </c>
      <c r="G99" s="66">
        <v>349174.93</v>
      </c>
      <c r="H99" s="66">
        <v>349174.93</v>
      </c>
      <c r="I99" s="66">
        <v>349174.93</v>
      </c>
      <c r="J99" s="66" t="s">
        <v>726</v>
      </c>
      <c r="K99" s="66" t="s">
        <v>94</v>
      </c>
      <c r="L99" s="66" t="s">
        <v>726</v>
      </c>
      <c r="M99" s="66" t="s">
        <v>101</v>
      </c>
      <c r="N99" s="67">
        <v>42103</v>
      </c>
      <c r="O99" s="67">
        <v>42104</v>
      </c>
      <c r="P99" s="66">
        <v>26</v>
      </c>
      <c r="Q99" s="66">
        <v>5704058</v>
      </c>
      <c r="R99" s="66" t="s">
        <v>726</v>
      </c>
      <c r="S99" s="66" t="s">
        <v>1590</v>
      </c>
      <c r="T99" s="66" t="s">
        <v>1591</v>
      </c>
      <c r="U99" s="66" t="s">
        <v>1591</v>
      </c>
    </row>
    <row r="100" spans="1:21" x14ac:dyDescent="0.25">
      <c r="A100" s="66">
        <v>57040</v>
      </c>
      <c r="B100" s="66" t="s">
        <v>102</v>
      </c>
      <c r="C100" s="67">
        <v>42131</v>
      </c>
      <c r="D100" s="66">
        <v>99</v>
      </c>
      <c r="E100" s="66">
        <v>99</v>
      </c>
      <c r="F100" s="66" t="s">
        <v>1140</v>
      </c>
      <c r="G100" s="66">
        <v>162594.49</v>
      </c>
      <c r="H100" s="66">
        <v>162594.49</v>
      </c>
      <c r="I100" s="66">
        <v>162594.49</v>
      </c>
      <c r="J100" s="66" t="s">
        <v>726</v>
      </c>
      <c r="K100" s="66" t="s">
        <v>103</v>
      </c>
      <c r="L100" s="66" t="s">
        <v>726</v>
      </c>
      <c r="M100" s="66" t="s">
        <v>1139</v>
      </c>
      <c r="N100" s="67">
        <v>41964</v>
      </c>
      <c r="O100" s="67">
        <v>41967</v>
      </c>
      <c r="P100" s="66">
        <v>163</v>
      </c>
      <c r="Q100" s="66">
        <v>5704058</v>
      </c>
      <c r="R100" s="66" t="s">
        <v>726</v>
      </c>
      <c r="S100" s="66" t="s">
        <v>1590</v>
      </c>
      <c r="T100" s="66" t="s">
        <v>1591</v>
      </c>
      <c r="U100" s="66" t="s">
        <v>1591</v>
      </c>
    </row>
    <row r="101" spans="1:21" x14ac:dyDescent="0.25">
      <c r="A101" s="66">
        <v>57040</v>
      </c>
      <c r="B101" s="66" t="s">
        <v>104</v>
      </c>
      <c r="C101" s="67">
        <v>42131</v>
      </c>
      <c r="D101" s="66">
        <v>100</v>
      </c>
      <c r="E101" s="66">
        <v>100</v>
      </c>
      <c r="F101" s="66" t="s">
        <v>974</v>
      </c>
      <c r="G101" s="66">
        <v>181434.49</v>
      </c>
      <c r="H101" s="66">
        <v>181434.49</v>
      </c>
      <c r="I101" s="66">
        <v>181434.49</v>
      </c>
      <c r="J101" s="66" t="s">
        <v>726</v>
      </c>
      <c r="K101" s="66" t="s">
        <v>105</v>
      </c>
      <c r="L101" s="66" t="s">
        <v>726</v>
      </c>
      <c r="M101" s="66" t="s">
        <v>973</v>
      </c>
      <c r="N101" s="67">
        <v>42031</v>
      </c>
      <c r="O101" s="67">
        <v>42034</v>
      </c>
      <c r="P101" s="66">
        <v>96</v>
      </c>
      <c r="Q101" s="66">
        <v>5704058</v>
      </c>
      <c r="R101" s="66" t="s">
        <v>726</v>
      </c>
      <c r="S101" s="66" t="s">
        <v>1590</v>
      </c>
      <c r="T101" s="66" t="s">
        <v>1591</v>
      </c>
      <c r="U101" s="66" t="s">
        <v>1591</v>
      </c>
    </row>
    <row r="102" spans="1:21" x14ac:dyDescent="0.25">
      <c r="A102" s="66">
        <v>57040</v>
      </c>
      <c r="B102" s="66" t="s">
        <v>106</v>
      </c>
      <c r="C102" s="67">
        <v>42131</v>
      </c>
      <c r="D102" s="66">
        <v>101</v>
      </c>
      <c r="E102" s="66">
        <v>101</v>
      </c>
      <c r="F102" s="66" t="s">
        <v>1168</v>
      </c>
      <c r="G102" s="66">
        <v>162754.49</v>
      </c>
      <c r="H102" s="66">
        <v>162754.49</v>
      </c>
      <c r="I102" s="66">
        <v>162754.49</v>
      </c>
      <c r="J102" s="66" t="s">
        <v>726</v>
      </c>
      <c r="K102" s="66" t="s">
        <v>103</v>
      </c>
      <c r="L102" s="66" t="s">
        <v>726</v>
      </c>
      <c r="M102" s="66" t="s">
        <v>1167</v>
      </c>
      <c r="N102" s="67">
        <v>41987</v>
      </c>
      <c r="O102" s="67">
        <v>41988</v>
      </c>
      <c r="P102" s="66">
        <v>142</v>
      </c>
      <c r="Q102" s="66">
        <v>5704058</v>
      </c>
      <c r="R102" s="66" t="s">
        <v>726</v>
      </c>
      <c r="S102" s="66" t="s">
        <v>1590</v>
      </c>
      <c r="T102" s="66" t="s">
        <v>1591</v>
      </c>
      <c r="U102" s="66" t="s">
        <v>1591</v>
      </c>
    </row>
    <row r="103" spans="1:21" x14ac:dyDescent="0.25">
      <c r="A103" s="66">
        <v>57040</v>
      </c>
      <c r="B103" s="66" t="s">
        <v>107</v>
      </c>
      <c r="C103" s="67">
        <v>42131</v>
      </c>
      <c r="D103" s="66">
        <v>102</v>
      </c>
      <c r="E103" s="66">
        <v>102</v>
      </c>
      <c r="F103" s="66" t="s">
        <v>108</v>
      </c>
      <c r="G103" s="66">
        <v>181434.49</v>
      </c>
      <c r="H103" s="66">
        <v>181434.49</v>
      </c>
      <c r="I103" s="66">
        <v>181434.49</v>
      </c>
      <c r="J103" s="66" t="s">
        <v>726</v>
      </c>
      <c r="K103" s="66" t="s">
        <v>105</v>
      </c>
      <c r="L103" s="66" t="s">
        <v>726</v>
      </c>
      <c r="M103" s="66" t="s">
        <v>109</v>
      </c>
      <c r="N103" s="67">
        <v>42123</v>
      </c>
      <c r="O103" s="67">
        <v>42124</v>
      </c>
      <c r="P103" s="66">
        <v>6</v>
      </c>
      <c r="Q103" s="66">
        <v>5704058</v>
      </c>
      <c r="R103" s="66" t="s">
        <v>726</v>
      </c>
      <c r="S103" s="66" t="s">
        <v>1590</v>
      </c>
      <c r="T103" s="66" t="s">
        <v>1591</v>
      </c>
      <c r="U103" s="66" t="s">
        <v>1591</v>
      </c>
    </row>
    <row r="104" spans="1:21" x14ac:dyDescent="0.25">
      <c r="A104" s="66">
        <v>57040</v>
      </c>
      <c r="B104" s="66" t="s">
        <v>110</v>
      </c>
      <c r="C104" s="67">
        <v>42131</v>
      </c>
      <c r="D104" s="66">
        <v>103</v>
      </c>
      <c r="E104" s="66">
        <v>103</v>
      </c>
      <c r="F104" s="66" t="s">
        <v>1422</v>
      </c>
      <c r="G104" s="66">
        <v>194753.35</v>
      </c>
      <c r="H104" s="66">
        <v>194753.35</v>
      </c>
      <c r="I104" s="66">
        <v>194753.35</v>
      </c>
      <c r="J104" s="66" t="s">
        <v>726</v>
      </c>
      <c r="K104" s="66" t="s">
        <v>111</v>
      </c>
      <c r="L104" s="66" t="s">
        <v>726</v>
      </c>
      <c r="M104" s="66" t="s">
        <v>1421</v>
      </c>
      <c r="N104" s="67">
        <v>42068</v>
      </c>
      <c r="O104" s="67">
        <v>42069</v>
      </c>
      <c r="P104" s="66">
        <v>61</v>
      </c>
      <c r="Q104" s="66">
        <v>5704058</v>
      </c>
      <c r="R104" s="66" t="s">
        <v>726</v>
      </c>
      <c r="S104" s="66" t="s">
        <v>1590</v>
      </c>
      <c r="T104" s="66" t="s">
        <v>1591</v>
      </c>
      <c r="U104" s="66" t="s">
        <v>1591</v>
      </c>
    </row>
    <row r="105" spans="1:21" x14ac:dyDescent="0.25">
      <c r="A105" s="66">
        <v>57040</v>
      </c>
      <c r="B105" s="66" t="s">
        <v>112</v>
      </c>
      <c r="C105" s="67">
        <v>42131</v>
      </c>
      <c r="D105" s="66">
        <v>104</v>
      </c>
      <c r="E105" s="66">
        <v>104</v>
      </c>
      <c r="F105" s="66" t="s">
        <v>113</v>
      </c>
      <c r="G105" s="66">
        <v>162624.49</v>
      </c>
      <c r="H105" s="66">
        <v>162624.49</v>
      </c>
      <c r="I105" s="66">
        <v>162624.49</v>
      </c>
      <c r="J105" s="66" t="s">
        <v>726</v>
      </c>
      <c r="K105" s="66" t="s">
        <v>103</v>
      </c>
      <c r="L105" s="66" t="s">
        <v>726</v>
      </c>
      <c r="M105" s="66" t="s">
        <v>114</v>
      </c>
      <c r="N105" s="67">
        <v>42123</v>
      </c>
      <c r="O105" s="67">
        <v>42124</v>
      </c>
      <c r="P105" s="66">
        <v>6</v>
      </c>
      <c r="Q105" s="66">
        <v>5704058</v>
      </c>
      <c r="R105" s="66" t="s">
        <v>726</v>
      </c>
      <c r="S105" s="66" t="s">
        <v>1590</v>
      </c>
      <c r="T105" s="66" t="s">
        <v>1591</v>
      </c>
      <c r="U105" s="66" t="s">
        <v>1591</v>
      </c>
    </row>
    <row r="106" spans="1:21" x14ac:dyDescent="0.25">
      <c r="A106" s="66">
        <v>57040</v>
      </c>
      <c r="B106" s="66" t="s">
        <v>115</v>
      </c>
      <c r="C106" s="67">
        <v>42131</v>
      </c>
      <c r="D106" s="66">
        <v>105</v>
      </c>
      <c r="E106" s="66">
        <v>105</v>
      </c>
      <c r="F106" s="66" t="s">
        <v>116</v>
      </c>
      <c r="G106" s="66">
        <v>181434.49</v>
      </c>
      <c r="H106" s="66">
        <v>181434.49</v>
      </c>
      <c r="I106" s="66">
        <v>181434.49</v>
      </c>
      <c r="J106" s="66" t="s">
        <v>726</v>
      </c>
      <c r="K106" s="66" t="s">
        <v>105</v>
      </c>
      <c r="L106" s="66" t="s">
        <v>726</v>
      </c>
      <c r="M106" s="66" t="s">
        <v>117</v>
      </c>
      <c r="N106" s="67">
        <v>42123</v>
      </c>
      <c r="O106" s="67">
        <v>42124</v>
      </c>
      <c r="P106" s="66">
        <v>6</v>
      </c>
      <c r="Q106" s="66">
        <v>5704058</v>
      </c>
      <c r="R106" s="66" t="s">
        <v>726</v>
      </c>
      <c r="S106" s="66" t="s">
        <v>1590</v>
      </c>
      <c r="T106" s="66" t="s">
        <v>1591</v>
      </c>
      <c r="U106" s="66" t="s">
        <v>1591</v>
      </c>
    </row>
    <row r="107" spans="1:21" x14ac:dyDescent="0.25">
      <c r="A107" s="66">
        <v>57040</v>
      </c>
      <c r="B107" s="66" t="s">
        <v>118</v>
      </c>
      <c r="C107" s="67">
        <v>42131</v>
      </c>
      <c r="D107" s="66">
        <v>106</v>
      </c>
      <c r="E107" s="66">
        <v>106</v>
      </c>
      <c r="F107" s="66" t="s">
        <v>119</v>
      </c>
      <c r="G107" s="66">
        <v>181434.49</v>
      </c>
      <c r="H107" s="66">
        <v>181434.49</v>
      </c>
      <c r="I107" s="66">
        <v>181434.49</v>
      </c>
      <c r="J107" s="66" t="s">
        <v>726</v>
      </c>
      <c r="K107" s="66" t="s">
        <v>105</v>
      </c>
      <c r="L107" s="66" t="s">
        <v>726</v>
      </c>
      <c r="M107" s="66" t="s">
        <v>120</v>
      </c>
      <c r="N107" s="67">
        <v>42123</v>
      </c>
      <c r="O107" s="67">
        <v>42124</v>
      </c>
      <c r="P107" s="66">
        <v>6</v>
      </c>
      <c r="Q107" s="66">
        <v>5704058</v>
      </c>
      <c r="R107" s="66" t="s">
        <v>726</v>
      </c>
      <c r="S107" s="66" t="s">
        <v>1590</v>
      </c>
      <c r="T107" s="66" t="s">
        <v>1591</v>
      </c>
      <c r="U107" s="66" t="s">
        <v>1591</v>
      </c>
    </row>
    <row r="108" spans="1:21" x14ac:dyDescent="0.25">
      <c r="A108" s="66">
        <v>57040</v>
      </c>
      <c r="B108" s="66" t="s">
        <v>121</v>
      </c>
      <c r="C108" s="67">
        <v>42131</v>
      </c>
      <c r="D108" s="66">
        <v>107</v>
      </c>
      <c r="E108" s="66">
        <v>107</v>
      </c>
      <c r="F108" s="66" t="s">
        <v>986</v>
      </c>
      <c r="G108" s="66">
        <v>194753.35</v>
      </c>
      <c r="H108" s="66">
        <v>194753.35</v>
      </c>
      <c r="I108" s="66">
        <v>194753.35</v>
      </c>
      <c r="J108" s="66" t="s">
        <v>726</v>
      </c>
      <c r="K108" s="66" t="s">
        <v>111</v>
      </c>
      <c r="L108" s="66" t="s">
        <v>726</v>
      </c>
      <c r="M108" s="66" t="s">
        <v>985</v>
      </c>
      <c r="N108" s="67">
        <v>42033</v>
      </c>
      <c r="O108" s="67">
        <v>42034</v>
      </c>
      <c r="P108" s="66">
        <v>96</v>
      </c>
      <c r="Q108" s="66">
        <v>5704058</v>
      </c>
      <c r="R108" s="66" t="s">
        <v>726</v>
      </c>
      <c r="S108" s="66" t="s">
        <v>1590</v>
      </c>
      <c r="T108" s="66" t="s">
        <v>1591</v>
      </c>
      <c r="U108" s="66" t="s">
        <v>1591</v>
      </c>
    </row>
    <row r="109" spans="1:21" x14ac:dyDescent="0.25">
      <c r="A109" s="66">
        <v>57040</v>
      </c>
      <c r="B109" s="66" t="s">
        <v>122</v>
      </c>
      <c r="C109" s="67">
        <v>42131</v>
      </c>
      <c r="D109" s="66">
        <v>108</v>
      </c>
      <c r="E109" s="66">
        <v>108</v>
      </c>
      <c r="F109" s="66" t="s">
        <v>1476</v>
      </c>
      <c r="G109" s="66">
        <v>205733.34</v>
      </c>
      <c r="H109" s="66">
        <v>205733.34</v>
      </c>
      <c r="I109" s="66">
        <v>205733.34</v>
      </c>
      <c r="J109" s="66" t="s">
        <v>726</v>
      </c>
      <c r="K109" s="66" t="s">
        <v>123</v>
      </c>
      <c r="L109" s="66" t="s">
        <v>726</v>
      </c>
      <c r="M109" s="66" t="s">
        <v>1475</v>
      </c>
      <c r="N109" s="67">
        <v>42083</v>
      </c>
      <c r="O109" s="67">
        <v>42086</v>
      </c>
      <c r="P109" s="66">
        <v>44</v>
      </c>
      <c r="Q109" s="66">
        <v>5704058</v>
      </c>
      <c r="R109" s="66" t="s">
        <v>726</v>
      </c>
      <c r="S109" s="66" t="s">
        <v>1590</v>
      </c>
      <c r="T109" s="66" t="s">
        <v>1591</v>
      </c>
      <c r="U109" s="66" t="s">
        <v>1591</v>
      </c>
    </row>
    <row r="110" spans="1:21" x14ac:dyDescent="0.25">
      <c r="A110" s="66">
        <v>57040</v>
      </c>
      <c r="B110" s="66" t="s">
        <v>124</v>
      </c>
      <c r="C110" s="67">
        <v>42131</v>
      </c>
      <c r="D110" s="66">
        <v>109</v>
      </c>
      <c r="E110" s="66">
        <v>109</v>
      </c>
      <c r="F110" s="66" t="s">
        <v>1472</v>
      </c>
      <c r="G110" s="66">
        <v>194753.35</v>
      </c>
      <c r="H110" s="66">
        <v>194753.35</v>
      </c>
      <c r="I110" s="66">
        <v>194753.35</v>
      </c>
      <c r="J110" s="66" t="s">
        <v>726</v>
      </c>
      <c r="K110" s="66" t="s">
        <v>111</v>
      </c>
      <c r="L110" s="66" t="s">
        <v>726</v>
      </c>
      <c r="M110" s="66" t="s">
        <v>1471</v>
      </c>
      <c r="N110" s="67">
        <v>42083</v>
      </c>
      <c r="O110" s="67">
        <v>42086</v>
      </c>
      <c r="P110" s="66">
        <v>44</v>
      </c>
      <c r="Q110" s="66">
        <v>5704058</v>
      </c>
      <c r="R110" s="66" t="s">
        <v>726</v>
      </c>
      <c r="S110" s="66" t="s">
        <v>1590</v>
      </c>
      <c r="T110" s="66" t="s">
        <v>1591</v>
      </c>
      <c r="U110" s="66" t="s">
        <v>1591</v>
      </c>
    </row>
    <row r="111" spans="1:21" x14ac:dyDescent="0.25">
      <c r="A111" s="66">
        <v>57040</v>
      </c>
      <c r="B111" s="66" t="s">
        <v>125</v>
      </c>
      <c r="C111" s="67">
        <v>42131</v>
      </c>
      <c r="D111" s="66">
        <v>110</v>
      </c>
      <c r="E111" s="66">
        <v>110</v>
      </c>
      <c r="F111" s="66" t="s">
        <v>1474</v>
      </c>
      <c r="G111" s="66">
        <v>194753.35</v>
      </c>
      <c r="H111" s="66">
        <v>194753.35</v>
      </c>
      <c r="I111" s="66">
        <v>194753.35</v>
      </c>
      <c r="J111" s="66" t="s">
        <v>726</v>
      </c>
      <c r="K111" s="66" t="s">
        <v>111</v>
      </c>
      <c r="L111" s="66" t="s">
        <v>726</v>
      </c>
      <c r="M111" s="66" t="s">
        <v>1473</v>
      </c>
      <c r="N111" s="67">
        <v>42083</v>
      </c>
      <c r="O111" s="67">
        <v>42086</v>
      </c>
      <c r="P111" s="66">
        <v>44</v>
      </c>
      <c r="Q111" s="66">
        <v>5704058</v>
      </c>
      <c r="R111" s="66" t="s">
        <v>726</v>
      </c>
      <c r="S111" s="66" t="s">
        <v>1590</v>
      </c>
      <c r="T111" s="66" t="s">
        <v>1591</v>
      </c>
      <c r="U111" s="66" t="s">
        <v>1591</v>
      </c>
    </row>
    <row r="112" spans="1:21" x14ac:dyDescent="0.25">
      <c r="A112" s="66">
        <v>57040</v>
      </c>
      <c r="B112" s="66" t="s">
        <v>126</v>
      </c>
      <c r="C112" s="67">
        <v>42131</v>
      </c>
      <c r="D112" s="66">
        <v>111</v>
      </c>
      <c r="E112" s="66">
        <v>111</v>
      </c>
      <c r="F112" s="66" t="s">
        <v>127</v>
      </c>
      <c r="G112" s="66">
        <v>205733.34</v>
      </c>
      <c r="H112" s="66">
        <v>205733.34</v>
      </c>
      <c r="I112" s="66">
        <v>205733.34</v>
      </c>
      <c r="J112" s="66" t="s">
        <v>726</v>
      </c>
      <c r="K112" s="66" t="s">
        <v>123</v>
      </c>
      <c r="L112" s="66" t="s">
        <v>123</v>
      </c>
      <c r="M112" s="66" t="s">
        <v>128</v>
      </c>
      <c r="N112" s="67">
        <v>42111</v>
      </c>
      <c r="O112" s="67">
        <v>42114</v>
      </c>
      <c r="P112" s="66">
        <v>16</v>
      </c>
      <c r="Q112" s="66">
        <v>5704058</v>
      </c>
      <c r="R112" s="66" t="s">
        <v>726</v>
      </c>
      <c r="S112" s="66" t="s">
        <v>1590</v>
      </c>
      <c r="T112" s="66" t="s">
        <v>1591</v>
      </c>
      <c r="U112" s="66" t="s">
        <v>1591</v>
      </c>
    </row>
    <row r="116" spans="10:19" x14ac:dyDescent="0.25">
      <c r="J116" s="70"/>
      <c r="K116" s="70"/>
      <c r="L116" s="70"/>
      <c r="M116" s="70"/>
      <c r="N116" s="70"/>
      <c r="O116" s="70"/>
      <c r="P116" s="70"/>
      <c r="Q116" s="70"/>
      <c r="R116" s="70"/>
      <c r="S116" s="70"/>
    </row>
    <row r="117" spans="10:19" x14ac:dyDescent="0.25">
      <c r="J117" s="70"/>
      <c r="K117" s="70"/>
      <c r="L117" s="70"/>
      <c r="M117" s="70"/>
      <c r="N117" s="70"/>
      <c r="O117" s="70"/>
      <c r="P117" s="70"/>
      <c r="Q117" s="70"/>
      <c r="R117" s="70"/>
      <c r="S117" s="70"/>
    </row>
    <row r="118" spans="10:19" x14ac:dyDescent="0.25">
      <c r="J118" s="70"/>
      <c r="K118" s="70"/>
      <c r="L118" s="70"/>
      <c r="M118" s="70"/>
      <c r="N118" s="70"/>
      <c r="O118" s="70"/>
      <c r="P118" s="70"/>
      <c r="Q118" s="70"/>
      <c r="R118" s="70"/>
      <c r="S118" s="70"/>
    </row>
    <row r="119" spans="10:19" x14ac:dyDescent="0.25">
      <c r="J119" s="70"/>
      <c r="K119" s="70"/>
      <c r="L119" s="70"/>
      <c r="M119" s="70"/>
      <c r="N119" s="70"/>
      <c r="O119" s="70"/>
      <c r="P119" s="70"/>
      <c r="Q119" s="70"/>
      <c r="R119" s="70"/>
      <c r="S119" s="70"/>
    </row>
    <row r="120" spans="10:19" x14ac:dyDescent="0.25">
      <c r="J120" s="70"/>
      <c r="K120" s="70"/>
      <c r="L120" s="70"/>
      <c r="M120" s="70"/>
      <c r="N120" s="70"/>
      <c r="O120" s="70"/>
      <c r="P120" s="70"/>
      <c r="Q120" s="70"/>
      <c r="R120" s="70"/>
      <c r="S120" s="70"/>
    </row>
    <row r="121" spans="10:19" x14ac:dyDescent="0.25">
      <c r="J121" s="70"/>
      <c r="K121" s="71" t="s">
        <v>1568</v>
      </c>
      <c r="L121" s="70"/>
      <c r="M121" s="70"/>
      <c r="N121" s="72"/>
      <c r="O121" s="72" t="s">
        <v>1569</v>
      </c>
      <c r="P121" s="72"/>
      <c r="Q121" s="70"/>
      <c r="R121" s="70"/>
      <c r="S121" s="70"/>
    </row>
    <row r="122" spans="10:19" x14ac:dyDescent="0.25">
      <c r="J122" s="70"/>
      <c r="K122" s="70" t="s">
        <v>1257</v>
      </c>
      <c r="L122" s="70"/>
      <c r="M122" s="70"/>
      <c r="N122" s="70"/>
      <c r="O122" s="70" t="s">
        <v>1570</v>
      </c>
      <c r="P122" s="70"/>
      <c r="Q122" s="70"/>
      <c r="R122" s="70"/>
      <c r="S122" s="70"/>
    </row>
    <row r="123" spans="10:19" x14ac:dyDescent="0.25">
      <c r="J123" s="70"/>
      <c r="K123" s="70" t="s">
        <v>1259</v>
      </c>
      <c r="L123" s="70"/>
      <c r="M123" s="70"/>
      <c r="N123" s="70"/>
      <c r="O123" s="70" t="s">
        <v>1571</v>
      </c>
      <c r="P123" s="70"/>
      <c r="Q123" s="70"/>
      <c r="R123" s="70"/>
      <c r="S123" s="70"/>
    </row>
    <row r="124" spans="10:19" x14ac:dyDescent="0.25">
      <c r="J124" s="70"/>
      <c r="K124" s="70" t="s">
        <v>1261</v>
      </c>
      <c r="L124" s="70"/>
      <c r="M124" s="70"/>
      <c r="N124" s="70"/>
      <c r="O124" s="70" t="s">
        <v>1572</v>
      </c>
      <c r="P124" s="70"/>
      <c r="Q124" s="70"/>
      <c r="R124" s="70"/>
      <c r="S124" s="70"/>
    </row>
    <row r="125" spans="10:19" x14ac:dyDescent="0.25">
      <c r="J125" s="70"/>
      <c r="K125" s="70" t="s">
        <v>1263</v>
      </c>
      <c r="L125" s="70"/>
      <c r="M125" s="70"/>
      <c r="N125" s="70"/>
      <c r="O125" s="70" t="s">
        <v>1573</v>
      </c>
      <c r="P125" s="70"/>
      <c r="Q125" s="70"/>
      <c r="R125" s="70"/>
      <c r="S125" s="70"/>
    </row>
    <row r="126" spans="10:19" x14ac:dyDescent="0.25">
      <c r="J126" s="70"/>
      <c r="K126" s="70"/>
      <c r="L126" s="70"/>
      <c r="M126" s="70"/>
      <c r="N126" s="70"/>
      <c r="O126" s="70"/>
      <c r="P126" s="70"/>
      <c r="Q126" s="70"/>
      <c r="R126" s="70"/>
      <c r="S126" s="70"/>
    </row>
    <row r="127" spans="10:19" x14ac:dyDescent="0.25">
      <c r="J127" s="70"/>
      <c r="K127" s="73"/>
      <c r="L127" s="73"/>
      <c r="M127" s="73"/>
      <c r="N127" s="73"/>
      <c r="O127" s="73"/>
      <c r="P127" s="73"/>
      <c r="Q127" s="73"/>
      <c r="R127" s="73"/>
      <c r="S127" s="73"/>
    </row>
    <row r="128" spans="10:19" x14ac:dyDescent="0.25">
      <c r="J128" s="70"/>
      <c r="K128" s="70"/>
      <c r="L128" s="70"/>
      <c r="M128" s="70"/>
      <c r="N128" s="70"/>
      <c r="O128" s="70"/>
      <c r="P128" s="70"/>
      <c r="Q128" s="70"/>
      <c r="R128" s="70"/>
      <c r="S128" s="70"/>
    </row>
    <row r="129" spans="10:19" x14ac:dyDescent="0.25">
      <c r="J129" s="70"/>
      <c r="K129" s="68" t="s">
        <v>1264</v>
      </c>
      <c r="L129" s="68"/>
      <c r="M129" s="68"/>
      <c r="N129" s="68"/>
      <c r="O129" s="68"/>
      <c r="P129" s="68"/>
      <c r="Q129" s="68"/>
      <c r="R129" s="68"/>
      <c r="S129" s="70"/>
    </row>
    <row r="130" spans="10:19" x14ac:dyDescent="0.25">
      <c r="J130" s="70"/>
      <c r="K130" s="74">
        <f>+[2]DALTON!$B$15</f>
        <v>42124</v>
      </c>
      <c r="L130" s="74"/>
      <c r="M130" s="74"/>
      <c r="N130" s="74"/>
      <c r="O130" s="74"/>
      <c r="P130" s="74"/>
      <c r="Q130" s="74"/>
      <c r="R130" s="74"/>
      <c r="S130" s="70"/>
    </row>
    <row r="131" spans="10:19" x14ac:dyDescent="0.25">
      <c r="J131" s="70"/>
      <c r="K131" s="70"/>
      <c r="L131" s="70"/>
      <c r="M131" s="70"/>
      <c r="N131" s="70"/>
      <c r="O131" s="70"/>
      <c r="P131" s="70"/>
      <c r="Q131" s="70"/>
      <c r="R131" s="70"/>
      <c r="S131" s="70"/>
    </row>
    <row r="132" spans="10:19" x14ac:dyDescent="0.25">
      <c r="J132" s="71"/>
      <c r="K132" s="71"/>
      <c r="L132" s="75" t="s">
        <v>1265</v>
      </c>
      <c r="M132" s="75"/>
      <c r="N132" s="75"/>
      <c r="O132" s="75"/>
      <c r="P132" s="75"/>
      <c r="Q132" s="75"/>
      <c r="R132" s="71"/>
      <c r="S132" s="71"/>
    </row>
    <row r="133" spans="10:19" x14ac:dyDescent="0.25">
      <c r="J133" s="71"/>
      <c r="K133" s="71"/>
      <c r="L133" s="75" t="e">
        <f>+[2]DALTON!L133</f>
        <v>#REF!</v>
      </c>
      <c r="M133" s="75"/>
      <c r="N133" s="75"/>
      <c r="O133" s="75"/>
      <c r="P133" s="75"/>
      <c r="Q133" s="75"/>
      <c r="R133" s="71"/>
      <c r="S133" s="71"/>
    </row>
    <row r="134" spans="10:19" x14ac:dyDescent="0.25">
      <c r="J134" s="76"/>
      <c r="K134" s="76"/>
      <c r="L134" s="77" t="s">
        <v>1267</v>
      </c>
      <c r="M134" s="77" t="s">
        <v>1268</v>
      </c>
      <c r="N134" s="77" t="s">
        <v>1269</v>
      </c>
      <c r="O134" s="77" t="s">
        <v>714</v>
      </c>
      <c r="P134" s="77" t="s">
        <v>1270</v>
      </c>
      <c r="Q134" s="77" t="s">
        <v>1271</v>
      </c>
      <c r="R134" s="76"/>
      <c r="S134" s="76"/>
    </row>
    <row r="136" spans="10:19" x14ac:dyDescent="0.25">
      <c r="K136" s="71" t="s">
        <v>1272</v>
      </c>
      <c r="L136" s="78">
        <v>0</v>
      </c>
      <c r="M136" s="81">
        <v>6707.74</v>
      </c>
      <c r="N136" s="81">
        <v>0</v>
      </c>
      <c r="O136" s="81">
        <v>1073.24</v>
      </c>
      <c r="P136" s="78"/>
      <c r="Q136" s="78">
        <v>7780.98</v>
      </c>
    </row>
    <row r="137" spans="10:19" x14ac:dyDescent="0.25">
      <c r="K137" s="70"/>
      <c r="M137" s="82"/>
      <c r="N137" s="82"/>
      <c r="O137" s="82"/>
    </row>
    <row r="138" spans="10:19" x14ac:dyDescent="0.25">
      <c r="K138" s="71" t="s">
        <v>1273</v>
      </c>
      <c r="L138" s="78">
        <v>178295.49</v>
      </c>
      <c r="M138" s="81">
        <v>130658.91000000009</v>
      </c>
      <c r="N138" s="81">
        <v>20544.540000000008</v>
      </c>
      <c r="O138" s="81">
        <v>24192.579999999998</v>
      </c>
      <c r="P138" s="78">
        <v>0</v>
      </c>
      <c r="Q138" s="78">
        <v>353691.51999999973</v>
      </c>
    </row>
    <row r="139" spans="10:19" x14ac:dyDescent="0.25">
      <c r="K139" s="70"/>
      <c r="M139" s="82"/>
      <c r="N139" s="82"/>
      <c r="O139" s="82"/>
    </row>
    <row r="140" spans="10:19" x14ac:dyDescent="0.25">
      <c r="K140" s="79" t="s">
        <v>1274</v>
      </c>
      <c r="L140" s="78">
        <v>0</v>
      </c>
      <c r="M140" s="81">
        <v>1012.1899999999999</v>
      </c>
      <c r="N140" s="81">
        <v>250</v>
      </c>
      <c r="O140" s="81">
        <v>201.94</v>
      </c>
      <c r="P140" s="78">
        <v>0</v>
      </c>
      <c r="Q140" s="78">
        <v>1464.13</v>
      </c>
    </row>
    <row r="141" spans="10:19" x14ac:dyDescent="0.25">
      <c r="K141" s="71"/>
    </row>
    <row r="142" spans="10:19" x14ac:dyDescent="0.25">
      <c r="K142" s="71" t="s">
        <v>1275</v>
      </c>
      <c r="L142" s="78">
        <v>194159.15</v>
      </c>
      <c r="M142" s="78">
        <v>86077.23</v>
      </c>
      <c r="N142" s="78">
        <v>0</v>
      </c>
      <c r="O142" s="78">
        <v>13772.36</v>
      </c>
      <c r="P142" s="78"/>
      <c r="Q142" s="78">
        <v>294008.74</v>
      </c>
    </row>
    <row r="143" spans="10:19" x14ac:dyDescent="0.25">
      <c r="K143" s="71"/>
    </row>
    <row r="144" spans="10:19" x14ac:dyDescent="0.25">
      <c r="K144" s="71" t="s">
        <v>1574</v>
      </c>
      <c r="L144" s="81">
        <v>187500</v>
      </c>
      <c r="M144" s="81">
        <v>13872.5</v>
      </c>
      <c r="N144" s="78">
        <v>0</v>
      </c>
      <c r="O144" s="81">
        <v>2219.6</v>
      </c>
      <c r="P144" s="78"/>
      <c r="Q144" s="78">
        <v>203592.1</v>
      </c>
    </row>
    <row r="145" spans="11:17" x14ac:dyDescent="0.25">
      <c r="K145" s="71"/>
    </row>
    <row r="146" spans="11:17" x14ac:dyDescent="0.25">
      <c r="K146" s="71" t="s">
        <v>1277</v>
      </c>
      <c r="L146" s="78"/>
      <c r="M146" s="78"/>
      <c r="N146" s="78"/>
      <c r="O146" s="78"/>
      <c r="P146" s="78"/>
      <c r="Q146" s="80">
        <v>860537.46999999962</v>
      </c>
    </row>
    <row r="149" spans="11:17" x14ac:dyDescent="0.25">
      <c r="K149" s="71" t="s">
        <v>1278</v>
      </c>
      <c r="L149" s="69">
        <v>42135</v>
      </c>
    </row>
  </sheetData>
  <mergeCells count="4">
    <mergeCell ref="K129:R129"/>
    <mergeCell ref="K130:R130"/>
    <mergeCell ref="L132:Q132"/>
    <mergeCell ref="L133:Q133"/>
  </mergeCells>
  <phoneticPr fontId="3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F234"/>
  <sheetViews>
    <sheetView topLeftCell="N1" workbookViewId="0">
      <pane ySplit="1" topLeftCell="A207" activePane="bottomLeft" state="frozenSplit"/>
      <selection pane="bottomLeft" activeCell="T195" sqref="T195:AB236"/>
    </sheetView>
  </sheetViews>
  <sheetFormatPr baseColWidth="10" defaultRowHeight="15" x14ac:dyDescent="0.25"/>
  <cols>
    <col min="1" max="1" width="13.5703125" bestFit="1" customWidth="1"/>
    <col min="2" max="2" width="13" bestFit="1" customWidth="1"/>
    <col min="3" max="3" width="25" bestFit="1" customWidth="1"/>
    <col min="4" max="4" width="7.5703125" bestFit="1" customWidth="1"/>
    <col min="5" max="5" width="17.42578125" bestFit="1" customWidth="1"/>
    <col min="6" max="6" width="28.42578125" bestFit="1" customWidth="1"/>
    <col min="7" max="8" width="18.85546875" bestFit="1" customWidth="1"/>
    <col min="9" max="9" width="26.140625" bestFit="1" customWidth="1"/>
    <col min="10" max="10" width="17.140625" bestFit="1" customWidth="1"/>
    <col min="11" max="11" width="7.140625" bestFit="1" customWidth="1"/>
    <col min="12" max="13" width="13.85546875" style="27" bestFit="1" customWidth="1"/>
    <col min="14" max="16" width="13.85546875" bestFit="1" customWidth="1"/>
    <col min="17" max="17" width="21.85546875" bestFit="1" customWidth="1"/>
    <col min="18" max="18" width="13.85546875" bestFit="1" customWidth="1"/>
    <col min="19" max="19" width="17" bestFit="1" customWidth="1"/>
    <col min="20" max="20" width="18" customWidth="1"/>
    <col min="21" max="21" width="15.85546875" bestFit="1" customWidth="1"/>
    <col min="22" max="22" width="14.85546875" style="27" bestFit="1" customWidth="1"/>
    <col min="23" max="25" width="14" style="27" bestFit="1" customWidth="1"/>
    <col min="26" max="26" width="10.5703125" style="27" bestFit="1" customWidth="1"/>
    <col min="27" max="27" width="11.5703125" style="27" bestFit="1" customWidth="1"/>
    <col min="28" max="28" width="14" style="27" bestFit="1" customWidth="1"/>
    <col min="29" max="29" width="11.140625" style="27" bestFit="1" customWidth="1"/>
    <col min="30" max="30" width="13.85546875" bestFit="1" customWidth="1"/>
    <col min="31" max="31" width="25" bestFit="1" customWidth="1"/>
    <col min="32" max="32" width="15.42578125" bestFit="1" customWidth="1"/>
  </cols>
  <sheetData>
    <row r="1" spans="1:32" s="46" customFormat="1" ht="30.75" customHeight="1" x14ac:dyDescent="0.25">
      <c r="A1" s="45" t="s">
        <v>689</v>
      </c>
      <c r="B1" s="45" t="s">
        <v>690</v>
      </c>
      <c r="C1" s="45" t="s">
        <v>691</v>
      </c>
      <c r="D1" s="45" t="s">
        <v>692</v>
      </c>
      <c r="E1" s="45" t="s">
        <v>693</v>
      </c>
      <c r="F1" s="45" t="s">
        <v>694</v>
      </c>
      <c r="G1" s="45" t="s">
        <v>695</v>
      </c>
      <c r="H1" s="45" t="s">
        <v>696</v>
      </c>
      <c r="I1" s="45" t="s">
        <v>697</v>
      </c>
      <c r="J1" s="45" t="s">
        <v>698</v>
      </c>
      <c r="K1" s="45" t="s">
        <v>699</v>
      </c>
      <c r="L1" s="47" t="s">
        <v>700</v>
      </c>
      <c r="M1" s="47" t="s">
        <v>701</v>
      </c>
      <c r="N1" s="45" t="s">
        <v>702</v>
      </c>
      <c r="O1" s="45" t="s">
        <v>703</v>
      </c>
      <c r="P1" s="45" t="s">
        <v>704</v>
      </c>
      <c r="Q1" s="45" t="s">
        <v>705</v>
      </c>
      <c r="R1" s="45" t="s">
        <v>706</v>
      </c>
      <c r="S1" s="45" t="s">
        <v>707</v>
      </c>
      <c r="T1" s="45" t="s">
        <v>708</v>
      </c>
      <c r="U1" s="45" t="s">
        <v>709</v>
      </c>
      <c r="V1" s="47" t="s">
        <v>710</v>
      </c>
      <c r="W1" s="47" t="s">
        <v>711</v>
      </c>
      <c r="X1" s="47" t="s">
        <v>712</v>
      </c>
      <c r="Y1" s="47" t="s">
        <v>713</v>
      </c>
      <c r="Z1" s="47" t="s">
        <v>714</v>
      </c>
      <c r="AA1" s="47" t="s">
        <v>715</v>
      </c>
      <c r="AB1" s="47" t="s">
        <v>716</v>
      </c>
      <c r="AC1" s="47" t="s">
        <v>717</v>
      </c>
      <c r="AD1" s="45" t="s">
        <v>718</v>
      </c>
      <c r="AE1" s="45" t="s">
        <v>691</v>
      </c>
      <c r="AF1" s="45" t="s">
        <v>719</v>
      </c>
    </row>
    <row r="2" spans="1:32" hidden="1" x14ac:dyDescent="0.25">
      <c r="A2">
        <v>57040</v>
      </c>
      <c r="B2">
        <v>1203584</v>
      </c>
      <c r="C2" s="2">
        <v>42157</v>
      </c>
      <c r="D2">
        <v>57040</v>
      </c>
      <c r="E2">
        <v>57040</v>
      </c>
      <c r="F2" t="s">
        <v>720</v>
      </c>
      <c r="G2" t="s">
        <v>721</v>
      </c>
      <c r="H2">
        <v>51018</v>
      </c>
      <c r="I2" t="s">
        <v>722</v>
      </c>
      <c r="J2">
        <v>7402</v>
      </c>
      <c r="K2">
        <v>1</v>
      </c>
      <c r="L2" s="27">
        <v>0.3</v>
      </c>
      <c r="M2" s="27">
        <v>0.3</v>
      </c>
      <c r="N2" s="2">
        <v>39231</v>
      </c>
      <c r="O2" s="2">
        <v>39234</v>
      </c>
      <c r="P2">
        <v>3</v>
      </c>
      <c r="Q2" t="s">
        <v>723</v>
      </c>
      <c r="R2">
        <v>10.55</v>
      </c>
      <c r="S2" t="s">
        <v>724</v>
      </c>
      <c r="T2" t="s">
        <v>725</v>
      </c>
      <c r="U2" s="2">
        <v>39234</v>
      </c>
      <c r="V2" s="27">
        <v>0</v>
      </c>
      <c r="W2" s="27">
        <v>0</v>
      </c>
      <c r="X2" s="27">
        <v>0</v>
      </c>
      <c r="Y2" s="27">
        <v>0</v>
      </c>
      <c r="Z2" s="27">
        <v>0</v>
      </c>
      <c r="AA2" s="27">
        <v>0</v>
      </c>
      <c r="AB2" s="27">
        <v>0</v>
      </c>
      <c r="AC2" s="27">
        <v>0</v>
      </c>
      <c r="AD2" t="s">
        <v>726</v>
      </c>
      <c r="AE2" s="2">
        <v>42166</v>
      </c>
      <c r="AF2" t="s">
        <v>727</v>
      </c>
    </row>
    <row r="3" spans="1:32" hidden="1" x14ac:dyDescent="0.25">
      <c r="A3">
        <v>57040</v>
      </c>
      <c r="B3">
        <v>2177705</v>
      </c>
      <c r="C3" s="2">
        <v>42157</v>
      </c>
      <c r="D3">
        <v>57040</v>
      </c>
      <c r="E3">
        <v>57040</v>
      </c>
      <c r="F3" t="s">
        <v>720</v>
      </c>
      <c r="G3" t="s">
        <v>728</v>
      </c>
      <c r="H3">
        <v>182298</v>
      </c>
      <c r="I3" t="s">
        <v>729</v>
      </c>
      <c r="J3">
        <v>5396</v>
      </c>
      <c r="K3">
        <v>1</v>
      </c>
      <c r="L3" s="27">
        <v>0.37</v>
      </c>
      <c r="M3" s="27">
        <v>0.37</v>
      </c>
      <c r="N3" s="2">
        <v>39842</v>
      </c>
      <c r="O3" s="2">
        <v>39845</v>
      </c>
      <c r="P3">
        <v>3</v>
      </c>
      <c r="Q3" t="s">
        <v>730</v>
      </c>
      <c r="R3">
        <v>11.68</v>
      </c>
      <c r="S3" t="s">
        <v>724</v>
      </c>
      <c r="T3" t="s">
        <v>725</v>
      </c>
      <c r="U3" s="2">
        <v>39845</v>
      </c>
      <c r="V3" s="27">
        <v>0</v>
      </c>
      <c r="W3" s="27">
        <v>0</v>
      </c>
      <c r="X3" s="27">
        <v>0</v>
      </c>
      <c r="Y3" s="27">
        <v>0</v>
      </c>
      <c r="Z3" s="27">
        <v>0</v>
      </c>
      <c r="AA3" s="27">
        <v>0</v>
      </c>
      <c r="AB3" s="27">
        <v>0</v>
      </c>
      <c r="AC3" s="27">
        <v>0</v>
      </c>
      <c r="AD3" t="s">
        <v>726</v>
      </c>
      <c r="AE3" s="2">
        <v>42166</v>
      </c>
      <c r="AF3" t="s">
        <v>727</v>
      </c>
    </row>
    <row r="4" spans="1:32" hidden="1" x14ac:dyDescent="0.25">
      <c r="A4">
        <v>57040</v>
      </c>
      <c r="B4">
        <v>3023904</v>
      </c>
      <c r="C4" s="2">
        <v>42157</v>
      </c>
      <c r="D4">
        <v>57040</v>
      </c>
      <c r="E4">
        <v>57040</v>
      </c>
      <c r="F4" t="s">
        <v>720</v>
      </c>
      <c r="G4" t="s">
        <v>731</v>
      </c>
      <c r="H4">
        <v>275123</v>
      </c>
      <c r="I4" t="s">
        <v>732</v>
      </c>
      <c r="J4">
        <v>7401</v>
      </c>
      <c r="K4">
        <v>1</v>
      </c>
      <c r="L4" s="27">
        <v>0.23</v>
      </c>
      <c r="M4" s="27">
        <v>0.23</v>
      </c>
      <c r="N4" s="2">
        <v>40563</v>
      </c>
      <c r="O4" s="2">
        <v>40575</v>
      </c>
      <c r="P4">
        <v>12</v>
      </c>
      <c r="Q4" t="s">
        <v>733</v>
      </c>
      <c r="R4">
        <v>8.1300000000000008</v>
      </c>
      <c r="S4" t="s">
        <v>724</v>
      </c>
      <c r="T4" t="s">
        <v>725</v>
      </c>
      <c r="U4" s="2">
        <v>40575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t="s">
        <v>726</v>
      </c>
      <c r="AE4" s="2">
        <v>42166</v>
      </c>
      <c r="AF4" t="s">
        <v>727</v>
      </c>
    </row>
    <row r="5" spans="1:32" hidden="1" x14ac:dyDescent="0.25">
      <c r="A5">
        <v>57040</v>
      </c>
      <c r="B5">
        <v>3572359</v>
      </c>
      <c r="C5" s="2">
        <v>42157</v>
      </c>
      <c r="D5">
        <v>57040</v>
      </c>
      <c r="E5">
        <v>57040</v>
      </c>
      <c r="F5" t="s">
        <v>720</v>
      </c>
      <c r="G5" t="s">
        <v>734</v>
      </c>
      <c r="H5" t="s">
        <v>735</v>
      </c>
      <c r="I5" t="s">
        <v>736</v>
      </c>
      <c r="J5">
        <v>1252</v>
      </c>
      <c r="K5">
        <v>1</v>
      </c>
      <c r="L5" s="27">
        <v>0.01</v>
      </c>
      <c r="M5" s="27">
        <v>0.01</v>
      </c>
      <c r="N5" s="2">
        <v>41023</v>
      </c>
      <c r="O5" s="2">
        <v>41061</v>
      </c>
      <c r="P5">
        <v>38</v>
      </c>
      <c r="Q5" t="s">
        <v>737</v>
      </c>
      <c r="R5">
        <v>8.77</v>
      </c>
      <c r="S5" t="s">
        <v>738</v>
      </c>
      <c r="T5" t="s">
        <v>725</v>
      </c>
      <c r="U5" s="2">
        <v>41061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t="s">
        <v>726</v>
      </c>
      <c r="AE5" s="2">
        <v>42166</v>
      </c>
      <c r="AF5" t="s">
        <v>739</v>
      </c>
    </row>
    <row r="6" spans="1:32" hidden="1" x14ac:dyDescent="0.25">
      <c r="A6">
        <v>57040</v>
      </c>
      <c r="B6">
        <v>3606462</v>
      </c>
      <c r="C6" s="2">
        <v>42157</v>
      </c>
      <c r="D6">
        <v>57040</v>
      </c>
      <c r="E6">
        <v>57040</v>
      </c>
      <c r="F6" t="s">
        <v>720</v>
      </c>
      <c r="G6" t="s">
        <v>734</v>
      </c>
      <c r="H6" t="s">
        <v>735</v>
      </c>
      <c r="I6" t="s">
        <v>736</v>
      </c>
      <c r="J6">
        <v>1252</v>
      </c>
      <c r="K6">
        <v>2</v>
      </c>
      <c r="L6" s="27">
        <v>0.01</v>
      </c>
      <c r="M6" s="27">
        <v>0.01</v>
      </c>
      <c r="N6" s="2">
        <v>41061</v>
      </c>
      <c r="O6" s="2">
        <v>41091</v>
      </c>
      <c r="P6">
        <v>30</v>
      </c>
      <c r="Q6" t="s">
        <v>737</v>
      </c>
      <c r="R6">
        <v>8.75</v>
      </c>
      <c r="S6" t="s">
        <v>738</v>
      </c>
      <c r="T6" t="s">
        <v>725</v>
      </c>
      <c r="U6" s="2">
        <v>41091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t="s">
        <v>726</v>
      </c>
      <c r="AE6" s="2">
        <v>42166</v>
      </c>
      <c r="AF6" t="s">
        <v>739</v>
      </c>
    </row>
    <row r="7" spans="1:32" hidden="1" x14ac:dyDescent="0.25">
      <c r="A7">
        <v>57040</v>
      </c>
      <c r="B7">
        <v>3640655</v>
      </c>
      <c r="C7" s="2">
        <v>42157</v>
      </c>
      <c r="D7">
        <v>57040</v>
      </c>
      <c r="E7">
        <v>57040</v>
      </c>
      <c r="F7" t="s">
        <v>720</v>
      </c>
      <c r="G7" t="s">
        <v>734</v>
      </c>
      <c r="H7" t="s">
        <v>735</v>
      </c>
      <c r="I7" t="s">
        <v>736</v>
      </c>
      <c r="J7">
        <v>1252</v>
      </c>
      <c r="K7">
        <v>3</v>
      </c>
      <c r="L7" s="27">
        <v>0.01</v>
      </c>
      <c r="M7" s="27">
        <v>0.01</v>
      </c>
      <c r="N7" s="2">
        <v>41091</v>
      </c>
      <c r="O7" s="2">
        <v>41122</v>
      </c>
      <c r="P7">
        <v>31</v>
      </c>
      <c r="Q7" t="s">
        <v>737</v>
      </c>
      <c r="R7">
        <v>8.77</v>
      </c>
      <c r="S7" t="s">
        <v>738</v>
      </c>
      <c r="T7" t="s">
        <v>725</v>
      </c>
      <c r="U7" s="2">
        <v>41122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t="s">
        <v>726</v>
      </c>
      <c r="AE7" s="2">
        <v>42166</v>
      </c>
      <c r="AF7" t="s">
        <v>739</v>
      </c>
    </row>
    <row r="8" spans="1:32" hidden="1" x14ac:dyDescent="0.25">
      <c r="A8">
        <v>57040</v>
      </c>
      <c r="B8">
        <v>3718443</v>
      </c>
      <c r="C8" s="2">
        <v>42157</v>
      </c>
      <c r="D8">
        <v>57040</v>
      </c>
      <c r="E8">
        <v>57040</v>
      </c>
      <c r="F8" t="s">
        <v>720</v>
      </c>
      <c r="G8" t="s">
        <v>740</v>
      </c>
      <c r="H8">
        <v>341212</v>
      </c>
      <c r="I8" t="s">
        <v>741</v>
      </c>
      <c r="J8">
        <v>1094</v>
      </c>
      <c r="K8">
        <v>5</v>
      </c>
      <c r="L8" s="27">
        <v>0.43</v>
      </c>
      <c r="M8" s="27">
        <v>0.43</v>
      </c>
      <c r="N8" s="2">
        <v>41163</v>
      </c>
      <c r="O8" s="2">
        <v>41183</v>
      </c>
      <c r="P8">
        <v>20</v>
      </c>
      <c r="Q8" t="s">
        <v>742</v>
      </c>
      <c r="R8">
        <v>7.54</v>
      </c>
      <c r="S8" t="s">
        <v>724</v>
      </c>
      <c r="T8" t="s">
        <v>725</v>
      </c>
      <c r="U8" s="2">
        <v>41183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t="s">
        <v>726</v>
      </c>
      <c r="AE8" s="2">
        <v>42166</v>
      </c>
      <c r="AF8" t="s">
        <v>727</v>
      </c>
    </row>
    <row r="9" spans="1:32" x14ac:dyDescent="0.25">
      <c r="A9">
        <v>57040</v>
      </c>
      <c r="B9">
        <v>5003040</v>
      </c>
      <c r="C9" s="2">
        <v>42157</v>
      </c>
      <c r="D9">
        <v>57040</v>
      </c>
      <c r="E9">
        <v>57040</v>
      </c>
      <c r="F9" t="s">
        <v>720</v>
      </c>
      <c r="G9" t="s">
        <v>1523</v>
      </c>
      <c r="H9" t="s">
        <v>1524</v>
      </c>
      <c r="I9" t="s">
        <v>1525</v>
      </c>
      <c r="J9">
        <v>630508</v>
      </c>
      <c r="K9">
        <v>7</v>
      </c>
      <c r="L9" s="27">
        <v>0.28000000000000003</v>
      </c>
      <c r="M9" s="27">
        <v>0.28000000000000003</v>
      </c>
      <c r="N9" s="2">
        <v>41984</v>
      </c>
      <c r="O9" s="2">
        <v>42005</v>
      </c>
      <c r="P9">
        <v>21</v>
      </c>
      <c r="Q9" t="s">
        <v>1018</v>
      </c>
      <c r="R9">
        <v>8.3000000000000007</v>
      </c>
      <c r="S9" t="s">
        <v>1019</v>
      </c>
      <c r="T9" t="s">
        <v>725</v>
      </c>
      <c r="U9" s="2">
        <v>42005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t="s">
        <v>726</v>
      </c>
      <c r="AE9" s="2">
        <v>42166</v>
      </c>
      <c r="AF9" t="s">
        <v>1020</v>
      </c>
    </row>
    <row r="10" spans="1:32" hidden="1" x14ac:dyDescent="0.25">
      <c r="A10">
        <v>57040</v>
      </c>
      <c r="B10">
        <v>5060741</v>
      </c>
      <c r="C10" s="2">
        <v>42157</v>
      </c>
      <c r="D10">
        <v>57040</v>
      </c>
      <c r="E10">
        <v>57040</v>
      </c>
      <c r="F10" t="s">
        <v>720</v>
      </c>
      <c r="G10" t="s">
        <v>129</v>
      </c>
      <c r="H10">
        <v>531228</v>
      </c>
      <c r="I10" t="s">
        <v>130</v>
      </c>
      <c r="J10">
        <v>4497</v>
      </c>
      <c r="K10">
        <v>2</v>
      </c>
      <c r="L10" s="27">
        <v>350079.39</v>
      </c>
      <c r="M10" s="27">
        <v>350079.39</v>
      </c>
      <c r="N10" s="2">
        <v>42125</v>
      </c>
      <c r="O10" s="2">
        <v>42128</v>
      </c>
      <c r="P10">
        <v>3</v>
      </c>
      <c r="Q10" t="s">
        <v>745</v>
      </c>
      <c r="R10">
        <v>5.56</v>
      </c>
      <c r="S10" t="s">
        <v>724</v>
      </c>
      <c r="T10" t="s">
        <v>725</v>
      </c>
      <c r="U10" s="2">
        <v>42156</v>
      </c>
      <c r="V10" s="27">
        <v>0</v>
      </c>
      <c r="W10" s="27">
        <v>0</v>
      </c>
      <c r="X10" s="27">
        <v>162.09</v>
      </c>
      <c r="Y10" s="27">
        <v>162.09</v>
      </c>
      <c r="Z10" s="27">
        <v>25.93</v>
      </c>
      <c r="AA10" s="27">
        <v>188.02</v>
      </c>
      <c r="AB10" s="27">
        <v>188.02</v>
      </c>
      <c r="AC10" s="27">
        <v>0</v>
      </c>
      <c r="AD10" t="s">
        <v>726</v>
      </c>
      <c r="AE10" s="2">
        <v>42166</v>
      </c>
      <c r="AF10" t="s">
        <v>727</v>
      </c>
    </row>
    <row r="11" spans="1:32" hidden="1" x14ac:dyDescent="0.25">
      <c r="A11">
        <v>57040</v>
      </c>
      <c r="B11">
        <v>5060785</v>
      </c>
      <c r="C11" s="2">
        <v>42157</v>
      </c>
      <c r="D11">
        <v>57040</v>
      </c>
      <c r="E11">
        <v>57040</v>
      </c>
      <c r="F11" t="s">
        <v>720</v>
      </c>
      <c r="G11" t="s">
        <v>131</v>
      </c>
      <c r="H11">
        <v>529501</v>
      </c>
      <c r="I11" t="s">
        <v>132</v>
      </c>
      <c r="J11">
        <v>4493</v>
      </c>
      <c r="K11">
        <v>2</v>
      </c>
      <c r="L11" s="27">
        <v>284575.09000000003</v>
      </c>
      <c r="M11" s="27">
        <v>284575.09000000003</v>
      </c>
      <c r="N11" s="2">
        <v>42125</v>
      </c>
      <c r="O11" s="2">
        <v>42128</v>
      </c>
      <c r="P11">
        <v>3</v>
      </c>
      <c r="Q11" t="s">
        <v>745</v>
      </c>
      <c r="R11">
        <v>5.56</v>
      </c>
      <c r="S11" t="s">
        <v>724</v>
      </c>
      <c r="T11" t="s">
        <v>725</v>
      </c>
      <c r="U11" s="2">
        <v>42156</v>
      </c>
      <c r="V11" s="27">
        <v>0</v>
      </c>
      <c r="W11" s="27">
        <v>0</v>
      </c>
      <c r="X11" s="27">
        <v>131.76</v>
      </c>
      <c r="Y11" s="27">
        <v>131.76</v>
      </c>
      <c r="Z11" s="27">
        <v>21.08</v>
      </c>
      <c r="AA11" s="27">
        <v>152.84</v>
      </c>
      <c r="AB11" s="27">
        <v>152.84</v>
      </c>
      <c r="AC11" s="27">
        <v>0</v>
      </c>
      <c r="AD11" t="s">
        <v>726</v>
      </c>
      <c r="AE11" s="2">
        <v>42166</v>
      </c>
      <c r="AF11" t="s">
        <v>727</v>
      </c>
    </row>
    <row r="12" spans="1:32" hidden="1" x14ac:dyDescent="0.25">
      <c r="A12">
        <v>57040</v>
      </c>
      <c r="B12">
        <v>5060913</v>
      </c>
      <c r="C12" s="2">
        <v>42157</v>
      </c>
      <c r="D12">
        <v>57040</v>
      </c>
      <c r="E12">
        <v>57040</v>
      </c>
      <c r="F12" t="s">
        <v>720</v>
      </c>
      <c r="G12" t="s">
        <v>993</v>
      </c>
      <c r="H12">
        <v>517451</v>
      </c>
      <c r="I12" t="s">
        <v>994</v>
      </c>
      <c r="J12">
        <v>1794</v>
      </c>
      <c r="K12">
        <v>5</v>
      </c>
      <c r="L12" s="27">
        <v>240000.07</v>
      </c>
      <c r="M12" s="27">
        <v>240000.07</v>
      </c>
      <c r="N12" s="2">
        <v>42125</v>
      </c>
      <c r="O12" s="2">
        <v>42128</v>
      </c>
      <c r="P12">
        <v>3</v>
      </c>
      <c r="Q12" t="s">
        <v>745</v>
      </c>
      <c r="R12">
        <v>5.56</v>
      </c>
      <c r="S12" t="s">
        <v>724</v>
      </c>
      <c r="T12" t="s">
        <v>725</v>
      </c>
      <c r="U12" s="2">
        <v>42156</v>
      </c>
      <c r="V12" s="27">
        <v>0</v>
      </c>
      <c r="W12" s="27">
        <v>0</v>
      </c>
      <c r="X12" s="27">
        <v>111.12</v>
      </c>
      <c r="Y12" s="27">
        <v>111.12</v>
      </c>
      <c r="Z12" s="27">
        <v>17.78</v>
      </c>
      <c r="AA12" s="27">
        <v>128.9</v>
      </c>
      <c r="AB12" s="27">
        <v>128.9</v>
      </c>
      <c r="AC12" s="27">
        <v>0</v>
      </c>
      <c r="AD12" t="s">
        <v>726</v>
      </c>
      <c r="AE12" s="2">
        <v>42166</v>
      </c>
      <c r="AF12" t="s">
        <v>727</v>
      </c>
    </row>
    <row r="13" spans="1:32" hidden="1" x14ac:dyDescent="0.25">
      <c r="A13">
        <v>57040</v>
      </c>
      <c r="B13">
        <v>5060992</v>
      </c>
      <c r="C13" s="2">
        <v>42157</v>
      </c>
      <c r="D13">
        <v>57040</v>
      </c>
      <c r="E13">
        <v>57040</v>
      </c>
      <c r="F13" t="s">
        <v>720</v>
      </c>
      <c r="G13" t="s">
        <v>1165</v>
      </c>
      <c r="H13">
        <v>506685</v>
      </c>
      <c r="I13" t="s">
        <v>1166</v>
      </c>
      <c r="J13">
        <v>1253</v>
      </c>
      <c r="K13">
        <v>6</v>
      </c>
      <c r="L13" s="27">
        <v>369778.99</v>
      </c>
      <c r="M13" s="27">
        <v>369778.99</v>
      </c>
      <c r="N13" s="2">
        <v>42125</v>
      </c>
      <c r="O13" s="2">
        <v>42128</v>
      </c>
      <c r="P13">
        <v>3</v>
      </c>
      <c r="Q13" t="s">
        <v>745</v>
      </c>
      <c r="R13">
        <v>5.56</v>
      </c>
      <c r="S13" t="s">
        <v>724</v>
      </c>
      <c r="T13" t="s">
        <v>725</v>
      </c>
      <c r="U13" s="2">
        <v>42156</v>
      </c>
      <c r="V13" s="27">
        <v>0</v>
      </c>
      <c r="W13" s="27">
        <v>0</v>
      </c>
      <c r="X13" s="27">
        <v>171.21</v>
      </c>
      <c r="Y13" s="27">
        <v>171.21</v>
      </c>
      <c r="Z13" s="27">
        <v>27.39</v>
      </c>
      <c r="AA13" s="27">
        <v>198.6</v>
      </c>
      <c r="AB13" s="27">
        <v>198.6</v>
      </c>
      <c r="AC13" s="27">
        <v>0</v>
      </c>
      <c r="AD13" t="s">
        <v>726</v>
      </c>
      <c r="AE13" s="2">
        <v>42166</v>
      </c>
      <c r="AF13" t="s">
        <v>727</v>
      </c>
    </row>
    <row r="14" spans="1:32" hidden="1" x14ac:dyDescent="0.25">
      <c r="A14">
        <v>57040</v>
      </c>
      <c r="B14">
        <v>5061060</v>
      </c>
      <c r="C14" s="2">
        <v>42157</v>
      </c>
      <c r="D14">
        <v>57040</v>
      </c>
      <c r="E14">
        <v>57040</v>
      </c>
      <c r="F14" t="s">
        <v>720</v>
      </c>
      <c r="G14" t="s">
        <v>1340</v>
      </c>
      <c r="H14">
        <v>521229</v>
      </c>
      <c r="I14" t="s">
        <v>1341</v>
      </c>
      <c r="J14">
        <v>2202</v>
      </c>
      <c r="K14">
        <v>4</v>
      </c>
      <c r="L14" s="27">
        <v>190164.49</v>
      </c>
      <c r="M14" s="27">
        <v>190164.49</v>
      </c>
      <c r="N14" s="2">
        <v>42125</v>
      </c>
      <c r="O14" s="2">
        <v>42128</v>
      </c>
      <c r="P14">
        <v>3</v>
      </c>
      <c r="Q14" t="s">
        <v>745</v>
      </c>
      <c r="R14">
        <v>5.56</v>
      </c>
      <c r="S14" t="s">
        <v>724</v>
      </c>
      <c r="T14" t="s">
        <v>725</v>
      </c>
      <c r="U14" s="2">
        <v>42156</v>
      </c>
      <c r="V14" s="27">
        <v>0</v>
      </c>
      <c r="W14" s="27">
        <v>0</v>
      </c>
      <c r="X14" s="27">
        <v>88.05</v>
      </c>
      <c r="Y14" s="27">
        <v>88.05</v>
      </c>
      <c r="Z14" s="27">
        <v>14.09</v>
      </c>
      <c r="AA14" s="27">
        <v>102.14</v>
      </c>
      <c r="AB14" s="27">
        <v>102.14</v>
      </c>
      <c r="AC14" s="27">
        <v>0</v>
      </c>
      <c r="AD14" t="s">
        <v>726</v>
      </c>
      <c r="AE14" s="2">
        <v>42166</v>
      </c>
      <c r="AF14" t="s">
        <v>727</v>
      </c>
    </row>
    <row r="15" spans="1:32" hidden="1" x14ac:dyDescent="0.25">
      <c r="A15">
        <v>57040</v>
      </c>
      <c r="B15">
        <v>5064092</v>
      </c>
      <c r="C15" s="2">
        <v>42157</v>
      </c>
      <c r="D15">
        <v>57040</v>
      </c>
      <c r="E15">
        <v>57040</v>
      </c>
      <c r="F15" t="s">
        <v>720</v>
      </c>
      <c r="G15" t="s">
        <v>1657</v>
      </c>
      <c r="H15">
        <v>534065</v>
      </c>
      <c r="I15" t="s">
        <v>1656</v>
      </c>
      <c r="J15">
        <v>1782</v>
      </c>
      <c r="K15">
        <v>1</v>
      </c>
      <c r="L15" s="27" t="s">
        <v>726</v>
      </c>
      <c r="M15" s="27" t="s">
        <v>726</v>
      </c>
      <c r="N15" t="s">
        <v>726</v>
      </c>
      <c r="O15" t="s">
        <v>726</v>
      </c>
      <c r="P15" t="s">
        <v>726</v>
      </c>
      <c r="Q15" t="s">
        <v>726</v>
      </c>
      <c r="R15" t="s">
        <v>726</v>
      </c>
      <c r="S15" t="s">
        <v>764</v>
      </c>
      <c r="T15" t="s">
        <v>725</v>
      </c>
      <c r="U15" s="2">
        <v>42130</v>
      </c>
      <c r="V15" s="27">
        <v>0</v>
      </c>
      <c r="W15" s="27" t="s">
        <v>726</v>
      </c>
      <c r="X15" s="27" t="s">
        <v>726</v>
      </c>
      <c r="Y15" s="27" t="s">
        <v>726</v>
      </c>
      <c r="Z15" s="27">
        <v>80.19</v>
      </c>
      <c r="AA15" s="27">
        <v>581.37</v>
      </c>
      <c r="AB15" s="27">
        <v>581.37</v>
      </c>
      <c r="AC15" s="27">
        <v>0</v>
      </c>
      <c r="AD15" t="s">
        <v>726</v>
      </c>
      <c r="AE15" s="2">
        <v>42166</v>
      </c>
      <c r="AF15" t="s">
        <v>727</v>
      </c>
    </row>
    <row r="16" spans="1:32" hidden="1" x14ac:dyDescent="0.25">
      <c r="A16">
        <v>57040</v>
      </c>
      <c r="B16">
        <v>5064190</v>
      </c>
      <c r="C16" s="2">
        <v>42157</v>
      </c>
      <c r="D16">
        <v>57040</v>
      </c>
      <c r="E16">
        <v>57040</v>
      </c>
      <c r="F16" t="s">
        <v>720</v>
      </c>
      <c r="G16" t="s">
        <v>1615</v>
      </c>
      <c r="H16">
        <v>534066</v>
      </c>
      <c r="I16" t="s">
        <v>1614</v>
      </c>
      <c r="J16">
        <v>2593</v>
      </c>
      <c r="K16">
        <v>1</v>
      </c>
      <c r="L16" s="27" t="s">
        <v>726</v>
      </c>
      <c r="M16" s="27" t="s">
        <v>726</v>
      </c>
      <c r="N16" t="s">
        <v>726</v>
      </c>
      <c r="O16" t="s">
        <v>726</v>
      </c>
      <c r="P16" t="s">
        <v>726</v>
      </c>
      <c r="Q16" t="s">
        <v>726</v>
      </c>
      <c r="R16" t="s">
        <v>726</v>
      </c>
      <c r="S16" t="s">
        <v>764</v>
      </c>
      <c r="T16" t="s">
        <v>725</v>
      </c>
      <c r="U16" s="2">
        <v>42130</v>
      </c>
      <c r="V16" s="27">
        <v>0</v>
      </c>
      <c r="W16" s="27" t="s">
        <v>726</v>
      </c>
      <c r="X16" s="27" t="s">
        <v>726</v>
      </c>
      <c r="Y16" s="27" t="s">
        <v>726</v>
      </c>
      <c r="Z16" s="27">
        <v>94.53</v>
      </c>
      <c r="AA16" s="27">
        <v>685.36</v>
      </c>
      <c r="AB16" s="27">
        <v>685.36</v>
      </c>
      <c r="AC16" s="27">
        <v>0</v>
      </c>
      <c r="AD16" t="s">
        <v>726</v>
      </c>
      <c r="AE16" s="2">
        <v>42166</v>
      </c>
      <c r="AF16" t="s">
        <v>727</v>
      </c>
    </row>
    <row r="17" spans="1:32" hidden="1" x14ac:dyDescent="0.25">
      <c r="A17">
        <v>57040</v>
      </c>
      <c r="B17">
        <v>5064192</v>
      </c>
      <c r="C17" s="2">
        <v>42157</v>
      </c>
      <c r="D17">
        <v>57040</v>
      </c>
      <c r="E17">
        <v>57040</v>
      </c>
      <c r="F17" t="s">
        <v>720</v>
      </c>
      <c r="G17" t="s">
        <v>51</v>
      </c>
      <c r="H17">
        <v>534067</v>
      </c>
      <c r="I17" t="s">
        <v>49</v>
      </c>
      <c r="J17">
        <v>4494</v>
      </c>
      <c r="K17">
        <v>1</v>
      </c>
      <c r="L17" s="27" t="s">
        <v>726</v>
      </c>
      <c r="M17" s="27" t="s">
        <v>726</v>
      </c>
      <c r="N17" t="s">
        <v>726</v>
      </c>
      <c r="O17" t="s">
        <v>726</v>
      </c>
      <c r="P17" t="s">
        <v>726</v>
      </c>
      <c r="Q17" t="s">
        <v>726</v>
      </c>
      <c r="R17" t="s">
        <v>726</v>
      </c>
      <c r="S17" t="s">
        <v>764</v>
      </c>
      <c r="T17" t="s">
        <v>725</v>
      </c>
      <c r="U17" s="2">
        <v>42130</v>
      </c>
      <c r="V17" s="27">
        <v>0</v>
      </c>
      <c r="W17" s="27" t="s">
        <v>726</v>
      </c>
      <c r="X17" s="27" t="s">
        <v>726</v>
      </c>
      <c r="Y17" s="27" t="s">
        <v>726</v>
      </c>
      <c r="Z17" s="27">
        <v>115.88</v>
      </c>
      <c r="AA17" s="27">
        <v>840.13</v>
      </c>
      <c r="AB17" s="27">
        <v>840.13</v>
      </c>
      <c r="AC17" s="27">
        <v>0</v>
      </c>
      <c r="AD17" t="s">
        <v>726</v>
      </c>
      <c r="AE17" s="2">
        <v>42166</v>
      </c>
      <c r="AF17" t="s">
        <v>727</v>
      </c>
    </row>
    <row r="18" spans="1:32" hidden="1" x14ac:dyDescent="0.25">
      <c r="A18">
        <v>57040</v>
      </c>
      <c r="B18">
        <v>5065505</v>
      </c>
      <c r="C18" s="2">
        <v>42157</v>
      </c>
      <c r="D18">
        <v>57040</v>
      </c>
      <c r="E18">
        <v>57040</v>
      </c>
      <c r="F18" t="s">
        <v>720</v>
      </c>
      <c r="G18" t="s">
        <v>133</v>
      </c>
      <c r="H18">
        <v>530076</v>
      </c>
      <c r="I18" t="s">
        <v>134</v>
      </c>
      <c r="J18">
        <v>1781</v>
      </c>
      <c r="K18">
        <v>2</v>
      </c>
      <c r="L18" s="27">
        <v>245435.33</v>
      </c>
      <c r="M18" s="27">
        <v>245435.33</v>
      </c>
      <c r="N18" s="2">
        <v>42125</v>
      </c>
      <c r="O18" s="2">
        <v>42130</v>
      </c>
      <c r="P18">
        <v>5</v>
      </c>
      <c r="Q18" t="s">
        <v>745</v>
      </c>
      <c r="R18">
        <v>5.56</v>
      </c>
      <c r="S18" t="s">
        <v>724</v>
      </c>
      <c r="T18" t="s">
        <v>725</v>
      </c>
      <c r="U18" s="2">
        <v>42156</v>
      </c>
      <c r="V18" s="27">
        <v>0</v>
      </c>
      <c r="W18" s="27">
        <v>0</v>
      </c>
      <c r="X18" s="27">
        <v>189.4</v>
      </c>
      <c r="Y18" s="27">
        <v>189.4</v>
      </c>
      <c r="Z18" s="27">
        <v>30.3</v>
      </c>
      <c r="AA18" s="27">
        <v>219.7</v>
      </c>
      <c r="AB18" s="27">
        <v>219.7</v>
      </c>
      <c r="AC18" s="27">
        <v>0</v>
      </c>
      <c r="AD18" t="s">
        <v>726</v>
      </c>
      <c r="AE18" s="2">
        <v>42166</v>
      </c>
      <c r="AF18" t="s">
        <v>727</v>
      </c>
    </row>
    <row r="19" spans="1:32" hidden="1" x14ac:dyDescent="0.25">
      <c r="A19">
        <v>57040</v>
      </c>
      <c r="B19">
        <v>5065604</v>
      </c>
      <c r="C19" s="2">
        <v>42157</v>
      </c>
      <c r="D19">
        <v>57040</v>
      </c>
      <c r="E19">
        <v>57040</v>
      </c>
      <c r="F19" t="s">
        <v>720</v>
      </c>
      <c r="G19" t="s">
        <v>135</v>
      </c>
      <c r="H19">
        <v>517253</v>
      </c>
      <c r="I19" t="s">
        <v>136</v>
      </c>
      <c r="J19">
        <v>1251</v>
      </c>
      <c r="K19">
        <v>2</v>
      </c>
      <c r="L19" s="27">
        <v>307194.49</v>
      </c>
      <c r="M19" s="27">
        <v>307194.49</v>
      </c>
      <c r="N19" s="2">
        <v>42125</v>
      </c>
      <c r="O19" s="2">
        <v>42130</v>
      </c>
      <c r="P19">
        <v>5</v>
      </c>
      <c r="Q19" t="s">
        <v>745</v>
      </c>
      <c r="R19">
        <v>5.56</v>
      </c>
      <c r="S19" t="s">
        <v>724</v>
      </c>
      <c r="T19" t="s">
        <v>725</v>
      </c>
      <c r="U19" s="2">
        <v>42156</v>
      </c>
      <c r="V19" s="27">
        <v>0</v>
      </c>
      <c r="W19" s="27">
        <v>0</v>
      </c>
      <c r="X19" s="27">
        <v>237.06</v>
      </c>
      <c r="Y19" s="27">
        <v>237.06</v>
      </c>
      <c r="Z19" s="27">
        <v>37.93</v>
      </c>
      <c r="AA19" s="27">
        <v>274.99</v>
      </c>
      <c r="AB19" s="27">
        <v>274.99</v>
      </c>
      <c r="AC19" s="27">
        <v>0</v>
      </c>
      <c r="AD19" t="s">
        <v>726</v>
      </c>
      <c r="AE19" s="2">
        <v>42166</v>
      </c>
      <c r="AF19" t="s">
        <v>727</v>
      </c>
    </row>
    <row r="20" spans="1:32" hidden="1" x14ac:dyDescent="0.25">
      <c r="A20">
        <v>57040</v>
      </c>
      <c r="B20">
        <v>5066336</v>
      </c>
      <c r="C20" s="2">
        <v>42157</v>
      </c>
      <c r="D20">
        <v>57040</v>
      </c>
      <c r="E20">
        <v>57040</v>
      </c>
      <c r="F20" t="s">
        <v>720</v>
      </c>
      <c r="G20" t="s">
        <v>101</v>
      </c>
      <c r="H20">
        <v>530050</v>
      </c>
      <c r="I20" t="s">
        <v>100</v>
      </c>
      <c r="J20">
        <v>7401</v>
      </c>
      <c r="K20">
        <v>2</v>
      </c>
      <c r="L20" s="27">
        <v>349174.93</v>
      </c>
      <c r="M20" s="27">
        <v>349174.93</v>
      </c>
      <c r="N20" s="2">
        <v>42125</v>
      </c>
      <c r="O20" s="2">
        <v>42130</v>
      </c>
      <c r="P20">
        <v>5</v>
      </c>
      <c r="Q20" t="s">
        <v>745</v>
      </c>
      <c r="R20">
        <v>5.56</v>
      </c>
      <c r="S20" t="s">
        <v>724</v>
      </c>
      <c r="T20" t="s">
        <v>725</v>
      </c>
      <c r="U20" s="2">
        <v>42156</v>
      </c>
      <c r="V20" s="27">
        <v>0</v>
      </c>
      <c r="W20" s="27">
        <v>0</v>
      </c>
      <c r="X20" s="27">
        <v>269.45999999999998</v>
      </c>
      <c r="Y20" s="27">
        <v>269.45999999999998</v>
      </c>
      <c r="Z20" s="27">
        <v>43.11</v>
      </c>
      <c r="AA20" s="27">
        <v>312.57</v>
      </c>
      <c r="AB20" s="27">
        <v>312.57</v>
      </c>
      <c r="AC20" s="27">
        <v>0</v>
      </c>
      <c r="AD20" t="s">
        <v>726</v>
      </c>
      <c r="AE20" s="2">
        <v>42166</v>
      </c>
      <c r="AF20" t="s">
        <v>727</v>
      </c>
    </row>
    <row r="21" spans="1:32" hidden="1" x14ac:dyDescent="0.25">
      <c r="A21">
        <v>57040</v>
      </c>
      <c r="B21">
        <v>5066338</v>
      </c>
      <c r="C21" s="2">
        <v>42157</v>
      </c>
      <c r="D21">
        <v>57040</v>
      </c>
      <c r="E21">
        <v>57040</v>
      </c>
      <c r="F21" t="s">
        <v>720</v>
      </c>
      <c r="G21" t="s">
        <v>1499</v>
      </c>
      <c r="H21">
        <v>526017</v>
      </c>
      <c r="I21" t="s">
        <v>1500</v>
      </c>
      <c r="J21">
        <v>5611</v>
      </c>
      <c r="K21">
        <v>3</v>
      </c>
      <c r="L21" s="27">
        <v>368976.04</v>
      </c>
      <c r="M21" s="27">
        <v>368976.04</v>
      </c>
      <c r="N21" s="2">
        <v>42125</v>
      </c>
      <c r="O21" s="2">
        <v>42130</v>
      </c>
      <c r="P21">
        <v>5</v>
      </c>
      <c r="Q21" t="s">
        <v>745</v>
      </c>
      <c r="R21">
        <v>5.56</v>
      </c>
      <c r="S21" t="s">
        <v>724</v>
      </c>
      <c r="T21" t="s">
        <v>725</v>
      </c>
      <c r="U21" s="2">
        <v>42156</v>
      </c>
      <c r="V21" s="27">
        <v>0</v>
      </c>
      <c r="W21" s="27">
        <v>0</v>
      </c>
      <c r="X21" s="27">
        <v>284.74</v>
      </c>
      <c r="Y21" s="27">
        <v>284.74</v>
      </c>
      <c r="Z21" s="27">
        <v>45.56</v>
      </c>
      <c r="AA21" s="27">
        <v>330.3</v>
      </c>
      <c r="AB21" s="27">
        <v>330.3</v>
      </c>
      <c r="AC21" s="27">
        <v>0</v>
      </c>
      <c r="AD21" t="s">
        <v>726</v>
      </c>
      <c r="AE21" s="2">
        <v>42166</v>
      </c>
      <c r="AF21" t="s">
        <v>727</v>
      </c>
    </row>
    <row r="22" spans="1:32" hidden="1" x14ac:dyDescent="0.25">
      <c r="A22">
        <v>57040</v>
      </c>
      <c r="B22">
        <v>5068859</v>
      </c>
      <c r="C22" s="2">
        <v>42157</v>
      </c>
      <c r="D22">
        <v>57040</v>
      </c>
      <c r="E22">
        <v>57040</v>
      </c>
      <c r="F22" t="s">
        <v>720</v>
      </c>
      <c r="G22" t="s">
        <v>1668</v>
      </c>
      <c r="H22">
        <v>530047</v>
      </c>
      <c r="I22" t="s">
        <v>1667</v>
      </c>
      <c r="J22">
        <v>1794</v>
      </c>
      <c r="K22">
        <v>2</v>
      </c>
      <c r="L22" s="27">
        <v>240654.85</v>
      </c>
      <c r="M22" s="27">
        <v>240654.85</v>
      </c>
      <c r="N22" s="2">
        <v>42125</v>
      </c>
      <c r="O22" s="2">
        <v>42132</v>
      </c>
      <c r="P22">
        <v>7</v>
      </c>
      <c r="Q22" t="s">
        <v>745</v>
      </c>
      <c r="R22">
        <v>5.56</v>
      </c>
      <c r="S22" t="s">
        <v>724</v>
      </c>
      <c r="T22" t="s">
        <v>725</v>
      </c>
      <c r="U22" s="2">
        <v>42156</v>
      </c>
      <c r="V22" s="27">
        <v>0</v>
      </c>
      <c r="W22" s="27">
        <v>0</v>
      </c>
      <c r="X22" s="27">
        <v>260</v>
      </c>
      <c r="Y22" s="27">
        <v>260</v>
      </c>
      <c r="Z22" s="27">
        <v>41.6</v>
      </c>
      <c r="AA22" s="27">
        <v>301.60000000000002</v>
      </c>
      <c r="AB22" s="27">
        <v>301.60000000000002</v>
      </c>
      <c r="AC22" s="27">
        <v>0</v>
      </c>
      <c r="AD22" t="s">
        <v>726</v>
      </c>
      <c r="AE22" s="2">
        <v>42166</v>
      </c>
      <c r="AF22" t="s">
        <v>727</v>
      </c>
    </row>
    <row r="23" spans="1:32" hidden="1" x14ac:dyDescent="0.25">
      <c r="A23">
        <v>57040</v>
      </c>
      <c r="B23">
        <v>5068863</v>
      </c>
      <c r="C23" s="2">
        <v>42157</v>
      </c>
      <c r="D23">
        <v>57040</v>
      </c>
      <c r="E23">
        <v>57040</v>
      </c>
      <c r="F23" t="s">
        <v>720</v>
      </c>
      <c r="G23" t="s">
        <v>849</v>
      </c>
      <c r="H23">
        <v>514288</v>
      </c>
      <c r="I23" t="s">
        <v>850</v>
      </c>
      <c r="J23">
        <v>1796</v>
      </c>
      <c r="K23">
        <v>5</v>
      </c>
      <c r="L23" s="27">
        <v>220330.31</v>
      </c>
      <c r="M23" s="27">
        <v>220330.31</v>
      </c>
      <c r="N23" s="2">
        <v>42125</v>
      </c>
      <c r="O23" s="2">
        <v>42132</v>
      </c>
      <c r="P23">
        <v>7</v>
      </c>
      <c r="Q23" t="s">
        <v>745</v>
      </c>
      <c r="R23">
        <v>5.56</v>
      </c>
      <c r="S23" t="s">
        <v>724</v>
      </c>
      <c r="T23" t="s">
        <v>725</v>
      </c>
      <c r="U23" s="2">
        <v>42156</v>
      </c>
      <c r="V23" s="27">
        <v>0</v>
      </c>
      <c r="W23" s="27">
        <v>0</v>
      </c>
      <c r="X23" s="27">
        <v>238.04</v>
      </c>
      <c r="Y23" s="27">
        <v>238.04</v>
      </c>
      <c r="Z23" s="27">
        <v>38.090000000000003</v>
      </c>
      <c r="AA23" s="27">
        <v>276.13</v>
      </c>
      <c r="AB23" s="27">
        <v>276.13</v>
      </c>
      <c r="AC23" s="27">
        <v>0</v>
      </c>
      <c r="AD23" t="s">
        <v>726</v>
      </c>
      <c r="AE23" s="2">
        <v>42166</v>
      </c>
      <c r="AF23" t="s">
        <v>727</v>
      </c>
    </row>
    <row r="24" spans="1:32" hidden="1" x14ac:dyDescent="0.25">
      <c r="A24">
        <v>57040</v>
      </c>
      <c r="B24">
        <v>5072354</v>
      </c>
      <c r="C24" s="2">
        <v>42157</v>
      </c>
      <c r="D24">
        <v>57040</v>
      </c>
      <c r="E24">
        <v>57040</v>
      </c>
      <c r="F24" t="s">
        <v>720</v>
      </c>
      <c r="G24" t="s">
        <v>98</v>
      </c>
      <c r="H24">
        <v>533892</v>
      </c>
      <c r="I24" t="s">
        <v>97</v>
      </c>
      <c r="J24">
        <v>7401</v>
      </c>
      <c r="K24">
        <v>1</v>
      </c>
      <c r="L24" s="27">
        <v>352611.12</v>
      </c>
      <c r="M24" s="27">
        <v>352611.12</v>
      </c>
      <c r="N24" s="2">
        <v>42129</v>
      </c>
      <c r="O24" s="2">
        <v>42135</v>
      </c>
      <c r="P24">
        <v>6</v>
      </c>
      <c r="Q24" t="s">
        <v>745</v>
      </c>
      <c r="R24">
        <v>5.56</v>
      </c>
      <c r="S24" t="s">
        <v>724</v>
      </c>
      <c r="T24" t="s">
        <v>725</v>
      </c>
      <c r="U24" s="2">
        <v>42156</v>
      </c>
      <c r="V24" s="27">
        <v>0</v>
      </c>
      <c r="W24" s="27">
        <v>0</v>
      </c>
      <c r="X24" s="27">
        <v>326.52999999999997</v>
      </c>
      <c r="Y24" s="27">
        <v>326.52999999999997</v>
      </c>
      <c r="Z24" s="27">
        <v>52.24</v>
      </c>
      <c r="AA24" s="27">
        <v>378.77</v>
      </c>
      <c r="AB24" s="27">
        <v>378.77</v>
      </c>
      <c r="AC24" s="27">
        <v>0</v>
      </c>
      <c r="AD24" t="s">
        <v>726</v>
      </c>
      <c r="AE24" s="2">
        <v>42166</v>
      </c>
      <c r="AF24" t="s">
        <v>727</v>
      </c>
    </row>
    <row r="25" spans="1:32" hidden="1" x14ac:dyDescent="0.25">
      <c r="A25">
        <v>57040</v>
      </c>
      <c r="B25">
        <v>5072356</v>
      </c>
      <c r="C25" s="2">
        <v>42157</v>
      </c>
      <c r="D25">
        <v>57040</v>
      </c>
      <c r="E25">
        <v>57040</v>
      </c>
      <c r="F25" t="s">
        <v>720</v>
      </c>
      <c r="G25" t="s">
        <v>79</v>
      </c>
      <c r="H25">
        <v>529480</v>
      </c>
      <c r="I25" t="s">
        <v>77</v>
      </c>
      <c r="J25">
        <v>5399</v>
      </c>
      <c r="K25">
        <v>2</v>
      </c>
      <c r="L25" s="27">
        <v>556069.57999999996</v>
      </c>
      <c r="M25" s="27">
        <v>556069.57999999996</v>
      </c>
      <c r="N25" s="2">
        <v>42125</v>
      </c>
      <c r="O25" s="2">
        <v>42135</v>
      </c>
      <c r="P25">
        <v>10</v>
      </c>
      <c r="Q25" t="s">
        <v>745</v>
      </c>
      <c r="R25">
        <v>5.56</v>
      </c>
      <c r="S25" t="s">
        <v>724</v>
      </c>
      <c r="T25" t="s">
        <v>725</v>
      </c>
      <c r="U25" s="2">
        <v>42156</v>
      </c>
      <c r="V25" s="27">
        <v>0</v>
      </c>
      <c r="W25" s="27">
        <v>0</v>
      </c>
      <c r="X25" s="27">
        <v>858.23</v>
      </c>
      <c r="Y25" s="27">
        <v>858.23</v>
      </c>
      <c r="Z25" s="27">
        <v>137.32</v>
      </c>
      <c r="AA25" s="27">
        <v>995.55</v>
      </c>
      <c r="AB25" s="27">
        <v>995.55</v>
      </c>
      <c r="AC25" s="27">
        <v>0</v>
      </c>
      <c r="AD25" t="s">
        <v>726</v>
      </c>
      <c r="AE25" s="2">
        <v>42166</v>
      </c>
      <c r="AF25" t="s">
        <v>727</v>
      </c>
    </row>
    <row r="26" spans="1:32" hidden="1" x14ac:dyDescent="0.25">
      <c r="A26">
        <v>57040</v>
      </c>
      <c r="B26">
        <v>5072358</v>
      </c>
      <c r="C26" s="2">
        <v>42157</v>
      </c>
      <c r="D26">
        <v>57040</v>
      </c>
      <c r="E26">
        <v>57040</v>
      </c>
      <c r="F26" t="s">
        <v>720</v>
      </c>
      <c r="G26" t="s">
        <v>1683</v>
      </c>
      <c r="H26">
        <v>531438</v>
      </c>
      <c r="I26" t="s">
        <v>1682</v>
      </c>
      <c r="J26">
        <v>7495</v>
      </c>
      <c r="K26">
        <v>2</v>
      </c>
      <c r="L26" s="27">
        <v>262091.04</v>
      </c>
      <c r="M26" s="27">
        <v>262091.04</v>
      </c>
      <c r="N26" s="2">
        <v>42125</v>
      </c>
      <c r="O26" s="2">
        <v>42135</v>
      </c>
      <c r="P26">
        <v>10</v>
      </c>
      <c r="Q26" t="s">
        <v>745</v>
      </c>
      <c r="R26">
        <v>5.56</v>
      </c>
      <c r="S26" t="s">
        <v>724</v>
      </c>
      <c r="T26" t="s">
        <v>725</v>
      </c>
      <c r="U26" s="2">
        <v>42156</v>
      </c>
      <c r="V26" s="27">
        <v>0</v>
      </c>
      <c r="W26" s="27">
        <v>0</v>
      </c>
      <c r="X26" s="27">
        <v>404.51</v>
      </c>
      <c r="Y26" s="27">
        <v>404.51</v>
      </c>
      <c r="Z26" s="27">
        <v>64.72</v>
      </c>
      <c r="AA26" s="27">
        <v>469.23</v>
      </c>
      <c r="AB26" s="27">
        <v>469.23</v>
      </c>
      <c r="AC26" s="27">
        <v>0</v>
      </c>
      <c r="AD26" t="s">
        <v>726</v>
      </c>
      <c r="AE26" s="2">
        <v>42166</v>
      </c>
      <c r="AF26" t="s">
        <v>727</v>
      </c>
    </row>
    <row r="27" spans="1:32" hidden="1" x14ac:dyDescent="0.25">
      <c r="A27">
        <v>57040</v>
      </c>
      <c r="B27">
        <v>5072809</v>
      </c>
      <c r="C27" s="2">
        <v>42157</v>
      </c>
      <c r="D27">
        <v>57040</v>
      </c>
      <c r="E27">
        <v>57040</v>
      </c>
      <c r="F27" t="s">
        <v>720</v>
      </c>
      <c r="G27" t="s">
        <v>1471</v>
      </c>
      <c r="H27">
        <v>525506</v>
      </c>
      <c r="I27" t="s">
        <v>1472</v>
      </c>
      <c r="J27">
        <v>1081</v>
      </c>
      <c r="K27">
        <v>3</v>
      </c>
      <c r="L27" s="27">
        <v>194753.35</v>
      </c>
      <c r="M27" s="27">
        <v>194753.35</v>
      </c>
      <c r="N27" s="2">
        <v>42125</v>
      </c>
      <c r="O27" s="2">
        <v>42137</v>
      </c>
      <c r="P27">
        <v>12</v>
      </c>
      <c r="Q27" t="s">
        <v>745</v>
      </c>
      <c r="R27">
        <v>5.56</v>
      </c>
      <c r="S27" t="s">
        <v>724</v>
      </c>
      <c r="T27" t="s">
        <v>725</v>
      </c>
      <c r="U27" s="2">
        <v>42156</v>
      </c>
      <c r="V27" s="27">
        <v>0</v>
      </c>
      <c r="W27" s="27">
        <v>0</v>
      </c>
      <c r="X27" s="27">
        <v>360.7</v>
      </c>
      <c r="Y27" s="27">
        <v>360.7</v>
      </c>
      <c r="Z27" s="27">
        <v>57.71</v>
      </c>
      <c r="AA27" s="27">
        <v>418.41</v>
      </c>
      <c r="AB27" s="27">
        <v>418.41</v>
      </c>
      <c r="AC27" s="27">
        <v>0</v>
      </c>
      <c r="AD27" t="s">
        <v>726</v>
      </c>
      <c r="AE27" s="2">
        <v>42166</v>
      </c>
      <c r="AF27" t="s">
        <v>727</v>
      </c>
    </row>
    <row r="28" spans="1:32" hidden="1" x14ac:dyDescent="0.25">
      <c r="A28">
        <v>57040</v>
      </c>
      <c r="B28">
        <v>5073428</v>
      </c>
      <c r="C28" s="2">
        <v>42157</v>
      </c>
      <c r="D28">
        <v>57040</v>
      </c>
      <c r="E28">
        <v>57040</v>
      </c>
      <c r="F28" t="s">
        <v>720</v>
      </c>
      <c r="G28" t="s">
        <v>1070</v>
      </c>
      <c r="H28">
        <v>488402</v>
      </c>
      <c r="I28" t="s">
        <v>1071</v>
      </c>
      <c r="J28" t="s">
        <v>888</v>
      </c>
      <c r="K28">
        <v>8</v>
      </c>
      <c r="L28" s="27">
        <v>302720.02</v>
      </c>
      <c r="M28" s="27">
        <v>302720.02</v>
      </c>
      <c r="N28" s="2">
        <v>42125</v>
      </c>
      <c r="O28" s="2">
        <v>42136</v>
      </c>
      <c r="P28">
        <v>11</v>
      </c>
      <c r="Q28" t="s">
        <v>745</v>
      </c>
      <c r="R28">
        <v>5.56</v>
      </c>
      <c r="S28" t="s">
        <v>724</v>
      </c>
      <c r="T28" t="s">
        <v>725</v>
      </c>
      <c r="U28" s="2">
        <v>42156</v>
      </c>
      <c r="V28" s="27">
        <v>0</v>
      </c>
      <c r="W28" s="27">
        <v>0</v>
      </c>
      <c r="X28" s="27">
        <v>513.94000000000005</v>
      </c>
      <c r="Y28" s="27">
        <v>513.94000000000005</v>
      </c>
      <c r="Z28" s="27">
        <v>82.23</v>
      </c>
      <c r="AA28" s="27">
        <v>596.16999999999996</v>
      </c>
      <c r="AB28" s="27">
        <v>596.16999999999996</v>
      </c>
      <c r="AC28" s="27">
        <v>0</v>
      </c>
      <c r="AD28" t="s">
        <v>726</v>
      </c>
      <c r="AE28" s="2">
        <v>42166</v>
      </c>
      <c r="AF28" t="s">
        <v>727</v>
      </c>
    </row>
    <row r="29" spans="1:32" hidden="1" x14ac:dyDescent="0.25">
      <c r="A29">
        <v>57040</v>
      </c>
      <c r="B29">
        <v>5073462</v>
      </c>
      <c r="C29" s="2">
        <v>42157</v>
      </c>
      <c r="D29">
        <v>57040</v>
      </c>
      <c r="E29">
        <v>57040</v>
      </c>
      <c r="F29" t="s">
        <v>720</v>
      </c>
      <c r="G29" t="s">
        <v>32</v>
      </c>
      <c r="H29">
        <v>533109</v>
      </c>
      <c r="I29" t="s">
        <v>31</v>
      </c>
      <c r="J29">
        <v>5611</v>
      </c>
      <c r="K29">
        <v>2</v>
      </c>
      <c r="L29" s="27">
        <v>368976.04</v>
      </c>
      <c r="M29" s="27">
        <v>368976.04</v>
      </c>
      <c r="N29" s="2">
        <v>42125</v>
      </c>
      <c r="O29" s="2">
        <v>42137</v>
      </c>
      <c r="P29">
        <v>12</v>
      </c>
      <c r="Q29" t="s">
        <v>745</v>
      </c>
      <c r="R29">
        <v>5.56</v>
      </c>
      <c r="S29" t="s">
        <v>724</v>
      </c>
      <c r="T29" t="s">
        <v>725</v>
      </c>
      <c r="U29" s="2">
        <v>42156</v>
      </c>
      <c r="V29" s="27">
        <v>0</v>
      </c>
      <c r="W29" s="27">
        <v>0</v>
      </c>
      <c r="X29" s="27">
        <v>683.37</v>
      </c>
      <c r="Y29" s="27">
        <v>683.37</v>
      </c>
      <c r="Z29" s="27">
        <v>109.34</v>
      </c>
      <c r="AA29" s="27">
        <v>792.71</v>
      </c>
      <c r="AB29" s="27">
        <v>792.71</v>
      </c>
      <c r="AC29" s="27">
        <v>0</v>
      </c>
      <c r="AD29" t="s">
        <v>726</v>
      </c>
      <c r="AE29" s="2">
        <v>42166</v>
      </c>
      <c r="AF29" t="s">
        <v>727</v>
      </c>
    </row>
    <row r="30" spans="1:32" hidden="1" x14ac:dyDescent="0.25">
      <c r="A30">
        <v>57040</v>
      </c>
      <c r="B30">
        <v>5073850</v>
      </c>
      <c r="C30" s="2">
        <v>42157</v>
      </c>
      <c r="D30">
        <v>57040</v>
      </c>
      <c r="E30">
        <v>57040</v>
      </c>
      <c r="F30" t="s">
        <v>720</v>
      </c>
      <c r="G30" t="s">
        <v>137</v>
      </c>
      <c r="H30">
        <v>535597</v>
      </c>
      <c r="I30" t="s">
        <v>138</v>
      </c>
      <c r="J30">
        <v>4493</v>
      </c>
      <c r="K30">
        <v>1</v>
      </c>
      <c r="L30" s="27" t="s">
        <v>726</v>
      </c>
      <c r="M30" s="27" t="s">
        <v>726</v>
      </c>
      <c r="N30" t="s">
        <v>726</v>
      </c>
      <c r="O30" t="s">
        <v>726</v>
      </c>
      <c r="P30" t="s">
        <v>726</v>
      </c>
      <c r="Q30" t="s">
        <v>726</v>
      </c>
      <c r="R30" t="s">
        <v>726</v>
      </c>
      <c r="S30" t="s">
        <v>764</v>
      </c>
      <c r="T30" t="s">
        <v>725</v>
      </c>
      <c r="U30" s="2">
        <v>42138</v>
      </c>
      <c r="V30" s="27">
        <v>0</v>
      </c>
      <c r="W30" s="27" t="s">
        <v>726</v>
      </c>
      <c r="X30" s="27" t="s">
        <v>726</v>
      </c>
      <c r="Y30" s="27" t="s">
        <v>726</v>
      </c>
      <c r="Z30" s="27">
        <v>88.28</v>
      </c>
      <c r="AA30" s="27">
        <v>640.05999999999995</v>
      </c>
      <c r="AB30" s="27">
        <v>640.05999999999995</v>
      </c>
      <c r="AC30" s="27">
        <v>0</v>
      </c>
      <c r="AD30" t="s">
        <v>726</v>
      </c>
      <c r="AE30" s="2">
        <v>42166</v>
      </c>
      <c r="AF30" t="s">
        <v>727</v>
      </c>
    </row>
    <row r="31" spans="1:32" hidden="1" x14ac:dyDescent="0.25">
      <c r="A31">
        <v>57040</v>
      </c>
      <c r="B31">
        <v>5073852</v>
      </c>
      <c r="C31" s="2">
        <v>42157</v>
      </c>
      <c r="D31">
        <v>57040</v>
      </c>
      <c r="E31">
        <v>57040</v>
      </c>
      <c r="F31" t="s">
        <v>720</v>
      </c>
      <c r="G31" t="s">
        <v>139</v>
      </c>
      <c r="H31">
        <v>535596</v>
      </c>
      <c r="I31" t="s">
        <v>140</v>
      </c>
      <c r="J31">
        <v>4492</v>
      </c>
      <c r="K31">
        <v>1</v>
      </c>
      <c r="L31" s="27" t="s">
        <v>726</v>
      </c>
      <c r="M31" s="27" t="s">
        <v>726</v>
      </c>
      <c r="N31" t="s">
        <v>726</v>
      </c>
      <c r="O31" t="s">
        <v>726</v>
      </c>
      <c r="P31" t="s">
        <v>726</v>
      </c>
      <c r="Q31" t="s">
        <v>726</v>
      </c>
      <c r="R31" t="s">
        <v>726</v>
      </c>
      <c r="S31" t="s">
        <v>764</v>
      </c>
      <c r="T31" t="s">
        <v>725</v>
      </c>
      <c r="U31" s="2">
        <v>42138</v>
      </c>
      <c r="V31" s="27">
        <v>0</v>
      </c>
      <c r="W31" s="27" t="s">
        <v>726</v>
      </c>
      <c r="X31" s="27" t="s">
        <v>726</v>
      </c>
      <c r="Y31" s="27" t="s">
        <v>726</v>
      </c>
      <c r="Z31" s="27">
        <v>98.94</v>
      </c>
      <c r="AA31" s="27">
        <v>717.3</v>
      </c>
      <c r="AB31" s="27">
        <v>717.3</v>
      </c>
      <c r="AC31" s="27">
        <v>0</v>
      </c>
      <c r="AD31" t="s">
        <v>726</v>
      </c>
      <c r="AE31" s="2">
        <v>42166</v>
      </c>
      <c r="AF31" t="s">
        <v>727</v>
      </c>
    </row>
    <row r="32" spans="1:32" hidden="1" x14ac:dyDescent="0.25">
      <c r="A32">
        <v>57040</v>
      </c>
      <c r="B32">
        <v>5073854</v>
      </c>
      <c r="C32" s="2">
        <v>42157</v>
      </c>
      <c r="D32">
        <v>57040</v>
      </c>
      <c r="E32">
        <v>57040</v>
      </c>
      <c r="F32" t="s">
        <v>720</v>
      </c>
      <c r="G32" t="s">
        <v>141</v>
      </c>
      <c r="H32">
        <v>535598</v>
      </c>
      <c r="I32" t="s">
        <v>142</v>
      </c>
      <c r="J32">
        <v>5398</v>
      </c>
      <c r="K32">
        <v>1</v>
      </c>
      <c r="L32" s="27" t="s">
        <v>726</v>
      </c>
      <c r="M32" s="27" t="s">
        <v>726</v>
      </c>
      <c r="N32" t="s">
        <v>726</v>
      </c>
      <c r="O32" t="s">
        <v>726</v>
      </c>
      <c r="P32" t="s">
        <v>726</v>
      </c>
      <c r="Q32" t="s">
        <v>726</v>
      </c>
      <c r="R32" t="s">
        <v>726</v>
      </c>
      <c r="S32" t="s">
        <v>764</v>
      </c>
      <c r="T32" t="s">
        <v>725</v>
      </c>
      <c r="U32" s="2">
        <v>42138</v>
      </c>
      <c r="V32" s="27">
        <v>0</v>
      </c>
      <c r="W32" s="27" t="s">
        <v>726</v>
      </c>
      <c r="X32" s="27" t="s">
        <v>726</v>
      </c>
      <c r="Y32" s="27" t="s">
        <v>726</v>
      </c>
      <c r="Z32" s="27">
        <v>145.47</v>
      </c>
      <c r="AA32" s="27">
        <v>1054.68</v>
      </c>
      <c r="AB32" s="27">
        <v>1054.68</v>
      </c>
      <c r="AC32" s="27">
        <v>0</v>
      </c>
      <c r="AD32" t="s">
        <v>726</v>
      </c>
      <c r="AE32" s="2">
        <v>42166</v>
      </c>
      <c r="AF32" t="s">
        <v>727</v>
      </c>
    </row>
    <row r="33" spans="1:32" hidden="1" x14ac:dyDescent="0.25">
      <c r="A33">
        <v>57040</v>
      </c>
      <c r="B33">
        <v>5073856</v>
      </c>
      <c r="C33" s="2">
        <v>42157</v>
      </c>
      <c r="D33">
        <v>57040</v>
      </c>
      <c r="E33">
        <v>57040</v>
      </c>
      <c r="F33" t="s">
        <v>720</v>
      </c>
      <c r="G33" t="s">
        <v>143</v>
      </c>
      <c r="H33">
        <v>535599</v>
      </c>
      <c r="I33" t="s">
        <v>144</v>
      </c>
      <c r="J33">
        <v>6986</v>
      </c>
      <c r="K33">
        <v>1</v>
      </c>
      <c r="L33" s="27" t="s">
        <v>726</v>
      </c>
      <c r="M33" s="27" t="s">
        <v>726</v>
      </c>
      <c r="N33" t="s">
        <v>726</v>
      </c>
      <c r="O33" t="s">
        <v>726</v>
      </c>
      <c r="P33" t="s">
        <v>726</v>
      </c>
      <c r="Q33" t="s">
        <v>726</v>
      </c>
      <c r="R33" t="s">
        <v>726</v>
      </c>
      <c r="S33" t="s">
        <v>764</v>
      </c>
      <c r="T33" t="s">
        <v>725</v>
      </c>
      <c r="U33" s="2">
        <v>42138</v>
      </c>
      <c r="V33" s="27">
        <v>0</v>
      </c>
      <c r="W33" s="27" t="s">
        <v>726</v>
      </c>
      <c r="X33" s="27" t="s">
        <v>726</v>
      </c>
      <c r="Y33" s="27" t="s">
        <v>726</v>
      </c>
      <c r="Z33" s="27">
        <v>159.72</v>
      </c>
      <c r="AA33" s="27">
        <v>1158</v>
      </c>
      <c r="AB33" s="27">
        <v>1158</v>
      </c>
      <c r="AC33" s="27">
        <v>0</v>
      </c>
      <c r="AD33" t="s">
        <v>726</v>
      </c>
      <c r="AE33" s="2">
        <v>42166</v>
      </c>
      <c r="AF33" t="s">
        <v>727</v>
      </c>
    </row>
    <row r="34" spans="1:32" hidden="1" x14ac:dyDescent="0.25">
      <c r="A34">
        <v>57040</v>
      </c>
      <c r="B34">
        <v>5074872</v>
      </c>
      <c r="C34" s="2">
        <v>42157</v>
      </c>
      <c r="D34">
        <v>57040</v>
      </c>
      <c r="E34">
        <v>57040</v>
      </c>
      <c r="F34" t="s">
        <v>720</v>
      </c>
      <c r="G34" t="s">
        <v>1177</v>
      </c>
      <c r="H34">
        <v>509591</v>
      </c>
      <c r="I34" t="s">
        <v>1178</v>
      </c>
      <c r="J34" t="s">
        <v>888</v>
      </c>
      <c r="K34">
        <v>6</v>
      </c>
      <c r="L34" s="27">
        <v>325713.81</v>
      </c>
      <c r="M34" s="27">
        <v>325713.81</v>
      </c>
      <c r="N34" s="2">
        <v>42125</v>
      </c>
      <c r="O34" s="2">
        <v>42138</v>
      </c>
      <c r="P34">
        <v>13</v>
      </c>
      <c r="Q34" t="s">
        <v>745</v>
      </c>
      <c r="R34">
        <v>5.56</v>
      </c>
      <c r="S34" t="s">
        <v>724</v>
      </c>
      <c r="T34" t="s">
        <v>725</v>
      </c>
      <c r="U34" s="2">
        <v>42156</v>
      </c>
      <c r="V34" s="27">
        <v>0</v>
      </c>
      <c r="W34" s="27">
        <v>0</v>
      </c>
      <c r="X34" s="27">
        <v>653.51</v>
      </c>
      <c r="Y34" s="27">
        <v>653.51</v>
      </c>
      <c r="Z34" s="27">
        <v>104.56</v>
      </c>
      <c r="AA34" s="27">
        <v>758.07</v>
      </c>
      <c r="AB34" s="27">
        <v>758.07</v>
      </c>
      <c r="AC34" s="27">
        <v>0</v>
      </c>
      <c r="AD34" t="s">
        <v>726</v>
      </c>
      <c r="AE34" s="2">
        <v>42166</v>
      </c>
      <c r="AF34" t="s">
        <v>727</v>
      </c>
    </row>
    <row r="35" spans="1:32" hidden="1" x14ac:dyDescent="0.25">
      <c r="A35">
        <v>57040</v>
      </c>
      <c r="B35">
        <v>5075191</v>
      </c>
      <c r="C35" s="2">
        <v>42157</v>
      </c>
      <c r="D35">
        <v>57040</v>
      </c>
      <c r="E35">
        <v>57040</v>
      </c>
      <c r="F35" t="s">
        <v>720</v>
      </c>
      <c r="G35" t="s">
        <v>145</v>
      </c>
      <c r="H35">
        <v>535782</v>
      </c>
      <c r="I35" t="s">
        <v>146</v>
      </c>
      <c r="J35">
        <v>2201</v>
      </c>
      <c r="K35">
        <v>1</v>
      </c>
      <c r="L35" s="27" t="s">
        <v>726</v>
      </c>
      <c r="M35" s="27" t="s">
        <v>726</v>
      </c>
      <c r="N35" t="s">
        <v>726</v>
      </c>
      <c r="O35" t="s">
        <v>726</v>
      </c>
      <c r="P35" t="s">
        <v>726</v>
      </c>
      <c r="Q35" t="s">
        <v>726</v>
      </c>
      <c r="R35" t="s">
        <v>726</v>
      </c>
      <c r="S35" t="s">
        <v>764</v>
      </c>
      <c r="T35" t="s">
        <v>725</v>
      </c>
      <c r="U35" s="2">
        <v>42139</v>
      </c>
      <c r="V35" s="27">
        <v>0</v>
      </c>
      <c r="W35" s="27" t="s">
        <v>726</v>
      </c>
      <c r="X35" s="27" t="s">
        <v>726</v>
      </c>
      <c r="Y35" s="27" t="s">
        <v>726</v>
      </c>
      <c r="Z35" s="27">
        <v>56.48</v>
      </c>
      <c r="AA35" s="27">
        <v>409.47</v>
      </c>
      <c r="AB35" s="27">
        <v>409.47</v>
      </c>
      <c r="AC35" s="27">
        <v>0</v>
      </c>
      <c r="AD35" t="s">
        <v>726</v>
      </c>
      <c r="AE35" s="2">
        <v>42166</v>
      </c>
      <c r="AF35" t="s">
        <v>727</v>
      </c>
    </row>
    <row r="36" spans="1:32" hidden="1" x14ac:dyDescent="0.25">
      <c r="A36">
        <v>57040</v>
      </c>
      <c r="B36">
        <v>5075193</v>
      </c>
      <c r="C36" s="2">
        <v>42157</v>
      </c>
      <c r="D36">
        <v>57040</v>
      </c>
      <c r="E36">
        <v>57040</v>
      </c>
      <c r="F36" t="s">
        <v>720</v>
      </c>
      <c r="G36" t="s">
        <v>147</v>
      </c>
      <c r="H36">
        <v>535783</v>
      </c>
      <c r="I36" t="s">
        <v>148</v>
      </c>
      <c r="J36">
        <v>2202</v>
      </c>
      <c r="K36">
        <v>1</v>
      </c>
      <c r="L36" s="27" t="s">
        <v>726</v>
      </c>
      <c r="M36" s="27" t="s">
        <v>726</v>
      </c>
      <c r="N36" t="s">
        <v>726</v>
      </c>
      <c r="O36" t="s">
        <v>726</v>
      </c>
      <c r="P36" t="s">
        <v>726</v>
      </c>
      <c r="Q36" t="s">
        <v>726</v>
      </c>
      <c r="R36" t="s">
        <v>726</v>
      </c>
      <c r="S36" t="s">
        <v>764</v>
      </c>
      <c r="T36" t="s">
        <v>725</v>
      </c>
      <c r="U36" s="2">
        <v>42139</v>
      </c>
      <c r="V36" s="27">
        <v>0</v>
      </c>
      <c r="W36" s="27" t="s">
        <v>726</v>
      </c>
      <c r="X36" s="27" t="s">
        <v>726</v>
      </c>
      <c r="Y36" s="27" t="s">
        <v>726</v>
      </c>
      <c r="Z36" s="27">
        <v>59.18</v>
      </c>
      <c r="AA36" s="27">
        <v>429.06</v>
      </c>
      <c r="AB36" s="27">
        <v>429.06</v>
      </c>
      <c r="AC36" s="27">
        <v>0</v>
      </c>
      <c r="AD36" t="s">
        <v>726</v>
      </c>
      <c r="AE36" s="2">
        <v>42166</v>
      </c>
      <c r="AF36" t="s">
        <v>727</v>
      </c>
    </row>
    <row r="37" spans="1:32" hidden="1" x14ac:dyDescent="0.25">
      <c r="A37">
        <v>57040</v>
      </c>
      <c r="B37">
        <v>5075775</v>
      </c>
      <c r="C37" s="2">
        <v>42157</v>
      </c>
      <c r="D37">
        <v>57040</v>
      </c>
      <c r="E37">
        <v>57040</v>
      </c>
      <c r="F37" t="s">
        <v>720</v>
      </c>
      <c r="G37" t="s">
        <v>1295</v>
      </c>
      <c r="H37">
        <v>519105</v>
      </c>
      <c r="I37" t="s">
        <v>1296</v>
      </c>
      <c r="J37">
        <v>1783</v>
      </c>
      <c r="K37">
        <v>4</v>
      </c>
      <c r="L37" s="27">
        <v>278813.38</v>
      </c>
      <c r="M37" s="27">
        <v>278813.38</v>
      </c>
      <c r="N37" s="2">
        <v>42125</v>
      </c>
      <c r="O37" s="2">
        <v>42139</v>
      </c>
      <c r="P37">
        <v>14</v>
      </c>
      <c r="Q37" t="s">
        <v>745</v>
      </c>
      <c r="R37">
        <v>5.56</v>
      </c>
      <c r="S37" t="s">
        <v>724</v>
      </c>
      <c r="T37" t="s">
        <v>725</v>
      </c>
      <c r="U37" s="2">
        <v>42156</v>
      </c>
      <c r="V37" s="27">
        <v>0</v>
      </c>
      <c r="W37" s="27">
        <v>0</v>
      </c>
      <c r="X37" s="27">
        <v>602.44000000000005</v>
      </c>
      <c r="Y37" s="27">
        <v>602.44000000000005</v>
      </c>
      <c r="Z37" s="27">
        <v>96.39</v>
      </c>
      <c r="AA37" s="27">
        <v>698.83</v>
      </c>
      <c r="AB37" s="27">
        <v>698.83</v>
      </c>
      <c r="AC37" s="27">
        <v>0</v>
      </c>
      <c r="AD37" t="s">
        <v>726</v>
      </c>
      <c r="AE37" s="2">
        <v>42166</v>
      </c>
      <c r="AF37" t="s">
        <v>727</v>
      </c>
    </row>
    <row r="38" spans="1:32" hidden="1" x14ac:dyDescent="0.25">
      <c r="A38">
        <v>57040</v>
      </c>
      <c r="B38">
        <v>5076344</v>
      </c>
      <c r="C38" s="2">
        <v>42157</v>
      </c>
      <c r="D38">
        <v>57040</v>
      </c>
      <c r="E38">
        <v>57040</v>
      </c>
      <c r="F38" t="s">
        <v>720</v>
      </c>
      <c r="G38" t="s">
        <v>95</v>
      </c>
      <c r="H38">
        <v>531976</v>
      </c>
      <c r="I38" t="s">
        <v>93</v>
      </c>
      <c r="J38">
        <v>7401</v>
      </c>
      <c r="K38">
        <v>1</v>
      </c>
      <c r="L38" s="27">
        <v>349174.93</v>
      </c>
      <c r="M38" s="27">
        <v>349174.93</v>
      </c>
      <c r="N38" s="2">
        <v>42129</v>
      </c>
      <c r="O38" s="2">
        <v>42137</v>
      </c>
      <c r="P38">
        <v>8</v>
      </c>
      <c r="Q38" t="s">
        <v>745</v>
      </c>
      <c r="R38">
        <v>5.56</v>
      </c>
      <c r="S38" t="s">
        <v>724</v>
      </c>
      <c r="T38" t="s">
        <v>725</v>
      </c>
      <c r="U38" s="2">
        <v>42156</v>
      </c>
      <c r="V38" s="27">
        <v>0</v>
      </c>
      <c r="W38" s="27">
        <v>0</v>
      </c>
      <c r="X38" s="27">
        <v>431.13</v>
      </c>
      <c r="Y38" s="27">
        <v>431.13</v>
      </c>
      <c r="Z38" s="27">
        <v>68.98</v>
      </c>
      <c r="AA38" s="27">
        <v>500.11</v>
      </c>
      <c r="AB38" s="27">
        <v>500.11</v>
      </c>
      <c r="AC38" s="27">
        <v>0</v>
      </c>
      <c r="AD38" t="s">
        <v>726</v>
      </c>
      <c r="AE38" s="2">
        <v>42166</v>
      </c>
      <c r="AF38" t="s">
        <v>727</v>
      </c>
    </row>
    <row r="39" spans="1:32" hidden="1" x14ac:dyDescent="0.25">
      <c r="A39">
        <v>57040</v>
      </c>
      <c r="B39">
        <v>5076348</v>
      </c>
      <c r="C39" s="2">
        <v>42157</v>
      </c>
      <c r="D39">
        <v>57040</v>
      </c>
      <c r="E39">
        <v>57040</v>
      </c>
      <c r="F39" t="s">
        <v>720</v>
      </c>
      <c r="G39" t="s">
        <v>1023</v>
      </c>
      <c r="H39">
        <v>479150</v>
      </c>
      <c r="I39" t="s">
        <v>1024</v>
      </c>
      <c r="J39">
        <v>6986</v>
      </c>
      <c r="K39">
        <v>10</v>
      </c>
      <c r="L39" s="27">
        <v>507784.81</v>
      </c>
      <c r="M39" s="27">
        <v>507784.81</v>
      </c>
      <c r="N39" s="2">
        <v>42125</v>
      </c>
      <c r="O39" s="2">
        <v>42137</v>
      </c>
      <c r="P39">
        <v>12</v>
      </c>
      <c r="Q39" t="s">
        <v>745</v>
      </c>
      <c r="R39">
        <v>5.56</v>
      </c>
      <c r="S39" t="s">
        <v>724</v>
      </c>
      <c r="T39" t="s">
        <v>725</v>
      </c>
      <c r="U39" s="2">
        <v>42156</v>
      </c>
      <c r="V39" s="27">
        <v>0</v>
      </c>
      <c r="W39" s="27">
        <v>0</v>
      </c>
      <c r="X39" s="27">
        <v>940.45</v>
      </c>
      <c r="Y39" s="27">
        <v>940.45</v>
      </c>
      <c r="Z39" s="27">
        <v>150.47</v>
      </c>
      <c r="AA39" s="27">
        <v>1090.92</v>
      </c>
      <c r="AB39" s="27">
        <v>1090.92</v>
      </c>
      <c r="AC39" s="27">
        <v>0</v>
      </c>
      <c r="AD39" t="s">
        <v>726</v>
      </c>
      <c r="AE39" s="2">
        <v>42166</v>
      </c>
      <c r="AF39" t="s">
        <v>727</v>
      </c>
    </row>
    <row r="40" spans="1:32" hidden="1" x14ac:dyDescent="0.25">
      <c r="A40">
        <v>57040</v>
      </c>
      <c r="B40">
        <v>5076350</v>
      </c>
      <c r="C40" s="2">
        <v>42157</v>
      </c>
      <c r="D40">
        <v>57040</v>
      </c>
      <c r="E40">
        <v>57040</v>
      </c>
      <c r="F40" t="s">
        <v>720</v>
      </c>
      <c r="G40" t="s">
        <v>1447</v>
      </c>
      <c r="H40">
        <v>524852</v>
      </c>
      <c r="I40" t="s">
        <v>1448</v>
      </c>
      <c r="J40">
        <v>2202</v>
      </c>
      <c r="K40">
        <v>3</v>
      </c>
      <c r="L40" s="27">
        <v>190164.49</v>
      </c>
      <c r="M40" s="27">
        <v>190164.49</v>
      </c>
      <c r="N40" s="2">
        <v>42125</v>
      </c>
      <c r="O40" s="2">
        <v>42137</v>
      </c>
      <c r="P40">
        <v>12</v>
      </c>
      <c r="Q40" t="s">
        <v>745</v>
      </c>
      <c r="R40">
        <v>5.56</v>
      </c>
      <c r="S40" t="s">
        <v>724</v>
      </c>
      <c r="T40" t="s">
        <v>725</v>
      </c>
      <c r="U40" s="2">
        <v>42156</v>
      </c>
      <c r="V40" s="27">
        <v>0</v>
      </c>
      <c r="W40" s="27">
        <v>0</v>
      </c>
      <c r="X40" s="27">
        <v>352.2</v>
      </c>
      <c r="Y40" s="27">
        <v>352.2</v>
      </c>
      <c r="Z40" s="27">
        <v>56.35</v>
      </c>
      <c r="AA40" s="27">
        <v>408.55</v>
      </c>
      <c r="AB40" s="27">
        <v>408.55</v>
      </c>
      <c r="AC40" s="27">
        <v>0</v>
      </c>
      <c r="AD40" t="s">
        <v>726</v>
      </c>
      <c r="AE40" s="2">
        <v>42166</v>
      </c>
      <c r="AF40" t="s">
        <v>727</v>
      </c>
    </row>
    <row r="41" spans="1:32" hidden="1" x14ac:dyDescent="0.25">
      <c r="A41">
        <v>57040</v>
      </c>
      <c r="B41">
        <v>5076352</v>
      </c>
      <c r="C41" s="2">
        <v>42157</v>
      </c>
      <c r="D41">
        <v>57040</v>
      </c>
      <c r="E41">
        <v>57040</v>
      </c>
      <c r="F41" t="s">
        <v>720</v>
      </c>
      <c r="G41" t="s">
        <v>1421</v>
      </c>
      <c r="H41">
        <v>523215</v>
      </c>
      <c r="I41" t="s">
        <v>1422</v>
      </c>
      <c r="J41">
        <v>1081</v>
      </c>
      <c r="K41">
        <v>3</v>
      </c>
      <c r="L41" s="27">
        <v>194753.35</v>
      </c>
      <c r="M41" s="27">
        <v>194753.35</v>
      </c>
      <c r="N41" s="2">
        <v>42125</v>
      </c>
      <c r="O41" s="2">
        <v>42137</v>
      </c>
      <c r="P41">
        <v>12</v>
      </c>
      <c r="Q41" t="s">
        <v>745</v>
      </c>
      <c r="R41">
        <v>5.56</v>
      </c>
      <c r="S41" t="s">
        <v>724</v>
      </c>
      <c r="T41" t="s">
        <v>725</v>
      </c>
      <c r="U41" s="2">
        <v>42156</v>
      </c>
      <c r="V41" s="27">
        <v>0</v>
      </c>
      <c r="W41" s="27">
        <v>0</v>
      </c>
      <c r="X41" s="27">
        <v>360.7</v>
      </c>
      <c r="Y41" s="27">
        <v>360.7</v>
      </c>
      <c r="Z41" s="27">
        <v>57.71</v>
      </c>
      <c r="AA41" s="27">
        <v>418.41</v>
      </c>
      <c r="AB41" s="27">
        <v>418.41</v>
      </c>
      <c r="AC41" s="27">
        <v>0</v>
      </c>
      <c r="AD41" t="s">
        <v>726</v>
      </c>
      <c r="AE41" s="2">
        <v>42166</v>
      </c>
      <c r="AF41" t="s">
        <v>727</v>
      </c>
    </row>
    <row r="42" spans="1:32" hidden="1" x14ac:dyDescent="0.25">
      <c r="A42">
        <v>57040</v>
      </c>
      <c r="B42">
        <v>5077637</v>
      </c>
      <c r="C42" s="2">
        <v>42157</v>
      </c>
      <c r="D42">
        <v>57040</v>
      </c>
      <c r="E42">
        <v>57040</v>
      </c>
      <c r="F42" t="s">
        <v>720</v>
      </c>
      <c r="G42" t="s">
        <v>149</v>
      </c>
      <c r="H42">
        <v>536413</v>
      </c>
      <c r="I42" t="s">
        <v>150</v>
      </c>
      <c r="J42">
        <v>1781</v>
      </c>
      <c r="K42">
        <v>1</v>
      </c>
      <c r="L42" s="27" t="s">
        <v>726</v>
      </c>
      <c r="M42" s="27" t="s">
        <v>726</v>
      </c>
      <c r="N42" t="s">
        <v>726</v>
      </c>
      <c r="O42" t="s">
        <v>726</v>
      </c>
      <c r="P42" t="s">
        <v>726</v>
      </c>
      <c r="Q42" t="s">
        <v>726</v>
      </c>
      <c r="R42" t="s">
        <v>726</v>
      </c>
      <c r="S42" t="s">
        <v>764</v>
      </c>
      <c r="T42" t="s">
        <v>725</v>
      </c>
      <c r="U42" s="2">
        <v>42142</v>
      </c>
      <c r="V42" s="27">
        <v>0</v>
      </c>
      <c r="W42" s="27" t="s">
        <v>726</v>
      </c>
      <c r="X42" s="27" t="s">
        <v>726</v>
      </c>
      <c r="Y42" s="27" t="s">
        <v>726</v>
      </c>
      <c r="Z42" s="27">
        <v>76.73</v>
      </c>
      <c r="AA42" s="27">
        <v>556.27</v>
      </c>
      <c r="AB42" s="27">
        <v>556.27</v>
      </c>
      <c r="AC42" s="27">
        <v>0</v>
      </c>
      <c r="AD42" t="s">
        <v>726</v>
      </c>
      <c r="AE42" s="2">
        <v>42166</v>
      </c>
      <c r="AF42" t="s">
        <v>727</v>
      </c>
    </row>
    <row r="43" spans="1:32" hidden="1" x14ac:dyDescent="0.25">
      <c r="A43">
        <v>57040</v>
      </c>
      <c r="B43">
        <v>5077639</v>
      </c>
      <c r="C43" s="2">
        <v>42157</v>
      </c>
      <c r="D43">
        <v>57040</v>
      </c>
      <c r="E43">
        <v>57040</v>
      </c>
      <c r="F43" t="s">
        <v>720</v>
      </c>
      <c r="G43" t="s">
        <v>151</v>
      </c>
      <c r="H43">
        <v>536414</v>
      </c>
      <c r="I43" t="s">
        <v>152</v>
      </c>
      <c r="J43">
        <v>1781</v>
      </c>
      <c r="K43">
        <v>1</v>
      </c>
      <c r="L43" s="27" t="s">
        <v>726</v>
      </c>
      <c r="M43" s="27" t="s">
        <v>726</v>
      </c>
      <c r="N43" t="s">
        <v>726</v>
      </c>
      <c r="O43" t="s">
        <v>726</v>
      </c>
      <c r="P43" t="s">
        <v>726</v>
      </c>
      <c r="Q43" t="s">
        <v>726</v>
      </c>
      <c r="R43" t="s">
        <v>726</v>
      </c>
      <c r="S43" t="s">
        <v>764</v>
      </c>
      <c r="T43" t="s">
        <v>725</v>
      </c>
      <c r="U43" s="2">
        <v>42142</v>
      </c>
      <c r="V43" s="27">
        <v>0</v>
      </c>
      <c r="W43" s="27" t="s">
        <v>726</v>
      </c>
      <c r="X43" s="27" t="s">
        <v>726</v>
      </c>
      <c r="Y43" s="27" t="s">
        <v>726</v>
      </c>
      <c r="Z43" s="27">
        <v>76.73</v>
      </c>
      <c r="AA43" s="27">
        <v>556.27</v>
      </c>
      <c r="AB43" s="27">
        <v>556.27</v>
      </c>
      <c r="AC43" s="27">
        <v>0</v>
      </c>
      <c r="AD43" t="s">
        <v>726</v>
      </c>
      <c r="AE43" s="2">
        <v>42166</v>
      </c>
      <c r="AF43" t="s">
        <v>727</v>
      </c>
    </row>
    <row r="44" spans="1:32" hidden="1" x14ac:dyDescent="0.25">
      <c r="A44">
        <v>57040</v>
      </c>
      <c r="B44">
        <v>5077641</v>
      </c>
      <c r="C44" s="2">
        <v>42157</v>
      </c>
      <c r="D44">
        <v>57040</v>
      </c>
      <c r="E44">
        <v>57040</v>
      </c>
      <c r="F44" t="s">
        <v>720</v>
      </c>
      <c r="G44" t="s">
        <v>153</v>
      </c>
      <c r="H44">
        <v>536415</v>
      </c>
      <c r="I44" t="s">
        <v>154</v>
      </c>
      <c r="J44">
        <v>4493</v>
      </c>
      <c r="K44">
        <v>1</v>
      </c>
      <c r="L44" s="27" t="s">
        <v>726</v>
      </c>
      <c r="M44" s="27" t="s">
        <v>726</v>
      </c>
      <c r="N44" t="s">
        <v>726</v>
      </c>
      <c r="O44" t="s">
        <v>726</v>
      </c>
      <c r="P44" t="s">
        <v>726</v>
      </c>
      <c r="Q44" t="s">
        <v>726</v>
      </c>
      <c r="R44" t="s">
        <v>726</v>
      </c>
      <c r="S44" t="s">
        <v>764</v>
      </c>
      <c r="T44" t="s">
        <v>725</v>
      </c>
      <c r="U44" s="2">
        <v>42142</v>
      </c>
      <c r="V44" s="27">
        <v>0</v>
      </c>
      <c r="W44" s="27" t="s">
        <v>726</v>
      </c>
      <c r="X44" s="27" t="s">
        <v>726</v>
      </c>
      <c r="Y44" s="27" t="s">
        <v>726</v>
      </c>
      <c r="Z44" s="27">
        <v>88.28</v>
      </c>
      <c r="AA44" s="27">
        <v>640.05999999999995</v>
      </c>
      <c r="AB44" s="27">
        <v>640.05999999999995</v>
      </c>
      <c r="AC44" s="27">
        <v>0</v>
      </c>
      <c r="AD44" t="s">
        <v>726</v>
      </c>
      <c r="AE44" s="2">
        <v>42166</v>
      </c>
      <c r="AF44" t="s">
        <v>727</v>
      </c>
    </row>
    <row r="45" spans="1:32" hidden="1" x14ac:dyDescent="0.25">
      <c r="A45">
        <v>57040</v>
      </c>
      <c r="B45">
        <v>5077643</v>
      </c>
      <c r="C45" s="2">
        <v>42157</v>
      </c>
      <c r="D45">
        <v>57040</v>
      </c>
      <c r="E45">
        <v>57040</v>
      </c>
      <c r="F45" t="s">
        <v>720</v>
      </c>
      <c r="G45" t="s">
        <v>155</v>
      </c>
      <c r="H45">
        <v>536418</v>
      </c>
      <c r="I45" t="s">
        <v>156</v>
      </c>
      <c r="J45">
        <v>7401</v>
      </c>
      <c r="K45">
        <v>1</v>
      </c>
      <c r="L45" s="27" t="s">
        <v>726</v>
      </c>
      <c r="M45" s="27" t="s">
        <v>726</v>
      </c>
      <c r="N45" t="s">
        <v>726</v>
      </c>
      <c r="O45" t="s">
        <v>726</v>
      </c>
      <c r="P45" t="s">
        <v>726</v>
      </c>
      <c r="Q45" t="s">
        <v>726</v>
      </c>
      <c r="R45" t="s">
        <v>726</v>
      </c>
      <c r="S45" t="s">
        <v>764</v>
      </c>
      <c r="T45" t="s">
        <v>725</v>
      </c>
      <c r="U45" s="2">
        <v>42142</v>
      </c>
      <c r="V45" s="27">
        <v>0</v>
      </c>
      <c r="W45" s="27" t="s">
        <v>726</v>
      </c>
      <c r="X45" s="27" t="s">
        <v>726</v>
      </c>
      <c r="Y45" s="27" t="s">
        <v>726</v>
      </c>
      <c r="Z45" s="27">
        <v>109.17</v>
      </c>
      <c r="AA45" s="27">
        <v>791.47</v>
      </c>
      <c r="AB45" s="27">
        <v>791.47</v>
      </c>
      <c r="AC45" s="27">
        <v>0</v>
      </c>
      <c r="AD45" t="s">
        <v>726</v>
      </c>
      <c r="AE45" s="2">
        <v>42166</v>
      </c>
      <c r="AF45" t="s">
        <v>727</v>
      </c>
    </row>
    <row r="46" spans="1:32" hidden="1" x14ac:dyDescent="0.25">
      <c r="A46">
        <v>57040</v>
      </c>
      <c r="B46">
        <v>5077645</v>
      </c>
      <c r="C46" s="2">
        <v>42157</v>
      </c>
      <c r="D46">
        <v>57040</v>
      </c>
      <c r="E46">
        <v>57040</v>
      </c>
      <c r="F46" t="s">
        <v>720</v>
      </c>
      <c r="G46" t="s">
        <v>157</v>
      </c>
      <c r="H46">
        <v>536419</v>
      </c>
      <c r="I46" t="s">
        <v>158</v>
      </c>
      <c r="J46">
        <v>7401</v>
      </c>
      <c r="K46">
        <v>1</v>
      </c>
      <c r="L46" s="27" t="s">
        <v>726</v>
      </c>
      <c r="M46" s="27" t="s">
        <v>726</v>
      </c>
      <c r="N46" t="s">
        <v>726</v>
      </c>
      <c r="O46" t="s">
        <v>726</v>
      </c>
      <c r="P46" t="s">
        <v>726</v>
      </c>
      <c r="Q46" t="s">
        <v>726</v>
      </c>
      <c r="R46" t="s">
        <v>726</v>
      </c>
      <c r="S46" t="s">
        <v>764</v>
      </c>
      <c r="T46" t="s">
        <v>725</v>
      </c>
      <c r="U46" s="2">
        <v>42142</v>
      </c>
      <c r="V46" s="27">
        <v>0</v>
      </c>
      <c r="W46" s="27" t="s">
        <v>726</v>
      </c>
      <c r="X46" s="27" t="s">
        <v>726</v>
      </c>
      <c r="Y46" s="27" t="s">
        <v>726</v>
      </c>
      <c r="Z46" s="27">
        <v>109.17</v>
      </c>
      <c r="AA46" s="27">
        <v>791.47</v>
      </c>
      <c r="AB46" s="27">
        <v>791.47</v>
      </c>
      <c r="AC46" s="27">
        <v>0</v>
      </c>
      <c r="AD46" t="s">
        <v>726</v>
      </c>
      <c r="AE46" s="2">
        <v>42166</v>
      </c>
      <c r="AF46" t="s">
        <v>727</v>
      </c>
    </row>
    <row r="47" spans="1:32" hidden="1" x14ac:dyDescent="0.25">
      <c r="A47">
        <v>57040</v>
      </c>
      <c r="B47">
        <v>5077647</v>
      </c>
      <c r="C47" s="2">
        <v>42157</v>
      </c>
      <c r="D47">
        <v>57040</v>
      </c>
      <c r="E47">
        <v>57040</v>
      </c>
      <c r="F47" t="s">
        <v>720</v>
      </c>
      <c r="G47" t="s">
        <v>159</v>
      </c>
      <c r="H47">
        <v>536416</v>
      </c>
      <c r="I47" t="s">
        <v>160</v>
      </c>
      <c r="J47">
        <v>4494</v>
      </c>
      <c r="K47">
        <v>1</v>
      </c>
      <c r="L47" s="27" t="s">
        <v>726</v>
      </c>
      <c r="M47" s="27" t="s">
        <v>726</v>
      </c>
      <c r="N47" t="s">
        <v>726</v>
      </c>
      <c r="O47" t="s">
        <v>726</v>
      </c>
      <c r="P47" t="s">
        <v>726</v>
      </c>
      <c r="Q47" t="s">
        <v>726</v>
      </c>
      <c r="R47" t="s">
        <v>726</v>
      </c>
      <c r="S47" t="s">
        <v>764</v>
      </c>
      <c r="T47" t="s">
        <v>725</v>
      </c>
      <c r="U47" s="2">
        <v>42142</v>
      </c>
      <c r="V47" s="27">
        <v>0</v>
      </c>
      <c r="W47" s="27" t="s">
        <v>726</v>
      </c>
      <c r="X47" s="27" t="s">
        <v>726</v>
      </c>
      <c r="Y47" s="27" t="s">
        <v>726</v>
      </c>
      <c r="Z47" s="27">
        <v>115.88</v>
      </c>
      <c r="AA47" s="27">
        <v>840.13</v>
      </c>
      <c r="AB47" s="27">
        <v>840.13</v>
      </c>
      <c r="AC47" s="27">
        <v>0</v>
      </c>
      <c r="AD47" t="s">
        <v>726</v>
      </c>
      <c r="AE47" s="2">
        <v>42166</v>
      </c>
      <c r="AF47" t="s">
        <v>727</v>
      </c>
    </row>
    <row r="48" spans="1:32" hidden="1" x14ac:dyDescent="0.25">
      <c r="A48">
        <v>57040</v>
      </c>
      <c r="B48">
        <v>5077649</v>
      </c>
      <c r="C48" s="2">
        <v>42157</v>
      </c>
      <c r="D48">
        <v>57040</v>
      </c>
      <c r="E48">
        <v>57040</v>
      </c>
      <c r="F48" t="s">
        <v>720</v>
      </c>
      <c r="G48" t="s">
        <v>161</v>
      </c>
      <c r="H48">
        <v>536417</v>
      </c>
      <c r="I48" t="s">
        <v>162</v>
      </c>
      <c r="J48">
        <v>4494</v>
      </c>
      <c r="K48">
        <v>1</v>
      </c>
      <c r="L48" s="27" t="s">
        <v>726</v>
      </c>
      <c r="M48" s="27" t="s">
        <v>726</v>
      </c>
      <c r="N48" t="s">
        <v>726</v>
      </c>
      <c r="O48" t="s">
        <v>726</v>
      </c>
      <c r="P48" t="s">
        <v>726</v>
      </c>
      <c r="Q48" t="s">
        <v>726</v>
      </c>
      <c r="R48" t="s">
        <v>726</v>
      </c>
      <c r="S48" t="s">
        <v>764</v>
      </c>
      <c r="T48" t="s">
        <v>725</v>
      </c>
      <c r="U48" s="2">
        <v>42142</v>
      </c>
      <c r="V48" s="27">
        <v>0</v>
      </c>
      <c r="W48" s="27" t="s">
        <v>726</v>
      </c>
      <c r="X48" s="27" t="s">
        <v>726</v>
      </c>
      <c r="Y48" s="27" t="s">
        <v>726</v>
      </c>
      <c r="Z48" s="27">
        <v>115.88</v>
      </c>
      <c r="AA48" s="27">
        <v>840.13</v>
      </c>
      <c r="AB48" s="27">
        <v>840.13</v>
      </c>
      <c r="AC48" s="27">
        <v>0</v>
      </c>
      <c r="AD48" t="s">
        <v>726</v>
      </c>
      <c r="AE48" s="2">
        <v>42166</v>
      </c>
      <c r="AF48" t="s">
        <v>727</v>
      </c>
    </row>
    <row r="49" spans="1:32" hidden="1" x14ac:dyDescent="0.25">
      <c r="A49">
        <v>57040</v>
      </c>
      <c r="B49">
        <v>5078088</v>
      </c>
      <c r="C49" s="2">
        <v>42157</v>
      </c>
      <c r="D49">
        <v>57040</v>
      </c>
      <c r="E49">
        <v>57040</v>
      </c>
      <c r="F49" t="s">
        <v>720</v>
      </c>
      <c r="G49" t="s">
        <v>762</v>
      </c>
      <c r="H49">
        <v>513036</v>
      </c>
      <c r="I49" t="s">
        <v>763</v>
      </c>
      <c r="J49">
        <v>1794</v>
      </c>
      <c r="K49">
        <v>5</v>
      </c>
      <c r="L49" s="27">
        <v>240130.07</v>
      </c>
      <c r="M49" s="27">
        <v>240130.07</v>
      </c>
      <c r="N49" s="2">
        <v>42125</v>
      </c>
      <c r="O49" s="2">
        <v>42142</v>
      </c>
      <c r="P49">
        <v>17</v>
      </c>
      <c r="Q49" t="s">
        <v>745</v>
      </c>
      <c r="R49">
        <v>5.56</v>
      </c>
      <c r="S49" t="s">
        <v>724</v>
      </c>
      <c r="T49" t="s">
        <v>725</v>
      </c>
      <c r="U49" s="2">
        <v>42156</v>
      </c>
      <c r="V49" s="27">
        <v>0</v>
      </c>
      <c r="W49" s="27">
        <v>0</v>
      </c>
      <c r="X49" s="27">
        <v>630.04</v>
      </c>
      <c r="Y49" s="27">
        <v>630.04</v>
      </c>
      <c r="Z49" s="27">
        <v>100.81</v>
      </c>
      <c r="AA49" s="27">
        <v>730.85</v>
      </c>
      <c r="AB49" s="27">
        <v>730.85</v>
      </c>
      <c r="AC49" s="27">
        <v>0</v>
      </c>
      <c r="AD49" t="s">
        <v>726</v>
      </c>
      <c r="AE49" s="2">
        <v>42166</v>
      </c>
      <c r="AF49" t="s">
        <v>727</v>
      </c>
    </row>
    <row r="50" spans="1:32" hidden="1" x14ac:dyDescent="0.25">
      <c r="A50">
        <v>57040</v>
      </c>
      <c r="B50">
        <v>5078465</v>
      </c>
      <c r="C50" s="2">
        <v>42157</v>
      </c>
      <c r="D50">
        <v>57040</v>
      </c>
      <c r="E50">
        <v>57040</v>
      </c>
      <c r="F50" t="s">
        <v>720</v>
      </c>
      <c r="G50" t="s">
        <v>1501</v>
      </c>
      <c r="H50">
        <v>525626</v>
      </c>
      <c r="I50" t="s">
        <v>1502</v>
      </c>
      <c r="J50">
        <v>7441</v>
      </c>
      <c r="K50">
        <v>3</v>
      </c>
      <c r="L50" s="27">
        <v>381776.84</v>
      </c>
      <c r="M50" s="27">
        <v>381776.84</v>
      </c>
      <c r="N50" s="2">
        <v>42125</v>
      </c>
      <c r="O50" s="2">
        <v>42142</v>
      </c>
      <c r="P50">
        <v>17</v>
      </c>
      <c r="Q50" t="s">
        <v>745</v>
      </c>
      <c r="R50">
        <v>5.56</v>
      </c>
      <c r="S50" t="s">
        <v>724</v>
      </c>
      <c r="T50" t="s">
        <v>725</v>
      </c>
      <c r="U50" s="2">
        <v>42156</v>
      </c>
      <c r="V50" s="27">
        <v>0</v>
      </c>
      <c r="W50" s="27">
        <v>0</v>
      </c>
      <c r="X50" s="27">
        <v>1001.69</v>
      </c>
      <c r="Y50" s="27">
        <v>1001.69</v>
      </c>
      <c r="Z50" s="27">
        <v>160.27000000000001</v>
      </c>
      <c r="AA50" s="27">
        <v>1161.96</v>
      </c>
      <c r="AB50" s="27">
        <v>1161.96</v>
      </c>
      <c r="AC50" s="27">
        <v>0</v>
      </c>
      <c r="AD50" t="s">
        <v>726</v>
      </c>
      <c r="AE50" s="2">
        <v>42166</v>
      </c>
      <c r="AF50" t="s">
        <v>727</v>
      </c>
    </row>
    <row r="51" spans="1:32" hidden="1" x14ac:dyDescent="0.25">
      <c r="A51">
        <v>57040</v>
      </c>
      <c r="B51">
        <v>5078517</v>
      </c>
      <c r="C51" s="2">
        <v>42157</v>
      </c>
      <c r="D51">
        <v>57040</v>
      </c>
      <c r="E51">
        <v>57040</v>
      </c>
      <c r="F51" t="s">
        <v>720</v>
      </c>
      <c r="G51" t="s">
        <v>84</v>
      </c>
      <c r="H51">
        <v>533891</v>
      </c>
      <c r="I51" t="s">
        <v>83</v>
      </c>
      <c r="J51">
        <v>5399</v>
      </c>
      <c r="K51">
        <v>1</v>
      </c>
      <c r="L51" s="27">
        <v>559228.55000000005</v>
      </c>
      <c r="M51" s="27">
        <v>559228.55000000005</v>
      </c>
      <c r="N51" s="2">
        <v>42129</v>
      </c>
      <c r="O51" s="2">
        <v>42142</v>
      </c>
      <c r="P51">
        <v>13</v>
      </c>
      <c r="Q51" t="s">
        <v>745</v>
      </c>
      <c r="R51">
        <v>5.56</v>
      </c>
      <c r="S51" t="s">
        <v>724</v>
      </c>
      <c r="T51" t="s">
        <v>725</v>
      </c>
      <c r="U51" s="2">
        <v>42156</v>
      </c>
      <c r="V51" s="27">
        <v>0</v>
      </c>
      <c r="W51" s="27">
        <v>0</v>
      </c>
      <c r="X51" s="27">
        <v>1122.04</v>
      </c>
      <c r="Y51" s="27">
        <v>1122.04</v>
      </c>
      <c r="Z51" s="27">
        <v>179.53</v>
      </c>
      <c r="AA51" s="27">
        <v>1301.57</v>
      </c>
      <c r="AB51" s="27">
        <v>1301.57</v>
      </c>
      <c r="AC51" s="27">
        <v>0</v>
      </c>
      <c r="AD51" t="s">
        <v>726</v>
      </c>
      <c r="AE51" s="2">
        <v>42166</v>
      </c>
      <c r="AF51" t="s">
        <v>727</v>
      </c>
    </row>
    <row r="52" spans="1:32" hidden="1" x14ac:dyDescent="0.25">
      <c r="A52">
        <v>57040</v>
      </c>
      <c r="B52">
        <v>5078569</v>
      </c>
      <c r="C52" s="2">
        <v>42157</v>
      </c>
      <c r="D52">
        <v>57040</v>
      </c>
      <c r="E52">
        <v>57040</v>
      </c>
      <c r="F52" t="s">
        <v>720</v>
      </c>
      <c r="G52" t="s">
        <v>109</v>
      </c>
      <c r="H52">
        <v>533106</v>
      </c>
      <c r="I52" t="s">
        <v>108</v>
      </c>
      <c r="J52">
        <v>1094</v>
      </c>
      <c r="K52">
        <v>2</v>
      </c>
      <c r="L52" s="27">
        <v>181434.49</v>
      </c>
      <c r="M52" s="27">
        <v>181434.49</v>
      </c>
      <c r="N52" s="2">
        <v>42125</v>
      </c>
      <c r="O52" s="2">
        <v>42142</v>
      </c>
      <c r="P52">
        <v>17</v>
      </c>
      <c r="Q52" t="s">
        <v>745</v>
      </c>
      <c r="R52">
        <v>5.56</v>
      </c>
      <c r="S52" t="s">
        <v>724</v>
      </c>
      <c r="T52" t="s">
        <v>725</v>
      </c>
      <c r="U52" s="2">
        <v>42156</v>
      </c>
      <c r="V52" s="27">
        <v>0</v>
      </c>
      <c r="W52" s="27">
        <v>0</v>
      </c>
      <c r="X52" s="27">
        <v>476.04</v>
      </c>
      <c r="Y52" s="27">
        <v>476.04</v>
      </c>
      <c r="Z52" s="27">
        <v>76.17</v>
      </c>
      <c r="AA52" s="27">
        <v>552.21</v>
      </c>
      <c r="AB52" s="27">
        <v>552.21</v>
      </c>
      <c r="AC52" s="27">
        <v>0</v>
      </c>
      <c r="AD52" t="s">
        <v>726</v>
      </c>
      <c r="AE52" s="2">
        <v>42166</v>
      </c>
      <c r="AF52" t="s">
        <v>727</v>
      </c>
    </row>
    <row r="53" spans="1:32" hidden="1" x14ac:dyDescent="0.25">
      <c r="A53">
        <v>57040</v>
      </c>
      <c r="B53">
        <v>5078667</v>
      </c>
      <c r="C53" s="2">
        <v>42157</v>
      </c>
      <c r="D53">
        <v>57040</v>
      </c>
      <c r="E53">
        <v>57040</v>
      </c>
      <c r="F53" t="s">
        <v>720</v>
      </c>
      <c r="G53" t="s">
        <v>1310</v>
      </c>
      <c r="H53">
        <v>519821</v>
      </c>
      <c r="I53" t="s">
        <v>1311</v>
      </c>
      <c r="J53">
        <v>2202</v>
      </c>
      <c r="K53">
        <v>4</v>
      </c>
      <c r="L53" s="27">
        <v>190164.49</v>
      </c>
      <c r="M53" s="27">
        <v>190164.49</v>
      </c>
      <c r="N53" s="2">
        <v>42125</v>
      </c>
      <c r="O53" s="2">
        <v>42142</v>
      </c>
      <c r="P53">
        <v>17</v>
      </c>
      <c r="Q53" t="s">
        <v>745</v>
      </c>
      <c r="R53">
        <v>5.56</v>
      </c>
      <c r="S53" t="s">
        <v>724</v>
      </c>
      <c r="T53" t="s">
        <v>725</v>
      </c>
      <c r="U53" s="2">
        <v>42156</v>
      </c>
      <c r="V53" s="27">
        <v>0</v>
      </c>
      <c r="W53" s="27">
        <v>0</v>
      </c>
      <c r="X53" s="27">
        <v>498.95</v>
      </c>
      <c r="Y53" s="27">
        <v>498.95</v>
      </c>
      <c r="Z53" s="27">
        <v>79.83</v>
      </c>
      <c r="AA53" s="27">
        <v>578.78</v>
      </c>
      <c r="AB53" s="27">
        <v>578.78</v>
      </c>
      <c r="AC53" s="27">
        <v>0</v>
      </c>
      <c r="AD53" t="s">
        <v>726</v>
      </c>
      <c r="AE53" s="2">
        <v>42166</v>
      </c>
      <c r="AF53" t="s">
        <v>727</v>
      </c>
    </row>
    <row r="54" spans="1:32" hidden="1" x14ac:dyDescent="0.25">
      <c r="A54">
        <v>57040</v>
      </c>
      <c r="B54">
        <v>5079247</v>
      </c>
      <c r="C54" s="2">
        <v>42157</v>
      </c>
      <c r="D54">
        <v>57040</v>
      </c>
      <c r="E54">
        <v>57040</v>
      </c>
      <c r="F54" t="s">
        <v>720</v>
      </c>
      <c r="G54" t="s">
        <v>143</v>
      </c>
      <c r="H54">
        <v>535599</v>
      </c>
      <c r="I54" t="s">
        <v>144</v>
      </c>
      <c r="J54">
        <v>6986</v>
      </c>
      <c r="K54">
        <v>1</v>
      </c>
      <c r="L54" s="27">
        <v>515905.47</v>
      </c>
      <c r="M54" s="27">
        <v>515905.47</v>
      </c>
      <c r="N54" s="2">
        <v>42138</v>
      </c>
      <c r="O54" s="2">
        <v>42143</v>
      </c>
      <c r="P54">
        <v>5</v>
      </c>
      <c r="Q54" t="s">
        <v>745</v>
      </c>
      <c r="R54">
        <v>5.56</v>
      </c>
      <c r="S54" t="s">
        <v>724</v>
      </c>
      <c r="T54" t="s">
        <v>725</v>
      </c>
      <c r="U54" s="2">
        <v>42156</v>
      </c>
      <c r="V54" s="27">
        <v>0</v>
      </c>
      <c r="W54" s="27">
        <v>0</v>
      </c>
      <c r="X54" s="27">
        <v>398.12</v>
      </c>
      <c r="Y54" s="27">
        <v>398.12</v>
      </c>
      <c r="Z54" s="27">
        <v>63.7</v>
      </c>
      <c r="AA54" s="27">
        <v>461.82</v>
      </c>
      <c r="AB54" s="27">
        <v>461.82</v>
      </c>
      <c r="AC54" s="27">
        <v>0</v>
      </c>
      <c r="AD54" t="s">
        <v>726</v>
      </c>
      <c r="AE54" s="2">
        <v>42166</v>
      </c>
      <c r="AF54" t="s">
        <v>727</v>
      </c>
    </row>
    <row r="55" spans="1:32" hidden="1" x14ac:dyDescent="0.25">
      <c r="A55">
        <v>57040</v>
      </c>
      <c r="B55">
        <v>5080925</v>
      </c>
      <c r="C55" s="2">
        <v>42157</v>
      </c>
      <c r="D55">
        <v>57040</v>
      </c>
      <c r="E55">
        <v>57040</v>
      </c>
      <c r="F55" t="s">
        <v>720</v>
      </c>
      <c r="G55" t="s">
        <v>163</v>
      </c>
      <c r="H55">
        <v>537174</v>
      </c>
      <c r="I55" t="s">
        <v>164</v>
      </c>
      <c r="J55">
        <v>1092</v>
      </c>
      <c r="K55">
        <v>1</v>
      </c>
      <c r="L55" s="27" t="s">
        <v>726</v>
      </c>
      <c r="M55" s="27" t="s">
        <v>726</v>
      </c>
      <c r="N55" t="s">
        <v>726</v>
      </c>
      <c r="O55" t="s">
        <v>726</v>
      </c>
      <c r="P55" t="s">
        <v>726</v>
      </c>
      <c r="Q55" t="s">
        <v>726</v>
      </c>
      <c r="R55" t="s">
        <v>726</v>
      </c>
      <c r="S55" t="s">
        <v>764</v>
      </c>
      <c r="T55" t="s">
        <v>725</v>
      </c>
      <c r="U55" s="2">
        <v>42144</v>
      </c>
      <c r="V55" s="27">
        <v>0</v>
      </c>
      <c r="W55" s="27" t="s">
        <v>726</v>
      </c>
      <c r="X55" s="27" t="s">
        <v>726</v>
      </c>
      <c r="Y55" s="27" t="s">
        <v>726</v>
      </c>
      <c r="Z55" s="27">
        <v>53.55</v>
      </c>
      <c r="AA55" s="27">
        <v>388.26</v>
      </c>
      <c r="AB55" s="27">
        <v>388.26</v>
      </c>
      <c r="AC55" s="27">
        <v>0</v>
      </c>
      <c r="AD55" t="s">
        <v>726</v>
      </c>
      <c r="AE55" s="2">
        <v>42166</v>
      </c>
      <c r="AF55" t="s">
        <v>727</v>
      </c>
    </row>
    <row r="56" spans="1:32" hidden="1" x14ac:dyDescent="0.25">
      <c r="A56">
        <v>57040</v>
      </c>
      <c r="B56">
        <v>5080927</v>
      </c>
      <c r="C56" s="2">
        <v>42157</v>
      </c>
      <c r="D56">
        <v>57040</v>
      </c>
      <c r="E56">
        <v>57040</v>
      </c>
      <c r="F56" t="s">
        <v>720</v>
      </c>
      <c r="G56" t="s">
        <v>165</v>
      </c>
      <c r="H56">
        <v>537175</v>
      </c>
      <c r="I56" t="s">
        <v>166</v>
      </c>
      <c r="J56">
        <v>1092</v>
      </c>
      <c r="K56">
        <v>1</v>
      </c>
      <c r="L56" s="27" t="s">
        <v>726</v>
      </c>
      <c r="M56" s="27" t="s">
        <v>726</v>
      </c>
      <c r="N56" t="s">
        <v>726</v>
      </c>
      <c r="O56" t="s">
        <v>726</v>
      </c>
      <c r="P56" t="s">
        <v>726</v>
      </c>
      <c r="Q56" t="s">
        <v>726</v>
      </c>
      <c r="R56" t="s">
        <v>726</v>
      </c>
      <c r="S56" t="s">
        <v>764</v>
      </c>
      <c r="T56" t="s">
        <v>725</v>
      </c>
      <c r="U56" s="2">
        <v>42144</v>
      </c>
      <c r="V56" s="27">
        <v>0</v>
      </c>
      <c r="W56" s="27" t="s">
        <v>726</v>
      </c>
      <c r="X56" s="27" t="s">
        <v>726</v>
      </c>
      <c r="Y56" s="27" t="s">
        <v>726</v>
      </c>
      <c r="Z56" s="27">
        <v>53.55</v>
      </c>
      <c r="AA56" s="27">
        <v>388.26</v>
      </c>
      <c r="AB56" s="27">
        <v>388.26</v>
      </c>
      <c r="AC56" s="27">
        <v>0</v>
      </c>
      <c r="AD56" t="s">
        <v>726</v>
      </c>
      <c r="AE56" s="2">
        <v>42166</v>
      </c>
      <c r="AF56" t="s">
        <v>727</v>
      </c>
    </row>
    <row r="57" spans="1:32" hidden="1" x14ac:dyDescent="0.25">
      <c r="A57">
        <v>57040</v>
      </c>
      <c r="B57">
        <v>5080929</v>
      </c>
      <c r="C57" s="2">
        <v>42157</v>
      </c>
      <c r="D57">
        <v>57040</v>
      </c>
      <c r="E57">
        <v>57040</v>
      </c>
      <c r="F57" t="s">
        <v>720</v>
      </c>
      <c r="G57" t="s">
        <v>167</v>
      </c>
      <c r="H57">
        <v>537176</v>
      </c>
      <c r="I57" t="s">
        <v>168</v>
      </c>
      <c r="J57">
        <v>2201</v>
      </c>
      <c r="K57">
        <v>1</v>
      </c>
      <c r="L57" s="27" t="s">
        <v>726</v>
      </c>
      <c r="M57" s="27" t="s">
        <v>726</v>
      </c>
      <c r="N57" t="s">
        <v>726</v>
      </c>
      <c r="O57" t="s">
        <v>726</v>
      </c>
      <c r="P57" t="s">
        <v>726</v>
      </c>
      <c r="Q57" t="s">
        <v>726</v>
      </c>
      <c r="R57" t="s">
        <v>726</v>
      </c>
      <c r="S57" t="s">
        <v>764</v>
      </c>
      <c r="T57" t="s">
        <v>725</v>
      </c>
      <c r="U57" s="2">
        <v>42144</v>
      </c>
      <c r="V57" s="27">
        <v>0</v>
      </c>
      <c r="W57" s="27" t="s">
        <v>726</v>
      </c>
      <c r="X57" s="27" t="s">
        <v>726</v>
      </c>
      <c r="Y57" s="27" t="s">
        <v>726</v>
      </c>
      <c r="Z57" s="27">
        <v>56.48</v>
      </c>
      <c r="AA57" s="27">
        <v>409.47</v>
      </c>
      <c r="AB57" s="27">
        <v>409.47</v>
      </c>
      <c r="AC57" s="27">
        <v>0</v>
      </c>
      <c r="AD57" t="s">
        <v>726</v>
      </c>
      <c r="AE57" s="2">
        <v>42166</v>
      </c>
      <c r="AF57" t="s">
        <v>727</v>
      </c>
    </row>
    <row r="58" spans="1:32" hidden="1" x14ac:dyDescent="0.25">
      <c r="A58">
        <v>57040</v>
      </c>
      <c r="B58">
        <v>5080931</v>
      </c>
      <c r="C58" s="2">
        <v>42157</v>
      </c>
      <c r="D58">
        <v>57040</v>
      </c>
      <c r="E58">
        <v>57040</v>
      </c>
      <c r="F58" t="s">
        <v>720</v>
      </c>
      <c r="G58" t="s">
        <v>169</v>
      </c>
      <c r="H58">
        <v>537177</v>
      </c>
      <c r="I58" t="s">
        <v>170</v>
      </c>
      <c r="J58">
        <v>7494</v>
      </c>
      <c r="K58">
        <v>1</v>
      </c>
      <c r="L58" s="27" t="s">
        <v>726</v>
      </c>
      <c r="M58" s="27" t="s">
        <v>726</v>
      </c>
      <c r="N58" t="s">
        <v>726</v>
      </c>
      <c r="O58" t="s">
        <v>726</v>
      </c>
      <c r="P58" t="s">
        <v>726</v>
      </c>
      <c r="Q58" t="s">
        <v>726</v>
      </c>
      <c r="R58" t="s">
        <v>726</v>
      </c>
      <c r="S58" t="s">
        <v>764</v>
      </c>
      <c r="T58" t="s">
        <v>725</v>
      </c>
      <c r="U58" s="2">
        <v>42144</v>
      </c>
      <c r="V58" s="27">
        <v>0</v>
      </c>
      <c r="W58" s="27" t="s">
        <v>726</v>
      </c>
      <c r="X58" s="27" t="s">
        <v>726</v>
      </c>
      <c r="Y58" s="27" t="s">
        <v>726</v>
      </c>
      <c r="Z58" s="27">
        <v>67.010000000000005</v>
      </c>
      <c r="AA58" s="27">
        <v>485.82</v>
      </c>
      <c r="AB58" s="27">
        <v>485.82</v>
      </c>
      <c r="AC58" s="27">
        <v>0</v>
      </c>
      <c r="AD58" t="s">
        <v>726</v>
      </c>
      <c r="AE58" s="2">
        <v>42166</v>
      </c>
      <c r="AF58" t="s">
        <v>727</v>
      </c>
    </row>
    <row r="59" spans="1:32" hidden="1" x14ac:dyDescent="0.25">
      <c r="A59">
        <v>57040</v>
      </c>
      <c r="B59">
        <v>5080933</v>
      </c>
      <c r="C59" s="2">
        <v>42157</v>
      </c>
      <c r="D59">
        <v>57040</v>
      </c>
      <c r="E59">
        <v>57040</v>
      </c>
      <c r="F59" t="s">
        <v>720</v>
      </c>
      <c r="G59" t="s">
        <v>171</v>
      </c>
      <c r="H59">
        <v>537178</v>
      </c>
      <c r="I59" t="s">
        <v>172</v>
      </c>
      <c r="J59">
        <v>7495</v>
      </c>
      <c r="K59">
        <v>1</v>
      </c>
      <c r="L59" s="27" t="s">
        <v>726</v>
      </c>
      <c r="M59" s="27" t="s">
        <v>726</v>
      </c>
      <c r="N59" t="s">
        <v>726</v>
      </c>
      <c r="O59" t="s">
        <v>726</v>
      </c>
      <c r="P59" t="s">
        <v>726</v>
      </c>
      <c r="Q59" t="s">
        <v>726</v>
      </c>
      <c r="R59" t="s">
        <v>726</v>
      </c>
      <c r="S59" t="s">
        <v>764</v>
      </c>
      <c r="T59" t="s">
        <v>725</v>
      </c>
      <c r="U59" s="2">
        <v>42144</v>
      </c>
      <c r="V59" s="27">
        <v>0</v>
      </c>
      <c r="W59" s="27" t="s">
        <v>726</v>
      </c>
      <c r="X59" s="27" t="s">
        <v>726</v>
      </c>
      <c r="Y59" s="27" t="s">
        <v>726</v>
      </c>
      <c r="Z59" s="27">
        <v>81.36</v>
      </c>
      <c r="AA59" s="27">
        <v>589.84</v>
      </c>
      <c r="AB59" s="27">
        <v>589.84</v>
      </c>
      <c r="AC59" s="27">
        <v>0</v>
      </c>
      <c r="AD59" t="s">
        <v>726</v>
      </c>
      <c r="AE59" s="2">
        <v>42166</v>
      </c>
      <c r="AF59" t="s">
        <v>727</v>
      </c>
    </row>
    <row r="60" spans="1:32" hidden="1" x14ac:dyDescent="0.25">
      <c r="A60">
        <v>57040</v>
      </c>
      <c r="B60">
        <v>5081679</v>
      </c>
      <c r="C60" s="2">
        <v>42157</v>
      </c>
      <c r="D60">
        <v>57040</v>
      </c>
      <c r="E60">
        <v>57040</v>
      </c>
      <c r="F60" t="s">
        <v>720</v>
      </c>
      <c r="G60" t="s">
        <v>159</v>
      </c>
      <c r="H60">
        <v>536416</v>
      </c>
      <c r="I60" t="s">
        <v>160</v>
      </c>
      <c r="J60">
        <v>4494</v>
      </c>
      <c r="K60">
        <v>1</v>
      </c>
      <c r="L60" s="27">
        <v>374288.08</v>
      </c>
      <c r="M60" s="27">
        <v>374288.08</v>
      </c>
      <c r="N60" s="2">
        <v>42142</v>
      </c>
      <c r="O60" s="2">
        <v>42144</v>
      </c>
      <c r="P60">
        <v>2</v>
      </c>
      <c r="Q60" t="s">
        <v>745</v>
      </c>
      <c r="R60">
        <v>5.56</v>
      </c>
      <c r="S60" t="s">
        <v>724</v>
      </c>
      <c r="T60" t="s">
        <v>725</v>
      </c>
      <c r="U60" s="2">
        <v>42156</v>
      </c>
      <c r="V60" s="27">
        <v>0</v>
      </c>
      <c r="W60" s="27">
        <v>0</v>
      </c>
      <c r="X60" s="27">
        <v>115.53</v>
      </c>
      <c r="Y60" s="27">
        <v>115.53</v>
      </c>
      <c r="Z60" s="27">
        <v>18.48</v>
      </c>
      <c r="AA60" s="27">
        <v>134.01</v>
      </c>
      <c r="AB60" s="27">
        <v>134.01</v>
      </c>
      <c r="AC60" s="27">
        <v>0</v>
      </c>
      <c r="AD60" t="s">
        <v>726</v>
      </c>
      <c r="AE60" s="2">
        <v>42166</v>
      </c>
      <c r="AF60" t="s">
        <v>727</v>
      </c>
    </row>
    <row r="61" spans="1:32" hidden="1" x14ac:dyDescent="0.25">
      <c r="A61">
        <v>57040</v>
      </c>
      <c r="B61">
        <v>5081867</v>
      </c>
      <c r="C61" s="2">
        <v>42157</v>
      </c>
      <c r="D61">
        <v>57040</v>
      </c>
      <c r="E61">
        <v>57040</v>
      </c>
      <c r="F61" t="s">
        <v>720</v>
      </c>
      <c r="G61" t="s">
        <v>13</v>
      </c>
      <c r="H61">
        <v>530122</v>
      </c>
      <c r="I61" t="s">
        <v>11</v>
      </c>
      <c r="J61">
        <v>5611</v>
      </c>
      <c r="K61">
        <v>2</v>
      </c>
      <c r="L61" s="27">
        <v>368976.04</v>
      </c>
      <c r="M61" s="27">
        <v>368976.04</v>
      </c>
      <c r="N61" s="2">
        <v>42125</v>
      </c>
      <c r="O61" s="2">
        <v>42144</v>
      </c>
      <c r="P61">
        <v>19</v>
      </c>
      <c r="Q61" t="s">
        <v>745</v>
      </c>
      <c r="R61">
        <v>5.56</v>
      </c>
      <c r="S61" t="s">
        <v>724</v>
      </c>
      <c r="T61" t="s">
        <v>725</v>
      </c>
      <c r="U61" s="2">
        <v>42156</v>
      </c>
      <c r="V61" s="27">
        <v>0</v>
      </c>
      <c r="W61" s="27">
        <v>0</v>
      </c>
      <c r="X61" s="27">
        <v>1082</v>
      </c>
      <c r="Y61" s="27">
        <v>1082</v>
      </c>
      <c r="Z61" s="27">
        <v>173.12</v>
      </c>
      <c r="AA61" s="27">
        <v>1255.1199999999999</v>
      </c>
      <c r="AB61" s="27">
        <v>1255.1199999999999</v>
      </c>
      <c r="AC61" s="27">
        <v>0</v>
      </c>
      <c r="AD61" t="s">
        <v>726</v>
      </c>
      <c r="AE61" s="2">
        <v>42166</v>
      </c>
      <c r="AF61" t="s">
        <v>727</v>
      </c>
    </row>
    <row r="62" spans="1:32" hidden="1" x14ac:dyDescent="0.25">
      <c r="A62">
        <v>57040</v>
      </c>
      <c r="B62">
        <v>5081889</v>
      </c>
      <c r="C62" s="2">
        <v>42157</v>
      </c>
      <c r="D62">
        <v>57040</v>
      </c>
      <c r="E62">
        <v>57040</v>
      </c>
      <c r="F62" t="s">
        <v>720</v>
      </c>
      <c r="G62" t="s">
        <v>4</v>
      </c>
      <c r="H62">
        <v>532830</v>
      </c>
      <c r="I62" t="s">
        <v>3</v>
      </c>
      <c r="J62">
        <v>7495</v>
      </c>
      <c r="K62">
        <v>2</v>
      </c>
      <c r="L62" s="27">
        <v>262091.04</v>
      </c>
      <c r="M62" s="27">
        <v>262091.04</v>
      </c>
      <c r="N62" s="2">
        <v>42125</v>
      </c>
      <c r="O62" s="2">
        <v>42144</v>
      </c>
      <c r="P62">
        <v>19</v>
      </c>
      <c r="Q62" t="s">
        <v>745</v>
      </c>
      <c r="R62">
        <v>5.56</v>
      </c>
      <c r="S62" t="s">
        <v>724</v>
      </c>
      <c r="T62" t="s">
        <v>725</v>
      </c>
      <c r="U62" s="2">
        <v>42156</v>
      </c>
      <c r="V62" s="27">
        <v>0</v>
      </c>
      <c r="W62" s="27">
        <v>0</v>
      </c>
      <c r="X62" s="27">
        <v>768.57</v>
      </c>
      <c r="Y62" s="27">
        <v>768.57</v>
      </c>
      <c r="Z62" s="27">
        <v>122.97</v>
      </c>
      <c r="AA62" s="27">
        <v>891.54</v>
      </c>
      <c r="AB62" s="27">
        <v>891.54</v>
      </c>
      <c r="AC62" s="27">
        <v>0</v>
      </c>
      <c r="AD62" t="s">
        <v>726</v>
      </c>
      <c r="AE62" s="2">
        <v>42166</v>
      </c>
      <c r="AF62" t="s">
        <v>727</v>
      </c>
    </row>
    <row r="63" spans="1:32" hidden="1" x14ac:dyDescent="0.25">
      <c r="A63">
        <v>57040</v>
      </c>
      <c r="B63">
        <v>5082353</v>
      </c>
      <c r="C63" s="2">
        <v>42157</v>
      </c>
      <c r="D63">
        <v>57040</v>
      </c>
      <c r="E63">
        <v>57040</v>
      </c>
      <c r="F63" t="s">
        <v>720</v>
      </c>
      <c r="G63" t="s">
        <v>173</v>
      </c>
      <c r="H63">
        <v>537372</v>
      </c>
      <c r="I63" t="s">
        <v>174</v>
      </c>
      <c r="J63">
        <v>1783</v>
      </c>
      <c r="K63">
        <v>1</v>
      </c>
      <c r="L63" s="27" t="s">
        <v>726</v>
      </c>
      <c r="M63" s="27" t="s">
        <v>726</v>
      </c>
      <c r="N63" t="s">
        <v>726</v>
      </c>
      <c r="O63" t="s">
        <v>726</v>
      </c>
      <c r="P63" t="s">
        <v>726</v>
      </c>
      <c r="Q63" t="s">
        <v>726</v>
      </c>
      <c r="R63" t="s">
        <v>726</v>
      </c>
      <c r="S63" t="s">
        <v>764</v>
      </c>
      <c r="T63" t="s">
        <v>725</v>
      </c>
      <c r="U63" s="2">
        <v>42145</v>
      </c>
      <c r="V63" s="27">
        <v>0</v>
      </c>
      <c r="W63" s="27" t="s">
        <v>726</v>
      </c>
      <c r="X63" s="27" t="s">
        <v>726</v>
      </c>
      <c r="Y63" s="27" t="s">
        <v>726</v>
      </c>
      <c r="Z63" s="27">
        <v>86.93</v>
      </c>
      <c r="AA63" s="27">
        <v>630.23</v>
      </c>
      <c r="AB63" s="27">
        <v>630.23</v>
      </c>
      <c r="AC63" s="27">
        <v>0</v>
      </c>
      <c r="AD63" t="s">
        <v>726</v>
      </c>
      <c r="AE63" s="2">
        <v>42166</v>
      </c>
      <c r="AF63" t="s">
        <v>727</v>
      </c>
    </row>
    <row r="64" spans="1:32" hidden="1" x14ac:dyDescent="0.25">
      <c r="A64">
        <v>57040</v>
      </c>
      <c r="B64">
        <v>5082355</v>
      </c>
      <c r="C64" s="2">
        <v>42157</v>
      </c>
      <c r="D64">
        <v>57040</v>
      </c>
      <c r="E64">
        <v>57040</v>
      </c>
      <c r="F64" t="s">
        <v>720</v>
      </c>
      <c r="G64" t="s">
        <v>175</v>
      </c>
      <c r="H64">
        <v>537373</v>
      </c>
      <c r="I64" t="s">
        <v>176</v>
      </c>
      <c r="J64">
        <v>4497</v>
      </c>
      <c r="K64">
        <v>1</v>
      </c>
      <c r="L64" s="27" t="s">
        <v>726</v>
      </c>
      <c r="M64" s="27" t="s">
        <v>726</v>
      </c>
      <c r="N64" t="s">
        <v>726</v>
      </c>
      <c r="O64" t="s">
        <v>726</v>
      </c>
      <c r="P64" t="s">
        <v>726</v>
      </c>
      <c r="Q64" t="s">
        <v>726</v>
      </c>
      <c r="R64" t="s">
        <v>726</v>
      </c>
      <c r="S64" t="s">
        <v>764</v>
      </c>
      <c r="T64" t="s">
        <v>725</v>
      </c>
      <c r="U64" s="2">
        <v>42145</v>
      </c>
      <c r="V64" s="27">
        <v>0</v>
      </c>
      <c r="W64" s="27" t="s">
        <v>726</v>
      </c>
      <c r="X64" s="27" t="s">
        <v>726</v>
      </c>
      <c r="Y64" s="27" t="s">
        <v>726</v>
      </c>
      <c r="Z64" s="27">
        <v>108.57</v>
      </c>
      <c r="AA64" s="27">
        <v>787.14</v>
      </c>
      <c r="AB64" s="27">
        <v>787.14</v>
      </c>
      <c r="AC64" s="27">
        <v>0</v>
      </c>
      <c r="AD64" t="s">
        <v>726</v>
      </c>
      <c r="AE64" s="2">
        <v>42166</v>
      </c>
      <c r="AF64" t="s">
        <v>727</v>
      </c>
    </row>
    <row r="65" spans="1:32" hidden="1" x14ac:dyDescent="0.25">
      <c r="A65">
        <v>57040</v>
      </c>
      <c r="B65">
        <v>5082357</v>
      </c>
      <c r="C65" s="2">
        <v>42157</v>
      </c>
      <c r="D65">
        <v>57040</v>
      </c>
      <c r="E65">
        <v>57040</v>
      </c>
      <c r="F65" t="s">
        <v>720</v>
      </c>
      <c r="G65" t="s">
        <v>177</v>
      </c>
      <c r="H65">
        <v>537374</v>
      </c>
      <c r="I65" t="s">
        <v>178</v>
      </c>
      <c r="J65">
        <v>6980</v>
      </c>
      <c r="K65">
        <v>1</v>
      </c>
      <c r="L65" s="27" t="s">
        <v>726</v>
      </c>
      <c r="M65" s="27" t="s">
        <v>726</v>
      </c>
      <c r="N65" t="s">
        <v>726</v>
      </c>
      <c r="O65" t="s">
        <v>726</v>
      </c>
      <c r="P65" t="s">
        <v>726</v>
      </c>
      <c r="Q65" t="s">
        <v>726</v>
      </c>
      <c r="R65" t="s">
        <v>726</v>
      </c>
      <c r="S65" t="s">
        <v>764</v>
      </c>
      <c r="T65" t="s">
        <v>725</v>
      </c>
      <c r="U65" s="2">
        <v>42145</v>
      </c>
      <c r="V65" s="27">
        <v>0</v>
      </c>
      <c r="W65" s="27" t="s">
        <v>726</v>
      </c>
      <c r="X65" s="27" t="s">
        <v>726</v>
      </c>
      <c r="Y65" s="27" t="s">
        <v>726</v>
      </c>
      <c r="Z65" s="27">
        <v>139.41999999999999</v>
      </c>
      <c r="AA65" s="27">
        <v>1010.79</v>
      </c>
      <c r="AB65" s="27">
        <v>1010.79</v>
      </c>
      <c r="AC65" s="27">
        <v>0</v>
      </c>
      <c r="AD65" t="s">
        <v>726</v>
      </c>
      <c r="AE65" s="2">
        <v>42166</v>
      </c>
      <c r="AF65" t="s">
        <v>727</v>
      </c>
    </row>
    <row r="66" spans="1:32" hidden="1" x14ac:dyDescent="0.25">
      <c r="A66">
        <v>57040</v>
      </c>
      <c r="B66">
        <v>5083065</v>
      </c>
      <c r="C66" s="2">
        <v>42157</v>
      </c>
      <c r="D66">
        <v>57040</v>
      </c>
      <c r="E66">
        <v>57040</v>
      </c>
      <c r="F66" t="s">
        <v>720</v>
      </c>
      <c r="G66" t="s">
        <v>169</v>
      </c>
      <c r="H66">
        <v>537177</v>
      </c>
      <c r="I66" t="s">
        <v>170</v>
      </c>
      <c r="J66">
        <v>7494</v>
      </c>
      <c r="K66">
        <v>1</v>
      </c>
      <c r="L66" s="27">
        <v>216437.75</v>
      </c>
      <c r="M66" s="27">
        <v>216437.75</v>
      </c>
      <c r="N66" s="2">
        <v>42144</v>
      </c>
      <c r="O66" s="2">
        <v>42145</v>
      </c>
      <c r="P66">
        <v>1</v>
      </c>
      <c r="Q66" t="s">
        <v>745</v>
      </c>
      <c r="R66">
        <v>5.56</v>
      </c>
      <c r="S66" t="s">
        <v>724</v>
      </c>
      <c r="T66" t="s">
        <v>725</v>
      </c>
      <c r="U66" s="2">
        <v>42156</v>
      </c>
      <c r="V66" s="27">
        <v>0</v>
      </c>
      <c r="W66" s="27">
        <v>0</v>
      </c>
      <c r="X66" s="27">
        <v>33.4</v>
      </c>
      <c r="Y66" s="27">
        <v>33.4</v>
      </c>
      <c r="Z66" s="27">
        <v>5.34</v>
      </c>
      <c r="AA66" s="27">
        <v>38.74</v>
      </c>
      <c r="AB66" s="27">
        <v>38.74</v>
      </c>
      <c r="AC66" s="27">
        <v>0</v>
      </c>
      <c r="AD66" t="s">
        <v>726</v>
      </c>
      <c r="AE66" s="2">
        <v>42166</v>
      </c>
      <c r="AF66" t="s">
        <v>727</v>
      </c>
    </row>
    <row r="67" spans="1:32" hidden="1" x14ac:dyDescent="0.25">
      <c r="A67">
        <v>57040</v>
      </c>
      <c r="B67">
        <v>5084517</v>
      </c>
      <c r="C67" s="2">
        <v>42157</v>
      </c>
      <c r="D67">
        <v>57040</v>
      </c>
      <c r="E67">
        <v>57040</v>
      </c>
      <c r="F67" t="s">
        <v>720</v>
      </c>
      <c r="G67" t="s">
        <v>66</v>
      </c>
      <c r="H67">
        <v>531807</v>
      </c>
      <c r="I67" t="s">
        <v>65</v>
      </c>
      <c r="J67">
        <v>4492</v>
      </c>
      <c r="K67">
        <v>2</v>
      </c>
      <c r="L67" s="27">
        <v>318931.87</v>
      </c>
      <c r="M67" s="27">
        <v>318931.87</v>
      </c>
      <c r="N67" s="2">
        <v>42125</v>
      </c>
      <c r="O67" s="2">
        <v>42144</v>
      </c>
      <c r="P67">
        <v>19</v>
      </c>
      <c r="Q67" t="s">
        <v>745</v>
      </c>
      <c r="R67">
        <v>5.56</v>
      </c>
      <c r="S67" t="s">
        <v>724</v>
      </c>
      <c r="T67" t="s">
        <v>725</v>
      </c>
      <c r="U67" s="2">
        <v>42156</v>
      </c>
      <c r="V67" s="27">
        <v>0</v>
      </c>
      <c r="W67" s="27">
        <v>0</v>
      </c>
      <c r="X67" s="27">
        <v>935.25</v>
      </c>
      <c r="Y67" s="27">
        <v>935.25</v>
      </c>
      <c r="Z67" s="27">
        <v>149.63999999999999</v>
      </c>
      <c r="AA67" s="27">
        <v>1084.8900000000001</v>
      </c>
      <c r="AB67" s="27">
        <v>1084.8900000000001</v>
      </c>
      <c r="AC67" s="27">
        <v>0</v>
      </c>
      <c r="AD67" t="s">
        <v>726</v>
      </c>
      <c r="AE67" s="2">
        <v>42166</v>
      </c>
      <c r="AF67" t="s">
        <v>727</v>
      </c>
    </row>
    <row r="68" spans="1:32" hidden="1" x14ac:dyDescent="0.25">
      <c r="A68">
        <v>57040</v>
      </c>
      <c r="B68">
        <v>5084521</v>
      </c>
      <c r="C68" s="2">
        <v>42157</v>
      </c>
      <c r="D68">
        <v>57040</v>
      </c>
      <c r="E68">
        <v>57040</v>
      </c>
      <c r="F68" t="s">
        <v>720</v>
      </c>
      <c r="G68" t="s">
        <v>1025</v>
      </c>
      <c r="H68">
        <v>479149</v>
      </c>
      <c r="I68" t="s">
        <v>1026</v>
      </c>
      <c r="J68">
        <v>5399</v>
      </c>
      <c r="K68">
        <v>10</v>
      </c>
      <c r="L68" s="27">
        <v>554492.5</v>
      </c>
      <c r="M68" s="27">
        <v>554492.5</v>
      </c>
      <c r="N68" s="2">
        <v>42125</v>
      </c>
      <c r="O68" s="2">
        <v>42144</v>
      </c>
      <c r="P68">
        <v>19</v>
      </c>
      <c r="Q68" t="s">
        <v>745</v>
      </c>
      <c r="R68">
        <v>5.56</v>
      </c>
      <c r="S68" t="s">
        <v>724</v>
      </c>
      <c r="T68" t="s">
        <v>725</v>
      </c>
      <c r="U68" s="2">
        <v>42156</v>
      </c>
      <c r="V68" s="27">
        <v>0</v>
      </c>
      <c r="W68" s="27">
        <v>0</v>
      </c>
      <c r="X68" s="27">
        <v>1626.02</v>
      </c>
      <c r="Y68" s="27">
        <v>1626.02</v>
      </c>
      <c r="Z68" s="27">
        <v>260.16000000000003</v>
      </c>
      <c r="AA68" s="27">
        <v>1886.18</v>
      </c>
      <c r="AB68" s="27">
        <v>1886.18</v>
      </c>
      <c r="AC68" s="27">
        <v>0</v>
      </c>
      <c r="AD68" t="s">
        <v>726</v>
      </c>
      <c r="AE68" s="2">
        <v>42166</v>
      </c>
      <c r="AF68" t="s">
        <v>727</v>
      </c>
    </row>
    <row r="69" spans="1:32" hidden="1" x14ac:dyDescent="0.25">
      <c r="A69">
        <v>57040</v>
      </c>
      <c r="B69">
        <v>5085111</v>
      </c>
      <c r="C69" s="2">
        <v>42157</v>
      </c>
      <c r="D69">
        <v>57040</v>
      </c>
      <c r="E69">
        <v>57040</v>
      </c>
      <c r="F69" t="s">
        <v>720</v>
      </c>
      <c r="G69" t="s">
        <v>167</v>
      </c>
      <c r="H69">
        <v>537176</v>
      </c>
      <c r="I69" t="s">
        <v>168</v>
      </c>
      <c r="J69">
        <v>2201</v>
      </c>
      <c r="K69">
        <v>1</v>
      </c>
      <c r="L69" s="27">
        <v>182424.49</v>
      </c>
      <c r="M69" s="27">
        <v>182424.49</v>
      </c>
      <c r="N69" s="2">
        <v>42144</v>
      </c>
      <c r="O69" s="2">
        <v>42146</v>
      </c>
      <c r="P69">
        <v>2</v>
      </c>
      <c r="Q69" t="s">
        <v>745</v>
      </c>
      <c r="R69">
        <v>5.56</v>
      </c>
      <c r="S69" t="s">
        <v>724</v>
      </c>
      <c r="T69" t="s">
        <v>725</v>
      </c>
      <c r="U69" s="2">
        <v>42156</v>
      </c>
      <c r="V69" s="27">
        <v>0</v>
      </c>
      <c r="W69" s="27">
        <v>0</v>
      </c>
      <c r="X69" s="27">
        <v>56.31</v>
      </c>
      <c r="Y69" s="27">
        <v>56.31</v>
      </c>
      <c r="Z69" s="27">
        <v>9.01</v>
      </c>
      <c r="AA69" s="27">
        <v>65.319999999999993</v>
      </c>
      <c r="AB69" s="27">
        <v>65.319999999999993</v>
      </c>
      <c r="AC69" s="27">
        <v>0</v>
      </c>
      <c r="AD69" t="s">
        <v>726</v>
      </c>
      <c r="AE69" s="2">
        <v>42166</v>
      </c>
      <c r="AF69" t="s">
        <v>727</v>
      </c>
    </row>
    <row r="70" spans="1:32" hidden="1" x14ac:dyDescent="0.25">
      <c r="A70">
        <v>57040</v>
      </c>
      <c r="B70">
        <v>5085364</v>
      </c>
      <c r="C70" s="2">
        <v>42157</v>
      </c>
      <c r="D70">
        <v>57040</v>
      </c>
      <c r="E70">
        <v>57040</v>
      </c>
      <c r="F70" t="s">
        <v>720</v>
      </c>
      <c r="G70" t="s">
        <v>114</v>
      </c>
      <c r="H70">
        <v>533104</v>
      </c>
      <c r="I70" t="s">
        <v>113</v>
      </c>
      <c r="J70">
        <v>1091</v>
      </c>
      <c r="K70">
        <v>2</v>
      </c>
      <c r="L70" s="27">
        <v>162624.49</v>
      </c>
      <c r="M70" s="27">
        <v>162624.49</v>
      </c>
      <c r="N70" s="2">
        <v>42125</v>
      </c>
      <c r="O70" s="2">
        <v>42146</v>
      </c>
      <c r="P70">
        <v>21</v>
      </c>
      <c r="Q70" t="s">
        <v>745</v>
      </c>
      <c r="R70">
        <v>5.56</v>
      </c>
      <c r="S70" t="s">
        <v>724</v>
      </c>
      <c r="T70" t="s">
        <v>725</v>
      </c>
      <c r="U70" s="2">
        <v>42156</v>
      </c>
      <c r="V70" s="27">
        <v>0</v>
      </c>
      <c r="W70" s="27">
        <v>0</v>
      </c>
      <c r="X70" s="27">
        <v>527.08000000000004</v>
      </c>
      <c r="Y70" s="27">
        <v>527.08000000000004</v>
      </c>
      <c r="Z70" s="27">
        <v>84.33</v>
      </c>
      <c r="AA70" s="27">
        <v>611.41</v>
      </c>
      <c r="AB70" s="27">
        <v>611.41</v>
      </c>
      <c r="AC70" s="27">
        <v>0</v>
      </c>
      <c r="AD70" t="s">
        <v>726</v>
      </c>
      <c r="AE70" s="2">
        <v>42166</v>
      </c>
      <c r="AF70" t="s">
        <v>727</v>
      </c>
    </row>
    <row r="71" spans="1:32" hidden="1" x14ac:dyDescent="0.25">
      <c r="A71">
        <v>57040</v>
      </c>
      <c r="B71">
        <v>5086182</v>
      </c>
      <c r="C71" s="2">
        <v>42157</v>
      </c>
      <c r="D71">
        <v>57040</v>
      </c>
      <c r="E71">
        <v>57040</v>
      </c>
      <c r="F71" t="s">
        <v>720</v>
      </c>
      <c r="G71" t="s">
        <v>179</v>
      </c>
      <c r="H71">
        <v>538179</v>
      </c>
      <c r="I71" t="s">
        <v>180</v>
      </c>
      <c r="J71">
        <v>4493</v>
      </c>
      <c r="K71">
        <v>1</v>
      </c>
      <c r="L71" s="27" t="s">
        <v>726</v>
      </c>
      <c r="M71" s="27" t="s">
        <v>726</v>
      </c>
      <c r="N71" t="s">
        <v>726</v>
      </c>
      <c r="O71" t="s">
        <v>726</v>
      </c>
      <c r="P71" t="s">
        <v>726</v>
      </c>
      <c r="Q71" t="s">
        <v>726</v>
      </c>
      <c r="R71" t="s">
        <v>726</v>
      </c>
      <c r="S71" t="s">
        <v>764</v>
      </c>
      <c r="T71" t="s">
        <v>725</v>
      </c>
      <c r="U71" s="2">
        <v>42149</v>
      </c>
      <c r="V71" s="27">
        <v>0</v>
      </c>
      <c r="W71" s="27" t="s">
        <v>726</v>
      </c>
      <c r="X71" s="27" t="s">
        <v>726</v>
      </c>
      <c r="Y71" s="27" t="s">
        <v>726</v>
      </c>
      <c r="Z71" s="27">
        <v>88.28</v>
      </c>
      <c r="AA71" s="27">
        <v>640.05999999999995</v>
      </c>
      <c r="AB71" s="27">
        <v>640.05999999999995</v>
      </c>
      <c r="AC71" s="27">
        <v>0</v>
      </c>
      <c r="AD71" t="s">
        <v>726</v>
      </c>
      <c r="AE71" s="2">
        <v>42166</v>
      </c>
      <c r="AF71" t="s">
        <v>727</v>
      </c>
    </row>
    <row r="72" spans="1:32" hidden="1" x14ac:dyDescent="0.25">
      <c r="A72">
        <v>57040</v>
      </c>
      <c r="B72">
        <v>5086184</v>
      </c>
      <c r="C72" s="2">
        <v>42157</v>
      </c>
      <c r="D72">
        <v>57040</v>
      </c>
      <c r="E72">
        <v>57040</v>
      </c>
      <c r="F72" t="s">
        <v>720</v>
      </c>
      <c r="G72" t="s">
        <v>181</v>
      </c>
      <c r="H72">
        <v>538180</v>
      </c>
      <c r="I72" t="s">
        <v>182</v>
      </c>
      <c r="J72">
        <v>5398</v>
      </c>
      <c r="K72">
        <v>1</v>
      </c>
      <c r="L72" s="27" t="s">
        <v>726</v>
      </c>
      <c r="M72" s="27" t="s">
        <v>726</v>
      </c>
      <c r="N72" t="s">
        <v>726</v>
      </c>
      <c r="O72" t="s">
        <v>726</v>
      </c>
      <c r="P72" t="s">
        <v>726</v>
      </c>
      <c r="Q72" t="s">
        <v>726</v>
      </c>
      <c r="R72" t="s">
        <v>726</v>
      </c>
      <c r="S72" t="s">
        <v>764</v>
      </c>
      <c r="T72" t="s">
        <v>725</v>
      </c>
      <c r="U72" s="2">
        <v>42149</v>
      </c>
      <c r="V72" s="27">
        <v>0</v>
      </c>
      <c r="W72" s="27" t="s">
        <v>726</v>
      </c>
      <c r="X72" s="27" t="s">
        <v>726</v>
      </c>
      <c r="Y72" s="27" t="s">
        <v>726</v>
      </c>
      <c r="Z72" s="27">
        <v>145.47</v>
      </c>
      <c r="AA72" s="27">
        <v>1054.68</v>
      </c>
      <c r="AB72" s="27">
        <v>1054.68</v>
      </c>
      <c r="AC72" s="27">
        <v>0</v>
      </c>
      <c r="AD72" t="s">
        <v>726</v>
      </c>
      <c r="AE72" s="2">
        <v>42166</v>
      </c>
      <c r="AF72" t="s">
        <v>727</v>
      </c>
    </row>
    <row r="73" spans="1:32" hidden="1" x14ac:dyDescent="0.25">
      <c r="A73">
        <v>57040</v>
      </c>
      <c r="B73">
        <v>5086186</v>
      </c>
      <c r="C73" s="2">
        <v>42157</v>
      </c>
      <c r="D73">
        <v>57040</v>
      </c>
      <c r="E73">
        <v>57040</v>
      </c>
      <c r="F73" t="s">
        <v>720</v>
      </c>
      <c r="G73" t="s">
        <v>183</v>
      </c>
      <c r="H73">
        <v>538181</v>
      </c>
      <c r="I73" t="s">
        <v>184</v>
      </c>
      <c r="J73">
        <v>5399</v>
      </c>
      <c r="K73">
        <v>1</v>
      </c>
      <c r="L73" s="27" t="s">
        <v>726</v>
      </c>
      <c r="M73" s="27" t="s">
        <v>726</v>
      </c>
      <c r="N73" t="s">
        <v>726</v>
      </c>
      <c r="O73" t="s">
        <v>726</v>
      </c>
      <c r="P73" t="s">
        <v>726</v>
      </c>
      <c r="Q73" t="s">
        <v>726</v>
      </c>
      <c r="R73" t="s">
        <v>726</v>
      </c>
      <c r="S73" t="s">
        <v>764</v>
      </c>
      <c r="T73" t="s">
        <v>725</v>
      </c>
      <c r="U73" s="2">
        <v>42149</v>
      </c>
      <c r="V73" s="27">
        <v>0</v>
      </c>
      <c r="W73" s="27" t="s">
        <v>726</v>
      </c>
      <c r="X73" s="27" t="s">
        <v>726</v>
      </c>
      <c r="Y73" s="27" t="s">
        <v>726</v>
      </c>
      <c r="Z73" s="27">
        <v>173.14</v>
      </c>
      <c r="AA73" s="27">
        <v>1255.25</v>
      </c>
      <c r="AB73" s="27">
        <v>1255.25</v>
      </c>
      <c r="AC73" s="27">
        <v>0</v>
      </c>
      <c r="AD73" t="s">
        <v>726</v>
      </c>
      <c r="AE73" s="2">
        <v>42166</v>
      </c>
      <c r="AF73" t="s">
        <v>727</v>
      </c>
    </row>
    <row r="74" spans="1:32" hidden="1" x14ac:dyDescent="0.25">
      <c r="A74">
        <v>57040</v>
      </c>
      <c r="B74">
        <v>5087299</v>
      </c>
      <c r="C74" s="2">
        <v>42157</v>
      </c>
      <c r="D74">
        <v>57040</v>
      </c>
      <c r="E74">
        <v>57040</v>
      </c>
      <c r="F74" t="s">
        <v>720</v>
      </c>
      <c r="G74" t="s">
        <v>120</v>
      </c>
      <c r="H74">
        <v>533105</v>
      </c>
      <c r="I74" t="s">
        <v>119</v>
      </c>
      <c r="J74">
        <v>1094</v>
      </c>
      <c r="K74">
        <v>2</v>
      </c>
      <c r="L74" s="27">
        <v>181434.49</v>
      </c>
      <c r="M74" s="27">
        <v>181434.49</v>
      </c>
      <c r="N74" s="2">
        <v>42125</v>
      </c>
      <c r="O74" s="2">
        <v>42149</v>
      </c>
      <c r="P74">
        <v>24</v>
      </c>
      <c r="Q74" t="s">
        <v>745</v>
      </c>
      <c r="R74">
        <v>5.56</v>
      </c>
      <c r="S74" t="s">
        <v>724</v>
      </c>
      <c r="T74" t="s">
        <v>725</v>
      </c>
      <c r="U74" s="2">
        <v>42156</v>
      </c>
      <c r="V74" s="27">
        <v>0</v>
      </c>
      <c r="W74" s="27">
        <v>0</v>
      </c>
      <c r="X74" s="27">
        <v>672.06</v>
      </c>
      <c r="Y74" s="27">
        <v>672.06</v>
      </c>
      <c r="Z74" s="27">
        <v>107.53</v>
      </c>
      <c r="AA74" s="27">
        <v>779.59</v>
      </c>
      <c r="AB74" s="27">
        <v>779.59</v>
      </c>
      <c r="AC74" s="27">
        <v>0</v>
      </c>
      <c r="AD74" t="s">
        <v>726</v>
      </c>
      <c r="AE74" s="2">
        <v>42166</v>
      </c>
      <c r="AF74" t="s">
        <v>727</v>
      </c>
    </row>
    <row r="75" spans="1:32" hidden="1" x14ac:dyDescent="0.25">
      <c r="A75">
        <v>57040</v>
      </c>
      <c r="B75">
        <v>5088693</v>
      </c>
      <c r="C75" s="2">
        <v>42157</v>
      </c>
      <c r="D75">
        <v>57040</v>
      </c>
      <c r="E75">
        <v>57040</v>
      </c>
      <c r="F75" t="s">
        <v>720</v>
      </c>
      <c r="G75" t="s">
        <v>906</v>
      </c>
      <c r="H75">
        <v>515093</v>
      </c>
      <c r="I75" t="s">
        <v>907</v>
      </c>
      <c r="J75">
        <v>7495</v>
      </c>
      <c r="K75">
        <v>5</v>
      </c>
      <c r="L75" s="27">
        <v>260803.23</v>
      </c>
      <c r="M75" s="27">
        <v>260803.23</v>
      </c>
      <c r="N75" s="2">
        <v>42125</v>
      </c>
      <c r="O75" s="2">
        <v>42150</v>
      </c>
      <c r="P75">
        <v>25</v>
      </c>
      <c r="Q75" t="s">
        <v>745</v>
      </c>
      <c r="R75">
        <v>5.56</v>
      </c>
      <c r="S75" t="s">
        <v>724</v>
      </c>
      <c r="T75" t="s">
        <v>725</v>
      </c>
      <c r="U75" s="2">
        <v>42156</v>
      </c>
      <c r="V75" s="27">
        <v>0</v>
      </c>
      <c r="W75" s="27">
        <v>0</v>
      </c>
      <c r="X75" s="27">
        <v>1006.3</v>
      </c>
      <c r="Y75" s="27">
        <v>1006.3</v>
      </c>
      <c r="Z75" s="27">
        <v>161.01</v>
      </c>
      <c r="AA75" s="27">
        <v>1167.31</v>
      </c>
      <c r="AB75" s="27">
        <v>1167.31</v>
      </c>
      <c r="AC75" s="27">
        <v>0</v>
      </c>
      <c r="AD75" t="s">
        <v>726</v>
      </c>
      <c r="AE75" s="2">
        <v>42166</v>
      </c>
      <c r="AF75" t="s">
        <v>727</v>
      </c>
    </row>
    <row r="76" spans="1:32" hidden="1" x14ac:dyDescent="0.25">
      <c r="A76">
        <v>57040</v>
      </c>
      <c r="B76">
        <v>5089923</v>
      </c>
      <c r="C76" s="2">
        <v>42157</v>
      </c>
      <c r="D76">
        <v>57040</v>
      </c>
      <c r="E76">
        <v>57040</v>
      </c>
      <c r="F76" t="s">
        <v>720</v>
      </c>
      <c r="G76" t="s">
        <v>1690</v>
      </c>
      <c r="H76">
        <v>533110</v>
      </c>
      <c r="I76" t="s">
        <v>1688</v>
      </c>
      <c r="J76">
        <v>7494</v>
      </c>
      <c r="K76">
        <v>2</v>
      </c>
      <c r="L76" s="27">
        <v>215903.74</v>
      </c>
      <c r="M76" s="27">
        <v>215903.74</v>
      </c>
      <c r="N76" s="2">
        <v>42125</v>
      </c>
      <c r="O76" s="2">
        <v>42149</v>
      </c>
      <c r="P76">
        <v>24</v>
      </c>
      <c r="Q76" t="s">
        <v>745</v>
      </c>
      <c r="R76">
        <v>5.56</v>
      </c>
      <c r="S76" t="s">
        <v>724</v>
      </c>
      <c r="T76" t="s">
        <v>725</v>
      </c>
      <c r="U76" s="2">
        <v>42156</v>
      </c>
      <c r="V76" s="27">
        <v>0</v>
      </c>
      <c r="W76" s="27">
        <v>0</v>
      </c>
      <c r="X76" s="27">
        <v>799.74</v>
      </c>
      <c r="Y76" s="27">
        <v>799.74</v>
      </c>
      <c r="Z76" s="27">
        <v>127.96</v>
      </c>
      <c r="AA76" s="27">
        <v>927.7</v>
      </c>
      <c r="AB76" s="27">
        <v>927.7</v>
      </c>
      <c r="AC76" s="27">
        <v>0</v>
      </c>
      <c r="AD76" t="s">
        <v>726</v>
      </c>
      <c r="AE76" s="2">
        <v>42166</v>
      </c>
      <c r="AF76" t="s">
        <v>727</v>
      </c>
    </row>
    <row r="77" spans="1:32" hidden="1" x14ac:dyDescent="0.25">
      <c r="A77">
        <v>57040</v>
      </c>
      <c r="B77">
        <v>5089925</v>
      </c>
      <c r="C77" s="2">
        <v>42157</v>
      </c>
      <c r="D77">
        <v>57040</v>
      </c>
      <c r="E77">
        <v>57040</v>
      </c>
      <c r="F77" t="s">
        <v>720</v>
      </c>
      <c r="G77" t="s">
        <v>128</v>
      </c>
      <c r="H77">
        <v>531160</v>
      </c>
      <c r="I77" t="s">
        <v>127</v>
      </c>
      <c r="J77">
        <v>1083</v>
      </c>
      <c r="K77">
        <v>2</v>
      </c>
      <c r="L77" s="27">
        <v>205733.34</v>
      </c>
      <c r="M77" s="27">
        <v>205733.34</v>
      </c>
      <c r="N77" s="2">
        <v>42125</v>
      </c>
      <c r="O77" s="2">
        <v>42149</v>
      </c>
      <c r="P77">
        <v>24</v>
      </c>
      <c r="Q77" t="s">
        <v>745</v>
      </c>
      <c r="R77">
        <v>5.56</v>
      </c>
      <c r="S77" t="s">
        <v>724</v>
      </c>
      <c r="T77" t="s">
        <v>725</v>
      </c>
      <c r="U77" s="2">
        <v>42156</v>
      </c>
      <c r="V77" s="27">
        <v>0</v>
      </c>
      <c r="W77" s="27">
        <v>0</v>
      </c>
      <c r="X77" s="27">
        <v>762.06</v>
      </c>
      <c r="Y77" s="27">
        <v>762.06</v>
      </c>
      <c r="Z77" s="27">
        <v>121.93</v>
      </c>
      <c r="AA77" s="27">
        <v>883.99</v>
      </c>
      <c r="AB77" s="27">
        <v>883.99</v>
      </c>
      <c r="AC77" s="27">
        <v>0</v>
      </c>
      <c r="AD77" t="s">
        <v>726</v>
      </c>
      <c r="AE77" s="2">
        <v>42166</v>
      </c>
      <c r="AF77" t="s">
        <v>727</v>
      </c>
    </row>
    <row r="78" spans="1:32" hidden="1" x14ac:dyDescent="0.25">
      <c r="A78">
        <v>57040</v>
      </c>
      <c r="B78">
        <v>5090527</v>
      </c>
      <c r="C78" s="2">
        <v>42157</v>
      </c>
      <c r="D78">
        <v>57040</v>
      </c>
      <c r="E78">
        <v>57040</v>
      </c>
      <c r="F78" t="s">
        <v>720</v>
      </c>
      <c r="G78" t="s">
        <v>0</v>
      </c>
      <c r="H78">
        <v>533112</v>
      </c>
      <c r="I78" t="s">
        <v>1694</v>
      </c>
      <c r="J78">
        <v>7495</v>
      </c>
      <c r="K78">
        <v>2</v>
      </c>
      <c r="L78" s="27">
        <v>262091.04</v>
      </c>
      <c r="M78" s="27">
        <v>262091.04</v>
      </c>
      <c r="N78" s="2">
        <v>42125</v>
      </c>
      <c r="O78" s="2">
        <v>42150</v>
      </c>
      <c r="P78">
        <v>25</v>
      </c>
      <c r="Q78" t="s">
        <v>745</v>
      </c>
      <c r="R78">
        <v>5.56</v>
      </c>
      <c r="S78" t="s">
        <v>724</v>
      </c>
      <c r="T78" t="s">
        <v>725</v>
      </c>
      <c r="U78" s="2">
        <v>42156</v>
      </c>
      <c r="V78" s="27">
        <v>0</v>
      </c>
      <c r="W78" s="27">
        <v>0</v>
      </c>
      <c r="X78" s="27">
        <v>1011.27</v>
      </c>
      <c r="Y78" s="27">
        <v>1011.27</v>
      </c>
      <c r="Z78" s="27">
        <v>161.80000000000001</v>
      </c>
      <c r="AA78" s="27">
        <v>1173.07</v>
      </c>
      <c r="AB78" s="27">
        <v>1173.07</v>
      </c>
      <c r="AC78" s="27">
        <v>0</v>
      </c>
      <c r="AD78" t="s">
        <v>726</v>
      </c>
      <c r="AE78" s="2">
        <v>42166</v>
      </c>
      <c r="AF78" t="s">
        <v>727</v>
      </c>
    </row>
    <row r="79" spans="1:32" hidden="1" x14ac:dyDescent="0.25">
      <c r="A79">
        <v>57040</v>
      </c>
      <c r="B79">
        <v>5093253</v>
      </c>
      <c r="C79" s="2">
        <v>42157</v>
      </c>
      <c r="D79">
        <v>57040</v>
      </c>
      <c r="E79">
        <v>57040</v>
      </c>
      <c r="F79" t="s">
        <v>720</v>
      </c>
      <c r="G79" t="s">
        <v>1526</v>
      </c>
      <c r="H79">
        <v>527123</v>
      </c>
      <c r="I79" t="s">
        <v>1527</v>
      </c>
      <c r="J79">
        <v>4493</v>
      </c>
      <c r="K79">
        <v>3</v>
      </c>
      <c r="L79" s="27">
        <v>284575.09000000003</v>
      </c>
      <c r="M79" s="27">
        <v>284575.09000000003</v>
      </c>
      <c r="N79" s="2">
        <v>42125</v>
      </c>
      <c r="O79" s="2">
        <v>42152</v>
      </c>
      <c r="P79">
        <v>27</v>
      </c>
      <c r="Q79" t="s">
        <v>745</v>
      </c>
      <c r="R79">
        <v>5.56</v>
      </c>
      <c r="S79" t="s">
        <v>724</v>
      </c>
      <c r="T79" t="s">
        <v>725</v>
      </c>
      <c r="U79" s="2">
        <v>42156</v>
      </c>
      <c r="V79" s="27">
        <v>0</v>
      </c>
      <c r="W79" s="27">
        <v>0</v>
      </c>
      <c r="X79" s="27">
        <v>1185.8699999999999</v>
      </c>
      <c r="Y79" s="27">
        <v>1185.8699999999999</v>
      </c>
      <c r="Z79" s="27">
        <v>189.74</v>
      </c>
      <c r="AA79" s="27">
        <v>1375.61</v>
      </c>
      <c r="AB79" s="27">
        <v>1375.61</v>
      </c>
      <c r="AC79" s="27">
        <v>0</v>
      </c>
      <c r="AD79" t="s">
        <v>726</v>
      </c>
      <c r="AE79" s="2">
        <v>42166</v>
      </c>
      <c r="AF79" t="s">
        <v>727</v>
      </c>
    </row>
    <row r="80" spans="1:32" hidden="1" x14ac:dyDescent="0.25">
      <c r="A80">
        <v>57040</v>
      </c>
      <c r="B80">
        <v>5093275</v>
      </c>
      <c r="C80" s="2">
        <v>42157</v>
      </c>
      <c r="D80">
        <v>57040</v>
      </c>
      <c r="E80">
        <v>57040</v>
      </c>
      <c r="F80" t="s">
        <v>720</v>
      </c>
      <c r="G80" t="s">
        <v>185</v>
      </c>
      <c r="H80">
        <v>536811</v>
      </c>
      <c r="I80" t="s">
        <v>186</v>
      </c>
      <c r="J80">
        <v>1796</v>
      </c>
      <c r="K80">
        <v>1</v>
      </c>
      <c r="L80" s="27">
        <v>222062.99</v>
      </c>
      <c r="M80" s="27">
        <v>222062.99</v>
      </c>
      <c r="N80" s="2">
        <v>42143</v>
      </c>
      <c r="O80" s="2">
        <v>42152</v>
      </c>
      <c r="P80">
        <v>9</v>
      </c>
      <c r="Q80" t="s">
        <v>745</v>
      </c>
      <c r="R80">
        <v>5.56</v>
      </c>
      <c r="S80" t="s">
        <v>724</v>
      </c>
      <c r="T80" t="s">
        <v>725</v>
      </c>
      <c r="U80" s="2">
        <v>42156</v>
      </c>
      <c r="V80" s="27">
        <v>0</v>
      </c>
      <c r="W80" s="27">
        <v>0</v>
      </c>
      <c r="X80" s="27">
        <v>308.45999999999998</v>
      </c>
      <c r="Y80" s="27">
        <v>308.45999999999998</v>
      </c>
      <c r="Z80" s="27">
        <v>49.35</v>
      </c>
      <c r="AA80" s="27">
        <v>357.81</v>
      </c>
      <c r="AB80" s="27">
        <v>357.81</v>
      </c>
      <c r="AC80" s="27">
        <v>0</v>
      </c>
      <c r="AD80" t="s">
        <v>726</v>
      </c>
      <c r="AE80" s="2">
        <v>42166</v>
      </c>
      <c r="AF80" t="s">
        <v>727</v>
      </c>
    </row>
    <row r="81" spans="1:32" hidden="1" x14ac:dyDescent="0.25">
      <c r="A81">
        <v>57040</v>
      </c>
      <c r="B81">
        <v>5093313</v>
      </c>
      <c r="C81" s="2">
        <v>42157</v>
      </c>
      <c r="D81">
        <v>57040</v>
      </c>
      <c r="E81">
        <v>57040</v>
      </c>
      <c r="F81" t="s">
        <v>720</v>
      </c>
      <c r="G81" t="s">
        <v>187</v>
      </c>
      <c r="H81">
        <v>536955</v>
      </c>
      <c r="I81" t="s">
        <v>188</v>
      </c>
      <c r="J81">
        <v>7495</v>
      </c>
      <c r="K81">
        <v>1</v>
      </c>
      <c r="L81" s="27">
        <v>262777.87</v>
      </c>
      <c r="M81" s="27">
        <v>262777.87</v>
      </c>
      <c r="N81" s="2">
        <v>42144</v>
      </c>
      <c r="O81" s="2">
        <v>42152</v>
      </c>
      <c r="P81">
        <v>8</v>
      </c>
      <c r="Q81" t="s">
        <v>745</v>
      </c>
      <c r="R81">
        <v>5.56</v>
      </c>
      <c r="S81" t="s">
        <v>724</v>
      </c>
      <c r="T81" t="s">
        <v>725</v>
      </c>
      <c r="U81" s="2">
        <v>42156</v>
      </c>
      <c r="V81" s="27">
        <v>0</v>
      </c>
      <c r="W81" s="27">
        <v>0</v>
      </c>
      <c r="X81" s="27">
        <v>324.45</v>
      </c>
      <c r="Y81" s="27">
        <v>324.45</v>
      </c>
      <c r="Z81" s="27">
        <v>51.91</v>
      </c>
      <c r="AA81" s="27">
        <v>376.36</v>
      </c>
      <c r="AB81" s="27">
        <v>376.36</v>
      </c>
      <c r="AC81" s="27">
        <v>0</v>
      </c>
      <c r="AD81" t="s">
        <v>726</v>
      </c>
      <c r="AE81" s="2">
        <v>42166</v>
      </c>
      <c r="AF81" t="s">
        <v>727</v>
      </c>
    </row>
    <row r="82" spans="1:32" hidden="1" x14ac:dyDescent="0.25">
      <c r="A82">
        <v>57040</v>
      </c>
      <c r="B82">
        <v>5094789</v>
      </c>
      <c r="C82" s="2">
        <v>42157</v>
      </c>
      <c r="D82">
        <v>57040</v>
      </c>
      <c r="E82">
        <v>57040</v>
      </c>
      <c r="F82" t="s">
        <v>720</v>
      </c>
      <c r="G82" t="s">
        <v>189</v>
      </c>
      <c r="H82">
        <v>534773</v>
      </c>
      <c r="I82" t="s">
        <v>190</v>
      </c>
      <c r="J82">
        <v>4494</v>
      </c>
      <c r="K82">
        <v>1</v>
      </c>
      <c r="L82" s="27">
        <v>374288.08</v>
      </c>
      <c r="M82" s="27">
        <v>374288.08</v>
      </c>
      <c r="N82" s="2">
        <v>42146</v>
      </c>
      <c r="O82" s="2">
        <v>42153</v>
      </c>
      <c r="P82">
        <v>7</v>
      </c>
      <c r="Q82" t="s">
        <v>745</v>
      </c>
      <c r="R82">
        <v>5.56</v>
      </c>
      <c r="S82" t="s">
        <v>724</v>
      </c>
      <c r="T82" t="s">
        <v>725</v>
      </c>
      <c r="U82" s="2">
        <v>42156</v>
      </c>
      <c r="V82" s="27">
        <v>0</v>
      </c>
      <c r="W82" s="27">
        <v>0</v>
      </c>
      <c r="X82" s="27">
        <v>404.37</v>
      </c>
      <c r="Y82" s="27">
        <v>404.37</v>
      </c>
      <c r="Z82" s="27">
        <v>64.7</v>
      </c>
      <c r="AA82" s="27">
        <v>469.07</v>
      </c>
      <c r="AB82" s="27">
        <v>469.07</v>
      </c>
      <c r="AC82" s="27">
        <v>0</v>
      </c>
      <c r="AD82" t="s">
        <v>726</v>
      </c>
      <c r="AE82" s="2">
        <v>42166</v>
      </c>
      <c r="AF82" t="s">
        <v>727</v>
      </c>
    </row>
    <row r="83" spans="1:32" hidden="1" x14ac:dyDescent="0.25">
      <c r="A83">
        <v>57040</v>
      </c>
      <c r="B83">
        <v>5094923</v>
      </c>
      <c r="C83" s="2">
        <v>42157</v>
      </c>
      <c r="D83">
        <v>57040</v>
      </c>
      <c r="E83">
        <v>57040</v>
      </c>
      <c r="F83" t="s">
        <v>720</v>
      </c>
      <c r="G83" t="s">
        <v>1445</v>
      </c>
      <c r="H83">
        <v>524851</v>
      </c>
      <c r="I83" t="s">
        <v>1446</v>
      </c>
      <c r="J83">
        <v>2201</v>
      </c>
      <c r="K83">
        <v>3</v>
      </c>
      <c r="L83" s="27">
        <v>181434.49</v>
      </c>
      <c r="M83" s="27">
        <v>181434.49</v>
      </c>
      <c r="N83" s="2">
        <v>42125</v>
      </c>
      <c r="O83" s="2">
        <v>42153</v>
      </c>
      <c r="P83">
        <v>28</v>
      </c>
      <c r="Q83" t="s">
        <v>745</v>
      </c>
      <c r="R83">
        <v>5.56</v>
      </c>
      <c r="S83" t="s">
        <v>724</v>
      </c>
      <c r="T83" t="s">
        <v>725</v>
      </c>
      <c r="U83" s="2">
        <v>42156</v>
      </c>
      <c r="V83" s="27">
        <v>0</v>
      </c>
      <c r="W83" s="27">
        <v>0</v>
      </c>
      <c r="X83" s="27">
        <v>784.07</v>
      </c>
      <c r="Y83" s="27">
        <v>784.07</v>
      </c>
      <c r="Z83" s="27">
        <v>125.45</v>
      </c>
      <c r="AA83" s="27">
        <v>909.52</v>
      </c>
      <c r="AB83" s="27">
        <v>909.52</v>
      </c>
      <c r="AC83" s="27">
        <v>0</v>
      </c>
      <c r="AD83" t="s">
        <v>726</v>
      </c>
      <c r="AE83" s="2">
        <v>42166</v>
      </c>
      <c r="AF83" t="s">
        <v>727</v>
      </c>
    </row>
    <row r="84" spans="1:32" hidden="1" x14ac:dyDescent="0.25">
      <c r="A84">
        <v>57040</v>
      </c>
      <c r="B84">
        <v>5095384</v>
      </c>
      <c r="C84" s="2">
        <v>42157</v>
      </c>
      <c r="D84">
        <v>57040</v>
      </c>
      <c r="E84">
        <v>57040</v>
      </c>
      <c r="F84" t="s">
        <v>720</v>
      </c>
      <c r="G84" t="s">
        <v>175</v>
      </c>
      <c r="H84">
        <v>537373</v>
      </c>
      <c r="I84" t="s">
        <v>176</v>
      </c>
      <c r="J84">
        <v>4497</v>
      </c>
      <c r="K84">
        <v>1</v>
      </c>
      <c r="L84" s="27">
        <v>350684.57</v>
      </c>
      <c r="M84" s="27">
        <v>350684.57</v>
      </c>
      <c r="N84" s="2">
        <v>42145</v>
      </c>
      <c r="O84" s="2">
        <v>42155</v>
      </c>
      <c r="P84">
        <v>10</v>
      </c>
      <c r="Q84" t="s">
        <v>745</v>
      </c>
      <c r="R84">
        <v>5.56</v>
      </c>
      <c r="S84" t="s">
        <v>724</v>
      </c>
      <c r="T84" t="s">
        <v>725</v>
      </c>
      <c r="U84" s="2">
        <v>42156</v>
      </c>
      <c r="V84" s="27">
        <v>0</v>
      </c>
      <c r="W84" s="27">
        <v>0</v>
      </c>
      <c r="X84" s="27">
        <v>541.24</v>
      </c>
      <c r="Y84" s="27">
        <v>541.24</v>
      </c>
      <c r="Z84" s="27">
        <v>86.6</v>
      </c>
      <c r="AA84" s="27">
        <v>627.84</v>
      </c>
      <c r="AB84" s="27">
        <v>627.84</v>
      </c>
      <c r="AC84" s="27">
        <v>0</v>
      </c>
      <c r="AD84" t="s">
        <v>726</v>
      </c>
      <c r="AE84" s="2">
        <v>42166</v>
      </c>
      <c r="AF84" t="s">
        <v>727</v>
      </c>
    </row>
    <row r="85" spans="1:32" hidden="1" x14ac:dyDescent="0.25">
      <c r="A85">
        <v>57040</v>
      </c>
      <c r="B85">
        <v>5095477</v>
      </c>
      <c r="C85" s="2">
        <v>42157</v>
      </c>
      <c r="D85">
        <v>57040</v>
      </c>
      <c r="E85">
        <v>57040</v>
      </c>
      <c r="F85" t="s">
        <v>720</v>
      </c>
      <c r="G85" t="s">
        <v>153</v>
      </c>
      <c r="H85">
        <v>536415</v>
      </c>
      <c r="I85" t="s">
        <v>154</v>
      </c>
      <c r="J85">
        <v>4493</v>
      </c>
      <c r="K85">
        <v>1</v>
      </c>
      <c r="L85" s="27">
        <v>285155.09000000003</v>
      </c>
      <c r="M85" s="27">
        <v>285155.09000000003</v>
      </c>
      <c r="N85" s="2">
        <v>42142</v>
      </c>
      <c r="O85" s="2">
        <v>42155</v>
      </c>
      <c r="P85">
        <v>13</v>
      </c>
      <c r="Q85" t="s">
        <v>745</v>
      </c>
      <c r="R85">
        <v>5.56</v>
      </c>
      <c r="S85" t="s">
        <v>724</v>
      </c>
      <c r="T85" t="s">
        <v>725</v>
      </c>
      <c r="U85" s="2">
        <v>42156</v>
      </c>
      <c r="V85" s="27">
        <v>0</v>
      </c>
      <c r="W85" s="27">
        <v>0</v>
      </c>
      <c r="X85" s="27">
        <v>572.14</v>
      </c>
      <c r="Y85" s="27">
        <v>572.14</v>
      </c>
      <c r="Z85" s="27">
        <v>91.54</v>
      </c>
      <c r="AA85" s="27">
        <v>663.68</v>
      </c>
      <c r="AB85" s="27">
        <v>663.68</v>
      </c>
      <c r="AC85" s="27">
        <v>0</v>
      </c>
      <c r="AD85" t="s">
        <v>726</v>
      </c>
      <c r="AE85" s="2">
        <v>42166</v>
      </c>
      <c r="AF85" t="s">
        <v>727</v>
      </c>
    </row>
    <row r="86" spans="1:32" hidden="1" x14ac:dyDescent="0.25">
      <c r="A86">
        <v>57040</v>
      </c>
      <c r="B86">
        <v>5095507</v>
      </c>
      <c r="C86" s="2">
        <v>42157</v>
      </c>
      <c r="D86">
        <v>57040</v>
      </c>
      <c r="E86">
        <v>57040</v>
      </c>
      <c r="F86" t="s">
        <v>720</v>
      </c>
      <c r="G86" t="s">
        <v>1001</v>
      </c>
      <c r="H86" t="s">
        <v>1002</v>
      </c>
      <c r="I86" t="s">
        <v>1001</v>
      </c>
      <c r="J86">
        <v>1</v>
      </c>
      <c r="K86">
        <v>48</v>
      </c>
      <c r="L86" s="27">
        <v>7572206.8300000001</v>
      </c>
      <c r="M86" s="27">
        <v>7378047.6799999997</v>
      </c>
      <c r="N86" s="2">
        <v>42125</v>
      </c>
      <c r="O86" s="2">
        <v>42156</v>
      </c>
      <c r="P86">
        <v>31</v>
      </c>
      <c r="Q86" t="s">
        <v>1003</v>
      </c>
      <c r="R86">
        <v>13.3</v>
      </c>
      <c r="S86" t="s">
        <v>1004</v>
      </c>
      <c r="T86" t="s">
        <v>725</v>
      </c>
      <c r="U86" s="2">
        <v>42156</v>
      </c>
      <c r="V86" s="27">
        <v>0</v>
      </c>
      <c r="W86" s="27">
        <v>194159.15</v>
      </c>
      <c r="X86" s="27">
        <v>86722.81</v>
      </c>
      <c r="Y86" s="27">
        <v>280881.96000000002</v>
      </c>
      <c r="Z86" s="27">
        <v>13875.65</v>
      </c>
      <c r="AA86" s="27">
        <v>294757.61</v>
      </c>
      <c r="AB86" s="27">
        <v>294757.61</v>
      </c>
      <c r="AC86" s="27">
        <v>0</v>
      </c>
      <c r="AD86" t="s">
        <v>726</v>
      </c>
      <c r="AE86" s="2">
        <v>42166</v>
      </c>
      <c r="AF86" t="s">
        <v>1005</v>
      </c>
    </row>
    <row r="87" spans="1:32" hidden="1" x14ac:dyDescent="0.25">
      <c r="A87">
        <v>57040</v>
      </c>
      <c r="B87">
        <v>5095576</v>
      </c>
      <c r="C87" s="2">
        <v>42157</v>
      </c>
      <c r="D87">
        <v>57040</v>
      </c>
      <c r="E87">
        <v>57040</v>
      </c>
      <c r="F87" t="s">
        <v>720</v>
      </c>
      <c r="G87" t="s">
        <v>1040</v>
      </c>
      <c r="H87" t="s">
        <v>1041</v>
      </c>
      <c r="I87" t="s">
        <v>1040</v>
      </c>
      <c r="J87">
        <v>1</v>
      </c>
      <c r="K87">
        <v>10</v>
      </c>
      <c r="L87" s="27">
        <v>2812500</v>
      </c>
      <c r="M87" s="27">
        <v>2625000</v>
      </c>
      <c r="N87" s="2">
        <v>42125</v>
      </c>
      <c r="O87" s="2">
        <v>42156</v>
      </c>
      <c r="P87">
        <v>31</v>
      </c>
      <c r="Q87" t="s">
        <v>745</v>
      </c>
      <c r="R87">
        <v>5.56</v>
      </c>
      <c r="S87" t="s">
        <v>1042</v>
      </c>
      <c r="T87" t="s">
        <v>725</v>
      </c>
      <c r="U87" s="2">
        <v>42156</v>
      </c>
      <c r="V87" s="27">
        <v>0</v>
      </c>
      <c r="W87" s="27">
        <v>187500</v>
      </c>
      <c r="X87" s="27">
        <v>13456.42</v>
      </c>
      <c r="Y87" s="27">
        <v>200956.42</v>
      </c>
      <c r="Z87" s="27">
        <v>2153.0300000000002</v>
      </c>
      <c r="AA87" s="27">
        <v>203109.45</v>
      </c>
      <c r="AB87" s="27">
        <v>203109.45</v>
      </c>
      <c r="AC87" s="27">
        <v>0</v>
      </c>
      <c r="AD87" t="s">
        <v>726</v>
      </c>
      <c r="AE87" s="2">
        <v>42166</v>
      </c>
      <c r="AF87" t="s">
        <v>1043</v>
      </c>
    </row>
    <row r="88" spans="1:32" hidden="1" x14ac:dyDescent="0.25">
      <c r="A88">
        <v>57040</v>
      </c>
      <c r="B88">
        <v>5095616</v>
      </c>
      <c r="C88" s="2">
        <v>42157</v>
      </c>
      <c r="D88">
        <v>57040</v>
      </c>
      <c r="E88">
        <v>57040</v>
      </c>
      <c r="F88" t="s">
        <v>720</v>
      </c>
      <c r="G88" t="s">
        <v>1056</v>
      </c>
      <c r="H88">
        <v>485149</v>
      </c>
      <c r="I88" t="s">
        <v>1057</v>
      </c>
      <c r="J88">
        <v>1794</v>
      </c>
      <c r="K88">
        <v>9</v>
      </c>
      <c r="L88" s="27">
        <v>240202.07</v>
      </c>
      <c r="M88" s="27">
        <v>240202.07</v>
      </c>
      <c r="N88" s="2">
        <v>42125</v>
      </c>
      <c r="O88" s="2">
        <v>42156</v>
      </c>
      <c r="P88">
        <v>31</v>
      </c>
      <c r="Q88" t="s">
        <v>745</v>
      </c>
      <c r="R88">
        <v>5.56</v>
      </c>
      <c r="S88" t="s">
        <v>724</v>
      </c>
      <c r="T88" t="s">
        <v>725</v>
      </c>
      <c r="U88" s="2">
        <v>42156</v>
      </c>
      <c r="V88" s="27">
        <v>0</v>
      </c>
      <c r="W88" s="27">
        <v>0</v>
      </c>
      <c r="X88" s="27">
        <v>1149.25</v>
      </c>
      <c r="Y88" s="27">
        <v>1149.25</v>
      </c>
      <c r="Z88" s="27">
        <v>183.88</v>
      </c>
      <c r="AA88" s="27">
        <v>1333.13</v>
      </c>
      <c r="AB88" s="27">
        <v>1333.13</v>
      </c>
      <c r="AC88" s="27">
        <v>0</v>
      </c>
      <c r="AD88" t="s">
        <v>726</v>
      </c>
      <c r="AE88" s="2">
        <v>42166</v>
      </c>
      <c r="AF88" t="s">
        <v>727</v>
      </c>
    </row>
    <row r="89" spans="1:32" hidden="1" x14ac:dyDescent="0.25">
      <c r="A89">
        <v>57040</v>
      </c>
      <c r="B89">
        <v>5095640</v>
      </c>
      <c r="C89" s="2">
        <v>42157</v>
      </c>
      <c r="D89">
        <v>57040</v>
      </c>
      <c r="E89">
        <v>57040</v>
      </c>
      <c r="F89" t="s">
        <v>720</v>
      </c>
      <c r="G89" t="s">
        <v>1058</v>
      </c>
      <c r="H89">
        <v>487116</v>
      </c>
      <c r="I89" t="s">
        <v>1059</v>
      </c>
      <c r="J89">
        <v>1794</v>
      </c>
      <c r="K89">
        <v>8</v>
      </c>
      <c r="L89" s="27">
        <v>240202.07</v>
      </c>
      <c r="M89" s="27">
        <v>240202.07</v>
      </c>
      <c r="N89" s="2">
        <v>42125</v>
      </c>
      <c r="O89" s="2">
        <v>42156</v>
      </c>
      <c r="P89">
        <v>31</v>
      </c>
      <c r="Q89" t="s">
        <v>745</v>
      </c>
      <c r="R89">
        <v>5.56</v>
      </c>
      <c r="S89" t="s">
        <v>724</v>
      </c>
      <c r="T89" t="s">
        <v>725</v>
      </c>
      <c r="U89" s="2">
        <v>42156</v>
      </c>
      <c r="V89" s="27">
        <v>0</v>
      </c>
      <c r="W89" s="27">
        <v>0</v>
      </c>
      <c r="X89" s="27">
        <v>1149.25</v>
      </c>
      <c r="Y89" s="27">
        <v>1149.25</v>
      </c>
      <c r="Z89" s="27">
        <v>183.88</v>
      </c>
      <c r="AA89" s="27">
        <v>1333.13</v>
      </c>
      <c r="AB89" s="27">
        <v>1333.13</v>
      </c>
      <c r="AC89" s="27">
        <v>0</v>
      </c>
      <c r="AD89" t="s">
        <v>726</v>
      </c>
      <c r="AE89" s="2">
        <v>42166</v>
      </c>
      <c r="AF89" t="s">
        <v>727</v>
      </c>
    </row>
    <row r="90" spans="1:32" hidden="1" x14ac:dyDescent="0.25">
      <c r="A90">
        <v>57040</v>
      </c>
      <c r="B90">
        <v>5095641</v>
      </c>
      <c r="C90" s="2">
        <v>42157</v>
      </c>
      <c r="D90">
        <v>57040</v>
      </c>
      <c r="E90">
        <v>57040</v>
      </c>
      <c r="F90" t="s">
        <v>720</v>
      </c>
      <c r="G90" t="s">
        <v>1060</v>
      </c>
      <c r="H90">
        <v>487114</v>
      </c>
      <c r="I90" t="s">
        <v>1061</v>
      </c>
      <c r="J90">
        <v>1782</v>
      </c>
      <c r="K90">
        <v>8</v>
      </c>
      <c r="L90" s="27">
        <v>255994.77</v>
      </c>
      <c r="M90" s="27">
        <v>255994.77</v>
      </c>
      <c r="N90" s="2">
        <v>42125</v>
      </c>
      <c r="O90" s="2">
        <v>42156</v>
      </c>
      <c r="P90">
        <v>31</v>
      </c>
      <c r="Q90" t="s">
        <v>745</v>
      </c>
      <c r="R90">
        <v>5.56</v>
      </c>
      <c r="S90" t="s">
        <v>724</v>
      </c>
      <c r="T90" t="s">
        <v>725</v>
      </c>
      <c r="U90" s="2">
        <v>42156</v>
      </c>
      <c r="V90" s="27">
        <v>0</v>
      </c>
      <c r="W90" s="27">
        <v>0</v>
      </c>
      <c r="X90" s="27">
        <v>1224.81</v>
      </c>
      <c r="Y90" s="27">
        <v>1224.81</v>
      </c>
      <c r="Z90" s="27">
        <v>195.97</v>
      </c>
      <c r="AA90" s="27">
        <v>1420.78</v>
      </c>
      <c r="AB90" s="27">
        <v>1420.78</v>
      </c>
      <c r="AC90" s="27">
        <v>0</v>
      </c>
      <c r="AD90" t="s">
        <v>726</v>
      </c>
      <c r="AE90" s="2">
        <v>42166</v>
      </c>
      <c r="AF90" t="s">
        <v>727</v>
      </c>
    </row>
    <row r="91" spans="1:32" hidden="1" x14ac:dyDescent="0.25">
      <c r="A91">
        <v>57040</v>
      </c>
      <c r="B91">
        <v>5095653</v>
      </c>
      <c r="C91" s="2">
        <v>42157</v>
      </c>
      <c r="D91">
        <v>57040</v>
      </c>
      <c r="E91">
        <v>57040</v>
      </c>
      <c r="F91" t="s">
        <v>720</v>
      </c>
      <c r="G91" t="s">
        <v>1068</v>
      </c>
      <c r="H91">
        <v>488401</v>
      </c>
      <c r="I91" t="s">
        <v>1069</v>
      </c>
      <c r="J91">
        <v>1781</v>
      </c>
      <c r="K91">
        <v>8</v>
      </c>
      <c r="L91" s="27">
        <v>244982.56</v>
      </c>
      <c r="M91" s="27">
        <v>244982.56</v>
      </c>
      <c r="N91" s="2">
        <v>42125</v>
      </c>
      <c r="O91" s="2">
        <v>42156</v>
      </c>
      <c r="P91">
        <v>31</v>
      </c>
      <c r="Q91" t="s">
        <v>745</v>
      </c>
      <c r="R91">
        <v>5.56</v>
      </c>
      <c r="S91" t="s">
        <v>724</v>
      </c>
      <c r="T91" t="s">
        <v>725</v>
      </c>
      <c r="U91" s="2">
        <v>42156</v>
      </c>
      <c r="V91" s="27">
        <v>0</v>
      </c>
      <c r="W91" s="27">
        <v>0</v>
      </c>
      <c r="X91" s="27">
        <v>1172.1199999999999</v>
      </c>
      <c r="Y91" s="27">
        <v>1172.1199999999999</v>
      </c>
      <c r="Z91" s="27">
        <v>187.54</v>
      </c>
      <c r="AA91" s="27">
        <v>1359.66</v>
      </c>
      <c r="AB91" s="27">
        <v>1359.66</v>
      </c>
      <c r="AC91" s="27">
        <v>0</v>
      </c>
      <c r="AD91" t="s">
        <v>726</v>
      </c>
      <c r="AE91" s="2">
        <v>42166</v>
      </c>
      <c r="AF91" t="s">
        <v>727</v>
      </c>
    </row>
    <row r="92" spans="1:32" hidden="1" x14ac:dyDescent="0.25">
      <c r="A92">
        <v>57040</v>
      </c>
      <c r="B92">
        <v>5095691</v>
      </c>
      <c r="C92" s="2">
        <v>42157</v>
      </c>
      <c r="D92">
        <v>57040</v>
      </c>
      <c r="E92">
        <v>57040</v>
      </c>
      <c r="F92" t="s">
        <v>720</v>
      </c>
      <c r="G92" t="s">
        <v>1076</v>
      </c>
      <c r="H92">
        <v>491431</v>
      </c>
      <c r="I92" t="s">
        <v>1077</v>
      </c>
      <c r="J92">
        <v>4494</v>
      </c>
      <c r="K92">
        <v>8</v>
      </c>
      <c r="L92" s="27">
        <v>372158.85</v>
      </c>
      <c r="M92" s="27">
        <v>372158.85</v>
      </c>
      <c r="N92" s="2">
        <v>42125</v>
      </c>
      <c r="O92" s="2">
        <v>42156</v>
      </c>
      <c r="P92">
        <v>31</v>
      </c>
      <c r="Q92" t="s">
        <v>745</v>
      </c>
      <c r="R92">
        <v>5.56</v>
      </c>
      <c r="S92" t="s">
        <v>724</v>
      </c>
      <c r="T92" t="s">
        <v>725</v>
      </c>
      <c r="U92" s="2">
        <v>42156</v>
      </c>
      <c r="V92" s="27">
        <v>0</v>
      </c>
      <c r="W92" s="27">
        <v>0</v>
      </c>
      <c r="X92" s="27">
        <v>1780.6</v>
      </c>
      <c r="Y92" s="27">
        <v>1780.6</v>
      </c>
      <c r="Z92" s="27">
        <v>284.89999999999998</v>
      </c>
      <c r="AA92" s="27">
        <v>2065.5</v>
      </c>
      <c r="AB92" s="27">
        <v>2065.5</v>
      </c>
      <c r="AC92" s="27">
        <v>0</v>
      </c>
      <c r="AD92" t="s">
        <v>726</v>
      </c>
      <c r="AE92" s="2">
        <v>42166</v>
      </c>
      <c r="AF92" t="s">
        <v>727</v>
      </c>
    </row>
    <row r="93" spans="1:32" hidden="1" x14ac:dyDescent="0.25">
      <c r="A93">
        <v>57040</v>
      </c>
      <c r="B93">
        <v>5095703</v>
      </c>
      <c r="C93" s="2">
        <v>42157</v>
      </c>
      <c r="D93">
        <v>57040</v>
      </c>
      <c r="E93">
        <v>57040</v>
      </c>
      <c r="F93" t="s">
        <v>720</v>
      </c>
      <c r="G93" t="s">
        <v>1078</v>
      </c>
      <c r="H93">
        <v>491777</v>
      </c>
      <c r="I93" t="s">
        <v>1079</v>
      </c>
      <c r="J93" t="s">
        <v>888</v>
      </c>
      <c r="K93">
        <v>8</v>
      </c>
      <c r="L93" s="27">
        <v>325785.81</v>
      </c>
      <c r="M93" s="27">
        <v>325785.81</v>
      </c>
      <c r="N93" s="2">
        <v>42125</v>
      </c>
      <c r="O93" s="2">
        <v>42156</v>
      </c>
      <c r="P93">
        <v>31</v>
      </c>
      <c r="Q93" t="s">
        <v>745</v>
      </c>
      <c r="R93">
        <v>5.56</v>
      </c>
      <c r="S93" t="s">
        <v>724</v>
      </c>
      <c r="T93" t="s">
        <v>725</v>
      </c>
      <c r="U93" s="2">
        <v>42156</v>
      </c>
      <c r="V93" s="27">
        <v>0</v>
      </c>
      <c r="W93" s="27">
        <v>0</v>
      </c>
      <c r="X93" s="27">
        <v>1558.72</v>
      </c>
      <c r="Y93" s="27">
        <v>1558.72</v>
      </c>
      <c r="Z93" s="27">
        <v>249.4</v>
      </c>
      <c r="AA93" s="27">
        <v>1808.12</v>
      </c>
      <c r="AB93" s="27">
        <v>1808.12</v>
      </c>
      <c r="AC93" s="27">
        <v>0</v>
      </c>
      <c r="AD93" t="s">
        <v>726</v>
      </c>
      <c r="AE93" s="2">
        <v>42166</v>
      </c>
      <c r="AF93" t="s">
        <v>727</v>
      </c>
    </row>
    <row r="94" spans="1:32" hidden="1" x14ac:dyDescent="0.25">
      <c r="A94">
        <v>57040</v>
      </c>
      <c r="B94">
        <v>5095722</v>
      </c>
      <c r="C94" s="2">
        <v>42157</v>
      </c>
      <c r="D94">
        <v>57040</v>
      </c>
      <c r="E94">
        <v>57040</v>
      </c>
      <c r="F94" t="s">
        <v>720</v>
      </c>
      <c r="G94" t="s">
        <v>1097</v>
      </c>
      <c r="H94">
        <v>492574</v>
      </c>
      <c r="I94" t="s">
        <v>1098</v>
      </c>
      <c r="J94">
        <v>1253</v>
      </c>
      <c r="K94">
        <v>8</v>
      </c>
      <c r="L94" s="27">
        <v>369850.99</v>
      </c>
      <c r="M94" s="27">
        <v>369850.99</v>
      </c>
      <c r="N94" s="2">
        <v>42125</v>
      </c>
      <c r="O94" s="2">
        <v>42156</v>
      </c>
      <c r="P94">
        <v>31</v>
      </c>
      <c r="Q94" t="s">
        <v>745</v>
      </c>
      <c r="R94">
        <v>5.56</v>
      </c>
      <c r="S94" t="s">
        <v>724</v>
      </c>
      <c r="T94" t="s">
        <v>725</v>
      </c>
      <c r="U94" s="2">
        <v>42156</v>
      </c>
      <c r="V94" s="27">
        <v>0</v>
      </c>
      <c r="W94" s="27">
        <v>0</v>
      </c>
      <c r="X94" s="27">
        <v>1769.55</v>
      </c>
      <c r="Y94" s="27">
        <v>1769.55</v>
      </c>
      <c r="Z94" s="27">
        <v>283.13</v>
      </c>
      <c r="AA94" s="27">
        <v>2052.6799999999998</v>
      </c>
      <c r="AB94" s="27">
        <v>2052.6799999999998</v>
      </c>
      <c r="AC94" s="27">
        <v>0</v>
      </c>
      <c r="AD94" t="s">
        <v>726</v>
      </c>
      <c r="AE94" s="2">
        <v>42166</v>
      </c>
      <c r="AF94" t="s">
        <v>727</v>
      </c>
    </row>
    <row r="95" spans="1:32" x14ac:dyDescent="0.25">
      <c r="A95">
        <v>57040</v>
      </c>
      <c r="B95">
        <v>5095789</v>
      </c>
      <c r="C95" s="2">
        <v>42157</v>
      </c>
      <c r="D95">
        <v>57040</v>
      </c>
      <c r="E95">
        <v>40001</v>
      </c>
      <c r="F95" t="s">
        <v>720</v>
      </c>
      <c r="G95" t="s">
        <v>1115</v>
      </c>
      <c r="H95" t="s">
        <v>1116</v>
      </c>
      <c r="I95" t="s">
        <v>1117</v>
      </c>
      <c r="J95">
        <v>630109</v>
      </c>
      <c r="K95">
        <v>7</v>
      </c>
      <c r="L95" s="27">
        <v>356215.12</v>
      </c>
      <c r="M95" s="27">
        <v>356215.12</v>
      </c>
      <c r="N95" s="2">
        <v>42125</v>
      </c>
      <c r="O95" s="2">
        <v>42156</v>
      </c>
      <c r="P95">
        <v>31</v>
      </c>
      <c r="Q95" t="s">
        <v>1018</v>
      </c>
      <c r="R95">
        <v>8.31</v>
      </c>
      <c r="S95" t="s">
        <v>1019</v>
      </c>
      <c r="T95" t="s">
        <v>725</v>
      </c>
      <c r="U95" s="2">
        <v>42156</v>
      </c>
      <c r="V95" s="27">
        <v>0</v>
      </c>
      <c r="W95" s="27">
        <v>0</v>
      </c>
      <c r="X95" s="27">
        <v>2547.85</v>
      </c>
      <c r="Y95" s="27">
        <v>2547.85</v>
      </c>
      <c r="Z95" s="27">
        <v>407.66</v>
      </c>
      <c r="AA95" s="27">
        <v>2955.51</v>
      </c>
      <c r="AB95" s="27">
        <v>2955.51</v>
      </c>
      <c r="AC95" s="27">
        <v>0</v>
      </c>
      <c r="AD95" t="s">
        <v>726</v>
      </c>
      <c r="AE95" s="2">
        <v>42166</v>
      </c>
      <c r="AF95" t="s">
        <v>1020</v>
      </c>
    </row>
    <row r="96" spans="1:32" x14ac:dyDescent="0.25">
      <c r="A96">
        <v>57040</v>
      </c>
      <c r="B96">
        <v>5095790</v>
      </c>
      <c r="C96" s="2">
        <v>42157</v>
      </c>
      <c r="D96">
        <v>57040</v>
      </c>
      <c r="E96">
        <v>40001</v>
      </c>
      <c r="F96" t="s">
        <v>720</v>
      </c>
      <c r="G96" t="s">
        <v>1115</v>
      </c>
      <c r="H96" t="s">
        <v>1116</v>
      </c>
      <c r="I96" t="s">
        <v>1117</v>
      </c>
      <c r="J96">
        <v>630109</v>
      </c>
      <c r="K96">
        <v>8</v>
      </c>
      <c r="L96" s="27">
        <v>356215.12</v>
      </c>
      <c r="M96" s="27">
        <v>0</v>
      </c>
      <c r="N96" s="2">
        <v>42156</v>
      </c>
      <c r="O96" s="2">
        <v>42156</v>
      </c>
      <c r="P96">
        <v>0</v>
      </c>
      <c r="Q96" t="s">
        <v>1018</v>
      </c>
      <c r="R96">
        <v>8.3000000000000007</v>
      </c>
      <c r="S96" t="s">
        <v>1019</v>
      </c>
      <c r="T96" t="s">
        <v>725</v>
      </c>
      <c r="U96" s="2">
        <v>42156</v>
      </c>
      <c r="V96" s="27">
        <v>0</v>
      </c>
      <c r="W96" s="27">
        <v>356215.12</v>
      </c>
      <c r="X96" s="27">
        <v>0</v>
      </c>
      <c r="Y96" s="27">
        <v>356215.12</v>
      </c>
      <c r="Z96" s="27">
        <v>0</v>
      </c>
      <c r="AA96" s="27">
        <v>356215.12</v>
      </c>
      <c r="AB96" s="27">
        <v>356215.12</v>
      </c>
      <c r="AC96" s="27">
        <v>0</v>
      </c>
      <c r="AD96" t="s">
        <v>726</v>
      </c>
      <c r="AE96" s="2">
        <v>42166</v>
      </c>
      <c r="AF96" t="s">
        <v>1020</v>
      </c>
    </row>
    <row r="97" spans="1:32" x14ac:dyDescent="0.25">
      <c r="A97">
        <v>57040</v>
      </c>
      <c r="B97">
        <v>5095791</v>
      </c>
      <c r="C97" s="2">
        <v>42157</v>
      </c>
      <c r="D97">
        <v>57040</v>
      </c>
      <c r="E97">
        <v>40001</v>
      </c>
      <c r="F97" t="s">
        <v>720</v>
      </c>
      <c r="G97" t="s">
        <v>1118</v>
      </c>
      <c r="H97" t="s">
        <v>1119</v>
      </c>
      <c r="I97" t="s">
        <v>1120</v>
      </c>
      <c r="J97">
        <v>630207</v>
      </c>
      <c r="K97">
        <v>7</v>
      </c>
      <c r="L97" s="27">
        <v>375639.32</v>
      </c>
      <c r="M97" s="27">
        <v>375639.32</v>
      </c>
      <c r="N97" s="2">
        <v>42125</v>
      </c>
      <c r="O97" s="2">
        <v>42156</v>
      </c>
      <c r="P97">
        <v>31</v>
      </c>
      <c r="Q97" t="s">
        <v>1018</v>
      </c>
      <c r="R97">
        <v>8.31</v>
      </c>
      <c r="S97" t="s">
        <v>1019</v>
      </c>
      <c r="T97" t="s">
        <v>725</v>
      </c>
      <c r="U97" s="2">
        <v>42156</v>
      </c>
      <c r="V97" s="27">
        <v>0</v>
      </c>
      <c r="W97" s="27">
        <v>0</v>
      </c>
      <c r="X97" s="27">
        <v>2686.78</v>
      </c>
      <c r="Y97" s="27">
        <v>2686.78</v>
      </c>
      <c r="Z97" s="27">
        <v>429.89</v>
      </c>
      <c r="AA97" s="27">
        <v>3116.67</v>
      </c>
      <c r="AB97" s="27">
        <v>3116.67</v>
      </c>
      <c r="AC97" s="27">
        <v>0</v>
      </c>
      <c r="AD97" t="s">
        <v>726</v>
      </c>
      <c r="AE97" s="2">
        <v>42166</v>
      </c>
      <c r="AF97" t="s">
        <v>1020</v>
      </c>
    </row>
    <row r="98" spans="1:32" x14ac:dyDescent="0.25">
      <c r="A98">
        <v>57040</v>
      </c>
      <c r="B98">
        <v>5095792</v>
      </c>
      <c r="C98" s="2">
        <v>42157</v>
      </c>
      <c r="D98">
        <v>57040</v>
      </c>
      <c r="E98">
        <v>40001</v>
      </c>
      <c r="F98" t="s">
        <v>720</v>
      </c>
      <c r="G98" t="s">
        <v>1118</v>
      </c>
      <c r="H98" t="s">
        <v>1119</v>
      </c>
      <c r="I98" t="s">
        <v>1120</v>
      </c>
      <c r="J98">
        <v>630207</v>
      </c>
      <c r="K98">
        <v>8</v>
      </c>
      <c r="L98" s="27">
        <v>375639.32</v>
      </c>
      <c r="M98" s="27">
        <v>0</v>
      </c>
      <c r="N98" s="2">
        <v>42156</v>
      </c>
      <c r="O98" s="2">
        <v>42156</v>
      </c>
      <c r="P98">
        <v>0</v>
      </c>
      <c r="Q98" t="s">
        <v>1018</v>
      </c>
      <c r="R98">
        <v>8.3000000000000007</v>
      </c>
      <c r="S98" t="s">
        <v>1019</v>
      </c>
      <c r="T98" t="s">
        <v>725</v>
      </c>
      <c r="U98" s="2">
        <v>42156</v>
      </c>
      <c r="V98" s="27">
        <v>0</v>
      </c>
      <c r="W98" s="27">
        <v>375639.32</v>
      </c>
      <c r="X98" s="27">
        <v>0</v>
      </c>
      <c r="Y98" s="27">
        <v>375639.32</v>
      </c>
      <c r="Z98" s="27">
        <v>0</v>
      </c>
      <c r="AA98" s="27">
        <v>375639.32</v>
      </c>
      <c r="AB98" s="27">
        <v>375639.32</v>
      </c>
      <c r="AC98" s="27">
        <v>0</v>
      </c>
      <c r="AD98" t="s">
        <v>726</v>
      </c>
      <c r="AE98" s="2">
        <v>42166</v>
      </c>
      <c r="AF98" t="s">
        <v>1020</v>
      </c>
    </row>
    <row r="99" spans="1:32" hidden="1" x14ac:dyDescent="0.25">
      <c r="A99">
        <v>57040</v>
      </c>
      <c r="B99">
        <v>5095870</v>
      </c>
      <c r="C99" s="2">
        <v>42157</v>
      </c>
      <c r="D99">
        <v>57040</v>
      </c>
      <c r="E99">
        <v>57040</v>
      </c>
      <c r="F99" t="s">
        <v>720</v>
      </c>
      <c r="G99" t="s">
        <v>1125</v>
      </c>
      <c r="H99">
        <v>497888</v>
      </c>
      <c r="I99" t="s">
        <v>1126</v>
      </c>
      <c r="J99">
        <v>2595</v>
      </c>
      <c r="K99">
        <v>7</v>
      </c>
      <c r="L99" s="27">
        <v>367645.98</v>
      </c>
      <c r="M99" s="27">
        <v>367645.98</v>
      </c>
      <c r="N99" s="2">
        <v>42125</v>
      </c>
      <c r="O99" s="2">
        <v>42156</v>
      </c>
      <c r="P99">
        <v>31</v>
      </c>
      <c r="Q99" t="s">
        <v>745</v>
      </c>
      <c r="R99">
        <v>5.56</v>
      </c>
      <c r="S99" t="s">
        <v>724</v>
      </c>
      <c r="T99" t="s">
        <v>725</v>
      </c>
      <c r="U99" s="2">
        <v>42156</v>
      </c>
      <c r="V99" s="27">
        <v>0</v>
      </c>
      <c r="W99" s="27">
        <v>0</v>
      </c>
      <c r="X99" s="27">
        <v>1759</v>
      </c>
      <c r="Y99" s="27">
        <v>1759</v>
      </c>
      <c r="Z99" s="27">
        <v>281.44</v>
      </c>
      <c r="AA99" s="27">
        <v>2040.44</v>
      </c>
      <c r="AB99" s="27">
        <v>2040.44</v>
      </c>
      <c r="AC99" s="27">
        <v>0</v>
      </c>
      <c r="AD99" t="s">
        <v>726</v>
      </c>
      <c r="AE99" s="2">
        <v>42166</v>
      </c>
      <c r="AF99" t="s">
        <v>727</v>
      </c>
    </row>
    <row r="100" spans="1:32" hidden="1" x14ac:dyDescent="0.25">
      <c r="A100">
        <v>57040</v>
      </c>
      <c r="B100">
        <v>5095907</v>
      </c>
      <c r="C100" s="2">
        <v>42157</v>
      </c>
      <c r="D100">
        <v>57040</v>
      </c>
      <c r="E100">
        <v>57040</v>
      </c>
      <c r="F100" t="s">
        <v>720</v>
      </c>
      <c r="G100" t="s">
        <v>1127</v>
      </c>
      <c r="H100">
        <v>498938</v>
      </c>
      <c r="I100" t="s">
        <v>1128</v>
      </c>
      <c r="J100">
        <v>2590</v>
      </c>
      <c r="K100">
        <v>7</v>
      </c>
      <c r="L100" s="27">
        <v>352240.76</v>
      </c>
      <c r="M100" s="27">
        <v>352240.76</v>
      </c>
      <c r="N100" s="2">
        <v>42125</v>
      </c>
      <c r="O100" s="2">
        <v>42156</v>
      </c>
      <c r="P100">
        <v>31</v>
      </c>
      <c r="Q100" t="s">
        <v>745</v>
      </c>
      <c r="R100">
        <v>5.56</v>
      </c>
      <c r="S100" t="s">
        <v>724</v>
      </c>
      <c r="T100" t="s">
        <v>725</v>
      </c>
      <c r="U100" s="2">
        <v>42156</v>
      </c>
      <c r="V100" s="27">
        <v>0</v>
      </c>
      <c r="W100" s="27">
        <v>0</v>
      </c>
      <c r="X100" s="27">
        <v>1685.3</v>
      </c>
      <c r="Y100" s="27">
        <v>1685.3</v>
      </c>
      <c r="Z100" s="27">
        <v>269.64999999999998</v>
      </c>
      <c r="AA100" s="27">
        <v>1954.95</v>
      </c>
      <c r="AB100" s="27">
        <v>1954.95</v>
      </c>
      <c r="AC100" s="27">
        <v>0</v>
      </c>
      <c r="AD100" t="s">
        <v>726</v>
      </c>
      <c r="AE100" s="2">
        <v>42166</v>
      </c>
      <c r="AF100" t="s">
        <v>727</v>
      </c>
    </row>
    <row r="101" spans="1:32" hidden="1" x14ac:dyDescent="0.25">
      <c r="A101">
        <v>57040</v>
      </c>
      <c r="B101">
        <v>5095908</v>
      </c>
      <c r="C101" s="2">
        <v>42157</v>
      </c>
      <c r="D101">
        <v>57040</v>
      </c>
      <c r="E101">
        <v>57040</v>
      </c>
      <c r="F101" t="s">
        <v>720</v>
      </c>
      <c r="G101" t="s">
        <v>1129</v>
      </c>
      <c r="H101">
        <v>498939</v>
      </c>
      <c r="I101" t="s">
        <v>1130</v>
      </c>
      <c r="J101">
        <v>2595</v>
      </c>
      <c r="K101">
        <v>7</v>
      </c>
      <c r="L101" s="27">
        <v>367645.98</v>
      </c>
      <c r="M101" s="27">
        <v>367645.98</v>
      </c>
      <c r="N101" s="2">
        <v>42125</v>
      </c>
      <c r="O101" s="2">
        <v>42156</v>
      </c>
      <c r="P101">
        <v>31</v>
      </c>
      <c r="Q101" t="s">
        <v>745</v>
      </c>
      <c r="R101">
        <v>5.56</v>
      </c>
      <c r="S101" t="s">
        <v>724</v>
      </c>
      <c r="T101" t="s">
        <v>725</v>
      </c>
      <c r="U101" s="2">
        <v>42156</v>
      </c>
      <c r="V101" s="27">
        <v>0</v>
      </c>
      <c r="W101" s="27">
        <v>0</v>
      </c>
      <c r="X101" s="27">
        <v>1759</v>
      </c>
      <c r="Y101" s="27">
        <v>1759</v>
      </c>
      <c r="Z101" s="27">
        <v>281.44</v>
      </c>
      <c r="AA101" s="27">
        <v>2040.44</v>
      </c>
      <c r="AB101" s="27">
        <v>2040.44</v>
      </c>
      <c r="AC101" s="27">
        <v>0</v>
      </c>
      <c r="AD101" t="s">
        <v>726</v>
      </c>
      <c r="AE101" s="2">
        <v>42166</v>
      </c>
      <c r="AF101" t="s">
        <v>727</v>
      </c>
    </row>
    <row r="102" spans="1:32" hidden="1" x14ac:dyDescent="0.25">
      <c r="A102">
        <v>57040</v>
      </c>
      <c r="B102">
        <v>5095922</v>
      </c>
      <c r="C102" s="2">
        <v>42157</v>
      </c>
      <c r="D102">
        <v>57040</v>
      </c>
      <c r="E102">
        <v>57040</v>
      </c>
      <c r="F102" t="s">
        <v>720</v>
      </c>
      <c r="G102" t="s">
        <v>1131</v>
      </c>
      <c r="H102">
        <v>484362</v>
      </c>
      <c r="I102" t="s">
        <v>1132</v>
      </c>
      <c r="J102">
        <v>1794</v>
      </c>
      <c r="K102">
        <v>7</v>
      </c>
      <c r="L102" s="27">
        <v>240202.07</v>
      </c>
      <c r="M102" s="27">
        <v>240202.07</v>
      </c>
      <c r="N102" s="2">
        <v>42125</v>
      </c>
      <c r="O102" s="2">
        <v>42156</v>
      </c>
      <c r="P102">
        <v>31</v>
      </c>
      <c r="Q102" t="s">
        <v>745</v>
      </c>
      <c r="R102">
        <v>5.56</v>
      </c>
      <c r="S102" t="s">
        <v>724</v>
      </c>
      <c r="T102" t="s">
        <v>725</v>
      </c>
      <c r="U102" s="2">
        <v>42156</v>
      </c>
      <c r="V102" s="27">
        <v>0</v>
      </c>
      <c r="W102" s="27">
        <v>0</v>
      </c>
      <c r="X102" s="27">
        <v>1149.25</v>
      </c>
      <c r="Y102" s="27">
        <v>1149.25</v>
      </c>
      <c r="Z102" s="27">
        <v>183.88</v>
      </c>
      <c r="AA102" s="27">
        <v>1333.13</v>
      </c>
      <c r="AB102" s="27">
        <v>1333.13</v>
      </c>
      <c r="AC102" s="27">
        <v>0</v>
      </c>
      <c r="AD102" t="s">
        <v>726</v>
      </c>
      <c r="AE102" s="2">
        <v>42166</v>
      </c>
      <c r="AF102" t="s">
        <v>727</v>
      </c>
    </row>
    <row r="103" spans="1:32" hidden="1" x14ac:dyDescent="0.25">
      <c r="A103">
        <v>57040</v>
      </c>
      <c r="B103">
        <v>5095940</v>
      </c>
      <c r="C103" s="2">
        <v>42157</v>
      </c>
      <c r="D103">
        <v>57040</v>
      </c>
      <c r="E103">
        <v>57040</v>
      </c>
      <c r="F103" t="s">
        <v>720</v>
      </c>
      <c r="G103" t="s">
        <v>1139</v>
      </c>
      <c r="H103">
        <v>500936</v>
      </c>
      <c r="I103" t="s">
        <v>1140</v>
      </c>
      <c r="J103">
        <v>1091</v>
      </c>
      <c r="K103">
        <v>7</v>
      </c>
      <c r="L103" s="27">
        <v>162594.49</v>
      </c>
      <c r="M103" s="27">
        <v>162594.49</v>
      </c>
      <c r="N103" s="2">
        <v>42125</v>
      </c>
      <c r="O103" s="2">
        <v>42156</v>
      </c>
      <c r="P103">
        <v>31</v>
      </c>
      <c r="Q103" t="s">
        <v>745</v>
      </c>
      <c r="R103">
        <v>5.56</v>
      </c>
      <c r="S103" t="s">
        <v>724</v>
      </c>
      <c r="T103" t="s">
        <v>725</v>
      </c>
      <c r="U103" s="2">
        <v>42156</v>
      </c>
      <c r="V103" s="27">
        <v>0</v>
      </c>
      <c r="W103" s="27">
        <v>0</v>
      </c>
      <c r="X103" s="27">
        <v>777.93</v>
      </c>
      <c r="Y103" s="27">
        <v>777.93</v>
      </c>
      <c r="Z103" s="27">
        <v>124.47</v>
      </c>
      <c r="AA103" s="27">
        <v>902.4</v>
      </c>
      <c r="AB103" s="27">
        <v>902.4</v>
      </c>
      <c r="AC103" s="27">
        <v>0</v>
      </c>
      <c r="AD103" t="s">
        <v>726</v>
      </c>
      <c r="AE103" s="2">
        <v>42166</v>
      </c>
      <c r="AF103" t="s">
        <v>727</v>
      </c>
    </row>
    <row r="104" spans="1:32" hidden="1" x14ac:dyDescent="0.25">
      <c r="A104">
        <v>57040</v>
      </c>
      <c r="B104">
        <v>5095948</v>
      </c>
      <c r="C104" s="2">
        <v>42157</v>
      </c>
      <c r="D104">
        <v>57040</v>
      </c>
      <c r="E104">
        <v>57040</v>
      </c>
      <c r="F104" t="s">
        <v>720</v>
      </c>
      <c r="G104" t="s">
        <v>1141</v>
      </c>
      <c r="H104">
        <v>500941</v>
      </c>
      <c r="I104" t="s">
        <v>1142</v>
      </c>
      <c r="J104">
        <v>7495</v>
      </c>
      <c r="K104">
        <v>7</v>
      </c>
      <c r="L104" s="27">
        <v>260613.23</v>
      </c>
      <c r="M104" s="27">
        <v>260613.23</v>
      </c>
      <c r="N104" s="2">
        <v>42125</v>
      </c>
      <c r="O104" s="2">
        <v>42156</v>
      </c>
      <c r="P104">
        <v>31</v>
      </c>
      <c r="Q104" t="s">
        <v>745</v>
      </c>
      <c r="R104">
        <v>5.56</v>
      </c>
      <c r="S104" t="s">
        <v>724</v>
      </c>
      <c r="T104" t="s">
        <v>725</v>
      </c>
      <c r="U104" s="2">
        <v>42156</v>
      </c>
      <c r="V104" s="27">
        <v>0</v>
      </c>
      <c r="W104" s="27">
        <v>0</v>
      </c>
      <c r="X104" s="27">
        <v>1246.9100000000001</v>
      </c>
      <c r="Y104" s="27">
        <v>1246.9100000000001</v>
      </c>
      <c r="Z104" s="27">
        <v>199.5</v>
      </c>
      <c r="AA104" s="27">
        <v>1446.41</v>
      </c>
      <c r="AB104" s="27">
        <v>1446.41</v>
      </c>
      <c r="AC104" s="27">
        <v>0</v>
      </c>
      <c r="AD104" t="s">
        <v>726</v>
      </c>
      <c r="AE104" s="2">
        <v>42166</v>
      </c>
      <c r="AF104" t="s">
        <v>727</v>
      </c>
    </row>
    <row r="105" spans="1:32" hidden="1" x14ac:dyDescent="0.25">
      <c r="A105">
        <v>57040</v>
      </c>
      <c r="B105">
        <v>5095994</v>
      </c>
      <c r="C105" s="2">
        <v>42157</v>
      </c>
      <c r="D105">
        <v>57040</v>
      </c>
      <c r="E105">
        <v>57040</v>
      </c>
      <c r="F105" t="s">
        <v>720</v>
      </c>
      <c r="G105" t="s">
        <v>1149</v>
      </c>
      <c r="H105">
        <v>503393</v>
      </c>
      <c r="I105" t="s">
        <v>1150</v>
      </c>
      <c r="J105">
        <v>7495</v>
      </c>
      <c r="K105">
        <v>6</v>
      </c>
      <c r="L105" s="27">
        <v>260613.23</v>
      </c>
      <c r="M105" s="27">
        <v>260613.23</v>
      </c>
      <c r="N105" s="2">
        <v>42125</v>
      </c>
      <c r="O105" s="2">
        <v>42156</v>
      </c>
      <c r="P105">
        <v>31</v>
      </c>
      <c r="Q105" t="s">
        <v>745</v>
      </c>
      <c r="R105">
        <v>5.56</v>
      </c>
      <c r="S105" t="s">
        <v>724</v>
      </c>
      <c r="T105" t="s">
        <v>725</v>
      </c>
      <c r="U105" s="2">
        <v>42156</v>
      </c>
      <c r="V105" s="27">
        <v>0</v>
      </c>
      <c r="W105" s="27">
        <v>0</v>
      </c>
      <c r="X105" s="27">
        <v>1246.9100000000001</v>
      </c>
      <c r="Y105" s="27">
        <v>1246.9100000000001</v>
      </c>
      <c r="Z105" s="27">
        <v>199.5</v>
      </c>
      <c r="AA105" s="27">
        <v>1446.41</v>
      </c>
      <c r="AB105" s="27">
        <v>1446.41</v>
      </c>
      <c r="AC105" s="27">
        <v>0</v>
      </c>
      <c r="AD105" t="s">
        <v>726</v>
      </c>
      <c r="AE105" s="2">
        <v>42166</v>
      </c>
      <c r="AF105" t="s">
        <v>727</v>
      </c>
    </row>
    <row r="106" spans="1:32" hidden="1" x14ac:dyDescent="0.25">
      <c r="A106">
        <v>57040</v>
      </c>
      <c r="B106">
        <v>5096007</v>
      </c>
      <c r="C106" s="2">
        <v>42157</v>
      </c>
      <c r="D106">
        <v>57040</v>
      </c>
      <c r="E106">
        <v>57040</v>
      </c>
      <c r="F106" t="s">
        <v>720</v>
      </c>
      <c r="G106" t="s">
        <v>1153</v>
      </c>
      <c r="H106">
        <v>503839</v>
      </c>
      <c r="I106" t="s">
        <v>1154</v>
      </c>
      <c r="J106">
        <v>1794</v>
      </c>
      <c r="K106">
        <v>6</v>
      </c>
      <c r="L106" s="27">
        <v>240130.07</v>
      </c>
      <c r="M106" s="27">
        <v>240130.07</v>
      </c>
      <c r="N106" s="2">
        <v>42125</v>
      </c>
      <c r="O106" s="2">
        <v>42156</v>
      </c>
      <c r="P106">
        <v>31</v>
      </c>
      <c r="Q106" t="s">
        <v>745</v>
      </c>
      <c r="R106">
        <v>5.56</v>
      </c>
      <c r="S106" t="s">
        <v>724</v>
      </c>
      <c r="T106" t="s">
        <v>725</v>
      </c>
      <c r="U106" s="2">
        <v>42156</v>
      </c>
      <c r="V106" s="27">
        <v>0</v>
      </c>
      <c r="W106" s="27">
        <v>0</v>
      </c>
      <c r="X106" s="27">
        <v>1148.9000000000001</v>
      </c>
      <c r="Y106" s="27">
        <v>1148.9000000000001</v>
      </c>
      <c r="Z106" s="27">
        <v>183.82</v>
      </c>
      <c r="AA106" s="27">
        <v>1332.72</v>
      </c>
      <c r="AB106" s="27">
        <v>1332.72</v>
      </c>
      <c r="AC106" s="27">
        <v>0</v>
      </c>
      <c r="AD106" t="s">
        <v>726</v>
      </c>
      <c r="AE106" s="2">
        <v>42166</v>
      </c>
      <c r="AF106" t="s">
        <v>727</v>
      </c>
    </row>
    <row r="107" spans="1:32" hidden="1" x14ac:dyDescent="0.25">
      <c r="A107">
        <v>57040</v>
      </c>
      <c r="B107">
        <v>5096064</v>
      </c>
      <c r="C107" s="2">
        <v>42157</v>
      </c>
      <c r="D107">
        <v>57040</v>
      </c>
      <c r="E107">
        <v>57040</v>
      </c>
      <c r="F107" t="s">
        <v>720</v>
      </c>
      <c r="G107" t="s">
        <v>1167</v>
      </c>
      <c r="H107">
        <v>506886</v>
      </c>
      <c r="I107" t="s">
        <v>1168</v>
      </c>
      <c r="J107">
        <v>1091</v>
      </c>
      <c r="K107">
        <v>6</v>
      </c>
      <c r="L107" s="27">
        <v>162754.49</v>
      </c>
      <c r="M107" s="27">
        <v>162754.49</v>
      </c>
      <c r="N107" s="2">
        <v>42125</v>
      </c>
      <c r="O107" s="2">
        <v>42156</v>
      </c>
      <c r="P107">
        <v>31</v>
      </c>
      <c r="Q107" t="s">
        <v>745</v>
      </c>
      <c r="R107">
        <v>5.56</v>
      </c>
      <c r="S107" t="s">
        <v>724</v>
      </c>
      <c r="T107" t="s">
        <v>725</v>
      </c>
      <c r="U107" s="2">
        <v>42156</v>
      </c>
      <c r="V107" s="27">
        <v>0</v>
      </c>
      <c r="W107" s="27">
        <v>0</v>
      </c>
      <c r="X107" s="27">
        <v>778.7</v>
      </c>
      <c r="Y107" s="27">
        <v>778.7</v>
      </c>
      <c r="Z107" s="27">
        <v>124.59</v>
      </c>
      <c r="AA107" s="27">
        <v>903.29</v>
      </c>
      <c r="AB107" s="27">
        <v>903.29</v>
      </c>
      <c r="AC107" s="27">
        <v>0</v>
      </c>
      <c r="AD107" t="s">
        <v>726</v>
      </c>
      <c r="AE107" s="2">
        <v>42166</v>
      </c>
      <c r="AF107" t="s">
        <v>727</v>
      </c>
    </row>
    <row r="108" spans="1:32" hidden="1" x14ac:dyDescent="0.25">
      <c r="A108">
        <v>57040</v>
      </c>
      <c r="B108">
        <v>5096076</v>
      </c>
      <c r="C108" s="2">
        <v>42157</v>
      </c>
      <c r="D108">
        <v>57040</v>
      </c>
      <c r="E108">
        <v>57040</v>
      </c>
      <c r="F108" t="s">
        <v>720</v>
      </c>
      <c r="G108" t="s">
        <v>1173</v>
      </c>
      <c r="H108">
        <v>507376</v>
      </c>
      <c r="I108" t="s">
        <v>1174</v>
      </c>
      <c r="J108">
        <v>1781</v>
      </c>
      <c r="K108">
        <v>6</v>
      </c>
      <c r="L108" s="27">
        <v>244910.56</v>
      </c>
      <c r="M108" s="27">
        <v>244910.56</v>
      </c>
      <c r="N108" s="2">
        <v>42125</v>
      </c>
      <c r="O108" s="2">
        <v>42156</v>
      </c>
      <c r="P108">
        <v>31</v>
      </c>
      <c r="Q108" t="s">
        <v>745</v>
      </c>
      <c r="R108">
        <v>5.56</v>
      </c>
      <c r="S108" t="s">
        <v>724</v>
      </c>
      <c r="T108" t="s">
        <v>725</v>
      </c>
      <c r="U108" s="2">
        <v>42156</v>
      </c>
      <c r="V108" s="27">
        <v>0</v>
      </c>
      <c r="W108" s="27">
        <v>0</v>
      </c>
      <c r="X108" s="27">
        <v>1171.78</v>
      </c>
      <c r="Y108" s="27">
        <v>1171.78</v>
      </c>
      <c r="Z108" s="27">
        <v>187.48</v>
      </c>
      <c r="AA108" s="27">
        <v>1359.26</v>
      </c>
      <c r="AB108" s="27">
        <v>1359.26</v>
      </c>
      <c r="AC108" s="27">
        <v>0</v>
      </c>
      <c r="AD108" t="s">
        <v>726</v>
      </c>
      <c r="AE108" s="2">
        <v>42166</v>
      </c>
      <c r="AF108" t="s">
        <v>727</v>
      </c>
    </row>
    <row r="109" spans="1:32" hidden="1" x14ac:dyDescent="0.25">
      <c r="A109">
        <v>57040</v>
      </c>
      <c r="B109">
        <v>5096209</v>
      </c>
      <c r="C109" s="2">
        <v>42157</v>
      </c>
      <c r="D109">
        <v>57040</v>
      </c>
      <c r="E109">
        <v>57040</v>
      </c>
      <c r="F109" t="s">
        <v>720</v>
      </c>
      <c r="G109" t="s">
        <v>1195</v>
      </c>
      <c r="H109">
        <v>511445</v>
      </c>
      <c r="I109" t="s">
        <v>1196</v>
      </c>
      <c r="J109">
        <v>2594</v>
      </c>
      <c r="K109">
        <v>6</v>
      </c>
      <c r="L109" s="27">
        <v>325713.81</v>
      </c>
      <c r="M109" s="27">
        <v>325713.81</v>
      </c>
      <c r="N109" s="2">
        <v>42125</v>
      </c>
      <c r="O109" s="2">
        <v>42156</v>
      </c>
      <c r="P109">
        <v>31</v>
      </c>
      <c r="Q109" t="s">
        <v>745</v>
      </c>
      <c r="R109">
        <v>5.56</v>
      </c>
      <c r="S109" t="s">
        <v>724</v>
      </c>
      <c r="T109" t="s">
        <v>725</v>
      </c>
      <c r="U109" s="2">
        <v>42156</v>
      </c>
      <c r="V109" s="27">
        <v>0</v>
      </c>
      <c r="W109" s="27">
        <v>0</v>
      </c>
      <c r="X109" s="27">
        <v>1558.38</v>
      </c>
      <c r="Y109" s="27">
        <v>1558.38</v>
      </c>
      <c r="Z109" s="27">
        <v>249.34</v>
      </c>
      <c r="AA109" s="27">
        <v>1807.72</v>
      </c>
      <c r="AB109" s="27">
        <v>1807.72</v>
      </c>
      <c r="AC109" s="27">
        <v>0</v>
      </c>
      <c r="AD109" t="s">
        <v>726</v>
      </c>
      <c r="AE109" s="2">
        <v>42166</v>
      </c>
      <c r="AF109" t="s">
        <v>727</v>
      </c>
    </row>
    <row r="110" spans="1:32" hidden="1" x14ac:dyDescent="0.25">
      <c r="A110">
        <v>57040</v>
      </c>
      <c r="B110">
        <v>5096401</v>
      </c>
      <c r="C110" s="2">
        <v>42157</v>
      </c>
      <c r="D110">
        <v>57040</v>
      </c>
      <c r="E110">
        <v>57040</v>
      </c>
      <c r="F110" t="s">
        <v>720</v>
      </c>
      <c r="G110" t="s">
        <v>889</v>
      </c>
      <c r="H110">
        <v>514814</v>
      </c>
      <c r="I110" t="s">
        <v>890</v>
      </c>
      <c r="J110" t="s">
        <v>891</v>
      </c>
      <c r="K110">
        <v>5</v>
      </c>
      <c r="L110" s="27">
        <v>367835.98</v>
      </c>
      <c r="M110" s="27">
        <v>367835.98</v>
      </c>
      <c r="N110" s="2">
        <v>42125</v>
      </c>
      <c r="O110" s="2">
        <v>42156</v>
      </c>
      <c r="P110">
        <v>31</v>
      </c>
      <c r="Q110" t="s">
        <v>745</v>
      </c>
      <c r="R110">
        <v>5.56</v>
      </c>
      <c r="S110" t="s">
        <v>724</v>
      </c>
      <c r="T110" t="s">
        <v>725</v>
      </c>
      <c r="U110" s="2">
        <v>42156</v>
      </c>
      <c r="V110" s="27">
        <v>0</v>
      </c>
      <c r="W110" s="27">
        <v>0</v>
      </c>
      <c r="X110" s="27">
        <v>1759.91</v>
      </c>
      <c r="Y110" s="27">
        <v>1759.91</v>
      </c>
      <c r="Z110" s="27">
        <v>281.58999999999997</v>
      </c>
      <c r="AA110" s="27">
        <v>2041.5</v>
      </c>
      <c r="AB110" s="27">
        <v>2041.5</v>
      </c>
      <c r="AC110" s="27">
        <v>0</v>
      </c>
      <c r="AD110" t="s">
        <v>726</v>
      </c>
      <c r="AE110" s="2">
        <v>42166</v>
      </c>
      <c r="AF110" t="s">
        <v>727</v>
      </c>
    </row>
    <row r="111" spans="1:32" hidden="1" x14ac:dyDescent="0.25">
      <c r="A111">
        <v>57040</v>
      </c>
      <c r="B111">
        <v>5096406</v>
      </c>
      <c r="C111" s="2">
        <v>42157</v>
      </c>
      <c r="D111">
        <v>57040</v>
      </c>
      <c r="E111">
        <v>57040</v>
      </c>
      <c r="F111" t="s">
        <v>720</v>
      </c>
      <c r="G111" t="s">
        <v>1223</v>
      </c>
      <c r="H111">
        <v>514527</v>
      </c>
      <c r="I111" t="s">
        <v>1224</v>
      </c>
      <c r="J111">
        <v>1781</v>
      </c>
      <c r="K111">
        <v>5</v>
      </c>
      <c r="L111" s="27">
        <v>244780.56</v>
      </c>
      <c r="M111" s="27">
        <v>244780.56</v>
      </c>
      <c r="N111" s="2">
        <v>42125</v>
      </c>
      <c r="O111" s="2">
        <v>42156</v>
      </c>
      <c r="P111">
        <v>31</v>
      </c>
      <c r="Q111" t="s">
        <v>745</v>
      </c>
      <c r="R111">
        <v>5.56</v>
      </c>
      <c r="S111" t="s">
        <v>724</v>
      </c>
      <c r="T111" t="s">
        <v>725</v>
      </c>
      <c r="U111" s="2">
        <v>42156</v>
      </c>
      <c r="V111" s="27">
        <v>0</v>
      </c>
      <c r="W111" s="27">
        <v>0</v>
      </c>
      <c r="X111" s="27">
        <v>1171.1500000000001</v>
      </c>
      <c r="Y111" s="27">
        <v>1171.1500000000001</v>
      </c>
      <c r="Z111" s="27">
        <v>187.38</v>
      </c>
      <c r="AA111" s="27">
        <v>1358.53</v>
      </c>
      <c r="AB111" s="27">
        <v>1358.53</v>
      </c>
      <c r="AC111" s="27">
        <v>0</v>
      </c>
      <c r="AD111" t="s">
        <v>726</v>
      </c>
      <c r="AE111" s="2">
        <v>42166</v>
      </c>
      <c r="AF111" t="s">
        <v>727</v>
      </c>
    </row>
    <row r="112" spans="1:32" hidden="1" x14ac:dyDescent="0.25">
      <c r="A112">
        <v>57040</v>
      </c>
      <c r="B112">
        <v>5096423</v>
      </c>
      <c r="C112" s="2">
        <v>42157</v>
      </c>
      <c r="D112">
        <v>57040</v>
      </c>
      <c r="E112">
        <v>57040</v>
      </c>
      <c r="F112" t="s">
        <v>720</v>
      </c>
      <c r="G112" t="s">
        <v>916</v>
      </c>
      <c r="H112">
        <v>515098</v>
      </c>
      <c r="I112" t="s">
        <v>917</v>
      </c>
      <c r="J112">
        <v>7495</v>
      </c>
      <c r="K112">
        <v>5</v>
      </c>
      <c r="L112" s="27">
        <v>260803.23</v>
      </c>
      <c r="M112" s="27">
        <v>260803.23</v>
      </c>
      <c r="N112" s="2">
        <v>42125</v>
      </c>
      <c r="O112" s="2">
        <v>42156</v>
      </c>
      <c r="P112">
        <v>31</v>
      </c>
      <c r="Q112" t="s">
        <v>745</v>
      </c>
      <c r="R112">
        <v>5.56</v>
      </c>
      <c r="S112" t="s">
        <v>724</v>
      </c>
      <c r="T112" t="s">
        <v>725</v>
      </c>
      <c r="U112" s="2">
        <v>42156</v>
      </c>
      <c r="V112" s="27">
        <v>0</v>
      </c>
      <c r="W112" s="27">
        <v>0</v>
      </c>
      <c r="X112" s="27">
        <v>1247.81</v>
      </c>
      <c r="Y112" s="27">
        <v>1247.81</v>
      </c>
      <c r="Z112" s="27">
        <v>199.65</v>
      </c>
      <c r="AA112" s="27">
        <v>1447.46</v>
      </c>
      <c r="AB112" s="27">
        <v>1447.46</v>
      </c>
      <c r="AC112" s="27">
        <v>0</v>
      </c>
      <c r="AD112" t="s">
        <v>726</v>
      </c>
      <c r="AE112" s="2">
        <v>42166</v>
      </c>
      <c r="AF112" t="s">
        <v>727</v>
      </c>
    </row>
    <row r="113" spans="1:32" hidden="1" x14ac:dyDescent="0.25">
      <c r="A113">
        <v>57040</v>
      </c>
      <c r="B113">
        <v>5096538</v>
      </c>
      <c r="C113" s="2">
        <v>42157</v>
      </c>
      <c r="D113">
        <v>57040</v>
      </c>
      <c r="E113">
        <v>57040</v>
      </c>
      <c r="F113" t="s">
        <v>720</v>
      </c>
      <c r="G113" t="s">
        <v>973</v>
      </c>
      <c r="H113">
        <v>517284</v>
      </c>
      <c r="I113" t="s">
        <v>974</v>
      </c>
      <c r="J113">
        <v>1094</v>
      </c>
      <c r="K113">
        <v>5</v>
      </c>
      <c r="L113" s="27">
        <v>181434.49</v>
      </c>
      <c r="M113" s="27">
        <v>181434.49</v>
      </c>
      <c r="N113" s="2">
        <v>42125</v>
      </c>
      <c r="O113" s="2">
        <v>42156</v>
      </c>
      <c r="P113">
        <v>31</v>
      </c>
      <c r="Q113" t="s">
        <v>745</v>
      </c>
      <c r="R113">
        <v>5.56</v>
      </c>
      <c r="S113" t="s">
        <v>724</v>
      </c>
      <c r="T113" t="s">
        <v>725</v>
      </c>
      <c r="U113" s="2">
        <v>42156</v>
      </c>
      <c r="V113" s="27">
        <v>0</v>
      </c>
      <c r="W113" s="27">
        <v>0</v>
      </c>
      <c r="X113" s="27">
        <v>868.07</v>
      </c>
      <c r="Y113" s="27">
        <v>868.07</v>
      </c>
      <c r="Z113" s="27">
        <v>138.88999999999999</v>
      </c>
      <c r="AA113" s="27">
        <v>1006.96</v>
      </c>
      <c r="AB113" s="27">
        <v>1006.96</v>
      </c>
      <c r="AC113" s="27">
        <v>0</v>
      </c>
      <c r="AD113" t="s">
        <v>726</v>
      </c>
      <c r="AE113" s="2">
        <v>42166</v>
      </c>
      <c r="AF113" t="s">
        <v>727</v>
      </c>
    </row>
    <row r="114" spans="1:32" hidden="1" x14ac:dyDescent="0.25">
      <c r="A114">
        <v>57040</v>
      </c>
      <c r="B114">
        <v>5096550</v>
      </c>
      <c r="C114" s="2">
        <v>42157</v>
      </c>
      <c r="D114">
        <v>57040</v>
      </c>
      <c r="E114">
        <v>57040</v>
      </c>
      <c r="F114" t="s">
        <v>720</v>
      </c>
      <c r="G114" t="s">
        <v>981</v>
      </c>
      <c r="H114">
        <v>517288</v>
      </c>
      <c r="I114" t="s">
        <v>982</v>
      </c>
      <c r="J114">
        <v>7495</v>
      </c>
      <c r="K114">
        <v>5</v>
      </c>
      <c r="L114" s="27">
        <v>260803.23</v>
      </c>
      <c r="M114" s="27">
        <v>260803.23</v>
      </c>
      <c r="N114" s="2">
        <v>42125</v>
      </c>
      <c r="O114" s="2">
        <v>42156</v>
      </c>
      <c r="P114">
        <v>31</v>
      </c>
      <c r="Q114" t="s">
        <v>745</v>
      </c>
      <c r="R114">
        <v>5.56</v>
      </c>
      <c r="S114" t="s">
        <v>724</v>
      </c>
      <c r="T114" t="s">
        <v>725</v>
      </c>
      <c r="U114" s="2">
        <v>42156</v>
      </c>
      <c r="V114" s="27">
        <v>0</v>
      </c>
      <c r="W114" s="27">
        <v>0</v>
      </c>
      <c r="X114" s="27">
        <v>1247.81</v>
      </c>
      <c r="Y114" s="27">
        <v>1247.81</v>
      </c>
      <c r="Z114" s="27">
        <v>199.65</v>
      </c>
      <c r="AA114" s="27">
        <v>1447.46</v>
      </c>
      <c r="AB114" s="27">
        <v>1447.46</v>
      </c>
      <c r="AC114" s="27">
        <v>0</v>
      </c>
      <c r="AD114" t="s">
        <v>726</v>
      </c>
      <c r="AE114" s="2">
        <v>42166</v>
      </c>
      <c r="AF114" t="s">
        <v>727</v>
      </c>
    </row>
    <row r="115" spans="1:32" hidden="1" x14ac:dyDescent="0.25">
      <c r="A115">
        <v>57040</v>
      </c>
      <c r="B115">
        <v>5096551</v>
      </c>
      <c r="C115" s="2">
        <v>42157</v>
      </c>
      <c r="D115">
        <v>57040</v>
      </c>
      <c r="E115">
        <v>57040</v>
      </c>
      <c r="F115" t="s">
        <v>720</v>
      </c>
      <c r="G115" t="s">
        <v>985</v>
      </c>
      <c r="H115">
        <v>517447</v>
      </c>
      <c r="I115" t="s">
        <v>986</v>
      </c>
      <c r="J115">
        <v>1081</v>
      </c>
      <c r="K115">
        <v>5</v>
      </c>
      <c r="L115" s="27">
        <v>194753.35</v>
      </c>
      <c r="M115" s="27">
        <v>194753.35</v>
      </c>
      <c r="N115" s="2">
        <v>42125</v>
      </c>
      <c r="O115" s="2">
        <v>42156</v>
      </c>
      <c r="P115">
        <v>31</v>
      </c>
      <c r="Q115" t="s">
        <v>745</v>
      </c>
      <c r="R115">
        <v>5.56</v>
      </c>
      <c r="S115" t="s">
        <v>724</v>
      </c>
      <c r="T115" t="s">
        <v>725</v>
      </c>
      <c r="U115" s="2">
        <v>42156</v>
      </c>
      <c r="V115" s="27">
        <v>0</v>
      </c>
      <c r="W115" s="27">
        <v>0</v>
      </c>
      <c r="X115" s="27">
        <v>931.8</v>
      </c>
      <c r="Y115" s="27">
        <v>931.8</v>
      </c>
      <c r="Z115" s="27">
        <v>149.09</v>
      </c>
      <c r="AA115" s="27">
        <v>1080.8900000000001</v>
      </c>
      <c r="AB115" s="27">
        <v>1080.8900000000001</v>
      </c>
      <c r="AC115" s="27">
        <v>0</v>
      </c>
      <c r="AD115" t="s">
        <v>726</v>
      </c>
      <c r="AE115" s="2">
        <v>42166</v>
      </c>
      <c r="AF115" t="s">
        <v>727</v>
      </c>
    </row>
    <row r="116" spans="1:32" hidden="1" x14ac:dyDescent="0.25">
      <c r="A116">
        <v>57040</v>
      </c>
      <c r="B116">
        <v>5096552</v>
      </c>
      <c r="C116" s="2">
        <v>42157</v>
      </c>
      <c r="D116">
        <v>57040</v>
      </c>
      <c r="E116">
        <v>57040</v>
      </c>
      <c r="F116" t="s">
        <v>720</v>
      </c>
      <c r="G116" t="s">
        <v>995</v>
      </c>
      <c r="H116">
        <v>517450</v>
      </c>
      <c r="I116" t="s">
        <v>996</v>
      </c>
      <c r="J116">
        <v>1782</v>
      </c>
      <c r="K116">
        <v>5</v>
      </c>
      <c r="L116" s="27">
        <v>255792.77</v>
      </c>
      <c r="M116" s="27">
        <v>255792.77</v>
      </c>
      <c r="N116" s="2">
        <v>42125</v>
      </c>
      <c r="O116" s="2">
        <v>42156</v>
      </c>
      <c r="P116">
        <v>31</v>
      </c>
      <c r="Q116" t="s">
        <v>745</v>
      </c>
      <c r="R116">
        <v>5.56</v>
      </c>
      <c r="S116" t="s">
        <v>724</v>
      </c>
      <c r="T116" t="s">
        <v>725</v>
      </c>
      <c r="U116" s="2">
        <v>42156</v>
      </c>
      <c r="V116" s="27">
        <v>0</v>
      </c>
      <c r="W116" s="27">
        <v>0</v>
      </c>
      <c r="X116" s="27">
        <v>1223.8399999999999</v>
      </c>
      <c r="Y116" s="27">
        <v>1223.8399999999999</v>
      </c>
      <c r="Z116" s="27">
        <v>195.81</v>
      </c>
      <c r="AA116" s="27">
        <v>1419.65</v>
      </c>
      <c r="AB116" s="27">
        <v>1419.65</v>
      </c>
      <c r="AC116" s="27">
        <v>0</v>
      </c>
      <c r="AD116" t="s">
        <v>726</v>
      </c>
      <c r="AE116" s="2">
        <v>42166</v>
      </c>
      <c r="AF116" t="s">
        <v>727</v>
      </c>
    </row>
    <row r="117" spans="1:32" hidden="1" x14ac:dyDescent="0.25">
      <c r="A117">
        <v>57040</v>
      </c>
      <c r="B117">
        <v>5096639</v>
      </c>
      <c r="C117" s="2">
        <v>42157</v>
      </c>
      <c r="D117">
        <v>57040</v>
      </c>
      <c r="E117">
        <v>57040</v>
      </c>
      <c r="F117" t="s">
        <v>720</v>
      </c>
      <c r="G117" t="s">
        <v>1293</v>
      </c>
      <c r="H117">
        <v>519104</v>
      </c>
      <c r="I117" t="s">
        <v>1294</v>
      </c>
      <c r="J117">
        <v>1782</v>
      </c>
      <c r="K117">
        <v>4</v>
      </c>
      <c r="L117" s="27">
        <v>256447.53</v>
      </c>
      <c r="M117" s="27">
        <v>256447.53</v>
      </c>
      <c r="N117" s="2">
        <v>42125</v>
      </c>
      <c r="O117" s="2">
        <v>42156</v>
      </c>
      <c r="P117">
        <v>31</v>
      </c>
      <c r="Q117" t="s">
        <v>745</v>
      </c>
      <c r="R117">
        <v>5.56</v>
      </c>
      <c r="S117" t="s">
        <v>724</v>
      </c>
      <c r="T117" t="s">
        <v>725</v>
      </c>
      <c r="U117" s="2">
        <v>42156</v>
      </c>
      <c r="V117" s="27">
        <v>0</v>
      </c>
      <c r="W117" s="27">
        <v>0</v>
      </c>
      <c r="X117" s="27">
        <v>1226.97</v>
      </c>
      <c r="Y117" s="27">
        <v>1226.97</v>
      </c>
      <c r="Z117" s="27">
        <v>196.32</v>
      </c>
      <c r="AA117" s="27">
        <v>1423.29</v>
      </c>
      <c r="AB117" s="27">
        <v>1423.29</v>
      </c>
      <c r="AC117" s="27">
        <v>0</v>
      </c>
      <c r="AD117" t="s">
        <v>726</v>
      </c>
      <c r="AE117" s="2">
        <v>42166</v>
      </c>
      <c r="AF117" t="s">
        <v>727</v>
      </c>
    </row>
    <row r="118" spans="1:32" hidden="1" x14ac:dyDescent="0.25">
      <c r="A118">
        <v>57040</v>
      </c>
      <c r="B118">
        <v>5096685</v>
      </c>
      <c r="C118" s="2">
        <v>42157</v>
      </c>
      <c r="D118">
        <v>57040</v>
      </c>
      <c r="E118">
        <v>57040</v>
      </c>
      <c r="F118" t="s">
        <v>720</v>
      </c>
      <c r="G118" t="s">
        <v>1372</v>
      </c>
      <c r="H118">
        <v>510524</v>
      </c>
      <c r="I118" t="s">
        <v>1373</v>
      </c>
      <c r="J118">
        <v>2202</v>
      </c>
      <c r="K118">
        <v>4</v>
      </c>
      <c r="L118" s="27">
        <v>190294.49</v>
      </c>
      <c r="M118" s="27">
        <v>190294.49</v>
      </c>
      <c r="N118" s="2">
        <v>42125</v>
      </c>
      <c r="O118" s="2">
        <v>42156</v>
      </c>
      <c r="P118">
        <v>31</v>
      </c>
      <c r="Q118" t="s">
        <v>745</v>
      </c>
      <c r="R118">
        <v>5.56</v>
      </c>
      <c r="S118" t="s">
        <v>724</v>
      </c>
      <c r="T118" t="s">
        <v>725</v>
      </c>
      <c r="U118" s="2">
        <v>42156</v>
      </c>
      <c r="V118" s="27">
        <v>0</v>
      </c>
      <c r="W118" s="27">
        <v>0</v>
      </c>
      <c r="X118" s="27">
        <v>910.47</v>
      </c>
      <c r="Y118" s="27">
        <v>910.47</v>
      </c>
      <c r="Z118" s="27">
        <v>145.66999999999999</v>
      </c>
      <c r="AA118" s="27">
        <v>1056.1400000000001</v>
      </c>
      <c r="AB118" s="27">
        <v>1056.1400000000001</v>
      </c>
      <c r="AC118" s="27">
        <v>0</v>
      </c>
      <c r="AD118" t="s">
        <v>726</v>
      </c>
      <c r="AE118" s="2">
        <v>42166</v>
      </c>
      <c r="AF118" t="s">
        <v>727</v>
      </c>
    </row>
    <row r="119" spans="1:32" hidden="1" x14ac:dyDescent="0.25">
      <c r="A119">
        <v>57040</v>
      </c>
      <c r="B119">
        <v>5096694</v>
      </c>
      <c r="C119" s="2">
        <v>42157</v>
      </c>
      <c r="D119">
        <v>57040</v>
      </c>
      <c r="E119">
        <v>57040</v>
      </c>
      <c r="F119" t="s">
        <v>720</v>
      </c>
      <c r="G119" t="s">
        <v>1306</v>
      </c>
      <c r="H119">
        <v>519819</v>
      </c>
      <c r="I119" t="s">
        <v>1307</v>
      </c>
      <c r="J119">
        <v>2202</v>
      </c>
      <c r="K119">
        <v>4</v>
      </c>
      <c r="L119" s="27">
        <v>190164.49</v>
      </c>
      <c r="M119" s="27">
        <v>190164.49</v>
      </c>
      <c r="N119" s="2">
        <v>42125</v>
      </c>
      <c r="O119" s="2">
        <v>42156</v>
      </c>
      <c r="P119">
        <v>31</v>
      </c>
      <c r="Q119" t="s">
        <v>745</v>
      </c>
      <c r="R119">
        <v>5.56</v>
      </c>
      <c r="S119" t="s">
        <v>724</v>
      </c>
      <c r="T119" t="s">
        <v>725</v>
      </c>
      <c r="U119" s="2">
        <v>42156</v>
      </c>
      <c r="V119" s="27">
        <v>0</v>
      </c>
      <c r="W119" s="27">
        <v>0</v>
      </c>
      <c r="X119" s="27">
        <v>909.84</v>
      </c>
      <c r="Y119" s="27">
        <v>909.84</v>
      </c>
      <c r="Z119" s="27">
        <v>145.57</v>
      </c>
      <c r="AA119" s="27">
        <v>1055.4100000000001</v>
      </c>
      <c r="AB119" s="27">
        <v>1055.4100000000001</v>
      </c>
      <c r="AC119" s="27">
        <v>0</v>
      </c>
      <c r="AD119" t="s">
        <v>726</v>
      </c>
      <c r="AE119" s="2">
        <v>42166</v>
      </c>
      <c r="AF119" t="s">
        <v>727</v>
      </c>
    </row>
    <row r="120" spans="1:32" hidden="1" x14ac:dyDescent="0.25">
      <c r="A120">
        <v>57040</v>
      </c>
      <c r="B120">
        <v>5096703</v>
      </c>
      <c r="C120" s="2">
        <v>42157</v>
      </c>
      <c r="D120">
        <v>57040</v>
      </c>
      <c r="E120">
        <v>57040</v>
      </c>
      <c r="F120" t="s">
        <v>720</v>
      </c>
      <c r="G120" t="s">
        <v>1314</v>
      </c>
      <c r="H120">
        <v>519824</v>
      </c>
      <c r="I120" t="s">
        <v>1315</v>
      </c>
      <c r="J120">
        <v>7493</v>
      </c>
      <c r="K120">
        <v>4</v>
      </c>
      <c r="L120" s="27">
        <v>227115.57</v>
      </c>
      <c r="M120" s="27">
        <v>227115.57</v>
      </c>
      <c r="N120" s="2">
        <v>42125</v>
      </c>
      <c r="O120" s="2">
        <v>42156</v>
      </c>
      <c r="P120">
        <v>31</v>
      </c>
      <c r="Q120" t="s">
        <v>745</v>
      </c>
      <c r="R120">
        <v>5.56</v>
      </c>
      <c r="S120" t="s">
        <v>724</v>
      </c>
      <c r="T120" t="s">
        <v>725</v>
      </c>
      <c r="U120" s="2">
        <v>42156</v>
      </c>
      <c r="V120" s="27">
        <v>0</v>
      </c>
      <c r="W120" s="27">
        <v>0</v>
      </c>
      <c r="X120" s="27">
        <v>1086.6400000000001</v>
      </c>
      <c r="Y120" s="27">
        <v>1086.6400000000001</v>
      </c>
      <c r="Z120" s="27">
        <v>173.86</v>
      </c>
      <c r="AA120" s="27">
        <v>1260.5</v>
      </c>
      <c r="AB120" s="27">
        <v>1260.5</v>
      </c>
      <c r="AC120" s="27">
        <v>0</v>
      </c>
      <c r="AD120" t="s">
        <v>726</v>
      </c>
      <c r="AE120" s="2">
        <v>42166</v>
      </c>
      <c r="AF120" t="s">
        <v>727</v>
      </c>
    </row>
    <row r="121" spans="1:32" hidden="1" x14ac:dyDescent="0.25">
      <c r="A121">
        <v>57040</v>
      </c>
      <c r="B121">
        <v>5096827</v>
      </c>
      <c r="C121" s="2">
        <v>42157</v>
      </c>
      <c r="D121">
        <v>57040</v>
      </c>
      <c r="E121">
        <v>57040</v>
      </c>
      <c r="F121" t="s">
        <v>720</v>
      </c>
      <c r="G121" t="s">
        <v>1342</v>
      </c>
      <c r="H121">
        <v>521353</v>
      </c>
      <c r="I121" t="s">
        <v>1343</v>
      </c>
      <c r="J121">
        <v>1796</v>
      </c>
      <c r="K121">
        <v>4</v>
      </c>
      <c r="L121" s="27">
        <v>222256.18</v>
      </c>
      <c r="M121" s="27">
        <v>222256.18</v>
      </c>
      <c r="N121" s="2">
        <v>42125</v>
      </c>
      <c r="O121" s="2">
        <v>42156</v>
      </c>
      <c r="P121">
        <v>31</v>
      </c>
      <c r="Q121" t="s">
        <v>745</v>
      </c>
      <c r="R121">
        <v>5.56</v>
      </c>
      <c r="S121" t="s">
        <v>724</v>
      </c>
      <c r="T121" t="s">
        <v>725</v>
      </c>
      <c r="U121" s="2">
        <v>42156</v>
      </c>
      <c r="V121" s="27">
        <v>0</v>
      </c>
      <c r="W121" s="27">
        <v>0</v>
      </c>
      <c r="X121" s="27">
        <v>1063.3900000000001</v>
      </c>
      <c r="Y121" s="27">
        <v>1063.3900000000001</v>
      </c>
      <c r="Z121" s="27">
        <v>170.14</v>
      </c>
      <c r="AA121" s="27">
        <v>1233.53</v>
      </c>
      <c r="AB121" s="27">
        <v>1233.53</v>
      </c>
      <c r="AC121" s="27">
        <v>0</v>
      </c>
      <c r="AD121" t="s">
        <v>726</v>
      </c>
      <c r="AE121" s="2">
        <v>42166</v>
      </c>
      <c r="AF121" t="s">
        <v>727</v>
      </c>
    </row>
    <row r="122" spans="1:32" hidden="1" x14ac:dyDescent="0.25">
      <c r="A122">
        <v>57040</v>
      </c>
      <c r="B122">
        <v>5096828</v>
      </c>
      <c r="C122" s="2">
        <v>42157</v>
      </c>
      <c r="D122">
        <v>57040</v>
      </c>
      <c r="E122">
        <v>57040</v>
      </c>
      <c r="F122" t="s">
        <v>720</v>
      </c>
      <c r="G122" t="s">
        <v>1344</v>
      </c>
      <c r="H122">
        <v>521352</v>
      </c>
      <c r="I122" t="s">
        <v>1345</v>
      </c>
      <c r="J122">
        <v>1794</v>
      </c>
      <c r="K122">
        <v>4</v>
      </c>
      <c r="L122" s="27">
        <v>240654.85</v>
      </c>
      <c r="M122" s="27">
        <v>240654.85</v>
      </c>
      <c r="N122" s="2">
        <v>42125</v>
      </c>
      <c r="O122" s="2">
        <v>42156</v>
      </c>
      <c r="P122">
        <v>31</v>
      </c>
      <c r="Q122" t="s">
        <v>745</v>
      </c>
      <c r="R122">
        <v>5.56</v>
      </c>
      <c r="S122" t="s">
        <v>724</v>
      </c>
      <c r="T122" t="s">
        <v>725</v>
      </c>
      <c r="U122" s="2">
        <v>42156</v>
      </c>
      <c r="V122" s="27">
        <v>0</v>
      </c>
      <c r="W122" s="27">
        <v>0</v>
      </c>
      <c r="X122" s="27">
        <v>1151.4100000000001</v>
      </c>
      <c r="Y122" s="27">
        <v>1151.4100000000001</v>
      </c>
      <c r="Z122" s="27">
        <v>184.23</v>
      </c>
      <c r="AA122" s="27">
        <v>1335.64</v>
      </c>
      <c r="AB122" s="27">
        <v>1335.64</v>
      </c>
      <c r="AC122" s="27">
        <v>0</v>
      </c>
      <c r="AD122" t="s">
        <v>726</v>
      </c>
      <c r="AE122" s="2">
        <v>42166</v>
      </c>
      <c r="AF122" t="s">
        <v>727</v>
      </c>
    </row>
    <row r="123" spans="1:32" hidden="1" x14ac:dyDescent="0.25">
      <c r="A123">
        <v>57040</v>
      </c>
      <c r="B123">
        <v>5096926</v>
      </c>
      <c r="C123" s="2">
        <v>42157</v>
      </c>
      <c r="D123">
        <v>57040</v>
      </c>
      <c r="E123">
        <v>57040</v>
      </c>
      <c r="F123" t="s">
        <v>720</v>
      </c>
      <c r="G123" t="s">
        <v>1400</v>
      </c>
      <c r="H123">
        <v>517586</v>
      </c>
      <c r="I123" t="s">
        <v>1401</v>
      </c>
      <c r="J123">
        <v>7493</v>
      </c>
      <c r="K123">
        <v>4</v>
      </c>
      <c r="L123" s="27">
        <v>227115.57</v>
      </c>
      <c r="M123" s="27">
        <v>227115.57</v>
      </c>
      <c r="N123" s="2">
        <v>42125</v>
      </c>
      <c r="O123" s="2">
        <v>42156</v>
      </c>
      <c r="P123">
        <v>31</v>
      </c>
      <c r="Q123" t="s">
        <v>745</v>
      </c>
      <c r="R123">
        <v>5.56</v>
      </c>
      <c r="S123" t="s">
        <v>724</v>
      </c>
      <c r="T123" t="s">
        <v>725</v>
      </c>
      <c r="U123" s="2">
        <v>42156</v>
      </c>
      <c r="V123" s="27">
        <v>0</v>
      </c>
      <c r="W123" s="27">
        <v>0</v>
      </c>
      <c r="X123" s="27">
        <v>1086.6400000000001</v>
      </c>
      <c r="Y123" s="27">
        <v>1086.6400000000001</v>
      </c>
      <c r="Z123" s="27">
        <v>173.86</v>
      </c>
      <c r="AA123" s="27">
        <v>1260.5</v>
      </c>
      <c r="AB123" s="27">
        <v>1260.5</v>
      </c>
      <c r="AC123" s="27">
        <v>0</v>
      </c>
      <c r="AD123" t="s">
        <v>726</v>
      </c>
      <c r="AE123" s="2">
        <v>42166</v>
      </c>
      <c r="AF123" t="s">
        <v>727</v>
      </c>
    </row>
    <row r="124" spans="1:32" hidden="1" x14ac:dyDescent="0.25">
      <c r="A124">
        <v>57040</v>
      </c>
      <c r="B124">
        <v>5096937</v>
      </c>
      <c r="C124" s="2">
        <v>42157</v>
      </c>
      <c r="D124">
        <v>57040</v>
      </c>
      <c r="E124">
        <v>57040</v>
      </c>
      <c r="F124" t="s">
        <v>720</v>
      </c>
      <c r="G124" t="s">
        <v>1413</v>
      </c>
      <c r="H124">
        <v>522514</v>
      </c>
      <c r="I124" t="s">
        <v>1414</v>
      </c>
      <c r="J124">
        <v>1796</v>
      </c>
      <c r="K124">
        <v>3</v>
      </c>
      <c r="L124" s="27">
        <v>222256.18</v>
      </c>
      <c r="M124" s="27">
        <v>222256.18</v>
      </c>
      <c r="N124" s="2">
        <v>42125</v>
      </c>
      <c r="O124" s="2">
        <v>42156</v>
      </c>
      <c r="P124">
        <v>31</v>
      </c>
      <c r="Q124" t="s">
        <v>745</v>
      </c>
      <c r="R124">
        <v>5.56</v>
      </c>
      <c r="S124" t="s">
        <v>724</v>
      </c>
      <c r="T124" t="s">
        <v>725</v>
      </c>
      <c r="U124" s="2">
        <v>42156</v>
      </c>
      <c r="V124" s="27">
        <v>0</v>
      </c>
      <c r="W124" s="27">
        <v>0</v>
      </c>
      <c r="X124" s="27">
        <v>1063.3900000000001</v>
      </c>
      <c r="Y124" s="27">
        <v>1063.3900000000001</v>
      </c>
      <c r="Z124" s="27">
        <v>170.14</v>
      </c>
      <c r="AA124" s="27">
        <v>1233.53</v>
      </c>
      <c r="AB124" s="27">
        <v>1233.53</v>
      </c>
      <c r="AC124" s="27">
        <v>0</v>
      </c>
      <c r="AD124" t="s">
        <v>726</v>
      </c>
      <c r="AE124" s="2">
        <v>42166</v>
      </c>
      <c r="AF124" t="s">
        <v>727</v>
      </c>
    </row>
    <row r="125" spans="1:32" hidden="1" x14ac:dyDescent="0.25">
      <c r="A125">
        <v>57040</v>
      </c>
      <c r="B125">
        <v>5096938</v>
      </c>
      <c r="C125" s="2">
        <v>42157</v>
      </c>
      <c r="D125">
        <v>57040</v>
      </c>
      <c r="E125">
        <v>57040</v>
      </c>
      <c r="F125" t="s">
        <v>720</v>
      </c>
      <c r="G125" t="s">
        <v>1419</v>
      </c>
      <c r="H125">
        <v>522517</v>
      </c>
      <c r="I125" t="s">
        <v>1420</v>
      </c>
      <c r="J125">
        <v>4492</v>
      </c>
      <c r="K125">
        <v>3</v>
      </c>
      <c r="L125" s="27">
        <v>316320.2</v>
      </c>
      <c r="M125" s="27">
        <v>316320.2</v>
      </c>
      <c r="N125" s="2">
        <v>42125</v>
      </c>
      <c r="O125" s="2">
        <v>42156</v>
      </c>
      <c r="P125">
        <v>31</v>
      </c>
      <c r="Q125" t="s">
        <v>745</v>
      </c>
      <c r="R125">
        <v>5.56</v>
      </c>
      <c r="S125" t="s">
        <v>724</v>
      </c>
      <c r="T125" t="s">
        <v>725</v>
      </c>
      <c r="U125" s="2">
        <v>42156</v>
      </c>
      <c r="V125" s="27">
        <v>0</v>
      </c>
      <c r="W125" s="27">
        <v>0</v>
      </c>
      <c r="X125" s="27">
        <v>1513.44</v>
      </c>
      <c r="Y125" s="27">
        <v>1513.44</v>
      </c>
      <c r="Z125" s="27">
        <v>242.15</v>
      </c>
      <c r="AA125" s="27">
        <v>1755.59</v>
      </c>
      <c r="AB125" s="27">
        <v>1755.59</v>
      </c>
      <c r="AC125" s="27">
        <v>0</v>
      </c>
      <c r="AD125" t="s">
        <v>726</v>
      </c>
      <c r="AE125" s="2">
        <v>42166</v>
      </c>
      <c r="AF125" t="s">
        <v>727</v>
      </c>
    </row>
    <row r="126" spans="1:32" hidden="1" x14ac:dyDescent="0.25">
      <c r="A126">
        <v>57040</v>
      </c>
      <c r="B126">
        <v>5096991</v>
      </c>
      <c r="C126" s="2">
        <v>42157</v>
      </c>
      <c r="D126">
        <v>57040</v>
      </c>
      <c r="E126">
        <v>57040</v>
      </c>
      <c r="F126" t="s">
        <v>720</v>
      </c>
      <c r="G126" t="s">
        <v>1423</v>
      </c>
      <c r="H126">
        <v>523216</v>
      </c>
      <c r="I126" t="s">
        <v>1424</v>
      </c>
      <c r="J126">
        <v>1794</v>
      </c>
      <c r="K126">
        <v>3</v>
      </c>
      <c r="L126" s="27">
        <v>240654.85</v>
      </c>
      <c r="M126" s="27">
        <v>240654.85</v>
      </c>
      <c r="N126" s="2">
        <v>42125</v>
      </c>
      <c r="O126" s="2">
        <v>42156</v>
      </c>
      <c r="P126">
        <v>31</v>
      </c>
      <c r="Q126" t="s">
        <v>745</v>
      </c>
      <c r="R126">
        <v>5.56</v>
      </c>
      <c r="S126" t="s">
        <v>724</v>
      </c>
      <c r="T126" t="s">
        <v>725</v>
      </c>
      <c r="U126" s="2">
        <v>42156</v>
      </c>
      <c r="V126" s="27">
        <v>0</v>
      </c>
      <c r="W126" s="27">
        <v>0</v>
      </c>
      <c r="X126" s="27">
        <v>1151.4100000000001</v>
      </c>
      <c r="Y126" s="27">
        <v>1151.4100000000001</v>
      </c>
      <c r="Z126" s="27">
        <v>184.23</v>
      </c>
      <c r="AA126" s="27">
        <v>1335.64</v>
      </c>
      <c r="AB126" s="27">
        <v>1335.64</v>
      </c>
      <c r="AC126" s="27">
        <v>0</v>
      </c>
      <c r="AD126" t="s">
        <v>726</v>
      </c>
      <c r="AE126" s="2">
        <v>42166</v>
      </c>
      <c r="AF126" t="s">
        <v>727</v>
      </c>
    </row>
    <row r="127" spans="1:32" hidden="1" x14ac:dyDescent="0.25">
      <c r="A127">
        <v>57040</v>
      </c>
      <c r="B127">
        <v>5097025</v>
      </c>
      <c r="C127" s="2">
        <v>42157</v>
      </c>
      <c r="D127">
        <v>57040</v>
      </c>
      <c r="E127">
        <v>57040</v>
      </c>
      <c r="F127" t="s">
        <v>720</v>
      </c>
      <c r="G127" t="s">
        <v>1429</v>
      </c>
      <c r="H127">
        <v>523330</v>
      </c>
      <c r="I127" t="s">
        <v>1430</v>
      </c>
      <c r="J127">
        <v>2202</v>
      </c>
      <c r="K127">
        <v>3</v>
      </c>
      <c r="L127" s="27">
        <v>190164.49</v>
      </c>
      <c r="M127" s="27">
        <v>190164.49</v>
      </c>
      <c r="N127" s="2">
        <v>42125</v>
      </c>
      <c r="O127" s="2">
        <v>42156</v>
      </c>
      <c r="P127">
        <v>31</v>
      </c>
      <c r="Q127" t="s">
        <v>745</v>
      </c>
      <c r="R127">
        <v>5.56</v>
      </c>
      <c r="S127" t="s">
        <v>724</v>
      </c>
      <c r="T127" t="s">
        <v>725</v>
      </c>
      <c r="U127" s="2">
        <v>42156</v>
      </c>
      <c r="V127" s="27">
        <v>0</v>
      </c>
      <c r="W127" s="27">
        <v>0</v>
      </c>
      <c r="X127" s="27">
        <v>909.84</v>
      </c>
      <c r="Y127" s="27">
        <v>909.84</v>
      </c>
      <c r="Z127" s="27">
        <v>145.57</v>
      </c>
      <c r="AA127" s="27">
        <v>1055.4100000000001</v>
      </c>
      <c r="AB127" s="27">
        <v>1055.4100000000001</v>
      </c>
      <c r="AC127" s="27">
        <v>0</v>
      </c>
      <c r="AD127" t="s">
        <v>726</v>
      </c>
      <c r="AE127" s="2">
        <v>42166</v>
      </c>
      <c r="AF127" t="s">
        <v>727</v>
      </c>
    </row>
    <row r="128" spans="1:32" hidden="1" x14ac:dyDescent="0.25">
      <c r="A128">
        <v>57040</v>
      </c>
      <c r="B128">
        <v>5097026</v>
      </c>
      <c r="C128" s="2">
        <v>42157</v>
      </c>
      <c r="D128">
        <v>57040</v>
      </c>
      <c r="E128">
        <v>57040</v>
      </c>
      <c r="F128" t="s">
        <v>720</v>
      </c>
      <c r="G128" t="s">
        <v>1431</v>
      </c>
      <c r="H128">
        <v>523429</v>
      </c>
      <c r="I128" t="s">
        <v>1432</v>
      </c>
      <c r="J128">
        <v>2201</v>
      </c>
      <c r="K128">
        <v>3</v>
      </c>
      <c r="L128" s="27">
        <v>181434.49</v>
      </c>
      <c r="M128" s="27">
        <v>181434.49</v>
      </c>
      <c r="N128" s="2">
        <v>42125</v>
      </c>
      <c r="O128" s="2">
        <v>42156</v>
      </c>
      <c r="P128">
        <v>31</v>
      </c>
      <c r="Q128" t="s">
        <v>745</v>
      </c>
      <c r="R128">
        <v>5.56</v>
      </c>
      <c r="S128" t="s">
        <v>724</v>
      </c>
      <c r="T128" t="s">
        <v>725</v>
      </c>
      <c r="U128" s="2">
        <v>42156</v>
      </c>
      <c r="V128" s="27">
        <v>0</v>
      </c>
      <c r="W128" s="27">
        <v>0</v>
      </c>
      <c r="X128" s="27">
        <v>868.07</v>
      </c>
      <c r="Y128" s="27">
        <v>868.07</v>
      </c>
      <c r="Z128" s="27">
        <v>138.88999999999999</v>
      </c>
      <c r="AA128" s="27">
        <v>1006.96</v>
      </c>
      <c r="AB128" s="27">
        <v>1006.96</v>
      </c>
      <c r="AC128" s="27">
        <v>0</v>
      </c>
      <c r="AD128" t="s">
        <v>726</v>
      </c>
      <c r="AE128" s="2">
        <v>42166</v>
      </c>
      <c r="AF128" t="s">
        <v>727</v>
      </c>
    </row>
    <row r="129" spans="1:32" hidden="1" x14ac:dyDescent="0.25">
      <c r="A129">
        <v>57040</v>
      </c>
      <c r="B129">
        <v>5097067</v>
      </c>
      <c r="C129" s="2">
        <v>42157</v>
      </c>
      <c r="D129">
        <v>57040</v>
      </c>
      <c r="E129">
        <v>57040</v>
      </c>
      <c r="F129" t="s">
        <v>720</v>
      </c>
      <c r="G129" t="s">
        <v>1548</v>
      </c>
      <c r="H129">
        <v>489701</v>
      </c>
      <c r="I129" t="s">
        <v>1170</v>
      </c>
      <c r="J129">
        <v>5396</v>
      </c>
      <c r="K129">
        <v>3</v>
      </c>
      <c r="L129" s="27">
        <v>425488.27</v>
      </c>
      <c r="M129" s="27">
        <v>425488.27</v>
      </c>
      <c r="N129" s="2">
        <v>42125</v>
      </c>
      <c r="O129" s="2">
        <v>42156</v>
      </c>
      <c r="P129">
        <v>31</v>
      </c>
      <c r="Q129" t="s">
        <v>745</v>
      </c>
      <c r="R129">
        <v>5.56</v>
      </c>
      <c r="S129" t="s">
        <v>724</v>
      </c>
      <c r="T129" t="s">
        <v>725</v>
      </c>
      <c r="U129" s="2">
        <v>42156</v>
      </c>
      <c r="V129" s="27">
        <v>0</v>
      </c>
      <c r="W129" s="27">
        <v>0</v>
      </c>
      <c r="X129" s="27">
        <v>2035.75</v>
      </c>
      <c r="Y129" s="27">
        <v>2035.75</v>
      </c>
      <c r="Z129" s="27">
        <v>325.72000000000003</v>
      </c>
      <c r="AA129" s="27">
        <v>2361.4699999999998</v>
      </c>
      <c r="AB129" s="27">
        <v>2361.4699999999998</v>
      </c>
      <c r="AC129" s="27">
        <v>0</v>
      </c>
      <c r="AD129" t="s">
        <v>726</v>
      </c>
      <c r="AE129" s="2">
        <v>42166</v>
      </c>
      <c r="AF129" t="s">
        <v>727</v>
      </c>
    </row>
    <row r="130" spans="1:32" hidden="1" x14ac:dyDescent="0.25">
      <c r="A130">
        <v>57040</v>
      </c>
      <c r="B130">
        <v>5097139</v>
      </c>
      <c r="C130" s="2">
        <v>42157</v>
      </c>
      <c r="D130">
        <v>57040</v>
      </c>
      <c r="E130">
        <v>57040</v>
      </c>
      <c r="F130" t="s">
        <v>720</v>
      </c>
      <c r="G130" t="s">
        <v>1441</v>
      </c>
      <c r="H130">
        <v>524865</v>
      </c>
      <c r="I130" t="s">
        <v>1442</v>
      </c>
      <c r="J130">
        <v>7495</v>
      </c>
      <c r="K130">
        <v>3</v>
      </c>
      <c r="L130" s="27">
        <v>262091.04</v>
      </c>
      <c r="M130" s="27">
        <v>262091.04</v>
      </c>
      <c r="N130" s="2">
        <v>42125</v>
      </c>
      <c r="O130" s="2">
        <v>42156</v>
      </c>
      <c r="P130">
        <v>31</v>
      </c>
      <c r="Q130" t="s">
        <v>745</v>
      </c>
      <c r="R130">
        <v>5.56</v>
      </c>
      <c r="S130" t="s">
        <v>724</v>
      </c>
      <c r="T130" t="s">
        <v>725</v>
      </c>
      <c r="U130" s="2">
        <v>42156</v>
      </c>
      <c r="V130" s="27">
        <v>0</v>
      </c>
      <c r="W130" s="27">
        <v>0</v>
      </c>
      <c r="X130" s="27">
        <v>1253.98</v>
      </c>
      <c r="Y130" s="27">
        <v>1253.98</v>
      </c>
      <c r="Z130" s="27">
        <v>200.64</v>
      </c>
      <c r="AA130" s="27">
        <v>1454.62</v>
      </c>
      <c r="AB130" s="27">
        <v>1454.62</v>
      </c>
      <c r="AC130" s="27">
        <v>0</v>
      </c>
      <c r="AD130" t="s">
        <v>726</v>
      </c>
      <c r="AE130" s="2">
        <v>42166</v>
      </c>
      <c r="AF130" t="s">
        <v>727</v>
      </c>
    </row>
    <row r="131" spans="1:32" hidden="1" x14ac:dyDescent="0.25">
      <c r="A131">
        <v>57040</v>
      </c>
      <c r="B131">
        <v>5097147</v>
      </c>
      <c r="C131" s="2">
        <v>42157</v>
      </c>
      <c r="D131">
        <v>57040</v>
      </c>
      <c r="E131">
        <v>57040</v>
      </c>
      <c r="F131" t="s">
        <v>720</v>
      </c>
      <c r="G131" t="s">
        <v>1449</v>
      </c>
      <c r="H131">
        <v>524853</v>
      </c>
      <c r="I131" t="s">
        <v>1450</v>
      </c>
      <c r="J131">
        <v>2202</v>
      </c>
      <c r="K131">
        <v>3</v>
      </c>
      <c r="L131" s="27">
        <v>190164.49</v>
      </c>
      <c r="M131" s="27">
        <v>190164.49</v>
      </c>
      <c r="N131" s="2">
        <v>42125</v>
      </c>
      <c r="O131" s="2">
        <v>42156</v>
      </c>
      <c r="P131">
        <v>31</v>
      </c>
      <c r="Q131" t="s">
        <v>745</v>
      </c>
      <c r="R131">
        <v>5.56</v>
      </c>
      <c r="S131" t="s">
        <v>724</v>
      </c>
      <c r="T131" t="s">
        <v>725</v>
      </c>
      <c r="U131" s="2">
        <v>42156</v>
      </c>
      <c r="V131" s="27">
        <v>0</v>
      </c>
      <c r="W131" s="27">
        <v>0</v>
      </c>
      <c r="X131" s="27">
        <v>909.84</v>
      </c>
      <c r="Y131" s="27">
        <v>909.84</v>
      </c>
      <c r="Z131" s="27">
        <v>145.57</v>
      </c>
      <c r="AA131" s="27">
        <v>1055.4100000000001</v>
      </c>
      <c r="AB131" s="27">
        <v>1055.4100000000001</v>
      </c>
      <c r="AC131" s="27">
        <v>0</v>
      </c>
      <c r="AD131" t="s">
        <v>726</v>
      </c>
      <c r="AE131" s="2">
        <v>42166</v>
      </c>
      <c r="AF131" t="s">
        <v>727</v>
      </c>
    </row>
    <row r="132" spans="1:32" hidden="1" x14ac:dyDescent="0.25">
      <c r="A132">
        <v>57040</v>
      </c>
      <c r="B132">
        <v>5097148</v>
      </c>
      <c r="C132" s="2">
        <v>42157</v>
      </c>
      <c r="D132">
        <v>57040</v>
      </c>
      <c r="E132">
        <v>57040</v>
      </c>
      <c r="F132" t="s">
        <v>720</v>
      </c>
      <c r="G132" t="s">
        <v>1453</v>
      </c>
      <c r="H132">
        <v>524856</v>
      </c>
      <c r="I132" t="s">
        <v>1454</v>
      </c>
      <c r="J132">
        <v>2202</v>
      </c>
      <c r="K132">
        <v>3</v>
      </c>
      <c r="L132" s="27">
        <v>190164.49</v>
      </c>
      <c r="M132" s="27">
        <v>190164.49</v>
      </c>
      <c r="N132" s="2">
        <v>42125</v>
      </c>
      <c r="O132" s="2">
        <v>42156</v>
      </c>
      <c r="P132">
        <v>31</v>
      </c>
      <c r="Q132" t="s">
        <v>745</v>
      </c>
      <c r="R132">
        <v>5.56</v>
      </c>
      <c r="S132" t="s">
        <v>724</v>
      </c>
      <c r="T132" t="s">
        <v>725</v>
      </c>
      <c r="U132" s="2">
        <v>42156</v>
      </c>
      <c r="V132" s="27">
        <v>0</v>
      </c>
      <c r="W132" s="27">
        <v>0</v>
      </c>
      <c r="X132" s="27">
        <v>909.84</v>
      </c>
      <c r="Y132" s="27">
        <v>909.84</v>
      </c>
      <c r="Z132" s="27">
        <v>145.57</v>
      </c>
      <c r="AA132" s="27">
        <v>1055.4100000000001</v>
      </c>
      <c r="AB132" s="27">
        <v>1055.4100000000001</v>
      </c>
      <c r="AC132" s="27">
        <v>0</v>
      </c>
      <c r="AD132" t="s">
        <v>726</v>
      </c>
      <c r="AE132" s="2">
        <v>42166</v>
      </c>
      <c r="AF132" t="s">
        <v>727</v>
      </c>
    </row>
    <row r="133" spans="1:32" hidden="1" x14ac:dyDescent="0.25">
      <c r="A133">
        <v>57040</v>
      </c>
      <c r="B133">
        <v>5097149</v>
      </c>
      <c r="C133" s="2">
        <v>42157</v>
      </c>
      <c r="D133">
        <v>57040</v>
      </c>
      <c r="E133">
        <v>57040</v>
      </c>
      <c r="F133" t="s">
        <v>720</v>
      </c>
      <c r="G133" t="s">
        <v>1455</v>
      </c>
      <c r="H133">
        <v>524857</v>
      </c>
      <c r="I133" t="s">
        <v>1456</v>
      </c>
      <c r="J133">
        <v>2202</v>
      </c>
      <c r="K133">
        <v>3</v>
      </c>
      <c r="L133" s="27">
        <v>190164.49</v>
      </c>
      <c r="M133" s="27">
        <v>190164.49</v>
      </c>
      <c r="N133" s="2">
        <v>42125</v>
      </c>
      <c r="O133" s="2">
        <v>42156</v>
      </c>
      <c r="P133">
        <v>31</v>
      </c>
      <c r="Q133" t="s">
        <v>745</v>
      </c>
      <c r="R133">
        <v>5.56</v>
      </c>
      <c r="S133" t="s">
        <v>724</v>
      </c>
      <c r="T133" t="s">
        <v>725</v>
      </c>
      <c r="U133" s="2">
        <v>42156</v>
      </c>
      <c r="V133" s="27">
        <v>0</v>
      </c>
      <c r="W133" s="27">
        <v>0</v>
      </c>
      <c r="X133" s="27">
        <v>909.84</v>
      </c>
      <c r="Y133" s="27">
        <v>909.84</v>
      </c>
      <c r="Z133" s="27">
        <v>145.57</v>
      </c>
      <c r="AA133" s="27">
        <v>1055.4100000000001</v>
      </c>
      <c r="AB133" s="27">
        <v>1055.4100000000001</v>
      </c>
      <c r="AC133" s="27">
        <v>0</v>
      </c>
      <c r="AD133" t="s">
        <v>726</v>
      </c>
      <c r="AE133" s="2">
        <v>42166</v>
      </c>
      <c r="AF133" t="s">
        <v>727</v>
      </c>
    </row>
    <row r="134" spans="1:32" hidden="1" x14ac:dyDescent="0.25">
      <c r="A134">
        <v>57040</v>
      </c>
      <c r="B134">
        <v>5097150</v>
      </c>
      <c r="C134" s="2">
        <v>42157</v>
      </c>
      <c r="D134">
        <v>57040</v>
      </c>
      <c r="E134">
        <v>57040</v>
      </c>
      <c r="F134" t="s">
        <v>720</v>
      </c>
      <c r="G134" t="s">
        <v>1459</v>
      </c>
      <c r="H134">
        <v>524860</v>
      </c>
      <c r="I134" t="s">
        <v>1460</v>
      </c>
      <c r="J134">
        <v>7494</v>
      </c>
      <c r="K134">
        <v>3</v>
      </c>
      <c r="L134" s="27">
        <v>215903.74</v>
      </c>
      <c r="M134" s="27">
        <v>215903.74</v>
      </c>
      <c r="N134" s="2">
        <v>42125</v>
      </c>
      <c r="O134" s="2">
        <v>42156</v>
      </c>
      <c r="P134">
        <v>31</v>
      </c>
      <c r="Q134" t="s">
        <v>745</v>
      </c>
      <c r="R134">
        <v>5.56</v>
      </c>
      <c r="S134" t="s">
        <v>724</v>
      </c>
      <c r="T134" t="s">
        <v>725</v>
      </c>
      <c r="U134" s="2">
        <v>42156</v>
      </c>
      <c r="V134" s="27">
        <v>0</v>
      </c>
      <c r="W134" s="27">
        <v>0</v>
      </c>
      <c r="X134" s="27">
        <v>1032.99</v>
      </c>
      <c r="Y134" s="27">
        <v>1032.99</v>
      </c>
      <c r="Z134" s="27">
        <v>165.28</v>
      </c>
      <c r="AA134" s="27">
        <v>1198.27</v>
      </c>
      <c r="AB134" s="27">
        <v>1198.27</v>
      </c>
      <c r="AC134" s="27">
        <v>0</v>
      </c>
      <c r="AD134" t="s">
        <v>726</v>
      </c>
      <c r="AE134" s="2">
        <v>42166</v>
      </c>
      <c r="AF134" t="s">
        <v>727</v>
      </c>
    </row>
    <row r="135" spans="1:32" hidden="1" x14ac:dyDescent="0.25">
      <c r="A135">
        <v>57040</v>
      </c>
      <c r="B135">
        <v>5097151</v>
      </c>
      <c r="C135" s="2">
        <v>42157</v>
      </c>
      <c r="D135">
        <v>57040</v>
      </c>
      <c r="E135">
        <v>57040</v>
      </c>
      <c r="F135" t="s">
        <v>720</v>
      </c>
      <c r="G135" t="s">
        <v>1461</v>
      </c>
      <c r="H135">
        <v>524861</v>
      </c>
      <c r="I135" t="s">
        <v>1462</v>
      </c>
      <c r="J135">
        <v>7494</v>
      </c>
      <c r="K135">
        <v>3</v>
      </c>
      <c r="L135" s="27">
        <v>215903.74</v>
      </c>
      <c r="M135" s="27">
        <v>215903.74</v>
      </c>
      <c r="N135" s="2">
        <v>42125</v>
      </c>
      <c r="O135" s="2">
        <v>42156</v>
      </c>
      <c r="P135">
        <v>31</v>
      </c>
      <c r="Q135" t="s">
        <v>745</v>
      </c>
      <c r="R135">
        <v>5.56</v>
      </c>
      <c r="S135" t="s">
        <v>724</v>
      </c>
      <c r="T135" t="s">
        <v>725</v>
      </c>
      <c r="U135" s="2">
        <v>42156</v>
      </c>
      <c r="V135" s="27">
        <v>0</v>
      </c>
      <c r="W135" s="27">
        <v>0</v>
      </c>
      <c r="X135" s="27">
        <v>1032.99</v>
      </c>
      <c r="Y135" s="27">
        <v>1032.99</v>
      </c>
      <c r="Z135" s="27">
        <v>165.28</v>
      </c>
      <c r="AA135" s="27">
        <v>1198.27</v>
      </c>
      <c r="AB135" s="27">
        <v>1198.27</v>
      </c>
      <c r="AC135" s="27">
        <v>0</v>
      </c>
      <c r="AD135" t="s">
        <v>726</v>
      </c>
      <c r="AE135" s="2">
        <v>42166</v>
      </c>
      <c r="AF135" t="s">
        <v>727</v>
      </c>
    </row>
    <row r="136" spans="1:32" hidden="1" x14ac:dyDescent="0.25">
      <c r="A136">
        <v>57040</v>
      </c>
      <c r="B136">
        <v>5097207</v>
      </c>
      <c r="C136" s="2">
        <v>42157</v>
      </c>
      <c r="D136">
        <v>57040</v>
      </c>
      <c r="E136">
        <v>57040</v>
      </c>
      <c r="F136" t="s">
        <v>720</v>
      </c>
      <c r="G136" t="s">
        <v>1473</v>
      </c>
      <c r="H136">
        <v>525507</v>
      </c>
      <c r="I136" t="s">
        <v>1474</v>
      </c>
      <c r="J136">
        <v>1081</v>
      </c>
      <c r="K136">
        <v>3</v>
      </c>
      <c r="L136" s="27">
        <v>194753.35</v>
      </c>
      <c r="M136" s="27">
        <v>194753.35</v>
      </c>
      <c r="N136" s="2">
        <v>42125</v>
      </c>
      <c r="O136" s="2">
        <v>42156</v>
      </c>
      <c r="P136">
        <v>31</v>
      </c>
      <c r="Q136" t="s">
        <v>745</v>
      </c>
      <c r="R136">
        <v>5.56</v>
      </c>
      <c r="S136" t="s">
        <v>724</v>
      </c>
      <c r="T136" t="s">
        <v>725</v>
      </c>
      <c r="U136" s="2">
        <v>42156</v>
      </c>
      <c r="V136" s="27">
        <v>0</v>
      </c>
      <c r="W136" s="27">
        <v>0</v>
      </c>
      <c r="X136" s="27">
        <v>931.8</v>
      </c>
      <c r="Y136" s="27">
        <v>931.8</v>
      </c>
      <c r="Z136" s="27">
        <v>149.09</v>
      </c>
      <c r="AA136" s="27">
        <v>1080.8900000000001</v>
      </c>
      <c r="AB136" s="27">
        <v>1080.8900000000001</v>
      </c>
      <c r="AC136" s="27">
        <v>0</v>
      </c>
      <c r="AD136" t="s">
        <v>726</v>
      </c>
      <c r="AE136" s="2">
        <v>42166</v>
      </c>
      <c r="AF136" t="s">
        <v>727</v>
      </c>
    </row>
    <row r="137" spans="1:32" hidden="1" x14ac:dyDescent="0.25">
      <c r="A137">
        <v>57040</v>
      </c>
      <c r="B137">
        <v>5097262</v>
      </c>
      <c r="C137" s="2">
        <v>42157</v>
      </c>
      <c r="D137">
        <v>57040</v>
      </c>
      <c r="E137">
        <v>57040</v>
      </c>
      <c r="F137" t="s">
        <v>720</v>
      </c>
      <c r="G137" t="s">
        <v>1493</v>
      </c>
      <c r="H137">
        <v>525619</v>
      </c>
      <c r="I137" t="s">
        <v>1494</v>
      </c>
      <c r="J137">
        <v>1794</v>
      </c>
      <c r="K137">
        <v>3</v>
      </c>
      <c r="L137" s="27">
        <v>240654.85</v>
      </c>
      <c r="M137" s="27">
        <v>240654.85</v>
      </c>
      <c r="N137" s="2">
        <v>42125</v>
      </c>
      <c r="O137" s="2">
        <v>42156</v>
      </c>
      <c r="P137">
        <v>31</v>
      </c>
      <c r="Q137" t="s">
        <v>745</v>
      </c>
      <c r="R137">
        <v>5.56</v>
      </c>
      <c r="S137" t="s">
        <v>724</v>
      </c>
      <c r="T137" t="s">
        <v>725</v>
      </c>
      <c r="U137" s="2">
        <v>42156</v>
      </c>
      <c r="V137" s="27">
        <v>0</v>
      </c>
      <c r="W137" s="27">
        <v>0</v>
      </c>
      <c r="X137" s="27">
        <v>1151.4100000000001</v>
      </c>
      <c r="Y137" s="27">
        <v>1151.4100000000001</v>
      </c>
      <c r="Z137" s="27">
        <v>184.23</v>
      </c>
      <c r="AA137" s="27">
        <v>1335.64</v>
      </c>
      <c r="AB137" s="27">
        <v>1335.64</v>
      </c>
      <c r="AC137" s="27">
        <v>0</v>
      </c>
      <c r="AD137" t="s">
        <v>726</v>
      </c>
      <c r="AE137" s="2">
        <v>42166</v>
      </c>
      <c r="AF137" t="s">
        <v>727</v>
      </c>
    </row>
    <row r="138" spans="1:32" hidden="1" x14ac:dyDescent="0.25">
      <c r="A138">
        <v>57040</v>
      </c>
      <c r="B138">
        <v>5097263</v>
      </c>
      <c r="C138" s="2">
        <v>42157</v>
      </c>
      <c r="D138">
        <v>57040</v>
      </c>
      <c r="E138">
        <v>57040</v>
      </c>
      <c r="F138" t="s">
        <v>720</v>
      </c>
      <c r="G138" t="s">
        <v>1503</v>
      </c>
      <c r="H138">
        <v>525620</v>
      </c>
      <c r="I138" t="s">
        <v>1504</v>
      </c>
      <c r="J138">
        <v>5394</v>
      </c>
      <c r="K138">
        <v>3</v>
      </c>
      <c r="L138" s="27">
        <v>392328.79</v>
      </c>
      <c r="M138" s="27">
        <v>392328.79</v>
      </c>
      <c r="N138" s="2">
        <v>42125</v>
      </c>
      <c r="O138" s="2">
        <v>42156</v>
      </c>
      <c r="P138">
        <v>31</v>
      </c>
      <c r="Q138" t="s">
        <v>745</v>
      </c>
      <c r="R138">
        <v>5.56</v>
      </c>
      <c r="S138" t="s">
        <v>724</v>
      </c>
      <c r="T138" t="s">
        <v>725</v>
      </c>
      <c r="U138" s="2">
        <v>42156</v>
      </c>
      <c r="V138" s="27">
        <v>0</v>
      </c>
      <c r="W138" s="27">
        <v>0</v>
      </c>
      <c r="X138" s="27">
        <v>1877.1</v>
      </c>
      <c r="Y138" s="27">
        <v>1877.1</v>
      </c>
      <c r="Z138" s="27">
        <v>300.33999999999997</v>
      </c>
      <c r="AA138" s="27">
        <v>2177.44</v>
      </c>
      <c r="AB138" s="27">
        <v>2177.44</v>
      </c>
      <c r="AC138" s="27">
        <v>0</v>
      </c>
      <c r="AD138" t="s">
        <v>726</v>
      </c>
      <c r="AE138" s="2">
        <v>42166</v>
      </c>
      <c r="AF138" t="s">
        <v>727</v>
      </c>
    </row>
    <row r="139" spans="1:32" hidden="1" x14ac:dyDescent="0.25">
      <c r="A139">
        <v>57040</v>
      </c>
      <c r="B139">
        <v>5097732</v>
      </c>
      <c r="C139" s="2">
        <v>42157</v>
      </c>
      <c r="D139">
        <v>57040</v>
      </c>
      <c r="E139">
        <v>57040</v>
      </c>
      <c r="F139" t="s">
        <v>720</v>
      </c>
      <c r="G139" t="s">
        <v>29</v>
      </c>
      <c r="H139">
        <v>528744</v>
      </c>
      <c r="I139" t="s">
        <v>28</v>
      </c>
      <c r="J139">
        <v>5611</v>
      </c>
      <c r="K139">
        <v>2</v>
      </c>
      <c r="L139" s="27">
        <v>368976.04</v>
      </c>
      <c r="M139" s="27">
        <v>368976.04</v>
      </c>
      <c r="N139" s="2">
        <v>42125</v>
      </c>
      <c r="O139" s="2">
        <v>42156</v>
      </c>
      <c r="P139">
        <v>31</v>
      </c>
      <c r="Q139" t="s">
        <v>745</v>
      </c>
      <c r="R139">
        <v>5.56</v>
      </c>
      <c r="S139" t="s">
        <v>724</v>
      </c>
      <c r="T139" t="s">
        <v>725</v>
      </c>
      <c r="U139" s="2">
        <v>42156</v>
      </c>
      <c r="V139" s="27">
        <v>0</v>
      </c>
      <c r="W139" s="27">
        <v>0</v>
      </c>
      <c r="X139" s="27">
        <v>1765.37</v>
      </c>
      <c r="Y139" s="27">
        <v>1765.37</v>
      </c>
      <c r="Z139" s="27">
        <v>282.45999999999998</v>
      </c>
      <c r="AA139" s="27">
        <v>2047.83</v>
      </c>
      <c r="AB139" s="27">
        <v>2047.83</v>
      </c>
      <c r="AC139" s="27">
        <v>0</v>
      </c>
      <c r="AD139" t="s">
        <v>726</v>
      </c>
      <c r="AE139" s="2">
        <v>42166</v>
      </c>
      <c r="AF139" t="s">
        <v>727</v>
      </c>
    </row>
    <row r="140" spans="1:32" hidden="1" x14ac:dyDescent="0.25">
      <c r="A140">
        <v>57040</v>
      </c>
      <c r="B140">
        <v>5097787</v>
      </c>
      <c r="C140" s="2">
        <v>42157</v>
      </c>
      <c r="D140">
        <v>57040</v>
      </c>
      <c r="E140">
        <v>57040</v>
      </c>
      <c r="F140" t="s">
        <v>720</v>
      </c>
      <c r="G140" t="s">
        <v>191</v>
      </c>
      <c r="H140" t="s">
        <v>192</v>
      </c>
      <c r="I140" t="s">
        <v>193</v>
      </c>
      <c r="J140">
        <v>7494</v>
      </c>
      <c r="K140">
        <v>2</v>
      </c>
      <c r="L140" s="27">
        <v>117680</v>
      </c>
      <c r="M140" s="27">
        <v>117680</v>
      </c>
      <c r="N140" s="2">
        <v>42125</v>
      </c>
      <c r="O140" s="2">
        <v>42156</v>
      </c>
      <c r="P140">
        <v>31</v>
      </c>
      <c r="Q140" t="s">
        <v>737</v>
      </c>
      <c r="R140">
        <v>7.31</v>
      </c>
      <c r="S140" t="s">
        <v>738</v>
      </c>
      <c r="T140" t="s">
        <v>725</v>
      </c>
      <c r="U140" s="2">
        <v>42156</v>
      </c>
      <c r="V140" s="27">
        <v>0</v>
      </c>
      <c r="W140" s="27">
        <v>0</v>
      </c>
      <c r="X140" s="27">
        <v>740.38</v>
      </c>
      <c r="Y140" s="27">
        <v>740.38</v>
      </c>
      <c r="Z140" s="27">
        <v>118.46</v>
      </c>
      <c r="AA140" s="27">
        <v>858.84</v>
      </c>
      <c r="AB140" s="27">
        <v>858.84</v>
      </c>
      <c r="AC140" s="27">
        <v>0</v>
      </c>
      <c r="AD140" t="s">
        <v>726</v>
      </c>
      <c r="AE140" s="2">
        <v>42166</v>
      </c>
      <c r="AF140" t="s">
        <v>739</v>
      </c>
    </row>
    <row r="141" spans="1:32" hidden="1" x14ac:dyDescent="0.25">
      <c r="A141">
        <v>57040</v>
      </c>
      <c r="B141">
        <v>5097892</v>
      </c>
      <c r="C141" s="2">
        <v>42157</v>
      </c>
      <c r="D141">
        <v>57040</v>
      </c>
      <c r="E141">
        <v>57040</v>
      </c>
      <c r="F141" t="s">
        <v>720</v>
      </c>
      <c r="G141" t="s">
        <v>73</v>
      </c>
      <c r="H141">
        <v>514857</v>
      </c>
      <c r="I141" t="s">
        <v>72</v>
      </c>
      <c r="J141">
        <v>4493</v>
      </c>
      <c r="K141">
        <v>2</v>
      </c>
      <c r="L141" s="27">
        <v>283813.84000000003</v>
      </c>
      <c r="M141" s="27">
        <v>283813.84000000003</v>
      </c>
      <c r="N141" s="2">
        <v>42125</v>
      </c>
      <c r="O141" s="2">
        <v>42156</v>
      </c>
      <c r="P141">
        <v>31</v>
      </c>
      <c r="Q141" t="s">
        <v>745</v>
      </c>
      <c r="R141">
        <v>5.56</v>
      </c>
      <c r="S141" t="s">
        <v>724</v>
      </c>
      <c r="T141" t="s">
        <v>725</v>
      </c>
      <c r="U141" s="2">
        <v>42156</v>
      </c>
      <c r="V141" s="27">
        <v>0</v>
      </c>
      <c r="W141" s="27">
        <v>0</v>
      </c>
      <c r="X141" s="27">
        <v>1357.91</v>
      </c>
      <c r="Y141" s="27">
        <v>1357.91</v>
      </c>
      <c r="Z141" s="27">
        <v>217.27</v>
      </c>
      <c r="AA141" s="27">
        <v>1575.18</v>
      </c>
      <c r="AB141" s="27">
        <v>1575.18</v>
      </c>
      <c r="AC141" s="27">
        <v>0</v>
      </c>
      <c r="AD141" t="s">
        <v>726</v>
      </c>
      <c r="AE141" s="2">
        <v>42166</v>
      </c>
      <c r="AF141" t="s">
        <v>727</v>
      </c>
    </row>
    <row r="142" spans="1:32" hidden="1" x14ac:dyDescent="0.25">
      <c r="A142">
        <v>57040</v>
      </c>
      <c r="B142">
        <v>5097928</v>
      </c>
      <c r="C142" s="2">
        <v>42157</v>
      </c>
      <c r="D142">
        <v>57040</v>
      </c>
      <c r="E142">
        <v>57040</v>
      </c>
      <c r="F142" t="s">
        <v>720</v>
      </c>
      <c r="G142" t="s">
        <v>25</v>
      </c>
      <c r="H142">
        <v>530292</v>
      </c>
      <c r="I142" t="s">
        <v>24</v>
      </c>
      <c r="J142">
        <v>5611</v>
      </c>
      <c r="K142">
        <v>2</v>
      </c>
      <c r="L142" s="27">
        <v>368976.04</v>
      </c>
      <c r="M142" s="27">
        <v>368976.04</v>
      </c>
      <c r="N142" s="2">
        <v>42125</v>
      </c>
      <c r="O142" s="2">
        <v>42156</v>
      </c>
      <c r="P142">
        <v>31</v>
      </c>
      <c r="Q142" t="s">
        <v>745</v>
      </c>
      <c r="R142">
        <v>5.56</v>
      </c>
      <c r="S142" t="s">
        <v>724</v>
      </c>
      <c r="T142" t="s">
        <v>725</v>
      </c>
      <c r="U142" s="2">
        <v>42156</v>
      </c>
      <c r="V142" s="27">
        <v>0</v>
      </c>
      <c r="W142" s="27">
        <v>0</v>
      </c>
      <c r="X142" s="27">
        <v>1765.37</v>
      </c>
      <c r="Y142" s="27">
        <v>1765.37</v>
      </c>
      <c r="Z142" s="27">
        <v>282.45999999999998</v>
      </c>
      <c r="AA142" s="27">
        <v>2047.83</v>
      </c>
      <c r="AB142" s="27">
        <v>2047.83</v>
      </c>
      <c r="AC142" s="27">
        <v>0</v>
      </c>
      <c r="AD142" t="s">
        <v>726</v>
      </c>
      <c r="AE142" s="2">
        <v>42166</v>
      </c>
      <c r="AF142" t="s">
        <v>727</v>
      </c>
    </row>
    <row r="143" spans="1:32" hidden="1" x14ac:dyDescent="0.25">
      <c r="A143">
        <v>57040</v>
      </c>
      <c r="B143">
        <v>5097929</v>
      </c>
      <c r="C143" s="2">
        <v>42157</v>
      </c>
      <c r="D143">
        <v>57040</v>
      </c>
      <c r="E143">
        <v>57040</v>
      </c>
      <c r="F143" t="s">
        <v>720</v>
      </c>
      <c r="G143" t="s">
        <v>35</v>
      </c>
      <c r="H143">
        <v>530293</v>
      </c>
      <c r="I143" t="s">
        <v>34</v>
      </c>
      <c r="J143">
        <v>5611</v>
      </c>
      <c r="K143">
        <v>2</v>
      </c>
      <c r="L143" s="27">
        <v>368976.04</v>
      </c>
      <c r="M143" s="27">
        <v>368976.04</v>
      </c>
      <c r="N143" s="2">
        <v>42125</v>
      </c>
      <c r="O143" s="2">
        <v>42156</v>
      </c>
      <c r="P143">
        <v>31</v>
      </c>
      <c r="Q143" t="s">
        <v>745</v>
      </c>
      <c r="R143">
        <v>5.56</v>
      </c>
      <c r="S143" t="s">
        <v>724</v>
      </c>
      <c r="T143" t="s">
        <v>725</v>
      </c>
      <c r="U143" s="2">
        <v>42156</v>
      </c>
      <c r="V143" s="27">
        <v>0</v>
      </c>
      <c r="W143" s="27">
        <v>0</v>
      </c>
      <c r="X143" s="27">
        <v>1765.37</v>
      </c>
      <c r="Y143" s="27">
        <v>1765.37</v>
      </c>
      <c r="Z143" s="27">
        <v>282.45999999999998</v>
      </c>
      <c r="AA143" s="27">
        <v>2047.83</v>
      </c>
      <c r="AB143" s="27">
        <v>2047.83</v>
      </c>
      <c r="AC143" s="27">
        <v>0</v>
      </c>
      <c r="AD143" t="s">
        <v>726</v>
      </c>
      <c r="AE143" s="2">
        <v>42166</v>
      </c>
      <c r="AF143" t="s">
        <v>727</v>
      </c>
    </row>
    <row r="144" spans="1:32" hidden="1" x14ac:dyDescent="0.25">
      <c r="A144">
        <v>57040</v>
      </c>
      <c r="B144">
        <v>5097930</v>
      </c>
      <c r="C144" s="2">
        <v>42157</v>
      </c>
      <c r="D144">
        <v>57040</v>
      </c>
      <c r="E144">
        <v>57040</v>
      </c>
      <c r="F144" t="s">
        <v>720</v>
      </c>
      <c r="G144" t="s">
        <v>1653</v>
      </c>
      <c r="H144">
        <v>530467</v>
      </c>
      <c r="I144" t="s">
        <v>1652</v>
      </c>
      <c r="J144">
        <v>1794</v>
      </c>
      <c r="K144">
        <v>2</v>
      </c>
      <c r="L144" s="27">
        <v>240654.85</v>
      </c>
      <c r="M144" s="27">
        <v>240654.85</v>
      </c>
      <c r="N144" s="2">
        <v>42125</v>
      </c>
      <c r="O144" s="2">
        <v>42156</v>
      </c>
      <c r="P144">
        <v>31</v>
      </c>
      <c r="Q144" t="s">
        <v>745</v>
      </c>
      <c r="R144">
        <v>5.56</v>
      </c>
      <c r="S144" t="s">
        <v>724</v>
      </c>
      <c r="T144" t="s">
        <v>725</v>
      </c>
      <c r="U144" s="2">
        <v>42156</v>
      </c>
      <c r="V144" s="27">
        <v>0</v>
      </c>
      <c r="W144" s="27">
        <v>0</v>
      </c>
      <c r="X144" s="27">
        <v>1151.4100000000001</v>
      </c>
      <c r="Y144" s="27">
        <v>1151.4100000000001</v>
      </c>
      <c r="Z144" s="27">
        <v>184.23</v>
      </c>
      <c r="AA144" s="27">
        <v>1335.64</v>
      </c>
      <c r="AB144" s="27">
        <v>1335.64</v>
      </c>
      <c r="AC144" s="27">
        <v>0</v>
      </c>
      <c r="AD144" t="s">
        <v>726</v>
      </c>
      <c r="AE144" s="2">
        <v>42166</v>
      </c>
      <c r="AF144" t="s">
        <v>727</v>
      </c>
    </row>
    <row r="145" spans="1:32" hidden="1" x14ac:dyDescent="0.25">
      <c r="A145">
        <v>57040</v>
      </c>
      <c r="B145">
        <v>5098302</v>
      </c>
      <c r="C145" s="2">
        <v>42157</v>
      </c>
      <c r="D145">
        <v>57040</v>
      </c>
      <c r="E145">
        <v>57040</v>
      </c>
      <c r="F145" t="s">
        <v>720</v>
      </c>
      <c r="G145" t="s">
        <v>1644</v>
      </c>
      <c r="H145">
        <v>531921</v>
      </c>
      <c r="I145" t="s">
        <v>1643</v>
      </c>
      <c r="J145">
        <v>1794</v>
      </c>
      <c r="K145">
        <v>2</v>
      </c>
      <c r="L145" s="27">
        <v>240654.85</v>
      </c>
      <c r="M145" s="27">
        <v>240654.85</v>
      </c>
      <c r="N145" s="2">
        <v>42125</v>
      </c>
      <c r="O145" s="2">
        <v>42156</v>
      </c>
      <c r="P145">
        <v>31</v>
      </c>
      <c r="Q145" t="s">
        <v>745</v>
      </c>
      <c r="R145">
        <v>5.56</v>
      </c>
      <c r="S145" t="s">
        <v>724</v>
      </c>
      <c r="T145" t="s">
        <v>725</v>
      </c>
      <c r="U145" s="2">
        <v>42156</v>
      </c>
      <c r="V145" s="27">
        <v>0</v>
      </c>
      <c r="W145" s="27">
        <v>0</v>
      </c>
      <c r="X145" s="27">
        <v>1151.4100000000001</v>
      </c>
      <c r="Y145" s="27">
        <v>1151.4100000000001</v>
      </c>
      <c r="Z145" s="27">
        <v>184.23</v>
      </c>
      <c r="AA145" s="27">
        <v>1335.64</v>
      </c>
      <c r="AB145" s="27">
        <v>1335.64</v>
      </c>
      <c r="AC145" s="27">
        <v>0</v>
      </c>
      <c r="AD145" t="s">
        <v>726</v>
      </c>
      <c r="AE145" s="2">
        <v>42166</v>
      </c>
      <c r="AF145" t="s">
        <v>727</v>
      </c>
    </row>
    <row r="146" spans="1:32" hidden="1" x14ac:dyDescent="0.25">
      <c r="A146">
        <v>57040</v>
      </c>
      <c r="B146">
        <v>5098303</v>
      </c>
      <c r="C146" s="2">
        <v>42157</v>
      </c>
      <c r="D146">
        <v>57040</v>
      </c>
      <c r="E146">
        <v>57040</v>
      </c>
      <c r="F146" t="s">
        <v>720</v>
      </c>
      <c r="G146" t="s">
        <v>63</v>
      </c>
      <c r="H146">
        <v>531922</v>
      </c>
      <c r="I146" t="s">
        <v>61</v>
      </c>
      <c r="J146">
        <v>4492</v>
      </c>
      <c r="K146">
        <v>2</v>
      </c>
      <c r="L146" s="27">
        <v>318931.87</v>
      </c>
      <c r="M146" s="27">
        <v>318931.87</v>
      </c>
      <c r="N146" s="2">
        <v>42125</v>
      </c>
      <c r="O146" s="2">
        <v>42156</v>
      </c>
      <c r="P146">
        <v>31</v>
      </c>
      <c r="Q146" t="s">
        <v>745</v>
      </c>
      <c r="R146">
        <v>5.56</v>
      </c>
      <c r="S146" t="s">
        <v>724</v>
      </c>
      <c r="T146" t="s">
        <v>725</v>
      </c>
      <c r="U146" s="2">
        <v>42156</v>
      </c>
      <c r="V146" s="27">
        <v>0</v>
      </c>
      <c r="W146" s="27">
        <v>0</v>
      </c>
      <c r="X146" s="27">
        <v>1525.93</v>
      </c>
      <c r="Y146" s="27">
        <v>1525.93</v>
      </c>
      <c r="Z146" s="27">
        <v>244.15</v>
      </c>
      <c r="AA146" s="27">
        <v>1770.08</v>
      </c>
      <c r="AB146" s="27">
        <v>1770.08</v>
      </c>
      <c r="AC146" s="27">
        <v>0</v>
      </c>
      <c r="AD146" t="s">
        <v>726</v>
      </c>
      <c r="AE146" s="2">
        <v>42166</v>
      </c>
      <c r="AF146" t="s">
        <v>727</v>
      </c>
    </row>
    <row r="147" spans="1:32" hidden="1" x14ac:dyDescent="0.25">
      <c r="A147">
        <v>57040</v>
      </c>
      <c r="B147">
        <v>5098304</v>
      </c>
      <c r="C147" s="2">
        <v>42157</v>
      </c>
      <c r="D147">
        <v>57040</v>
      </c>
      <c r="E147">
        <v>57040</v>
      </c>
      <c r="F147" t="s">
        <v>720</v>
      </c>
      <c r="G147" t="s">
        <v>69</v>
      </c>
      <c r="H147">
        <v>531923</v>
      </c>
      <c r="I147" t="s">
        <v>68</v>
      </c>
      <c r="J147">
        <v>4492</v>
      </c>
      <c r="K147">
        <v>2</v>
      </c>
      <c r="L147" s="27">
        <v>318931.87</v>
      </c>
      <c r="M147" s="27">
        <v>318931.87</v>
      </c>
      <c r="N147" s="2">
        <v>42125</v>
      </c>
      <c r="O147" s="2">
        <v>42156</v>
      </c>
      <c r="P147">
        <v>31</v>
      </c>
      <c r="Q147" t="s">
        <v>745</v>
      </c>
      <c r="R147">
        <v>5.56</v>
      </c>
      <c r="S147" t="s">
        <v>724</v>
      </c>
      <c r="T147" t="s">
        <v>725</v>
      </c>
      <c r="U147" s="2">
        <v>42156</v>
      </c>
      <c r="V147" s="27">
        <v>0</v>
      </c>
      <c r="W147" s="27">
        <v>0</v>
      </c>
      <c r="X147" s="27">
        <v>1525.93</v>
      </c>
      <c r="Y147" s="27">
        <v>1525.93</v>
      </c>
      <c r="Z147" s="27">
        <v>244.15</v>
      </c>
      <c r="AA147" s="27">
        <v>1770.08</v>
      </c>
      <c r="AB147" s="27">
        <v>1770.08</v>
      </c>
      <c r="AC147" s="27">
        <v>0</v>
      </c>
      <c r="AD147" t="s">
        <v>726</v>
      </c>
      <c r="AE147" s="2">
        <v>42166</v>
      </c>
      <c r="AF147" t="s">
        <v>727</v>
      </c>
    </row>
    <row r="148" spans="1:32" hidden="1" x14ac:dyDescent="0.25">
      <c r="A148">
        <v>57040</v>
      </c>
      <c r="B148">
        <v>5098305</v>
      </c>
      <c r="C148" s="2">
        <v>42157</v>
      </c>
      <c r="D148">
        <v>57040</v>
      </c>
      <c r="E148">
        <v>57040</v>
      </c>
      <c r="F148" t="s">
        <v>720</v>
      </c>
      <c r="G148" t="s">
        <v>55</v>
      </c>
      <c r="H148">
        <v>531924</v>
      </c>
      <c r="I148" t="s">
        <v>54</v>
      </c>
      <c r="J148">
        <v>4494</v>
      </c>
      <c r="K148">
        <v>2</v>
      </c>
      <c r="L148" s="27">
        <v>373607.21</v>
      </c>
      <c r="M148" s="27">
        <v>373607.21</v>
      </c>
      <c r="N148" s="2">
        <v>42125</v>
      </c>
      <c r="O148" s="2">
        <v>42156</v>
      </c>
      <c r="P148">
        <v>31</v>
      </c>
      <c r="Q148" t="s">
        <v>745</v>
      </c>
      <c r="R148">
        <v>5.56</v>
      </c>
      <c r="S148" t="s">
        <v>724</v>
      </c>
      <c r="T148" t="s">
        <v>725</v>
      </c>
      <c r="U148" s="2">
        <v>42156</v>
      </c>
      <c r="V148" s="27">
        <v>0</v>
      </c>
      <c r="W148" s="27">
        <v>0</v>
      </c>
      <c r="X148" s="27">
        <v>1787.53</v>
      </c>
      <c r="Y148" s="27">
        <v>1787.53</v>
      </c>
      <c r="Z148" s="27">
        <v>286</v>
      </c>
      <c r="AA148" s="27">
        <v>2073.5300000000002</v>
      </c>
      <c r="AB148" s="27">
        <v>2073.5300000000002</v>
      </c>
      <c r="AC148" s="27">
        <v>0</v>
      </c>
      <c r="AD148" t="s">
        <v>726</v>
      </c>
      <c r="AE148" s="2">
        <v>42166</v>
      </c>
      <c r="AF148" t="s">
        <v>727</v>
      </c>
    </row>
    <row r="149" spans="1:32" hidden="1" x14ac:dyDescent="0.25">
      <c r="A149">
        <v>57040</v>
      </c>
      <c r="B149">
        <v>5098571</v>
      </c>
      <c r="C149" s="2">
        <v>42157</v>
      </c>
      <c r="D149">
        <v>57040</v>
      </c>
      <c r="E149">
        <v>57040</v>
      </c>
      <c r="F149" t="s">
        <v>720</v>
      </c>
      <c r="G149" t="s">
        <v>1010</v>
      </c>
      <c r="H149">
        <v>475808</v>
      </c>
      <c r="I149" t="s">
        <v>1011</v>
      </c>
      <c r="J149" t="s">
        <v>888</v>
      </c>
      <c r="K149">
        <v>11</v>
      </c>
      <c r="L149" s="27">
        <v>302720.02</v>
      </c>
      <c r="M149" s="27">
        <v>302720.02</v>
      </c>
      <c r="N149" s="2">
        <v>42125</v>
      </c>
      <c r="O149" s="2">
        <v>42156</v>
      </c>
      <c r="P149">
        <v>31</v>
      </c>
      <c r="Q149" t="s">
        <v>737</v>
      </c>
      <c r="R149">
        <v>7.31</v>
      </c>
      <c r="S149" t="s">
        <v>724</v>
      </c>
      <c r="T149" t="s">
        <v>725</v>
      </c>
      <c r="U149" s="2">
        <v>42156</v>
      </c>
      <c r="V149" s="27">
        <v>0</v>
      </c>
      <c r="W149" s="27">
        <v>0</v>
      </c>
      <c r="X149" s="27">
        <v>1904.55</v>
      </c>
      <c r="Y149" s="27">
        <v>1904.55</v>
      </c>
      <c r="Z149" s="27">
        <v>304.73</v>
      </c>
      <c r="AA149" s="27">
        <v>2209.2800000000002</v>
      </c>
      <c r="AB149" s="27">
        <v>2209.2800000000002</v>
      </c>
      <c r="AC149" s="27">
        <v>0</v>
      </c>
      <c r="AD149" t="s">
        <v>726</v>
      </c>
      <c r="AE149" s="2">
        <v>42166</v>
      </c>
      <c r="AF149" t="s">
        <v>727</v>
      </c>
    </row>
    <row r="150" spans="1:32" hidden="1" x14ac:dyDescent="0.25">
      <c r="A150">
        <v>57040</v>
      </c>
      <c r="B150">
        <v>5098787</v>
      </c>
      <c r="C150" s="2">
        <v>42157</v>
      </c>
      <c r="D150">
        <v>57040</v>
      </c>
      <c r="E150">
        <v>57040</v>
      </c>
      <c r="F150" t="s">
        <v>720</v>
      </c>
      <c r="G150" t="s">
        <v>1686</v>
      </c>
      <c r="H150">
        <v>533111</v>
      </c>
      <c r="I150" t="s">
        <v>1685</v>
      </c>
      <c r="J150">
        <v>7495</v>
      </c>
      <c r="K150">
        <v>2</v>
      </c>
      <c r="L150" s="27">
        <v>262091.04</v>
      </c>
      <c r="M150" s="27">
        <v>262091.04</v>
      </c>
      <c r="N150" s="2">
        <v>42125</v>
      </c>
      <c r="O150" s="2">
        <v>42156</v>
      </c>
      <c r="P150">
        <v>31</v>
      </c>
      <c r="Q150" t="s">
        <v>745</v>
      </c>
      <c r="R150">
        <v>5.56</v>
      </c>
      <c r="S150" t="s">
        <v>724</v>
      </c>
      <c r="T150" t="s">
        <v>725</v>
      </c>
      <c r="U150" s="2">
        <v>42156</v>
      </c>
      <c r="V150" s="27">
        <v>0</v>
      </c>
      <c r="W150" s="27">
        <v>0</v>
      </c>
      <c r="X150" s="27">
        <v>1253.98</v>
      </c>
      <c r="Y150" s="27">
        <v>1253.98</v>
      </c>
      <c r="Z150" s="27">
        <v>200.64</v>
      </c>
      <c r="AA150" s="27">
        <v>1454.62</v>
      </c>
      <c r="AB150" s="27">
        <v>1454.62</v>
      </c>
      <c r="AC150" s="27">
        <v>0</v>
      </c>
      <c r="AD150" t="s">
        <v>726</v>
      </c>
      <c r="AE150" s="2">
        <v>42166</v>
      </c>
      <c r="AF150" t="s">
        <v>727</v>
      </c>
    </row>
    <row r="151" spans="1:32" hidden="1" x14ac:dyDescent="0.25">
      <c r="A151">
        <v>57040</v>
      </c>
      <c r="B151">
        <v>5098788</v>
      </c>
      <c r="C151" s="2">
        <v>42157</v>
      </c>
      <c r="D151">
        <v>57040</v>
      </c>
      <c r="E151">
        <v>57040</v>
      </c>
      <c r="F151" t="s">
        <v>720</v>
      </c>
      <c r="G151" t="s">
        <v>9</v>
      </c>
      <c r="H151">
        <v>533113</v>
      </c>
      <c r="I151" t="s">
        <v>8</v>
      </c>
      <c r="J151">
        <v>7495</v>
      </c>
      <c r="K151">
        <v>2</v>
      </c>
      <c r="L151" s="27">
        <v>262091.04</v>
      </c>
      <c r="M151" s="27">
        <v>262091.04</v>
      </c>
      <c r="N151" s="2">
        <v>42125</v>
      </c>
      <c r="O151" s="2">
        <v>42156</v>
      </c>
      <c r="P151">
        <v>31</v>
      </c>
      <c r="Q151" t="s">
        <v>745</v>
      </c>
      <c r="R151">
        <v>5.56</v>
      </c>
      <c r="S151" t="s">
        <v>724</v>
      </c>
      <c r="T151" t="s">
        <v>725</v>
      </c>
      <c r="U151" s="2">
        <v>42156</v>
      </c>
      <c r="V151" s="27">
        <v>0</v>
      </c>
      <c r="W151" s="27">
        <v>0</v>
      </c>
      <c r="X151" s="27">
        <v>1253.98</v>
      </c>
      <c r="Y151" s="27">
        <v>1253.98</v>
      </c>
      <c r="Z151" s="27">
        <v>200.64</v>
      </c>
      <c r="AA151" s="27">
        <v>1454.62</v>
      </c>
      <c r="AB151" s="27">
        <v>1454.62</v>
      </c>
      <c r="AC151" s="27">
        <v>0</v>
      </c>
      <c r="AD151" t="s">
        <v>726</v>
      </c>
      <c r="AE151" s="2">
        <v>42166</v>
      </c>
      <c r="AF151" t="s">
        <v>727</v>
      </c>
    </row>
    <row r="152" spans="1:32" hidden="1" x14ac:dyDescent="0.25">
      <c r="A152">
        <v>57040</v>
      </c>
      <c r="B152">
        <v>5098789</v>
      </c>
      <c r="C152" s="2">
        <v>42157</v>
      </c>
      <c r="D152">
        <v>57040</v>
      </c>
      <c r="E152">
        <v>57040</v>
      </c>
      <c r="F152" t="s">
        <v>720</v>
      </c>
      <c r="G152" t="s">
        <v>22</v>
      </c>
      <c r="H152">
        <v>533108</v>
      </c>
      <c r="I152" t="s">
        <v>21</v>
      </c>
      <c r="J152">
        <v>5611</v>
      </c>
      <c r="K152">
        <v>2</v>
      </c>
      <c r="L152" s="27">
        <v>368976.04</v>
      </c>
      <c r="M152" s="27">
        <v>368976.04</v>
      </c>
      <c r="N152" s="2">
        <v>42125</v>
      </c>
      <c r="O152" s="2">
        <v>42156</v>
      </c>
      <c r="P152">
        <v>31</v>
      </c>
      <c r="Q152" t="s">
        <v>745</v>
      </c>
      <c r="R152">
        <v>5.56</v>
      </c>
      <c r="S152" t="s">
        <v>724</v>
      </c>
      <c r="T152" t="s">
        <v>725</v>
      </c>
      <c r="U152" s="2">
        <v>42156</v>
      </c>
      <c r="V152" s="27">
        <v>0</v>
      </c>
      <c r="W152" s="27">
        <v>0</v>
      </c>
      <c r="X152" s="27">
        <v>1765.37</v>
      </c>
      <c r="Y152" s="27">
        <v>1765.37</v>
      </c>
      <c r="Z152" s="27">
        <v>282.45999999999998</v>
      </c>
      <c r="AA152" s="27">
        <v>2047.83</v>
      </c>
      <c r="AB152" s="27">
        <v>2047.83</v>
      </c>
      <c r="AC152" s="27">
        <v>0</v>
      </c>
      <c r="AD152" t="s">
        <v>726</v>
      </c>
      <c r="AE152" s="2">
        <v>42166</v>
      </c>
      <c r="AF152" t="s">
        <v>727</v>
      </c>
    </row>
    <row r="153" spans="1:32" hidden="1" x14ac:dyDescent="0.25">
      <c r="A153">
        <v>57040</v>
      </c>
      <c r="B153">
        <v>5098816</v>
      </c>
      <c r="C153" s="2">
        <v>42157</v>
      </c>
      <c r="D153">
        <v>57040</v>
      </c>
      <c r="E153">
        <v>57040</v>
      </c>
      <c r="F153" t="s">
        <v>720</v>
      </c>
      <c r="G153" t="s">
        <v>19</v>
      </c>
      <c r="H153">
        <v>532325</v>
      </c>
      <c r="I153" t="s">
        <v>18</v>
      </c>
      <c r="J153">
        <v>5611</v>
      </c>
      <c r="K153">
        <v>2</v>
      </c>
      <c r="L153" s="27">
        <v>368976.04</v>
      </c>
      <c r="M153" s="27">
        <v>368976.04</v>
      </c>
      <c r="N153" s="2">
        <v>42125</v>
      </c>
      <c r="O153" s="2">
        <v>42156</v>
      </c>
      <c r="P153">
        <v>31</v>
      </c>
      <c r="Q153" t="s">
        <v>745</v>
      </c>
      <c r="R153">
        <v>5.56</v>
      </c>
      <c r="S153" t="s">
        <v>724</v>
      </c>
      <c r="T153" t="s">
        <v>725</v>
      </c>
      <c r="U153" s="2">
        <v>42156</v>
      </c>
      <c r="V153" s="27">
        <v>0</v>
      </c>
      <c r="W153" s="27">
        <v>0</v>
      </c>
      <c r="X153" s="27">
        <v>1765.37</v>
      </c>
      <c r="Y153" s="27">
        <v>1765.37</v>
      </c>
      <c r="Z153" s="27">
        <v>282.45999999999998</v>
      </c>
      <c r="AA153" s="27">
        <v>2047.83</v>
      </c>
      <c r="AB153" s="27">
        <v>2047.83</v>
      </c>
      <c r="AC153" s="27">
        <v>0</v>
      </c>
      <c r="AD153" t="s">
        <v>726</v>
      </c>
      <c r="AE153" s="2">
        <v>42166</v>
      </c>
      <c r="AF153" t="s">
        <v>727</v>
      </c>
    </row>
    <row r="154" spans="1:32" hidden="1" x14ac:dyDescent="0.25">
      <c r="A154">
        <v>57040</v>
      </c>
      <c r="B154">
        <v>5099069</v>
      </c>
      <c r="C154" s="2">
        <v>42157</v>
      </c>
      <c r="D154">
        <v>57040</v>
      </c>
      <c r="E154">
        <v>57040</v>
      </c>
      <c r="F154" t="s">
        <v>720</v>
      </c>
      <c r="G154" t="s">
        <v>16</v>
      </c>
      <c r="H154">
        <v>530782</v>
      </c>
      <c r="I154" t="s">
        <v>15</v>
      </c>
      <c r="J154">
        <v>5611</v>
      </c>
      <c r="K154">
        <v>1</v>
      </c>
      <c r="L154" s="27">
        <v>368976.04</v>
      </c>
      <c r="M154" s="27">
        <v>368976.04</v>
      </c>
      <c r="N154" s="2">
        <v>42129</v>
      </c>
      <c r="O154" s="2">
        <v>42156</v>
      </c>
      <c r="P154">
        <v>27</v>
      </c>
      <c r="Q154" t="s">
        <v>745</v>
      </c>
      <c r="R154">
        <v>5.56</v>
      </c>
      <c r="S154" t="s">
        <v>724</v>
      </c>
      <c r="T154" t="s">
        <v>725</v>
      </c>
      <c r="U154" s="2">
        <v>42156</v>
      </c>
      <c r="V154" s="27">
        <v>0</v>
      </c>
      <c r="W154" s="27">
        <v>0</v>
      </c>
      <c r="X154" s="27">
        <v>1537.58</v>
      </c>
      <c r="Y154" s="27">
        <v>1537.58</v>
      </c>
      <c r="Z154" s="27">
        <v>246.01</v>
      </c>
      <c r="AA154" s="27">
        <v>1783.59</v>
      </c>
      <c r="AB154" s="27">
        <v>1783.59</v>
      </c>
      <c r="AC154" s="27">
        <v>0</v>
      </c>
      <c r="AD154" t="s">
        <v>726</v>
      </c>
      <c r="AE154" s="2">
        <v>42166</v>
      </c>
      <c r="AF154" t="s">
        <v>727</v>
      </c>
    </row>
    <row r="155" spans="1:32" hidden="1" x14ac:dyDescent="0.25">
      <c r="A155">
        <v>57040</v>
      </c>
      <c r="B155">
        <v>5099106</v>
      </c>
      <c r="C155" s="2">
        <v>42157</v>
      </c>
      <c r="D155">
        <v>57040</v>
      </c>
      <c r="E155">
        <v>57040</v>
      </c>
      <c r="F155" t="s">
        <v>720</v>
      </c>
      <c r="G155" t="s">
        <v>1657</v>
      </c>
      <c r="H155">
        <v>534065</v>
      </c>
      <c r="I155" t="s">
        <v>1656</v>
      </c>
      <c r="J155">
        <v>1782</v>
      </c>
      <c r="K155">
        <v>1</v>
      </c>
      <c r="L155" s="27">
        <v>259008.51</v>
      </c>
      <c r="M155" s="27">
        <v>259008.51</v>
      </c>
      <c r="N155" s="2">
        <v>42130</v>
      </c>
      <c r="O155" s="2">
        <v>42156</v>
      </c>
      <c r="P155">
        <v>26</v>
      </c>
      <c r="Q155" t="s">
        <v>745</v>
      </c>
      <c r="R155">
        <v>5.56</v>
      </c>
      <c r="S155" t="s">
        <v>724</v>
      </c>
      <c r="T155" t="s">
        <v>725</v>
      </c>
      <c r="U155" s="2">
        <v>42156</v>
      </c>
      <c r="V155" s="27">
        <v>0</v>
      </c>
      <c r="W155" s="27">
        <v>0</v>
      </c>
      <c r="X155" s="27">
        <v>1039.3499999999999</v>
      </c>
      <c r="Y155" s="27">
        <v>1039.3499999999999</v>
      </c>
      <c r="Z155" s="27">
        <v>166.3</v>
      </c>
      <c r="AA155" s="27">
        <v>1205.6500000000001</v>
      </c>
      <c r="AB155" s="27">
        <v>1205.6500000000001</v>
      </c>
      <c r="AC155" s="27">
        <v>0</v>
      </c>
      <c r="AD155" t="s">
        <v>726</v>
      </c>
      <c r="AE155" s="2">
        <v>42166</v>
      </c>
      <c r="AF155" t="s">
        <v>727</v>
      </c>
    </row>
    <row r="156" spans="1:32" hidden="1" x14ac:dyDescent="0.25">
      <c r="A156">
        <v>57040</v>
      </c>
      <c r="B156">
        <v>5099125</v>
      </c>
      <c r="C156" s="2">
        <v>42157</v>
      </c>
      <c r="D156">
        <v>57040</v>
      </c>
      <c r="E156">
        <v>57040</v>
      </c>
      <c r="F156" t="s">
        <v>720</v>
      </c>
      <c r="G156" t="s">
        <v>1615</v>
      </c>
      <c r="H156">
        <v>534066</v>
      </c>
      <c r="I156" t="s">
        <v>1614</v>
      </c>
      <c r="J156">
        <v>2593</v>
      </c>
      <c r="K156">
        <v>1</v>
      </c>
      <c r="L156" s="27">
        <v>305338.43</v>
      </c>
      <c r="M156" s="27">
        <v>305338.43</v>
      </c>
      <c r="N156" s="2">
        <v>42130</v>
      </c>
      <c r="O156" s="2">
        <v>42156</v>
      </c>
      <c r="P156">
        <v>26</v>
      </c>
      <c r="Q156" t="s">
        <v>745</v>
      </c>
      <c r="R156">
        <v>5.56</v>
      </c>
      <c r="S156" t="s">
        <v>724</v>
      </c>
      <c r="T156" t="s">
        <v>725</v>
      </c>
      <c r="U156" s="2">
        <v>42156</v>
      </c>
      <c r="V156" s="27">
        <v>0</v>
      </c>
      <c r="W156" s="27">
        <v>0</v>
      </c>
      <c r="X156" s="27">
        <v>1225.27</v>
      </c>
      <c r="Y156" s="27">
        <v>1225.27</v>
      </c>
      <c r="Z156" s="27">
        <v>196.04</v>
      </c>
      <c r="AA156" s="27">
        <v>1421.31</v>
      </c>
      <c r="AB156" s="27">
        <v>1421.31</v>
      </c>
      <c r="AC156" s="27">
        <v>0</v>
      </c>
      <c r="AD156" t="s">
        <v>726</v>
      </c>
      <c r="AE156" s="2">
        <v>42166</v>
      </c>
      <c r="AF156" t="s">
        <v>727</v>
      </c>
    </row>
    <row r="157" spans="1:32" hidden="1" x14ac:dyDescent="0.25">
      <c r="A157">
        <v>57040</v>
      </c>
      <c r="B157">
        <v>5099126</v>
      </c>
      <c r="C157" s="2">
        <v>42157</v>
      </c>
      <c r="D157">
        <v>57040</v>
      </c>
      <c r="E157">
        <v>57040</v>
      </c>
      <c r="F157" t="s">
        <v>720</v>
      </c>
      <c r="G157" t="s">
        <v>51</v>
      </c>
      <c r="H157">
        <v>534067</v>
      </c>
      <c r="I157" t="s">
        <v>49</v>
      </c>
      <c r="J157">
        <v>4494</v>
      </c>
      <c r="K157">
        <v>1</v>
      </c>
      <c r="L157" s="27">
        <v>374288.08</v>
      </c>
      <c r="M157" s="27">
        <v>374288.08</v>
      </c>
      <c r="N157" s="2">
        <v>42130</v>
      </c>
      <c r="O157" s="2">
        <v>42156</v>
      </c>
      <c r="P157">
        <v>26</v>
      </c>
      <c r="Q157" t="s">
        <v>745</v>
      </c>
      <c r="R157">
        <v>5.56</v>
      </c>
      <c r="S157" t="s">
        <v>724</v>
      </c>
      <c r="T157" t="s">
        <v>725</v>
      </c>
      <c r="U157" s="2">
        <v>42156</v>
      </c>
      <c r="V157" s="27">
        <v>0</v>
      </c>
      <c r="W157" s="27">
        <v>0</v>
      </c>
      <c r="X157" s="27">
        <v>1501.95</v>
      </c>
      <c r="Y157" s="27">
        <v>1501.95</v>
      </c>
      <c r="Z157" s="27">
        <v>240.31</v>
      </c>
      <c r="AA157" s="27">
        <v>1742.26</v>
      </c>
      <c r="AB157" s="27">
        <v>1742.26</v>
      </c>
      <c r="AC157" s="27">
        <v>0</v>
      </c>
      <c r="AD157" t="s">
        <v>726</v>
      </c>
      <c r="AE157" s="2">
        <v>42166</v>
      </c>
      <c r="AF157" t="s">
        <v>727</v>
      </c>
    </row>
    <row r="158" spans="1:32" hidden="1" x14ac:dyDescent="0.25">
      <c r="A158">
        <v>57040</v>
      </c>
      <c r="B158">
        <v>5099300</v>
      </c>
      <c r="C158" s="2">
        <v>42157</v>
      </c>
      <c r="D158">
        <v>57040</v>
      </c>
      <c r="E158">
        <v>57040</v>
      </c>
      <c r="F158" t="s">
        <v>720</v>
      </c>
      <c r="G158" t="s">
        <v>194</v>
      </c>
      <c r="H158" t="s">
        <v>1002</v>
      </c>
      <c r="I158" t="s">
        <v>194</v>
      </c>
      <c r="J158">
        <v>1</v>
      </c>
      <c r="K158">
        <v>1</v>
      </c>
      <c r="L158" s="27">
        <v>1500000</v>
      </c>
      <c r="M158" s="27">
        <v>1416666.67</v>
      </c>
      <c r="N158" s="2">
        <v>42128</v>
      </c>
      <c r="O158" s="2">
        <v>42156</v>
      </c>
      <c r="P158">
        <v>28</v>
      </c>
      <c r="Q158" t="s">
        <v>745</v>
      </c>
      <c r="R158">
        <v>5.56</v>
      </c>
      <c r="S158" t="s">
        <v>1042</v>
      </c>
      <c r="T158" t="s">
        <v>725</v>
      </c>
      <c r="U158" s="2">
        <v>42156</v>
      </c>
      <c r="V158" s="27">
        <v>0</v>
      </c>
      <c r="W158" s="27">
        <v>83333.33</v>
      </c>
      <c r="X158" s="27">
        <v>6482.23</v>
      </c>
      <c r="Y158" s="27">
        <v>89815.56</v>
      </c>
      <c r="Z158" s="27">
        <v>1037.1600000000001</v>
      </c>
      <c r="AA158" s="27">
        <v>90852.72</v>
      </c>
      <c r="AB158" s="27">
        <v>90852.72</v>
      </c>
      <c r="AC158" s="27">
        <v>0</v>
      </c>
      <c r="AD158" t="s">
        <v>726</v>
      </c>
      <c r="AE158" s="2">
        <v>42166</v>
      </c>
      <c r="AF158" t="s">
        <v>1043</v>
      </c>
    </row>
    <row r="159" spans="1:32" hidden="1" x14ac:dyDescent="0.25">
      <c r="A159">
        <v>57040</v>
      </c>
      <c r="B159">
        <v>5099947</v>
      </c>
      <c r="C159" s="2">
        <v>42157</v>
      </c>
      <c r="D159">
        <v>57040</v>
      </c>
      <c r="E159">
        <v>57040</v>
      </c>
      <c r="F159" t="s">
        <v>720</v>
      </c>
      <c r="G159" t="s">
        <v>137</v>
      </c>
      <c r="H159">
        <v>535597</v>
      </c>
      <c r="I159" t="s">
        <v>138</v>
      </c>
      <c r="J159">
        <v>4493</v>
      </c>
      <c r="K159">
        <v>1</v>
      </c>
      <c r="L159" s="27">
        <v>285155.09000000003</v>
      </c>
      <c r="M159" s="27">
        <v>285155.09000000003</v>
      </c>
      <c r="N159" s="2">
        <v>42138</v>
      </c>
      <c r="O159" s="2">
        <v>42156</v>
      </c>
      <c r="P159">
        <v>18</v>
      </c>
      <c r="Q159" t="s">
        <v>745</v>
      </c>
      <c r="R159">
        <v>5.56</v>
      </c>
      <c r="S159" t="s">
        <v>724</v>
      </c>
      <c r="T159" t="s">
        <v>725</v>
      </c>
      <c r="U159" s="2">
        <v>42156</v>
      </c>
      <c r="V159" s="27">
        <v>0</v>
      </c>
      <c r="W159" s="27">
        <v>0</v>
      </c>
      <c r="X159" s="27">
        <v>792.19</v>
      </c>
      <c r="Y159" s="27">
        <v>792.19</v>
      </c>
      <c r="Z159" s="27">
        <v>126.75</v>
      </c>
      <c r="AA159" s="27">
        <v>918.94</v>
      </c>
      <c r="AB159" s="27">
        <v>918.94</v>
      </c>
      <c r="AC159" s="27">
        <v>0</v>
      </c>
      <c r="AD159" t="s">
        <v>726</v>
      </c>
      <c r="AE159" s="2">
        <v>42166</v>
      </c>
      <c r="AF159" t="s">
        <v>727</v>
      </c>
    </row>
    <row r="160" spans="1:32" hidden="1" x14ac:dyDescent="0.25">
      <c r="A160">
        <v>57040</v>
      </c>
      <c r="B160">
        <v>5099948</v>
      </c>
      <c r="C160" s="2">
        <v>42157</v>
      </c>
      <c r="D160">
        <v>57040</v>
      </c>
      <c r="E160">
        <v>57040</v>
      </c>
      <c r="F160" t="s">
        <v>720</v>
      </c>
      <c r="G160" t="s">
        <v>139</v>
      </c>
      <c r="H160">
        <v>535596</v>
      </c>
      <c r="I160" t="s">
        <v>140</v>
      </c>
      <c r="J160">
        <v>4492</v>
      </c>
      <c r="K160">
        <v>1</v>
      </c>
      <c r="L160" s="27">
        <v>319564.59000000003</v>
      </c>
      <c r="M160" s="27">
        <v>319564.59000000003</v>
      </c>
      <c r="N160" s="2">
        <v>42138</v>
      </c>
      <c r="O160" s="2">
        <v>42156</v>
      </c>
      <c r="P160">
        <v>18</v>
      </c>
      <c r="Q160" t="s">
        <v>745</v>
      </c>
      <c r="R160">
        <v>5.56</v>
      </c>
      <c r="S160" t="s">
        <v>724</v>
      </c>
      <c r="T160" t="s">
        <v>725</v>
      </c>
      <c r="U160" s="2">
        <v>42156</v>
      </c>
      <c r="V160" s="27">
        <v>0</v>
      </c>
      <c r="W160" s="27">
        <v>0</v>
      </c>
      <c r="X160" s="27">
        <v>887.78</v>
      </c>
      <c r="Y160" s="27">
        <v>887.78</v>
      </c>
      <c r="Z160" s="27">
        <v>142.05000000000001</v>
      </c>
      <c r="AA160" s="27">
        <v>1029.83</v>
      </c>
      <c r="AB160" s="27">
        <v>1029.83</v>
      </c>
      <c r="AC160" s="27">
        <v>0</v>
      </c>
      <c r="AD160" t="s">
        <v>726</v>
      </c>
      <c r="AE160" s="2">
        <v>42166</v>
      </c>
      <c r="AF160" t="s">
        <v>727</v>
      </c>
    </row>
    <row r="161" spans="1:32" hidden="1" x14ac:dyDescent="0.25">
      <c r="A161">
        <v>57040</v>
      </c>
      <c r="B161">
        <v>5099949</v>
      </c>
      <c r="C161" s="2">
        <v>42157</v>
      </c>
      <c r="D161">
        <v>57040</v>
      </c>
      <c r="E161">
        <v>57040</v>
      </c>
      <c r="F161" t="s">
        <v>720</v>
      </c>
      <c r="G161" t="s">
        <v>141</v>
      </c>
      <c r="H161">
        <v>535598</v>
      </c>
      <c r="I161" t="s">
        <v>142</v>
      </c>
      <c r="J161">
        <v>5398</v>
      </c>
      <c r="K161">
        <v>1</v>
      </c>
      <c r="L161" s="27">
        <v>469874.7</v>
      </c>
      <c r="M161" s="27">
        <v>469874.7</v>
      </c>
      <c r="N161" s="2">
        <v>42138</v>
      </c>
      <c r="O161" s="2">
        <v>42156</v>
      </c>
      <c r="P161">
        <v>18</v>
      </c>
      <c r="Q161" t="s">
        <v>745</v>
      </c>
      <c r="R161">
        <v>5.56</v>
      </c>
      <c r="S161" t="s">
        <v>724</v>
      </c>
      <c r="T161" t="s">
        <v>725</v>
      </c>
      <c r="U161" s="2">
        <v>42156</v>
      </c>
      <c r="V161" s="27">
        <v>0</v>
      </c>
      <c r="W161" s="27">
        <v>0</v>
      </c>
      <c r="X161" s="27">
        <v>1305.3599999999999</v>
      </c>
      <c r="Y161" s="27">
        <v>1305.3599999999999</v>
      </c>
      <c r="Z161" s="27">
        <v>208.86</v>
      </c>
      <c r="AA161" s="27">
        <v>1514.22</v>
      </c>
      <c r="AB161" s="27">
        <v>1514.22</v>
      </c>
      <c r="AC161" s="27">
        <v>0</v>
      </c>
      <c r="AD161" t="s">
        <v>726</v>
      </c>
      <c r="AE161" s="2">
        <v>42166</v>
      </c>
      <c r="AF161" t="s">
        <v>727</v>
      </c>
    </row>
    <row r="162" spans="1:32" hidden="1" x14ac:dyDescent="0.25">
      <c r="A162">
        <v>57040</v>
      </c>
      <c r="B162">
        <v>5100137</v>
      </c>
      <c r="C162" s="2">
        <v>42157</v>
      </c>
      <c r="D162">
        <v>57040</v>
      </c>
      <c r="E162">
        <v>57040</v>
      </c>
      <c r="F162" t="s">
        <v>720</v>
      </c>
      <c r="G162" t="s">
        <v>145</v>
      </c>
      <c r="H162">
        <v>535782</v>
      </c>
      <c r="I162" t="s">
        <v>146</v>
      </c>
      <c r="J162">
        <v>2201</v>
      </c>
      <c r="K162">
        <v>1</v>
      </c>
      <c r="L162" s="27">
        <v>182424.49</v>
      </c>
      <c r="M162" s="27">
        <v>182424.49</v>
      </c>
      <c r="N162" s="2">
        <v>42139</v>
      </c>
      <c r="O162" s="2">
        <v>42156</v>
      </c>
      <c r="P162">
        <v>17</v>
      </c>
      <c r="Q162" t="s">
        <v>745</v>
      </c>
      <c r="R162">
        <v>5.56</v>
      </c>
      <c r="S162" t="s">
        <v>724</v>
      </c>
      <c r="T162" t="s">
        <v>725</v>
      </c>
      <c r="U162" s="2">
        <v>42156</v>
      </c>
      <c r="V162" s="27">
        <v>0</v>
      </c>
      <c r="W162" s="27">
        <v>0</v>
      </c>
      <c r="X162" s="27">
        <v>478.64</v>
      </c>
      <c r="Y162" s="27">
        <v>478.64</v>
      </c>
      <c r="Z162" s="27">
        <v>76.58</v>
      </c>
      <c r="AA162" s="27">
        <v>555.22</v>
      </c>
      <c r="AB162" s="27">
        <v>555.22</v>
      </c>
      <c r="AC162" s="27">
        <v>0</v>
      </c>
      <c r="AD162" t="s">
        <v>726</v>
      </c>
      <c r="AE162" s="2">
        <v>42166</v>
      </c>
      <c r="AF162" t="s">
        <v>727</v>
      </c>
    </row>
    <row r="163" spans="1:32" hidden="1" x14ac:dyDescent="0.25">
      <c r="A163">
        <v>57040</v>
      </c>
      <c r="B163">
        <v>5100138</v>
      </c>
      <c r="C163" s="2">
        <v>42157</v>
      </c>
      <c r="D163">
        <v>57040</v>
      </c>
      <c r="E163">
        <v>57040</v>
      </c>
      <c r="F163" t="s">
        <v>720</v>
      </c>
      <c r="G163" t="s">
        <v>147</v>
      </c>
      <c r="H163">
        <v>535783</v>
      </c>
      <c r="I163" t="s">
        <v>148</v>
      </c>
      <c r="J163">
        <v>2202</v>
      </c>
      <c r="K163">
        <v>1</v>
      </c>
      <c r="L163" s="27">
        <v>191154.49</v>
      </c>
      <c r="M163" s="27">
        <v>191154.49</v>
      </c>
      <c r="N163" s="2">
        <v>42139</v>
      </c>
      <c r="O163" s="2">
        <v>42156</v>
      </c>
      <c r="P163">
        <v>17</v>
      </c>
      <c r="Q163" t="s">
        <v>745</v>
      </c>
      <c r="R163">
        <v>5.56</v>
      </c>
      <c r="S163" t="s">
        <v>724</v>
      </c>
      <c r="T163" t="s">
        <v>725</v>
      </c>
      <c r="U163" s="2">
        <v>42156</v>
      </c>
      <c r="V163" s="27">
        <v>0</v>
      </c>
      <c r="W163" s="27">
        <v>0</v>
      </c>
      <c r="X163" s="27">
        <v>501.54</v>
      </c>
      <c r="Y163" s="27">
        <v>501.54</v>
      </c>
      <c r="Z163" s="27">
        <v>80.25</v>
      </c>
      <c r="AA163" s="27">
        <v>581.79</v>
      </c>
      <c r="AB163" s="27">
        <v>581.79</v>
      </c>
      <c r="AC163" s="27">
        <v>0</v>
      </c>
      <c r="AD163" t="s">
        <v>726</v>
      </c>
      <c r="AE163" s="2">
        <v>42166</v>
      </c>
      <c r="AF163" t="s">
        <v>727</v>
      </c>
    </row>
    <row r="164" spans="1:32" hidden="1" x14ac:dyDescent="0.25">
      <c r="A164">
        <v>57040</v>
      </c>
      <c r="B164">
        <v>5100720</v>
      </c>
      <c r="C164" s="2">
        <v>42157</v>
      </c>
      <c r="D164">
        <v>57040</v>
      </c>
      <c r="E164">
        <v>57040</v>
      </c>
      <c r="F164" t="s">
        <v>720</v>
      </c>
      <c r="G164" t="s">
        <v>149</v>
      </c>
      <c r="H164">
        <v>536413</v>
      </c>
      <c r="I164" t="s">
        <v>150</v>
      </c>
      <c r="J164">
        <v>1781</v>
      </c>
      <c r="K164">
        <v>1</v>
      </c>
      <c r="L164" s="27">
        <v>247825.58</v>
      </c>
      <c r="M164" s="27">
        <v>247825.58</v>
      </c>
      <c r="N164" s="2">
        <v>42142</v>
      </c>
      <c r="O164" s="2">
        <v>42156</v>
      </c>
      <c r="P164">
        <v>14</v>
      </c>
      <c r="Q164" t="s">
        <v>745</v>
      </c>
      <c r="R164">
        <v>5.56</v>
      </c>
      <c r="S164" t="s">
        <v>724</v>
      </c>
      <c r="T164" t="s">
        <v>725</v>
      </c>
      <c r="U164" s="2">
        <v>42156</v>
      </c>
      <c r="V164" s="27">
        <v>0</v>
      </c>
      <c r="W164" s="27">
        <v>0</v>
      </c>
      <c r="X164" s="27">
        <v>535.49</v>
      </c>
      <c r="Y164" s="27">
        <v>535.49</v>
      </c>
      <c r="Z164" s="27">
        <v>85.68</v>
      </c>
      <c r="AA164" s="27">
        <v>621.16999999999996</v>
      </c>
      <c r="AB164" s="27">
        <v>621.16999999999996</v>
      </c>
      <c r="AC164" s="27">
        <v>0</v>
      </c>
      <c r="AD164" t="s">
        <v>726</v>
      </c>
      <c r="AE164" s="2">
        <v>42166</v>
      </c>
      <c r="AF164" t="s">
        <v>727</v>
      </c>
    </row>
    <row r="165" spans="1:32" hidden="1" x14ac:dyDescent="0.25">
      <c r="A165">
        <v>57040</v>
      </c>
      <c r="B165">
        <v>5100721</v>
      </c>
      <c r="C165" s="2">
        <v>42157</v>
      </c>
      <c r="D165">
        <v>57040</v>
      </c>
      <c r="E165">
        <v>57040</v>
      </c>
      <c r="F165" t="s">
        <v>720</v>
      </c>
      <c r="G165" t="s">
        <v>151</v>
      </c>
      <c r="H165">
        <v>536414</v>
      </c>
      <c r="I165" t="s">
        <v>152</v>
      </c>
      <c r="J165">
        <v>1781</v>
      </c>
      <c r="K165">
        <v>1</v>
      </c>
      <c r="L165" s="27">
        <v>247825.58</v>
      </c>
      <c r="M165" s="27">
        <v>247825.58</v>
      </c>
      <c r="N165" s="2">
        <v>42142</v>
      </c>
      <c r="O165" s="2">
        <v>42156</v>
      </c>
      <c r="P165">
        <v>14</v>
      </c>
      <c r="Q165" t="s">
        <v>745</v>
      </c>
      <c r="R165">
        <v>5.56</v>
      </c>
      <c r="S165" t="s">
        <v>724</v>
      </c>
      <c r="T165" t="s">
        <v>725</v>
      </c>
      <c r="U165" s="2">
        <v>42156</v>
      </c>
      <c r="V165" s="27">
        <v>0</v>
      </c>
      <c r="W165" s="27">
        <v>0</v>
      </c>
      <c r="X165" s="27">
        <v>535.49</v>
      </c>
      <c r="Y165" s="27">
        <v>535.49</v>
      </c>
      <c r="Z165" s="27">
        <v>85.68</v>
      </c>
      <c r="AA165" s="27">
        <v>621.16999999999996</v>
      </c>
      <c r="AB165" s="27">
        <v>621.16999999999996</v>
      </c>
      <c r="AC165" s="27">
        <v>0</v>
      </c>
      <c r="AD165" t="s">
        <v>726</v>
      </c>
      <c r="AE165" s="2">
        <v>42166</v>
      </c>
      <c r="AF165" t="s">
        <v>727</v>
      </c>
    </row>
    <row r="166" spans="1:32" hidden="1" x14ac:dyDescent="0.25">
      <c r="A166">
        <v>57040</v>
      </c>
      <c r="B166">
        <v>5100722</v>
      </c>
      <c r="C166" s="2">
        <v>42157</v>
      </c>
      <c r="D166">
        <v>57040</v>
      </c>
      <c r="E166">
        <v>57040</v>
      </c>
      <c r="F166" t="s">
        <v>720</v>
      </c>
      <c r="G166" t="s">
        <v>155</v>
      </c>
      <c r="H166">
        <v>536418</v>
      </c>
      <c r="I166" t="s">
        <v>156</v>
      </c>
      <c r="J166">
        <v>7401</v>
      </c>
      <c r="K166">
        <v>1</v>
      </c>
      <c r="L166" s="27">
        <v>352611.12</v>
      </c>
      <c r="M166" s="27">
        <v>352611.12</v>
      </c>
      <c r="N166" s="2">
        <v>42142</v>
      </c>
      <c r="O166" s="2">
        <v>42156</v>
      </c>
      <c r="P166">
        <v>14</v>
      </c>
      <c r="Q166" t="s">
        <v>745</v>
      </c>
      <c r="R166">
        <v>5.56</v>
      </c>
      <c r="S166" t="s">
        <v>724</v>
      </c>
      <c r="T166" t="s">
        <v>725</v>
      </c>
      <c r="U166" s="2">
        <v>42156</v>
      </c>
      <c r="V166" s="27">
        <v>0</v>
      </c>
      <c r="W166" s="27">
        <v>0</v>
      </c>
      <c r="X166" s="27">
        <v>761.9</v>
      </c>
      <c r="Y166" s="27">
        <v>761.9</v>
      </c>
      <c r="Z166" s="27">
        <v>121.9</v>
      </c>
      <c r="AA166" s="27">
        <v>883.8</v>
      </c>
      <c r="AB166" s="27">
        <v>883.8</v>
      </c>
      <c r="AC166" s="27">
        <v>0</v>
      </c>
      <c r="AD166" t="s">
        <v>726</v>
      </c>
      <c r="AE166" s="2">
        <v>42166</v>
      </c>
      <c r="AF166" t="s">
        <v>727</v>
      </c>
    </row>
    <row r="167" spans="1:32" hidden="1" x14ac:dyDescent="0.25">
      <c r="A167">
        <v>57040</v>
      </c>
      <c r="B167">
        <v>5100723</v>
      </c>
      <c r="C167" s="2">
        <v>42157</v>
      </c>
      <c r="D167">
        <v>57040</v>
      </c>
      <c r="E167">
        <v>57040</v>
      </c>
      <c r="F167" t="s">
        <v>720</v>
      </c>
      <c r="G167" t="s">
        <v>157</v>
      </c>
      <c r="H167">
        <v>536419</v>
      </c>
      <c r="I167" t="s">
        <v>158</v>
      </c>
      <c r="J167">
        <v>7401</v>
      </c>
      <c r="K167">
        <v>1</v>
      </c>
      <c r="L167" s="27">
        <v>352611.12</v>
      </c>
      <c r="M167" s="27">
        <v>352611.12</v>
      </c>
      <c r="N167" s="2">
        <v>42142</v>
      </c>
      <c r="O167" s="2">
        <v>42156</v>
      </c>
      <c r="P167">
        <v>14</v>
      </c>
      <c r="Q167" t="s">
        <v>745</v>
      </c>
      <c r="R167">
        <v>5.56</v>
      </c>
      <c r="S167" t="s">
        <v>724</v>
      </c>
      <c r="T167" t="s">
        <v>725</v>
      </c>
      <c r="U167" s="2">
        <v>42156</v>
      </c>
      <c r="V167" s="27">
        <v>0</v>
      </c>
      <c r="W167" s="27">
        <v>0</v>
      </c>
      <c r="X167" s="27">
        <v>761.9</v>
      </c>
      <c r="Y167" s="27">
        <v>761.9</v>
      </c>
      <c r="Z167" s="27">
        <v>121.9</v>
      </c>
      <c r="AA167" s="27">
        <v>883.8</v>
      </c>
      <c r="AB167" s="27">
        <v>883.8</v>
      </c>
      <c r="AC167" s="27">
        <v>0</v>
      </c>
      <c r="AD167" t="s">
        <v>726</v>
      </c>
      <c r="AE167" s="2">
        <v>42166</v>
      </c>
      <c r="AF167" t="s">
        <v>727</v>
      </c>
    </row>
    <row r="168" spans="1:32" hidden="1" x14ac:dyDescent="0.25">
      <c r="A168">
        <v>57040</v>
      </c>
      <c r="B168">
        <v>5100724</v>
      </c>
      <c r="C168" s="2">
        <v>42157</v>
      </c>
      <c r="D168">
        <v>57040</v>
      </c>
      <c r="E168">
        <v>57040</v>
      </c>
      <c r="F168" t="s">
        <v>720</v>
      </c>
      <c r="G168" t="s">
        <v>161</v>
      </c>
      <c r="H168">
        <v>536417</v>
      </c>
      <c r="I168" t="s">
        <v>162</v>
      </c>
      <c r="J168">
        <v>4494</v>
      </c>
      <c r="K168">
        <v>1</v>
      </c>
      <c r="L168" s="27">
        <v>374288.08</v>
      </c>
      <c r="M168" s="27">
        <v>374288.08</v>
      </c>
      <c r="N168" s="2">
        <v>42142</v>
      </c>
      <c r="O168" s="2">
        <v>42156</v>
      </c>
      <c r="P168">
        <v>14</v>
      </c>
      <c r="Q168" t="s">
        <v>745</v>
      </c>
      <c r="R168">
        <v>5.56</v>
      </c>
      <c r="S168" t="s">
        <v>724</v>
      </c>
      <c r="T168" t="s">
        <v>725</v>
      </c>
      <c r="U168" s="2">
        <v>42156</v>
      </c>
      <c r="V168" s="27">
        <v>0</v>
      </c>
      <c r="W168" s="27">
        <v>0</v>
      </c>
      <c r="X168" s="27">
        <v>808.74</v>
      </c>
      <c r="Y168" s="27">
        <v>808.74</v>
      </c>
      <c r="Z168" s="27">
        <v>129.4</v>
      </c>
      <c r="AA168" s="27">
        <v>938.14</v>
      </c>
      <c r="AB168" s="27">
        <v>938.14</v>
      </c>
      <c r="AC168" s="27">
        <v>0</v>
      </c>
      <c r="AD168" t="s">
        <v>726</v>
      </c>
      <c r="AE168" s="2">
        <v>42166</v>
      </c>
      <c r="AF168" t="s">
        <v>727</v>
      </c>
    </row>
    <row r="169" spans="1:32" hidden="1" x14ac:dyDescent="0.25">
      <c r="A169">
        <v>57040</v>
      </c>
      <c r="B169">
        <v>5100886</v>
      </c>
      <c r="C169" s="2">
        <v>42157</v>
      </c>
      <c r="D169">
        <v>57040</v>
      </c>
      <c r="E169">
        <v>57040</v>
      </c>
      <c r="F169" t="s">
        <v>720</v>
      </c>
      <c r="G169" t="s">
        <v>195</v>
      </c>
      <c r="H169">
        <v>536364</v>
      </c>
      <c r="I169" t="s">
        <v>196</v>
      </c>
      <c r="J169">
        <v>6980</v>
      </c>
      <c r="K169">
        <v>1</v>
      </c>
      <c r="L169" s="27">
        <v>450319.15</v>
      </c>
      <c r="M169" s="27">
        <v>450319.15</v>
      </c>
      <c r="N169" s="2">
        <v>42143</v>
      </c>
      <c r="O169" s="2">
        <v>42156</v>
      </c>
      <c r="P169">
        <v>13</v>
      </c>
      <c r="Q169" t="s">
        <v>745</v>
      </c>
      <c r="R169">
        <v>5.56</v>
      </c>
      <c r="S169" t="s">
        <v>724</v>
      </c>
      <c r="T169" t="s">
        <v>725</v>
      </c>
      <c r="U169" s="2">
        <v>42156</v>
      </c>
      <c r="V169" s="27">
        <v>0</v>
      </c>
      <c r="W169" s="27">
        <v>0</v>
      </c>
      <c r="X169" s="27">
        <v>903.52</v>
      </c>
      <c r="Y169" s="27">
        <v>903.52</v>
      </c>
      <c r="Z169" s="27">
        <v>144.56</v>
      </c>
      <c r="AA169" s="27">
        <v>1048.08</v>
      </c>
      <c r="AB169" s="27">
        <v>1048.08</v>
      </c>
      <c r="AC169" s="27">
        <v>0</v>
      </c>
      <c r="AD169" t="s">
        <v>726</v>
      </c>
      <c r="AE169" s="2">
        <v>42166</v>
      </c>
      <c r="AF169" t="s">
        <v>727</v>
      </c>
    </row>
    <row r="170" spans="1:32" hidden="1" x14ac:dyDescent="0.25">
      <c r="A170">
        <v>57040</v>
      </c>
      <c r="B170">
        <v>5101130</v>
      </c>
      <c r="C170" s="2">
        <v>42157</v>
      </c>
      <c r="D170">
        <v>57040</v>
      </c>
      <c r="E170">
        <v>57040</v>
      </c>
      <c r="F170" t="s">
        <v>720</v>
      </c>
      <c r="G170" t="s">
        <v>165</v>
      </c>
      <c r="H170">
        <v>537175</v>
      </c>
      <c r="I170" t="s">
        <v>166</v>
      </c>
      <c r="J170">
        <v>1092</v>
      </c>
      <c r="K170">
        <v>1</v>
      </c>
      <c r="L170" s="27">
        <v>172974.5</v>
      </c>
      <c r="M170" s="27">
        <v>172974.5</v>
      </c>
      <c r="N170" s="2">
        <v>42144</v>
      </c>
      <c r="O170" s="2">
        <v>42156</v>
      </c>
      <c r="P170">
        <v>12</v>
      </c>
      <c r="Q170" t="s">
        <v>745</v>
      </c>
      <c r="R170">
        <v>5.56</v>
      </c>
      <c r="S170" t="s">
        <v>724</v>
      </c>
      <c r="T170" t="s">
        <v>725</v>
      </c>
      <c r="U170" s="2">
        <v>42156</v>
      </c>
      <c r="V170" s="27">
        <v>0</v>
      </c>
      <c r="W170" s="27">
        <v>0</v>
      </c>
      <c r="X170" s="27">
        <v>320.36</v>
      </c>
      <c r="Y170" s="27">
        <v>320.36</v>
      </c>
      <c r="Z170" s="27">
        <v>51.26</v>
      </c>
      <c r="AA170" s="27">
        <v>371.62</v>
      </c>
      <c r="AB170" s="27">
        <v>371.62</v>
      </c>
      <c r="AC170" s="27">
        <v>0</v>
      </c>
      <c r="AD170" t="s">
        <v>726</v>
      </c>
      <c r="AE170" s="2">
        <v>42166</v>
      </c>
      <c r="AF170" t="s">
        <v>727</v>
      </c>
    </row>
    <row r="171" spans="1:32" hidden="1" x14ac:dyDescent="0.25">
      <c r="A171">
        <v>57040</v>
      </c>
      <c r="B171">
        <v>5101131</v>
      </c>
      <c r="C171" s="2">
        <v>42157</v>
      </c>
      <c r="D171">
        <v>57040</v>
      </c>
      <c r="E171">
        <v>57040</v>
      </c>
      <c r="F171" t="s">
        <v>720</v>
      </c>
      <c r="G171" t="s">
        <v>171</v>
      </c>
      <c r="H171">
        <v>537178</v>
      </c>
      <c r="I171" t="s">
        <v>172</v>
      </c>
      <c r="J171">
        <v>7495</v>
      </c>
      <c r="K171">
        <v>1</v>
      </c>
      <c r="L171" s="27">
        <v>262777.87</v>
      </c>
      <c r="M171" s="27">
        <v>262777.87</v>
      </c>
      <c r="N171" s="2">
        <v>42144</v>
      </c>
      <c r="O171" s="2">
        <v>42156</v>
      </c>
      <c r="P171">
        <v>12</v>
      </c>
      <c r="Q171" t="s">
        <v>745</v>
      </c>
      <c r="R171">
        <v>5.56</v>
      </c>
      <c r="S171" t="s">
        <v>724</v>
      </c>
      <c r="T171" t="s">
        <v>725</v>
      </c>
      <c r="U171" s="2">
        <v>42156</v>
      </c>
      <c r="V171" s="27">
        <v>0</v>
      </c>
      <c r="W171" s="27">
        <v>0</v>
      </c>
      <c r="X171" s="27">
        <v>486.68</v>
      </c>
      <c r="Y171" s="27">
        <v>486.68</v>
      </c>
      <c r="Z171" s="27">
        <v>77.87</v>
      </c>
      <c r="AA171" s="27">
        <v>564.54999999999995</v>
      </c>
      <c r="AB171" s="27">
        <v>564.54999999999995</v>
      </c>
      <c r="AC171" s="27">
        <v>0</v>
      </c>
      <c r="AD171" t="s">
        <v>726</v>
      </c>
      <c r="AE171" s="2">
        <v>42166</v>
      </c>
      <c r="AF171" t="s">
        <v>727</v>
      </c>
    </row>
    <row r="172" spans="1:32" hidden="1" x14ac:dyDescent="0.25">
      <c r="A172">
        <v>57040</v>
      </c>
      <c r="B172">
        <v>5101280</v>
      </c>
      <c r="C172" s="2">
        <v>42157</v>
      </c>
      <c r="D172">
        <v>57040</v>
      </c>
      <c r="E172">
        <v>57040</v>
      </c>
      <c r="F172" t="s">
        <v>720</v>
      </c>
      <c r="G172" t="s">
        <v>173</v>
      </c>
      <c r="H172">
        <v>537372</v>
      </c>
      <c r="I172" t="s">
        <v>174</v>
      </c>
      <c r="J172">
        <v>1783</v>
      </c>
      <c r="K172">
        <v>1</v>
      </c>
      <c r="L172" s="27">
        <v>280776.8</v>
      </c>
      <c r="M172" s="27">
        <v>280776.8</v>
      </c>
      <c r="N172" s="2">
        <v>42145</v>
      </c>
      <c r="O172" s="2">
        <v>42156</v>
      </c>
      <c r="P172">
        <v>11</v>
      </c>
      <c r="Q172" t="s">
        <v>745</v>
      </c>
      <c r="R172">
        <v>5.56</v>
      </c>
      <c r="S172" t="s">
        <v>724</v>
      </c>
      <c r="T172" t="s">
        <v>725</v>
      </c>
      <c r="U172" s="2">
        <v>42156</v>
      </c>
      <c r="V172" s="27">
        <v>0</v>
      </c>
      <c r="W172" s="27">
        <v>0</v>
      </c>
      <c r="X172" s="27">
        <v>476.68</v>
      </c>
      <c r="Y172" s="27">
        <v>476.68</v>
      </c>
      <c r="Z172" s="27">
        <v>76.27</v>
      </c>
      <c r="AA172" s="27">
        <v>552.95000000000005</v>
      </c>
      <c r="AB172" s="27">
        <v>552.95000000000005</v>
      </c>
      <c r="AC172" s="27">
        <v>0</v>
      </c>
      <c r="AD172" t="s">
        <v>726</v>
      </c>
      <c r="AE172" s="2">
        <v>42166</v>
      </c>
      <c r="AF172" t="s">
        <v>727</v>
      </c>
    </row>
    <row r="173" spans="1:32" hidden="1" x14ac:dyDescent="0.25">
      <c r="A173">
        <v>57040</v>
      </c>
      <c r="B173">
        <v>5101526</v>
      </c>
      <c r="C173" s="2">
        <v>42157</v>
      </c>
      <c r="D173">
        <v>57040</v>
      </c>
      <c r="E173">
        <v>57040</v>
      </c>
      <c r="F173" t="s">
        <v>720</v>
      </c>
      <c r="G173" t="s">
        <v>197</v>
      </c>
      <c r="H173">
        <v>537527</v>
      </c>
      <c r="I173" t="s">
        <v>198</v>
      </c>
      <c r="J173">
        <v>7441</v>
      </c>
      <c r="K173">
        <v>1</v>
      </c>
      <c r="L173" s="27">
        <v>385548.27</v>
      </c>
      <c r="M173" s="27">
        <v>385548.27</v>
      </c>
      <c r="N173" s="2">
        <v>42145</v>
      </c>
      <c r="O173" s="2">
        <v>42156</v>
      </c>
      <c r="P173">
        <v>11</v>
      </c>
      <c r="Q173" t="s">
        <v>745</v>
      </c>
      <c r="R173">
        <v>5.56</v>
      </c>
      <c r="S173" t="s">
        <v>724</v>
      </c>
      <c r="T173" t="s">
        <v>725</v>
      </c>
      <c r="U173" s="2">
        <v>42156</v>
      </c>
      <c r="V173" s="27">
        <v>0</v>
      </c>
      <c r="W173" s="27">
        <v>0</v>
      </c>
      <c r="X173" s="27">
        <v>654.55999999999995</v>
      </c>
      <c r="Y173" s="27">
        <v>654.55999999999995</v>
      </c>
      <c r="Z173" s="27">
        <v>104.73</v>
      </c>
      <c r="AA173" s="27">
        <v>759.29</v>
      </c>
      <c r="AB173" s="27">
        <v>759.29</v>
      </c>
      <c r="AC173" s="27">
        <v>0</v>
      </c>
      <c r="AD173" t="s">
        <v>726</v>
      </c>
      <c r="AE173" s="2">
        <v>42166</v>
      </c>
      <c r="AF173" t="s">
        <v>727</v>
      </c>
    </row>
    <row r="174" spans="1:32" hidden="1" x14ac:dyDescent="0.25">
      <c r="A174">
        <v>57040</v>
      </c>
      <c r="B174">
        <v>5101758</v>
      </c>
      <c r="C174" s="2">
        <v>42157</v>
      </c>
      <c r="D174">
        <v>57040</v>
      </c>
      <c r="E174">
        <v>57040</v>
      </c>
      <c r="F174" t="s">
        <v>720</v>
      </c>
      <c r="G174" t="s">
        <v>199</v>
      </c>
      <c r="H174">
        <v>533813</v>
      </c>
      <c r="I174" t="s">
        <v>200</v>
      </c>
      <c r="J174">
        <v>2590</v>
      </c>
      <c r="K174">
        <v>1</v>
      </c>
      <c r="L174" s="27">
        <v>356455.2</v>
      </c>
      <c r="M174" s="27">
        <v>356455.2</v>
      </c>
      <c r="N174" s="2">
        <v>42146</v>
      </c>
      <c r="O174" s="2">
        <v>42156</v>
      </c>
      <c r="P174">
        <v>10</v>
      </c>
      <c r="Q174" t="s">
        <v>745</v>
      </c>
      <c r="R174">
        <v>5.56</v>
      </c>
      <c r="S174" t="s">
        <v>724</v>
      </c>
      <c r="T174" t="s">
        <v>725</v>
      </c>
      <c r="U174" s="2">
        <v>42156</v>
      </c>
      <c r="V174" s="27">
        <v>0</v>
      </c>
      <c r="W174" s="27">
        <v>0</v>
      </c>
      <c r="X174" s="27">
        <v>550.15</v>
      </c>
      <c r="Y174" s="27">
        <v>550.15</v>
      </c>
      <c r="Z174" s="27">
        <v>88.02</v>
      </c>
      <c r="AA174" s="27">
        <v>638.16999999999996</v>
      </c>
      <c r="AB174" s="27">
        <v>638.16999999999996</v>
      </c>
      <c r="AC174" s="27">
        <v>0</v>
      </c>
      <c r="AD174" t="s">
        <v>726</v>
      </c>
      <c r="AE174" s="2">
        <v>42166</v>
      </c>
      <c r="AF174" t="s">
        <v>727</v>
      </c>
    </row>
    <row r="175" spans="1:32" hidden="1" x14ac:dyDescent="0.25">
      <c r="A175">
        <v>57040</v>
      </c>
      <c r="B175">
        <v>5101759</v>
      </c>
      <c r="C175" s="2">
        <v>42157</v>
      </c>
      <c r="D175">
        <v>57040</v>
      </c>
      <c r="E175">
        <v>57040</v>
      </c>
      <c r="F175" t="s">
        <v>720</v>
      </c>
      <c r="G175" t="s">
        <v>201</v>
      </c>
      <c r="H175">
        <v>537285</v>
      </c>
      <c r="I175" t="s">
        <v>202</v>
      </c>
      <c r="J175">
        <v>7401</v>
      </c>
      <c r="K175">
        <v>1</v>
      </c>
      <c r="L175" s="27">
        <v>352611.12</v>
      </c>
      <c r="M175" s="27">
        <v>352611.12</v>
      </c>
      <c r="N175" s="2">
        <v>42146</v>
      </c>
      <c r="O175" s="2">
        <v>42156</v>
      </c>
      <c r="P175">
        <v>10</v>
      </c>
      <c r="Q175" t="s">
        <v>745</v>
      </c>
      <c r="R175">
        <v>5.56</v>
      </c>
      <c r="S175" t="s">
        <v>724</v>
      </c>
      <c r="T175" t="s">
        <v>725</v>
      </c>
      <c r="U175" s="2">
        <v>42156</v>
      </c>
      <c r="V175" s="27">
        <v>0</v>
      </c>
      <c r="W175" s="27">
        <v>0</v>
      </c>
      <c r="X175" s="27">
        <v>544.22</v>
      </c>
      <c r="Y175" s="27">
        <v>544.22</v>
      </c>
      <c r="Z175" s="27">
        <v>87.07</v>
      </c>
      <c r="AA175" s="27">
        <v>631.29</v>
      </c>
      <c r="AB175" s="27">
        <v>631.29</v>
      </c>
      <c r="AC175" s="27">
        <v>0</v>
      </c>
      <c r="AD175" t="s">
        <v>726</v>
      </c>
      <c r="AE175" s="2">
        <v>42166</v>
      </c>
      <c r="AF175" t="s">
        <v>727</v>
      </c>
    </row>
    <row r="176" spans="1:32" hidden="1" x14ac:dyDescent="0.25">
      <c r="A176">
        <v>57040</v>
      </c>
      <c r="B176">
        <v>5101760</v>
      </c>
      <c r="C176" s="2">
        <v>42157</v>
      </c>
      <c r="D176">
        <v>57040</v>
      </c>
      <c r="E176">
        <v>57040</v>
      </c>
      <c r="F176" t="s">
        <v>720</v>
      </c>
      <c r="G176" t="s">
        <v>203</v>
      </c>
      <c r="H176">
        <v>537677</v>
      </c>
      <c r="I176" t="s">
        <v>204</v>
      </c>
      <c r="J176">
        <v>7441</v>
      </c>
      <c r="K176">
        <v>1</v>
      </c>
      <c r="L176" s="27">
        <v>385548.27</v>
      </c>
      <c r="M176" s="27">
        <v>385548.27</v>
      </c>
      <c r="N176" s="2">
        <v>42146</v>
      </c>
      <c r="O176" s="2">
        <v>42156</v>
      </c>
      <c r="P176">
        <v>10</v>
      </c>
      <c r="Q176" t="s">
        <v>745</v>
      </c>
      <c r="R176">
        <v>5.56</v>
      </c>
      <c r="S176" t="s">
        <v>724</v>
      </c>
      <c r="T176" t="s">
        <v>725</v>
      </c>
      <c r="U176" s="2">
        <v>42156</v>
      </c>
      <c r="V176" s="27">
        <v>0</v>
      </c>
      <c r="W176" s="27">
        <v>0</v>
      </c>
      <c r="X176" s="27">
        <v>595.04999999999995</v>
      </c>
      <c r="Y176" s="27">
        <v>595.04999999999995</v>
      </c>
      <c r="Z176" s="27">
        <v>95.21</v>
      </c>
      <c r="AA176" s="27">
        <v>690.26</v>
      </c>
      <c r="AB176" s="27">
        <v>690.26</v>
      </c>
      <c r="AC176" s="27">
        <v>0</v>
      </c>
      <c r="AD176" t="s">
        <v>726</v>
      </c>
      <c r="AE176" s="2">
        <v>42166</v>
      </c>
      <c r="AF176" t="s">
        <v>727</v>
      </c>
    </row>
    <row r="177" spans="1:32" hidden="1" x14ac:dyDescent="0.25">
      <c r="A177">
        <v>57040</v>
      </c>
      <c r="B177">
        <v>5101894</v>
      </c>
      <c r="C177" s="2">
        <v>42157</v>
      </c>
      <c r="D177">
        <v>57040</v>
      </c>
      <c r="E177">
        <v>57040</v>
      </c>
      <c r="F177" t="s">
        <v>720</v>
      </c>
      <c r="G177" t="s">
        <v>179</v>
      </c>
      <c r="H177">
        <v>538179</v>
      </c>
      <c r="I177" t="s">
        <v>180</v>
      </c>
      <c r="J177">
        <v>4493</v>
      </c>
      <c r="K177">
        <v>1</v>
      </c>
      <c r="L177" s="27">
        <v>285155.09000000003</v>
      </c>
      <c r="M177" s="27">
        <v>285155.09000000003</v>
      </c>
      <c r="N177" s="2">
        <v>42149</v>
      </c>
      <c r="O177" s="2">
        <v>42156</v>
      </c>
      <c r="P177">
        <v>7</v>
      </c>
      <c r="Q177" t="s">
        <v>745</v>
      </c>
      <c r="R177">
        <v>5.56</v>
      </c>
      <c r="S177" t="s">
        <v>724</v>
      </c>
      <c r="T177" t="s">
        <v>725</v>
      </c>
      <c r="U177" s="2">
        <v>42156</v>
      </c>
      <c r="V177" s="27">
        <v>0</v>
      </c>
      <c r="W177" s="27">
        <v>0</v>
      </c>
      <c r="X177" s="27">
        <v>308.07</v>
      </c>
      <c r="Y177" s="27">
        <v>308.07</v>
      </c>
      <c r="Z177" s="27">
        <v>49.29</v>
      </c>
      <c r="AA177" s="27">
        <v>357.36</v>
      </c>
      <c r="AB177" s="27">
        <v>357.36</v>
      </c>
      <c r="AC177" s="27">
        <v>0</v>
      </c>
      <c r="AD177" t="s">
        <v>726</v>
      </c>
      <c r="AE177" s="2">
        <v>42166</v>
      </c>
      <c r="AF177" t="s">
        <v>727</v>
      </c>
    </row>
    <row r="178" spans="1:32" hidden="1" x14ac:dyDescent="0.25">
      <c r="A178">
        <v>57040</v>
      </c>
      <c r="B178">
        <v>5101895</v>
      </c>
      <c r="C178" s="2">
        <v>42157</v>
      </c>
      <c r="D178">
        <v>57040</v>
      </c>
      <c r="E178">
        <v>57040</v>
      </c>
      <c r="F178" t="s">
        <v>720</v>
      </c>
      <c r="G178" t="s">
        <v>181</v>
      </c>
      <c r="H178">
        <v>538180</v>
      </c>
      <c r="I178" t="s">
        <v>182</v>
      </c>
      <c r="J178">
        <v>5398</v>
      </c>
      <c r="K178">
        <v>1</v>
      </c>
      <c r="L178" s="27">
        <v>469874.7</v>
      </c>
      <c r="M178" s="27">
        <v>469874.7</v>
      </c>
      <c r="N178" s="2">
        <v>42149</v>
      </c>
      <c r="O178" s="2">
        <v>42156</v>
      </c>
      <c r="P178">
        <v>7</v>
      </c>
      <c r="Q178" t="s">
        <v>745</v>
      </c>
      <c r="R178">
        <v>5.56</v>
      </c>
      <c r="S178" t="s">
        <v>724</v>
      </c>
      <c r="T178" t="s">
        <v>725</v>
      </c>
      <c r="U178" s="2">
        <v>42156</v>
      </c>
      <c r="V178" s="27">
        <v>0</v>
      </c>
      <c r="W178" s="27">
        <v>0</v>
      </c>
      <c r="X178" s="27">
        <v>507.64</v>
      </c>
      <c r="Y178" s="27">
        <v>507.64</v>
      </c>
      <c r="Z178" s="27">
        <v>81.22</v>
      </c>
      <c r="AA178" s="27">
        <v>588.86</v>
      </c>
      <c r="AB178" s="27">
        <v>588.86</v>
      </c>
      <c r="AC178" s="27">
        <v>0</v>
      </c>
      <c r="AD178" t="s">
        <v>726</v>
      </c>
      <c r="AE178" s="2">
        <v>42166</v>
      </c>
      <c r="AF178" t="s">
        <v>727</v>
      </c>
    </row>
    <row r="179" spans="1:32" hidden="1" x14ac:dyDescent="0.25">
      <c r="A179">
        <v>57040</v>
      </c>
      <c r="B179">
        <v>5101896</v>
      </c>
      <c r="C179" s="2">
        <v>42157</v>
      </c>
      <c r="D179">
        <v>57040</v>
      </c>
      <c r="E179">
        <v>57040</v>
      </c>
      <c r="F179" t="s">
        <v>720</v>
      </c>
      <c r="G179" t="s">
        <v>183</v>
      </c>
      <c r="H179">
        <v>538181</v>
      </c>
      <c r="I179" t="s">
        <v>184</v>
      </c>
      <c r="J179">
        <v>5399</v>
      </c>
      <c r="K179">
        <v>1</v>
      </c>
      <c r="L179" s="27">
        <v>559228.55000000005</v>
      </c>
      <c r="M179" s="27">
        <v>559228.55000000005</v>
      </c>
      <c r="N179" s="2">
        <v>42149</v>
      </c>
      <c r="O179" s="2">
        <v>42156</v>
      </c>
      <c r="P179">
        <v>7</v>
      </c>
      <c r="Q179" t="s">
        <v>745</v>
      </c>
      <c r="R179">
        <v>5.56</v>
      </c>
      <c r="S179" t="s">
        <v>724</v>
      </c>
      <c r="T179" t="s">
        <v>725</v>
      </c>
      <c r="U179" s="2">
        <v>42156</v>
      </c>
      <c r="V179" s="27">
        <v>0</v>
      </c>
      <c r="W179" s="27">
        <v>0</v>
      </c>
      <c r="X179" s="27">
        <v>604.17999999999995</v>
      </c>
      <c r="Y179" s="27">
        <v>604.17999999999995</v>
      </c>
      <c r="Z179" s="27">
        <v>96.67</v>
      </c>
      <c r="AA179" s="27">
        <v>700.85</v>
      </c>
      <c r="AB179" s="27">
        <v>700.85</v>
      </c>
      <c r="AC179" s="27">
        <v>0</v>
      </c>
      <c r="AD179" t="s">
        <v>726</v>
      </c>
      <c r="AE179" s="2">
        <v>42166</v>
      </c>
      <c r="AF179" t="s">
        <v>727</v>
      </c>
    </row>
    <row r="180" spans="1:32" hidden="1" x14ac:dyDescent="0.25">
      <c r="A180">
        <v>57040</v>
      </c>
      <c r="B180">
        <v>5102292</v>
      </c>
      <c r="C180" s="2">
        <v>42157</v>
      </c>
      <c r="D180">
        <v>57040</v>
      </c>
      <c r="E180">
        <v>57040</v>
      </c>
      <c r="F180" t="s">
        <v>720</v>
      </c>
      <c r="G180" t="s">
        <v>205</v>
      </c>
      <c r="H180">
        <v>538382</v>
      </c>
      <c r="I180" t="s">
        <v>206</v>
      </c>
      <c r="J180">
        <v>2201</v>
      </c>
      <c r="K180">
        <v>1</v>
      </c>
      <c r="L180" s="27">
        <v>182424.49</v>
      </c>
      <c r="M180" s="27">
        <v>182424.49</v>
      </c>
      <c r="N180" s="2">
        <v>42149</v>
      </c>
      <c r="O180" s="2">
        <v>42156</v>
      </c>
      <c r="P180">
        <v>7</v>
      </c>
      <c r="Q180" t="s">
        <v>745</v>
      </c>
      <c r="R180">
        <v>5.56</v>
      </c>
      <c r="S180" t="s">
        <v>724</v>
      </c>
      <c r="T180" t="s">
        <v>725</v>
      </c>
      <c r="U180" s="2">
        <v>42156</v>
      </c>
      <c r="V180" s="27">
        <v>0</v>
      </c>
      <c r="W180" s="27">
        <v>0</v>
      </c>
      <c r="X180" s="27">
        <v>197.09</v>
      </c>
      <c r="Y180" s="27">
        <v>197.09</v>
      </c>
      <c r="Z180" s="27">
        <v>31.53</v>
      </c>
      <c r="AA180" s="27">
        <v>228.62</v>
      </c>
      <c r="AB180" s="27">
        <v>228.62</v>
      </c>
      <c r="AC180" s="27">
        <v>0</v>
      </c>
      <c r="AD180" t="s">
        <v>726</v>
      </c>
      <c r="AE180" s="2">
        <v>42166</v>
      </c>
      <c r="AF180" t="s">
        <v>727</v>
      </c>
    </row>
    <row r="181" spans="1:32" hidden="1" x14ac:dyDescent="0.25">
      <c r="A181">
        <v>57040</v>
      </c>
      <c r="B181">
        <v>5102481</v>
      </c>
      <c r="C181" s="2">
        <v>42157</v>
      </c>
      <c r="D181">
        <v>57040</v>
      </c>
      <c r="E181">
        <v>57040</v>
      </c>
      <c r="F181" t="s">
        <v>720</v>
      </c>
      <c r="G181" t="s">
        <v>207</v>
      </c>
      <c r="H181">
        <v>538216</v>
      </c>
      <c r="I181" t="s">
        <v>208</v>
      </c>
      <c r="J181">
        <v>4492</v>
      </c>
      <c r="K181">
        <v>1</v>
      </c>
      <c r="L181" s="27">
        <v>319564.59000000003</v>
      </c>
      <c r="M181" s="27">
        <v>319564.59000000003</v>
      </c>
      <c r="N181" s="2">
        <v>42150</v>
      </c>
      <c r="O181" s="2">
        <v>42156</v>
      </c>
      <c r="P181">
        <v>6</v>
      </c>
      <c r="Q181" t="s">
        <v>745</v>
      </c>
      <c r="R181">
        <v>5.56</v>
      </c>
      <c r="S181" t="s">
        <v>724</v>
      </c>
      <c r="T181" t="s">
        <v>725</v>
      </c>
      <c r="U181" s="2">
        <v>42156</v>
      </c>
      <c r="V181" s="27">
        <v>0</v>
      </c>
      <c r="W181" s="27">
        <v>0</v>
      </c>
      <c r="X181" s="27">
        <v>295.93</v>
      </c>
      <c r="Y181" s="27">
        <v>295.93</v>
      </c>
      <c r="Z181" s="27">
        <v>47.35</v>
      </c>
      <c r="AA181" s="27">
        <v>343.28</v>
      </c>
      <c r="AB181" s="27">
        <v>343.28</v>
      </c>
      <c r="AC181" s="27">
        <v>0</v>
      </c>
      <c r="AD181" t="s">
        <v>726</v>
      </c>
      <c r="AE181" s="2">
        <v>42166</v>
      </c>
      <c r="AF181" t="s">
        <v>727</v>
      </c>
    </row>
    <row r="182" spans="1:32" hidden="1" x14ac:dyDescent="0.25">
      <c r="A182">
        <v>57040</v>
      </c>
      <c r="B182">
        <v>5102482</v>
      </c>
      <c r="C182" s="2">
        <v>42157</v>
      </c>
      <c r="D182">
        <v>57040</v>
      </c>
      <c r="E182">
        <v>57040</v>
      </c>
      <c r="F182" t="s">
        <v>720</v>
      </c>
      <c r="G182" t="s">
        <v>209</v>
      </c>
      <c r="H182">
        <v>537933</v>
      </c>
      <c r="I182" t="s">
        <v>210</v>
      </c>
      <c r="J182">
        <v>6987</v>
      </c>
      <c r="K182">
        <v>1</v>
      </c>
      <c r="L182" s="27">
        <v>500637.1</v>
      </c>
      <c r="M182" s="27">
        <v>500637.1</v>
      </c>
      <c r="N182" s="2">
        <v>42150</v>
      </c>
      <c r="O182" s="2">
        <v>42156</v>
      </c>
      <c r="P182">
        <v>6</v>
      </c>
      <c r="Q182" t="s">
        <v>745</v>
      </c>
      <c r="R182">
        <v>5.56</v>
      </c>
      <c r="S182" t="s">
        <v>724</v>
      </c>
      <c r="T182" t="s">
        <v>725</v>
      </c>
      <c r="U182" s="2">
        <v>42156</v>
      </c>
      <c r="V182" s="27">
        <v>0</v>
      </c>
      <c r="W182" s="27">
        <v>0</v>
      </c>
      <c r="X182" s="27">
        <v>463.61</v>
      </c>
      <c r="Y182" s="27">
        <v>463.61</v>
      </c>
      <c r="Z182" s="27">
        <v>74.180000000000007</v>
      </c>
      <c r="AA182" s="27">
        <v>537.79</v>
      </c>
      <c r="AB182" s="27">
        <v>537.79</v>
      </c>
      <c r="AC182" s="27">
        <v>0</v>
      </c>
      <c r="AD182" t="s">
        <v>726</v>
      </c>
      <c r="AE182" s="2">
        <v>42166</v>
      </c>
      <c r="AF182" t="s">
        <v>727</v>
      </c>
    </row>
    <row r="183" spans="1:32" hidden="1" x14ac:dyDescent="0.25">
      <c r="A183">
        <v>57040</v>
      </c>
      <c r="B183">
        <v>5102483</v>
      </c>
      <c r="C183" s="2">
        <v>42157</v>
      </c>
      <c r="D183">
        <v>57040</v>
      </c>
      <c r="E183">
        <v>57040</v>
      </c>
      <c r="F183" t="s">
        <v>720</v>
      </c>
      <c r="G183" t="s">
        <v>211</v>
      </c>
      <c r="H183">
        <v>534559</v>
      </c>
      <c r="I183" t="s">
        <v>212</v>
      </c>
      <c r="J183">
        <v>6987</v>
      </c>
      <c r="K183">
        <v>1</v>
      </c>
      <c r="L183" s="27">
        <v>500637.1</v>
      </c>
      <c r="M183" s="27">
        <v>500637.1</v>
      </c>
      <c r="N183" s="2">
        <v>42150</v>
      </c>
      <c r="O183" s="2">
        <v>42156</v>
      </c>
      <c r="P183">
        <v>6</v>
      </c>
      <c r="Q183" t="s">
        <v>745</v>
      </c>
      <c r="R183">
        <v>5.56</v>
      </c>
      <c r="S183" t="s">
        <v>724</v>
      </c>
      <c r="T183" t="s">
        <v>725</v>
      </c>
      <c r="U183" s="2">
        <v>42156</v>
      </c>
      <c r="V183" s="27">
        <v>0</v>
      </c>
      <c r="W183" s="27">
        <v>0</v>
      </c>
      <c r="X183" s="27">
        <v>463.61</v>
      </c>
      <c r="Y183" s="27">
        <v>463.61</v>
      </c>
      <c r="Z183" s="27">
        <v>74.180000000000007</v>
      </c>
      <c r="AA183" s="27">
        <v>537.79</v>
      </c>
      <c r="AB183" s="27">
        <v>537.79</v>
      </c>
      <c r="AC183" s="27">
        <v>0</v>
      </c>
      <c r="AD183" t="s">
        <v>726</v>
      </c>
      <c r="AE183" s="2">
        <v>42166</v>
      </c>
      <c r="AF183" t="s">
        <v>727</v>
      </c>
    </row>
    <row r="184" spans="1:32" hidden="1" x14ac:dyDescent="0.25">
      <c r="A184">
        <v>57040</v>
      </c>
      <c r="B184">
        <v>5103062</v>
      </c>
      <c r="C184" s="2">
        <v>42157</v>
      </c>
      <c r="D184">
        <v>57040</v>
      </c>
      <c r="E184">
        <v>57040</v>
      </c>
      <c r="F184" t="s">
        <v>720</v>
      </c>
      <c r="G184" t="s">
        <v>213</v>
      </c>
      <c r="H184">
        <v>489196</v>
      </c>
      <c r="I184" t="s">
        <v>214</v>
      </c>
      <c r="J184">
        <v>1080</v>
      </c>
      <c r="K184">
        <v>1</v>
      </c>
      <c r="L184" s="27">
        <v>178305.34</v>
      </c>
      <c r="M184" s="27">
        <v>178305.34</v>
      </c>
      <c r="N184" s="2">
        <v>42152</v>
      </c>
      <c r="O184" s="2">
        <v>42156</v>
      </c>
      <c r="P184">
        <v>4</v>
      </c>
      <c r="Q184" t="s">
        <v>745</v>
      </c>
      <c r="R184">
        <v>5.56</v>
      </c>
      <c r="S184" t="s">
        <v>724</v>
      </c>
      <c r="T184" t="s">
        <v>725</v>
      </c>
      <c r="U184" s="2">
        <v>42156</v>
      </c>
      <c r="V184" s="27">
        <v>0</v>
      </c>
      <c r="W184" s="27">
        <v>0</v>
      </c>
      <c r="X184" s="27">
        <v>110.08</v>
      </c>
      <c r="Y184" s="27">
        <v>110.08</v>
      </c>
      <c r="Z184" s="27">
        <v>17.61</v>
      </c>
      <c r="AA184" s="27">
        <v>127.69</v>
      </c>
      <c r="AB184" s="27">
        <v>127.69</v>
      </c>
      <c r="AC184" s="27">
        <v>0</v>
      </c>
      <c r="AD184" t="s">
        <v>726</v>
      </c>
      <c r="AE184" s="2">
        <v>42166</v>
      </c>
      <c r="AF184" t="s">
        <v>727</v>
      </c>
    </row>
    <row r="185" spans="1:32" hidden="1" x14ac:dyDescent="0.25">
      <c r="A185">
        <v>57040</v>
      </c>
      <c r="B185">
        <v>5103637</v>
      </c>
      <c r="C185" s="2">
        <v>42157</v>
      </c>
      <c r="D185">
        <v>57040</v>
      </c>
      <c r="E185">
        <v>57040</v>
      </c>
      <c r="F185" t="s">
        <v>720</v>
      </c>
      <c r="G185" t="s">
        <v>215</v>
      </c>
      <c r="H185">
        <v>537030</v>
      </c>
      <c r="I185" t="s">
        <v>216</v>
      </c>
      <c r="J185">
        <v>1094</v>
      </c>
      <c r="K185">
        <v>1</v>
      </c>
      <c r="L185" s="27">
        <v>181974.5</v>
      </c>
      <c r="M185" s="27">
        <v>181974.5</v>
      </c>
      <c r="N185" s="2">
        <v>42155</v>
      </c>
      <c r="O185" s="2">
        <v>42156</v>
      </c>
      <c r="P185">
        <v>1</v>
      </c>
      <c r="Q185" t="s">
        <v>745</v>
      </c>
      <c r="R185">
        <v>5.56</v>
      </c>
      <c r="S185" t="s">
        <v>724</v>
      </c>
      <c r="T185" t="s">
        <v>725</v>
      </c>
      <c r="U185" s="2">
        <v>42156</v>
      </c>
      <c r="V185" s="27">
        <v>0</v>
      </c>
      <c r="W185" s="27">
        <v>0</v>
      </c>
      <c r="X185" s="27">
        <v>28.09</v>
      </c>
      <c r="Y185" s="27">
        <v>28.09</v>
      </c>
      <c r="Z185" s="27">
        <v>4.49</v>
      </c>
      <c r="AA185" s="27">
        <v>32.58</v>
      </c>
      <c r="AB185" s="27">
        <v>32.58</v>
      </c>
      <c r="AC185" s="27">
        <v>0</v>
      </c>
      <c r="AD185" t="s">
        <v>726</v>
      </c>
      <c r="AE185" s="2">
        <v>42166</v>
      </c>
      <c r="AF185" t="s">
        <v>727</v>
      </c>
    </row>
    <row r="186" spans="1:32" hidden="1" x14ac:dyDescent="0.25">
      <c r="A186">
        <v>57040</v>
      </c>
      <c r="B186">
        <v>5103771</v>
      </c>
      <c r="C186" s="2">
        <v>42157</v>
      </c>
      <c r="D186">
        <v>57040</v>
      </c>
      <c r="E186">
        <v>57040</v>
      </c>
      <c r="F186" t="s">
        <v>720</v>
      </c>
      <c r="G186" t="s">
        <v>98</v>
      </c>
      <c r="H186">
        <v>533892</v>
      </c>
      <c r="I186" t="s">
        <v>97</v>
      </c>
      <c r="J186">
        <v>7401</v>
      </c>
      <c r="K186">
        <v>0</v>
      </c>
      <c r="L186" s="27" t="s">
        <v>726</v>
      </c>
      <c r="M186" s="27" t="s">
        <v>726</v>
      </c>
      <c r="N186" t="s">
        <v>726</v>
      </c>
      <c r="O186" t="s">
        <v>726</v>
      </c>
      <c r="P186" t="s">
        <v>726</v>
      </c>
      <c r="Q186" t="s">
        <v>726</v>
      </c>
      <c r="R186" t="s">
        <v>726</v>
      </c>
      <c r="S186" t="s">
        <v>1250</v>
      </c>
      <c r="T186" t="s">
        <v>725</v>
      </c>
      <c r="U186" s="2">
        <v>42156</v>
      </c>
      <c r="V186" s="27">
        <v>0</v>
      </c>
      <c r="W186" s="27" t="s">
        <v>726</v>
      </c>
      <c r="X186" s="27" t="s">
        <v>726</v>
      </c>
      <c r="Y186" s="27" t="s">
        <v>726</v>
      </c>
      <c r="Z186" s="27">
        <v>40</v>
      </c>
      <c r="AA186" s="27">
        <v>290</v>
      </c>
      <c r="AB186" s="27">
        <v>290</v>
      </c>
      <c r="AC186" s="27">
        <v>0</v>
      </c>
      <c r="AD186" t="s">
        <v>726</v>
      </c>
      <c r="AE186" s="2">
        <v>42166</v>
      </c>
      <c r="AF186" t="s">
        <v>727</v>
      </c>
    </row>
    <row r="187" spans="1:32" hidden="1" x14ac:dyDescent="0.25">
      <c r="A187">
        <v>57040</v>
      </c>
      <c r="B187">
        <v>785298</v>
      </c>
      <c r="C187" s="2">
        <v>42157</v>
      </c>
      <c r="D187">
        <v>57040</v>
      </c>
      <c r="E187">
        <v>57040</v>
      </c>
      <c r="F187" t="s">
        <v>720</v>
      </c>
      <c r="G187" t="s">
        <v>1251</v>
      </c>
      <c r="H187">
        <v>86776</v>
      </c>
      <c r="I187" t="s">
        <v>1252</v>
      </c>
      <c r="J187">
        <v>1792</v>
      </c>
      <c r="K187">
        <v>6</v>
      </c>
      <c r="L187" s="27">
        <v>0.01</v>
      </c>
      <c r="M187" s="27">
        <v>0.01</v>
      </c>
      <c r="N187" s="2">
        <v>38911</v>
      </c>
      <c r="O187" s="2">
        <v>38930</v>
      </c>
      <c r="P187">
        <v>19</v>
      </c>
      <c r="Q187" t="s">
        <v>730</v>
      </c>
      <c r="R187">
        <v>10.67</v>
      </c>
      <c r="S187" t="s">
        <v>724</v>
      </c>
      <c r="T187" t="s">
        <v>725</v>
      </c>
      <c r="U187" s="2">
        <v>38930</v>
      </c>
      <c r="V187" s="27">
        <v>0</v>
      </c>
      <c r="W187" s="27">
        <v>0</v>
      </c>
      <c r="X187" s="27">
        <v>0</v>
      </c>
      <c r="Y187" s="27">
        <v>0</v>
      </c>
      <c r="Z187" s="27">
        <v>0</v>
      </c>
      <c r="AA187" s="27">
        <v>0</v>
      </c>
      <c r="AB187" s="27">
        <v>0</v>
      </c>
      <c r="AC187" s="27">
        <v>0</v>
      </c>
      <c r="AD187" t="s">
        <v>726</v>
      </c>
      <c r="AE187" s="2">
        <v>42166</v>
      </c>
      <c r="AF187" t="s">
        <v>727</v>
      </c>
    </row>
    <row r="188" spans="1:32" hidden="1" x14ac:dyDescent="0.25">
      <c r="A188">
        <v>57040</v>
      </c>
      <c r="B188">
        <v>818295</v>
      </c>
      <c r="C188" s="2">
        <v>42157</v>
      </c>
      <c r="D188">
        <v>57040</v>
      </c>
      <c r="E188">
        <v>57040</v>
      </c>
      <c r="F188" t="s">
        <v>720</v>
      </c>
      <c r="G188" t="s">
        <v>1251</v>
      </c>
      <c r="H188">
        <v>86776</v>
      </c>
      <c r="I188" t="s">
        <v>1252</v>
      </c>
      <c r="J188">
        <v>1792</v>
      </c>
      <c r="K188">
        <v>7</v>
      </c>
      <c r="L188" s="27">
        <v>0.01</v>
      </c>
      <c r="M188" s="27">
        <v>0.01</v>
      </c>
      <c r="N188" s="2">
        <v>38930</v>
      </c>
      <c r="O188" s="2">
        <v>38961</v>
      </c>
      <c r="P188">
        <v>31</v>
      </c>
      <c r="Q188" t="s">
        <v>730</v>
      </c>
      <c r="R188">
        <v>10.32</v>
      </c>
      <c r="S188" t="s">
        <v>724</v>
      </c>
      <c r="T188" t="s">
        <v>725</v>
      </c>
      <c r="U188" s="2">
        <v>38961</v>
      </c>
      <c r="V188" s="27">
        <v>0</v>
      </c>
      <c r="W188" s="27">
        <v>0</v>
      </c>
      <c r="X188" s="27">
        <v>0</v>
      </c>
      <c r="Y188" s="27">
        <v>0</v>
      </c>
      <c r="Z188" s="27">
        <v>0</v>
      </c>
      <c r="AA188" s="27">
        <v>0</v>
      </c>
      <c r="AB188" s="27">
        <v>0</v>
      </c>
      <c r="AC188" s="27">
        <v>0</v>
      </c>
      <c r="AD188" t="s">
        <v>726</v>
      </c>
      <c r="AE188" s="2">
        <v>42166</v>
      </c>
      <c r="AF188" t="s">
        <v>727</v>
      </c>
    </row>
    <row r="189" spans="1:32" hidden="1" x14ac:dyDescent="0.25">
      <c r="A189">
        <v>57040</v>
      </c>
      <c r="B189">
        <v>859474</v>
      </c>
      <c r="C189" s="2">
        <v>42157</v>
      </c>
      <c r="D189">
        <v>57040</v>
      </c>
      <c r="E189">
        <v>57040</v>
      </c>
      <c r="F189" t="s">
        <v>720</v>
      </c>
      <c r="G189" t="s">
        <v>1251</v>
      </c>
      <c r="H189">
        <v>86776</v>
      </c>
      <c r="I189" t="s">
        <v>1252</v>
      </c>
      <c r="J189">
        <v>1792</v>
      </c>
      <c r="K189">
        <v>8</v>
      </c>
      <c r="L189" s="27">
        <v>0.01</v>
      </c>
      <c r="M189" s="27">
        <v>0.01</v>
      </c>
      <c r="N189" s="2">
        <v>38961</v>
      </c>
      <c r="O189" s="2">
        <v>38991</v>
      </c>
      <c r="P189">
        <v>30</v>
      </c>
      <c r="Q189" t="s">
        <v>730</v>
      </c>
      <c r="R189">
        <v>10.039999999999999</v>
      </c>
      <c r="S189" t="s">
        <v>724</v>
      </c>
      <c r="T189" t="s">
        <v>725</v>
      </c>
      <c r="U189" s="2">
        <v>38991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27">
        <v>0</v>
      </c>
      <c r="AB189" s="27">
        <v>0</v>
      </c>
      <c r="AC189" s="27">
        <v>0</v>
      </c>
      <c r="AD189" t="s">
        <v>726</v>
      </c>
      <c r="AE189" s="2">
        <v>42166</v>
      </c>
      <c r="AF189" t="s">
        <v>727</v>
      </c>
    </row>
    <row r="190" spans="1:32" hidden="1" x14ac:dyDescent="0.25">
      <c r="A190">
        <v>57040</v>
      </c>
      <c r="B190">
        <v>902626</v>
      </c>
      <c r="C190" s="2">
        <v>42157</v>
      </c>
      <c r="D190">
        <v>57040</v>
      </c>
      <c r="E190">
        <v>57040</v>
      </c>
      <c r="F190" t="s">
        <v>720</v>
      </c>
      <c r="G190" t="s">
        <v>1253</v>
      </c>
      <c r="H190">
        <v>21698</v>
      </c>
      <c r="I190" t="s">
        <v>1254</v>
      </c>
      <c r="J190">
        <v>1092</v>
      </c>
      <c r="K190">
        <v>1</v>
      </c>
      <c r="L190" s="27">
        <v>0.01</v>
      </c>
      <c r="M190" s="27">
        <v>0.01</v>
      </c>
      <c r="N190" s="2">
        <v>39017</v>
      </c>
      <c r="O190" s="2">
        <v>39022</v>
      </c>
      <c r="P190">
        <v>5</v>
      </c>
      <c r="Q190" t="s">
        <v>730</v>
      </c>
      <c r="R190">
        <v>10.32</v>
      </c>
      <c r="S190" t="s">
        <v>724</v>
      </c>
      <c r="T190" t="s">
        <v>725</v>
      </c>
      <c r="U190" s="2">
        <v>39022</v>
      </c>
      <c r="V190" s="27">
        <v>0</v>
      </c>
      <c r="W190" s="27">
        <v>0</v>
      </c>
      <c r="X190" s="27">
        <v>0</v>
      </c>
      <c r="Y190" s="27">
        <v>0</v>
      </c>
      <c r="Z190" s="27">
        <v>0</v>
      </c>
      <c r="AA190" s="27">
        <v>0</v>
      </c>
      <c r="AB190" s="27">
        <v>0</v>
      </c>
      <c r="AC190" s="27">
        <v>0</v>
      </c>
      <c r="AD190" t="s">
        <v>726</v>
      </c>
      <c r="AE190" s="2">
        <v>42166</v>
      </c>
      <c r="AF190" t="s">
        <v>727</v>
      </c>
    </row>
    <row r="196" spans="19:28" x14ac:dyDescent="0.25"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9:28" x14ac:dyDescent="0.25"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9:28" x14ac:dyDescent="0.25"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9:28" x14ac:dyDescent="0.25"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9:28" x14ac:dyDescent="0.25"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9:28" x14ac:dyDescent="0.25">
      <c r="S201" s="6"/>
      <c r="T201" s="5" t="s">
        <v>1568</v>
      </c>
      <c r="U201" s="6"/>
      <c r="V201" s="6"/>
      <c r="W201" s="7"/>
      <c r="X201" s="7" t="s">
        <v>1569</v>
      </c>
      <c r="Y201" s="7"/>
      <c r="Z201" s="6"/>
      <c r="AA201" s="6"/>
      <c r="AB201" s="6"/>
    </row>
    <row r="202" spans="19:28" x14ac:dyDescent="0.25">
      <c r="S202" s="4"/>
      <c r="T202" s="4" t="s">
        <v>1257</v>
      </c>
      <c r="U202" s="4"/>
      <c r="V202" s="4"/>
      <c r="W202" s="4"/>
      <c r="X202" s="4" t="s">
        <v>1570</v>
      </c>
      <c r="Y202" s="4"/>
      <c r="Z202" s="4"/>
      <c r="AA202" s="4"/>
      <c r="AB202" s="4"/>
    </row>
    <row r="203" spans="19:28" x14ac:dyDescent="0.25">
      <c r="S203" s="4"/>
      <c r="T203" s="4" t="s">
        <v>1259</v>
      </c>
      <c r="U203" s="4"/>
      <c r="V203" s="4"/>
      <c r="W203" s="4"/>
      <c r="X203" s="4" t="s">
        <v>1571</v>
      </c>
      <c r="Y203" s="4"/>
      <c r="Z203" s="4"/>
      <c r="AA203" s="4"/>
      <c r="AB203" s="4"/>
    </row>
    <row r="204" spans="19:28" x14ac:dyDescent="0.25">
      <c r="S204" s="4"/>
      <c r="T204" s="4" t="s">
        <v>1261</v>
      </c>
      <c r="U204" s="4"/>
      <c r="V204" s="4"/>
      <c r="W204" s="4"/>
      <c r="X204" s="4" t="s">
        <v>1572</v>
      </c>
      <c r="Y204" s="4"/>
      <c r="Z204" s="4"/>
      <c r="AA204" s="4"/>
      <c r="AB204" s="4"/>
    </row>
    <row r="205" spans="19:28" x14ac:dyDescent="0.25">
      <c r="S205" s="4"/>
      <c r="T205" s="4" t="s">
        <v>1263</v>
      </c>
      <c r="U205" s="4"/>
      <c r="V205" s="4"/>
      <c r="W205" s="4"/>
      <c r="X205" s="4" t="s">
        <v>1573</v>
      </c>
      <c r="Y205" s="4"/>
      <c r="Z205" s="4"/>
      <c r="AA205" s="4"/>
      <c r="AB205" s="4"/>
    </row>
    <row r="206" spans="19:28" x14ac:dyDescent="0.25"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9:28" x14ac:dyDescent="0.25">
      <c r="S207" s="4"/>
      <c r="T207" s="8"/>
      <c r="U207" s="8"/>
      <c r="V207" s="8"/>
      <c r="W207" s="8"/>
      <c r="X207" s="8"/>
      <c r="Y207" s="8"/>
      <c r="Z207" s="8"/>
      <c r="AA207" s="8"/>
      <c r="AB207" s="8"/>
    </row>
    <row r="208" spans="19:28" x14ac:dyDescent="0.25"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9:28" x14ac:dyDescent="0.25">
      <c r="S209" s="4"/>
      <c r="T209" s="62" t="s">
        <v>1264</v>
      </c>
      <c r="U209" s="62"/>
      <c r="V209" s="62"/>
      <c r="W209" s="62"/>
      <c r="X209" s="62"/>
      <c r="Y209" s="62"/>
      <c r="Z209" s="62"/>
      <c r="AA209" s="62"/>
      <c r="AB209" s="4"/>
    </row>
    <row r="210" spans="19:28" x14ac:dyDescent="0.25">
      <c r="S210" s="4"/>
      <c r="T210" s="60">
        <f>+[3]DALTON!$B$15</f>
        <v>42155</v>
      </c>
      <c r="U210" s="60"/>
      <c r="V210" s="60"/>
      <c r="W210" s="60"/>
      <c r="X210" s="60"/>
      <c r="Y210" s="60"/>
      <c r="Z210" s="60"/>
      <c r="AA210" s="60"/>
      <c r="AB210" s="4"/>
    </row>
    <row r="211" spans="19:28" x14ac:dyDescent="0.25"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9:28" x14ac:dyDescent="0.25">
      <c r="S212" s="9"/>
      <c r="T212" s="9"/>
      <c r="U212" s="61" t="s">
        <v>1265</v>
      </c>
      <c r="V212" s="61"/>
      <c r="W212" s="61"/>
      <c r="X212" s="61"/>
      <c r="Y212" s="61"/>
      <c r="Z212" s="61"/>
      <c r="AA212" s="9"/>
      <c r="AB212" s="9"/>
    </row>
    <row r="213" spans="19:28" x14ac:dyDescent="0.25">
      <c r="S213" s="9"/>
      <c r="T213" s="9"/>
      <c r="U213" s="61" t="e">
        <f>+[3]DALTON!U213</f>
        <v>#REF!</v>
      </c>
      <c r="V213" s="61"/>
      <c r="W213" s="61"/>
      <c r="X213" s="61"/>
      <c r="Y213" s="61"/>
      <c r="Z213" s="61"/>
      <c r="AA213" s="9"/>
      <c r="AB213" s="9"/>
    </row>
    <row r="214" spans="19:28" x14ac:dyDescent="0.25">
      <c r="S214" s="10"/>
      <c r="T214" s="10"/>
      <c r="U214" s="11" t="s">
        <v>1267</v>
      </c>
      <c r="V214" s="11" t="s">
        <v>1268</v>
      </c>
      <c r="W214" s="11" t="s">
        <v>1269</v>
      </c>
      <c r="X214" s="11" t="s">
        <v>714</v>
      </c>
      <c r="Y214" s="11" t="s">
        <v>1270</v>
      </c>
      <c r="Z214" s="11" t="s">
        <v>1271</v>
      </c>
      <c r="AA214" s="10"/>
      <c r="AB214" s="10"/>
    </row>
    <row r="215" spans="19:28" x14ac:dyDescent="0.25">
      <c r="S215" s="4"/>
      <c r="T215" s="4"/>
      <c r="U215" s="12"/>
      <c r="V215" s="12"/>
      <c r="W215" s="12"/>
      <c r="X215" s="12"/>
      <c r="Y215" s="12"/>
      <c r="Z215" s="12"/>
      <c r="AA215" s="4"/>
      <c r="AB215" s="4"/>
    </row>
    <row r="216" spans="19:28" x14ac:dyDescent="0.25">
      <c r="S216" s="4"/>
      <c r="T216" s="5" t="s">
        <v>1272</v>
      </c>
      <c r="U216" s="13">
        <v>731854.44</v>
      </c>
      <c r="V216" s="83">
        <v>5234.63</v>
      </c>
      <c r="W216" s="83">
        <v>0</v>
      </c>
      <c r="X216" s="83">
        <v>837.55</v>
      </c>
      <c r="Y216" s="13"/>
      <c r="Z216" s="13">
        <v>737926.62</v>
      </c>
      <c r="AA216" s="4"/>
      <c r="AB216" s="4"/>
    </row>
    <row r="217" spans="19:28" x14ac:dyDescent="0.25">
      <c r="S217" s="4"/>
      <c r="T217" s="4"/>
      <c r="U217" s="13"/>
      <c r="V217" s="83"/>
      <c r="W217" s="83"/>
      <c r="X217" s="83"/>
      <c r="Y217" s="13"/>
      <c r="Z217" s="14"/>
      <c r="AA217" s="4"/>
      <c r="AB217" s="4"/>
    </row>
    <row r="218" spans="19:28" x14ac:dyDescent="0.25">
      <c r="S218" s="4"/>
      <c r="T218" s="5" t="s">
        <v>1273</v>
      </c>
      <c r="U218" s="13">
        <v>0</v>
      </c>
      <c r="V218" s="83">
        <v>125719.68999999992</v>
      </c>
      <c r="W218" s="83">
        <v>16776.759999999998</v>
      </c>
      <c r="X218" s="83">
        <v>22799.379999999983</v>
      </c>
      <c r="Y218" s="13">
        <v>0</v>
      </c>
      <c r="Z218" s="13">
        <v>165295.83000000007</v>
      </c>
      <c r="AA218" s="12"/>
      <c r="AB218" s="4"/>
    </row>
    <row r="219" spans="19:28" x14ac:dyDescent="0.25">
      <c r="S219" s="4"/>
      <c r="T219" s="4"/>
      <c r="U219" s="4"/>
      <c r="V219" s="84"/>
      <c r="W219" s="84"/>
      <c r="X219" s="84"/>
      <c r="Y219" s="4"/>
      <c r="Z219" s="9"/>
      <c r="AA219" s="12"/>
      <c r="AB219" s="4"/>
    </row>
    <row r="220" spans="19:28" x14ac:dyDescent="0.25">
      <c r="S220" s="4"/>
      <c r="T220" s="15" t="s">
        <v>1274</v>
      </c>
      <c r="U220" s="13">
        <v>0</v>
      </c>
      <c r="V220" s="83">
        <v>740.38</v>
      </c>
      <c r="W220" s="83">
        <v>0</v>
      </c>
      <c r="X220" s="83">
        <v>118.46</v>
      </c>
      <c r="Y220" s="13">
        <v>0</v>
      </c>
      <c r="Z220" s="13">
        <v>858.84</v>
      </c>
      <c r="AA220" s="12"/>
      <c r="AB220" s="4"/>
    </row>
    <row r="221" spans="19:28" x14ac:dyDescent="0.25">
      <c r="S221" s="4"/>
      <c r="T221" s="5"/>
      <c r="U221" s="4"/>
      <c r="V221" s="4"/>
      <c r="W221" s="4"/>
      <c r="X221" s="4"/>
      <c r="Y221" s="4"/>
      <c r="Z221" s="9"/>
      <c r="AA221" s="12"/>
      <c r="AB221" s="4"/>
    </row>
    <row r="222" spans="19:28" x14ac:dyDescent="0.25">
      <c r="S222" s="4"/>
      <c r="T222" s="5" t="s">
        <v>1275</v>
      </c>
      <c r="U222" s="83">
        <v>194159.15</v>
      </c>
      <c r="V222" s="83">
        <v>86722.81</v>
      </c>
      <c r="W222" s="13">
        <v>0</v>
      </c>
      <c r="X222" s="83">
        <v>13875.65</v>
      </c>
      <c r="Y222" s="13"/>
      <c r="Z222" s="13">
        <v>294757.61</v>
      </c>
      <c r="AA222" s="12"/>
      <c r="AB222" s="4"/>
    </row>
    <row r="223" spans="19:28" x14ac:dyDescent="0.25">
      <c r="S223" s="4"/>
      <c r="T223" s="5"/>
      <c r="U223" s="13"/>
      <c r="V223" s="13"/>
      <c r="W223" s="13"/>
      <c r="X223" s="13"/>
      <c r="Y223" s="13"/>
      <c r="Z223" s="13"/>
      <c r="AA223" s="12"/>
      <c r="AB223" s="4"/>
    </row>
    <row r="224" spans="19:28" x14ac:dyDescent="0.25">
      <c r="S224" s="4"/>
      <c r="T224" s="5" t="s">
        <v>1574</v>
      </c>
      <c r="U224" s="83">
        <v>270833.33</v>
      </c>
      <c r="V224" s="83">
        <v>19938.650000000001</v>
      </c>
      <c r="W224" s="13">
        <v>0</v>
      </c>
      <c r="X224" s="83">
        <v>3190.1900000000005</v>
      </c>
      <c r="Y224" s="13"/>
      <c r="Z224" s="13">
        <v>293962.17000000004</v>
      </c>
      <c r="AA224" s="12"/>
      <c r="AB224" s="4"/>
    </row>
    <row r="225" spans="19:28" x14ac:dyDescent="0.25">
      <c r="S225" s="4"/>
      <c r="T225" s="5"/>
      <c r="U225" s="12"/>
      <c r="V225" s="12"/>
      <c r="W225" s="12"/>
      <c r="X225" s="12"/>
      <c r="Y225" s="12"/>
      <c r="Z225" s="16"/>
      <c r="AA225" s="12"/>
      <c r="AB225" s="4"/>
    </row>
    <row r="226" spans="19:28" x14ac:dyDescent="0.25">
      <c r="S226" s="4"/>
      <c r="T226" s="5" t="s">
        <v>1277</v>
      </c>
      <c r="U226" s="12"/>
      <c r="V226" s="12"/>
      <c r="W226" s="12"/>
      <c r="X226" s="12"/>
      <c r="Y226" s="12"/>
      <c r="Z226" s="17">
        <f>SUM(Z216:Z225)</f>
        <v>1492801.0699999998</v>
      </c>
      <c r="AA226" s="4"/>
      <c r="AB226" s="4"/>
    </row>
    <row r="227" spans="19:28" x14ac:dyDescent="0.25">
      <c r="S227" s="4"/>
      <c r="T227" s="4"/>
      <c r="U227" s="12"/>
      <c r="V227" s="12"/>
      <c r="W227" s="12"/>
      <c r="X227" s="12"/>
      <c r="Y227" s="12"/>
      <c r="Z227" s="12"/>
      <c r="AA227" s="12"/>
      <c r="AB227" s="4"/>
    </row>
    <row r="228" spans="19:28" x14ac:dyDescent="0.25">
      <c r="S228" s="4"/>
      <c r="T228" s="4"/>
      <c r="U228" s="12"/>
      <c r="V228" s="12"/>
      <c r="W228" s="12"/>
      <c r="X228" s="12"/>
      <c r="Y228" s="12"/>
      <c r="Z228" s="12"/>
      <c r="AA228" s="12"/>
      <c r="AB228" s="4"/>
    </row>
    <row r="229" spans="19:28" x14ac:dyDescent="0.25">
      <c r="S229" s="4"/>
      <c r="T229" s="4"/>
      <c r="U229" s="12"/>
      <c r="V229" s="12"/>
      <c r="W229" s="12"/>
      <c r="X229" s="12"/>
      <c r="Y229" s="12"/>
      <c r="Z229" s="12"/>
      <c r="AA229" s="12"/>
      <c r="AB229" s="4"/>
    </row>
    <row r="230" spans="19:28" x14ac:dyDescent="0.25">
      <c r="S230" s="4"/>
      <c r="T230" s="4"/>
      <c r="U230" s="12"/>
      <c r="V230" s="12"/>
      <c r="W230" s="12"/>
      <c r="X230" s="12"/>
      <c r="Y230" s="12"/>
      <c r="Z230" s="12"/>
      <c r="AA230" s="12"/>
      <c r="AB230" s="4"/>
    </row>
    <row r="231" spans="19:28" ht="15.75" x14ac:dyDescent="0.25">
      <c r="S231" s="4"/>
      <c r="T231" s="18" t="s">
        <v>1278</v>
      </c>
      <c r="U231" s="19">
        <v>42165</v>
      </c>
      <c r="V231" s="12"/>
      <c r="W231" s="12"/>
      <c r="X231" s="48" t="s">
        <v>1117</v>
      </c>
      <c r="Y231" s="30">
        <v>356215.12</v>
      </c>
      <c r="Z231" s="12" t="s">
        <v>217</v>
      </c>
      <c r="AA231" s="4"/>
      <c r="AB231" s="4"/>
    </row>
    <row r="232" spans="19:28" ht="15.75" thickBot="1" x14ac:dyDescent="0.3">
      <c r="S232" s="4"/>
      <c r="T232" s="20"/>
      <c r="U232" s="12"/>
      <c r="V232" s="12"/>
      <c r="W232" s="12"/>
      <c r="X232" s="48" t="s">
        <v>1120</v>
      </c>
      <c r="Y232" s="42">
        <v>375639.32</v>
      </c>
      <c r="Z232" s="12" t="s">
        <v>218</v>
      </c>
      <c r="AA232" s="12"/>
      <c r="AB232" s="4"/>
    </row>
    <row r="233" spans="19:28" x14ac:dyDescent="0.25">
      <c r="S233" s="4"/>
      <c r="T233" s="20"/>
      <c r="U233" s="12"/>
      <c r="V233" s="21"/>
      <c r="W233" s="12"/>
      <c r="X233" s="12"/>
      <c r="Y233" s="12">
        <f>+Y231+Y232</f>
        <v>731854.44</v>
      </c>
      <c r="Z233" s="12"/>
      <c r="AA233" s="12"/>
      <c r="AB233" s="4"/>
    </row>
    <row r="234" spans="19:28" x14ac:dyDescent="0.25">
      <c r="S234" s="4"/>
      <c r="T234" s="9"/>
      <c r="U234" s="12"/>
      <c r="V234" s="21"/>
      <c r="W234" s="12"/>
      <c r="X234" s="12"/>
      <c r="Y234" s="12"/>
      <c r="Z234" s="12"/>
      <c r="AA234" s="12"/>
      <c r="AB234" s="4"/>
    </row>
  </sheetData>
  <autoFilter ref="A1:AF190">
    <filterColumn colId="18">
      <filters>
        <filter val="RTPB"/>
      </filters>
    </filterColumn>
  </autoFilter>
  <mergeCells count="4">
    <mergeCell ref="T209:AA209"/>
    <mergeCell ref="T210:AA210"/>
    <mergeCell ref="U212:Z212"/>
    <mergeCell ref="U213:Z213"/>
  </mergeCells>
  <phoneticPr fontId="30" type="noConversion"/>
  <pageMargins left="0.70866141732283472" right="0.70866141732283472" top="0.74803149606299213" bottom="0.74803149606299213" header="0.31496062992125984" footer="0.31496062992125984"/>
  <pageSetup scale="71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243"/>
  <sheetViews>
    <sheetView tabSelected="1" topLeftCell="G214" workbookViewId="0">
      <selection activeCell="T231" activeCellId="3" sqref="U223:W227 V231 W231 T231"/>
    </sheetView>
  </sheetViews>
  <sheetFormatPr baseColWidth="10" defaultRowHeight="15" x14ac:dyDescent="0.25"/>
  <cols>
    <col min="12" max="13" width="13.140625" style="27" bestFit="1" customWidth="1"/>
    <col min="19" max="19" width="18.85546875" customWidth="1"/>
    <col min="20" max="20" width="13.140625" customWidth="1"/>
    <col min="22" max="29" width="11.42578125" style="27"/>
  </cols>
  <sheetData>
    <row r="1" spans="1:32" x14ac:dyDescent="0.25">
      <c r="A1" t="s">
        <v>689</v>
      </c>
      <c r="B1" t="s">
        <v>690</v>
      </c>
      <c r="C1" t="s">
        <v>691</v>
      </c>
      <c r="D1" t="s">
        <v>692</v>
      </c>
      <c r="E1" t="s">
        <v>693</v>
      </c>
      <c r="F1" t="s">
        <v>694</v>
      </c>
      <c r="G1" t="s">
        <v>695</v>
      </c>
      <c r="H1" t="s">
        <v>696</v>
      </c>
      <c r="I1" t="s">
        <v>697</v>
      </c>
      <c r="J1" t="s">
        <v>698</v>
      </c>
      <c r="K1" t="s">
        <v>699</v>
      </c>
      <c r="L1" s="27" t="s">
        <v>700</v>
      </c>
      <c r="M1" s="27" t="s">
        <v>701</v>
      </c>
      <c r="N1" t="s">
        <v>702</v>
      </c>
      <c r="O1" t="s">
        <v>703</v>
      </c>
      <c r="P1" t="s">
        <v>704</v>
      </c>
      <c r="Q1" t="s">
        <v>705</v>
      </c>
      <c r="R1" t="s">
        <v>706</v>
      </c>
      <c r="S1" t="s">
        <v>707</v>
      </c>
      <c r="T1" t="s">
        <v>708</v>
      </c>
      <c r="U1" t="s">
        <v>709</v>
      </c>
      <c r="V1" s="27" t="s">
        <v>710</v>
      </c>
      <c r="W1" s="27" t="s">
        <v>711</v>
      </c>
      <c r="X1" s="27" t="s">
        <v>712</v>
      </c>
      <c r="Y1" s="27" t="s">
        <v>713</v>
      </c>
      <c r="Z1" s="27" t="s">
        <v>714</v>
      </c>
      <c r="AA1" s="27" t="s">
        <v>715</v>
      </c>
      <c r="AB1" s="27" t="s">
        <v>716</v>
      </c>
      <c r="AC1" s="27" t="s">
        <v>717</v>
      </c>
      <c r="AD1" t="s">
        <v>718</v>
      </c>
      <c r="AE1" t="s">
        <v>691</v>
      </c>
      <c r="AF1" t="s">
        <v>719</v>
      </c>
    </row>
    <row r="2" spans="1:32" hidden="1" x14ac:dyDescent="0.25">
      <c r="A2">
        <v>57040</v>
      </c>
      <c r="B2">
        <v>1203584</v>
      </c>
      <c r="C2" s="2">
        <v>42186</v>
      </c>
      <c r="D2">
        <v>57040</v>
      </c>
      <c r="E2">
        <v>57040</v>
      </c>
      <c r="F2" t="s">
        <v>720</v>
      </c>
      <c r="G2" t="s">
        <v>721</v>
      </c>
      <c r="H2">
        <v>51018</v>
      </c>
      <c r="I2" t="s">
        <v>722</v>
      </c>
      <c r="J2">
        <v>7402</v>
      </c>
      <c r="K2">
        <v>1</v>
      </c>
      <c r="L2" s="27">
        <v>0.3</v>
      </c>
      <c r="M2" s="27">
        <v>0.3</v>
      </c>
      <c r="N2" s="2">
        <v>39231</v>
      </c>
      <c r="O2" s="2">
        <v>39234</v>
      </c>
      <c r="P2">
        <v>3</v>
      </c>
      <c r="Q2" t="s">
        <v>723</v>
      </c>
      <c r="R2">
        <v>10.55</v>
      </c>
      <c r="S2" t="s">
        <v>724</v>
      </c>
      <c r="T2" t="s">
        <v>725</v>
      </c>
      <c r="U2" s="2">
        <v>39234</v>
      </c>
      <c r="V2" s="27">
        <v>0</v>
      </c>
      <c r="W2" s="27">
        <v>0</v>
      </c>
      <c r="X2" s="27">
        <v>0</v>
      </c>
      <c r="Y2" s="27">
        <v>0</v>
      </c>
      <c r="Z2" s="27">
        <v>0</v>
      </c>
      <c r="AA2" s="27">
        <v>0</v>
      </c>
      <c r="AB2" s="27">
        <v>0</v>
      </c>
      <c r="AC2" s="27">
        <v>0</v>
      </c>
      <c r="AD2" t="s">
        <v>726</v>
      </c>
      <c r="AE2" s="2">
        <v>42195</v>
      </c>
      <c r="AF2" t="s">
        <v>727</v>
      </c>
    </row>
    <row r="3" spans="1:32" hidden="1" x14ac:dyDescent="0.25">
      <c r="A3">
        <v>57040</v>
      </c>
      <c r="B3">
        <v>2177705</v>
      </c>
      <c r="C3" s="2">
        <v>42186</v>
      </c>
      <c r="D3">
        <v>57040</v>
      </c>
      <c r="E3">
        <v>57040</v>
      </c>
      <c r="F3" t="s">
        <v>720</v>
      </c>
      <c r="G3" t="s">
        <v>728</v>
      </c>
      <c r="H3">
        <v>182298</v>
      </c>
      <c r="I3" t="s">
        <v>729</v>
      </c>
      <c r="J3">
        <v>5396</v>
      </c>
      <c r="K3">
        <v>1</v>
      </c>
      <c r="L3" s="27">
        <v>0.37</v>
      </c>
      <c r="M3" s="27">
        <v>0.37</v>
      </c>
      <c r="N3" s="2">
        <v>39842</v>
      </c>
      <c r="O3" s="2">
        <v>39845</v>
      </c>
      <c r="P3">
        <v>3</v>
      </c>
      <c r="Q3" t="s">
        <v>730</v>
      </c>
      <c r="R3">
        <v>11.68</v>
      </c>
      <c r="S3" t="s">
        <v>724</v>
      </c>
      <c r="T3" t="s">
        <v>725</v>
      </c>
      <c r="U3" s="2">
        <v>39845</v>
      </c>
      <c r="V3" s="27">
        <v>0</v>
      </c>
      <c r="W3" s="27">
        <v>0</v>
      </c>
      <c r="X3" s="27">
        <v>0</v>
      </c>
      <c r="Y3" s="27">
        <v>0</v>
      </c>
      <c r="Z3" s="27">
        <v>0</v>
      </c>
      <c r="AA3" s="27">
        <v>0</v>
      </c>
      <c r="AB3" s="27">
        <v>0</v>
      </c>
      <c r="AC3" s="27">
        <v>0</v>
      </c>
      <c r="AD3" t="s">
        <v>726</v>
      </c>
      <c r="AE3" s="2">
        <v>42195</v>
      </c>
      <c r="AF3" t="s">
        <v>727</v>
      </c>
    </row>
    <row r="4" spans="1:32" hidden="1" x14ac:dyDescent="0.25">
      <c r="A4">
        <v>57040</v>
      </c>
      <c r="B4">
        <v>3023904</v>
      </c>
      <c r="C4" s="2">
        <v>42186</v>
      </c>
      <c r="D4">
        <v>57040</v>
      </c>
      <c r="E4">
        <v>57040</v>
      </c>
      <c r="F4" t="s">
        <v>720</v>
      </c>
      <c r="G4" t="s">
        <v>731</v>
      </c>
      <c r="H4">
        <v>275123</v>
      </c>
      <c r="I4" t="s">
        <v>732</v>
      </c>
      <c r="J4">
        <v>7401</v>
      </c>
      <c r="K4">
        <v>1</v>
      </c>
      <c r="L4" s="27">
        <v>0.23</v>
      </c>
      <c r="M4" s="27">
        <v>0.23</v>
      </c>
      <c r="N4" s="2">
        <v>40563</v>
      </c>
      <c r="O4" s="2">
        <v>40575</v>
      </c>
      <c r="P4">
        <v>12</v>
      </c>
      <c r="Q4" t="s">
        <v>733</v>
      </c>
      <c r="R4">
        <v>8.1300000000000008</v>
      </c>
      <c r="S4" t="s">
        <v>724</v>
      </c>
      <c r="T4" t="s">
        <v>725</v>
      </c>
      <c r="U4" s="2">
        <v>40575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t="s">
        <v>726</v>
      </c>
      <c r="AE4" s="2">
        <v>42195</v>
      </c>
      <c r="AF4" t="s">
        <v>727</v>
      </c>
    </row>
    <row r="5" spans="1:32" hidden="1" x14ac:dyDescent="0.25">
      <c r="A5">
        <v>57040</v>
      </c>
      <c r="B5">
        <v>3572359</v>
      </c>
      <c r="C5" s="2">
        <v>42186</v>
      </c>
      <c r="D5">
        <v>57040</v>
      </c>
      <c r="E5">
        <v>57040</v>
      </c>
      <c r="F5" t="s">
        <v>720</v>
      </c>
      <c r="G5" t="s">
        <v>734</v>
      </c>
      <c r="H5" t="s">
        <v>735</v>
      </c>
      <c r="I5" t="s">
        <v>736</v>
      </c>
      <c r="J5">
        <v>1252</v>
      </c>
      <c r="K5">
        <v>1</v>
      </c>
      <c r="L5" s="27">
        <v>0.01</v>
      </c>
      <c r="M5" s="27">
        <v>0.01</v>
      </c>
      <c r="N5" s="2">
        <v>41023</v>
      </c>
      <c r="O5" s="2">
        <v>41061</v>
      </c>
      <c r="P5">
        <v>38</v>
      </c>
      <c r="Q5" t="s">
        <v>737</v>
      </c>
      <c r="R5">
        <v>8.77</v>
      </c>
      <c r="S5" t="s">
        <v>738</v>
      </c>
      <c r="T5" t="s">
        <v>725</v>
      </c>
      <c r="U5" s="2">
        <v>41061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t="s">
        <v>726</v>
      </c>
      <c r="AE5" s="2">
        <v>42195</v>
      </c>
      <c r="AF5" t="s">
        <v>739</v>
      </c>
    </row>
    <row r="6" spans="1:32" hidden="1" x14ac:dyDescent="0.25">
      <c r="A6">
        <v>57040</v>
      </c>
      <c r="B6">
        <v>3606462</v>
      </c>
      <c r="C6" s="2">
        <v>42186</v>
      </c>
      <c r="D6">
        <v>57040</v>
      </c>
      <c r="E6">
        <v>57040</v>
      </c>
      <c r="F6" t="s">
        <v>720</v>
      </c>
      <c r="G6" t="s">
        <v>734</v>
      </c>
      <c r="H6" t="s">
        <v>735</v>
      </c>
      <c r="I6" t="s">
        <v>736</v>
      </c>
      <c r="J6">
        <v>1252</v>
      </c>
      <c r="K6">
        <v>2</v>
      </c>
      <c r="L6" s="27">
        <v>0.01</v>
      </c>
      <c r="M6" s="27">
        <v>0.01</v>
      </c>
      <c r="N6" s="2">
        <v>41061</v>
      </c>
      <c r="O6" s="2">
        <v>41091</v>
      </c>
      <c r="P6">
        <v>30</v>
      </c>
      <c r="Q6" t="s">
        <v>737</v>
      </c>
      <c r="R6">
        <v>8.75</v>
      </c>
      <c r="S6" t="s">
        <v>738</v>
      </c>
      <c r="T6" t="s">
        <v>725</v>
      </c>
      <c r="U6" s="2">
        <v>41091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t="s">
        <v>726</v>
      </c>
      <c r="AE6" s="2">
        <v>42195</v>
      </c>
      <c r="AF6" t="s">
        <v>739</v>
      </c>
    </row>
    <row r="7" spans="1:32" hidden="1" x14ac:dyDescent="0.25">
      <c r="A7">
        <v>57040</v>
      </c>
      <c r="B7">
        <v>3640655</v>
      </c>
      <c r="C7" s="2">
        <v>42186</v>
      </c>
      <c r="D7">
        <v>57040</v>
      </c>
      <c r="E7">
        <v>57040</v>
      </c>
      <c r="F7" t="s">
        <v>720</v>
      </c>
      <c r="G7" t="s">
        <v>734</v>
      </c>
      <c r="H7" t="s">
        <v>735</v>
      </c>
      <c r="I7" t="s">
        <v>736</v>
      </c>
      <c r="J7">
        <v>1252</v>
      </c>
      <c r="K7">
        <v>3</v>
      </c>
      <c r="L7" s="27">
        <v>0.01</v>
      </c>
      <c r="M7" s="27">
        <v>0.01</v>
      </c>
      <c r="N7" s="2">
        <v>41091</v>
      </c>
      <c r="O7" s="2">
        <v>41122</v>
      </c>
      <c r="P7">
        <v>31</v>
      </c>
      <c r="Q7" t="s">
        <v>737</v>
      </c>
      <c r="R7">
        <v>8.77</v>
      </c>
      <c r="S7" t="s">
        <v>738</v>
      </c>
      <c r="T7" t="s">
        <v>725</v>
      </c>
      <c r="U7" s="2">
        <v>41122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t="s">
        <v>726</v>
      </c>
      <c r="AE7" s="2">
        <v>42195</v>
      </c>
      <c r="AF7" t="s">
        <v>739</v>
      </c>
    </row>
    <row r="8" spans="1:32" hidden="1" x14ac:dyDescent="0.25">
      <c r="A8">
        <v>57040</v>
      </c>
      <c r="B8">
        <v>3718443</v>
      </c>
      <c r="C8" s="2">
        <v>42186</v>
      </c>
      <c r="D8">
        <v>57040</v>
      </c>
      <c r="E8">
        <v>57040</v>
      </c>
      <c r="F8" t="s">
        <v>720</v>
      </c>
      <c r="G8" t="s">
        <v>740</v>
      </c>
      <c r="H8">
        <v>341212</v>
      </c>
      <c r="I8" t="s">
        <v>741</v>
      </c>
      <c r="J8">
        <v>1094</v>
      </c>
      <c r="K8">
        <v>5</v>
      </c>
      <c r="L8" s="27">
        <v>0.43</v>
      </c>
      <c r="M8" s="27">
        <v>0.43</v>
      </c>
      <c r="N8" s="2">
        <v>41163</v>
      </c>
      <c r="O8" s="2">
        <v>41183</v>
      </c>
      <c r="P8">
        <v>20</v>
      </c>
      <c r="Q8" t="s">
        <v>742</v>
      </c>
      <c r="R8">
        <v>7.54</v>
      </c>
      <c r="S8" t="s">
        <v>724</v>
      </c>
      <c r="T8" t="s">
        <v>725</v>
      </c>
      <c r="U8" s="2">
        <v>41183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t="s">
        <v>726</v>
      </c>
      <c r="AE8" s="2">
        <v>42195</v>
      </c>
      <c r="AF8" t="s">
        <v>727</v>
      </c>
    </row>
    <row r="9" spans="1:32" hidden="1" x14ac:dyDescent="0.25">
      <c r="A9">
        <v>57040</v>
      </c>
      <c r="B9">
        <v>5104773</v>
      </c>
      <c r="C9" s="2">
        <v>42186</v>
      </c>
      <c r="D9">
        <v>57040</v>
      </c>
      <c r="E9">
        <v>57040</v>
      </c>
      <c r="F9" t="s">
        <v>720</v>
      </c>
      <c r="G9" t="s">
        <v>183</v>
      </c>
      <c r="H9">
        <v>538181</v>
      </c>
      <c r="I9" t="s">
        <v>184</v>
      </c>
      <c r="J9">
        <v>5399</v>
      </c>
      <c r="K9">
        <v>2</v>
      </c>
      <c r="L9" s="27">
        <v>559228.55000000005</v>
      </c>
      <c r="M9" s="27">
        <v>559228.55000000005</v>
      </c>
      <c r="N9" s="2">
        <v>42156</v>
      </c>
      <c r="O9" s="2">
        <v>42157</v>
      </c>
      <c r="P9">
        <v>1</v>
      </c>
      <c r="Q9" t="s">
        <v>745</v>
      </c>
      <c r="R9">
        <v>5.55</v>
      </c>
      <c r="S9" t="s">
        <v>724</v>
      </c>
      <c r="T9" t="s">
        <v>725</v>
      </c>
      <c r="U9" s="2">
        <v>42186</v>
      </c>
      <c r="V9" s="27">
        <v>0</v>
      </c>
      <c r="W9" s="27">
        <v>0</v>
      </c>
      <c r="X9" s="27">
        <v>86.21</v>
      </c>
      <c r="Y9" s="27">
        <v>86.21</v>
      </c>
      <c r="Z9" s="27">
        <v>13.79</v>
      </c>
      <c r="AA9" s="27">
        <v>100</v>
      </c>
      <c r="AB9" s="27">
        <v>100</v>
      </c>
      <c r="AC9" s="27">
        <v>0</v>
      </c>
      <c r="AD9" t="s">
        <v>726</v>
      </c>
      <c r="AE9" s="2">
        <v>42195</v>
      </c>
      <c r="AF9" t="s">
        <v>727</v>
      </c>
    </row>
    <row r="10" spans="1:32" hidden="1" x14ac:dyDescent="0.25">
      <c r="A10">
        <v>57040</v>
      </c>
      <c r="B10">
        <v>5104989</v>
      </c>
      <c r="C10" s="2">
        <v>42186</v>
      </c>
      <c r="D10">
        <v>57040</v>
      </c>
      <c r="E10">
        <v>57040</v>
      </c>
      <c r="F10" t="s">
        <v>720</v>
      </c>
      <c r="G10" t="s">
        <v>9</v>
      </c>
      <c r="H10">
        <v>533113</v>
      </c>
      <c r="I10" t="s">
        <v>8</v>
      </c>
      <c r="J10">
        <v>7495</v>
      </c>
      <c r="K10">
        <v>3</v>
      </c>
      <c r="L10" s="27">
        <v>262091.04</v>
      </c>
      <c r="M10" s="27">
        <v>262091.04</v>
      </c>
      <c r="N10" s="2">
        <v>42156</v>
      </c>
      <c r="O10" s="2">
        <v>42157</v>
      </c>
      <c r="P10">
        <v>1</v>
      </c>
      <c r="Q10" t="s">
        <v>745</v>
      </c>
      <c r="R10">
        <v>5.55</v>
      </c>
      <c r="S10" t="s">
        <v>724</v>
      </c>
      <c r="T10" t="s">
        <v>725</v>
      </c>
      <c r="U10" s="2">
        <v>42186</v>
      </c>
      <c r="V10" s="27">
        <v>0</v>
      </c>
      <c r="W10" s="27">
        <v>0</v>
      </c>
      <c r="X10" s="27">
        <v>40.409999999999997</v>
      </c>
      <c r="Y10" s="27">
        <v>40.409999999999997</v>
      </c>
      <c r="Z10" s="27">
        <v>6.47</v>
      </c>
      <c r="AA10" s="27">
        <v>46.88</v>
      </c>
      <c r="AB10" s="27">
        <v>46.88</v>
      </c>
      <c r="AC10" s="27">
        <v>0</v>
      </c>
      <c r="AD10" t="s">
        <v>726</v>
      </c>
      <c r="AE10" s="2">
        <v>42195</v>
      </c>
      <c r="AF10" t="s">
        <v>727</v>
      </c>
    </row>
    <row r="11" spans="1:32" hidden="1" x14ac:dyDescent="0.25">
      <c r="A11">
        <v>57040</v>
      </c>
      <c r="B11">
        <v>5105007</v>
      </c>
      <c r="C11" s="2">
        <v>42186</v>
      </c>
      <c r="D11">
        <v>57040</v>
      </c>
      <c r="E11">
        <v>57040</v>
      </c>
      <c r="F11" t="s">
        <v>720</v>
      </c>
      <c r="G11" t="s">
        <v>1141</v>
      </c>
      <c r="H11">
        <v>500941</v>
      </c>
      <c r="I11" t="s">
        <v>1142</v>
      </c>
      <c r="J11">
        <v>7495</v>
      </c>
      <c r="K11">
        <v>8</v>
      </c>
      <c r="L11" s="27">
        <v>260613.23</v>
      </c>
      <c r="M11" s="27">
        <v>260613.23</v>
      </c>
      <c r="N11" s="2">
        <v>42156</v>
      </c>
      <c r="O11" s="2">
        <v>42157</v>
      </c>
      <c r="P11">
        <v>1</v>
      </c>
      <c r="Q11" t="s">
        <v>745</v>
      </c>
      <c r="R11">
        <v>5.55</v>
      </c>
      <c r="S11" t="s">
        <v>724</v>
      </c>
      <c r="T11" t="s">
        <v>725</v>
      </c>
      <c r="U11" s="2">
        <v>42186</v>
      </c>
      <c r="V11" s="27">
        <v>0</v>
      </c>
      <c r="W11" s="27">
        <v>0</v>
      </c>
      <c r="X11" s="27">
        <v>40.18</v>
      </c>
      <c r="Y11" s="27">
        <v>40.18</v>
      </c>
      <c r="Z11" s="27">
        <v>6.43</v>
      </c>
      <c r="AA11" s="27">
        <v>46.61</v>
      </c>
      <c r="AB11" s="27">
        <v>46.61</v>
      </c>
      <c r="AC11" s="27">
        <v>0</v>
      </c>
      <c r="AD11" t="s">
        <v>726</v>
      </c>
      <c r="AE11" s="2">
        <v>42195</v>
      </c>
      <c r="AF11" t="s">
        <v>727</v>
      </c>
    </row>
    <row r="12" spans="1:32" hidden="1" x14ac:dyDescent="0.25">
      <c r="A12">
        <v>57040</v>
      </c>
      <c r="B12">
        <v>5106758</v>
      </c>
      <c r="C12" s="2">
        <v>42186</v>
      </c>
      <c r="D12">
        <v>57040</v>
      </c>
      <c r="E12">
        <v>57040</v>
      </c>
      <c r="F12" t="s">
        <v>720</v>
      </c>
      <c r="G12" t="s">
        <v>195</v>
      </c>
      <c r="H12">
        <v>536364</v>
      </c>
      <c r="I12" t="s">
        <v>196</v>
      </c>
      <c r="J12">
        <v>6980</v>
      </c>
      <c r="K12">
        <v>2</v>
      </c>
      <c r="L12" s="27">
        <v>450319.15</v>
      </c>
      <c r="M12" s="27">
        <v>450319.15</v>
      </c>
      <c r="N12" s="2">
        <v>42156</v>
      </c>
      <c r="O12" s="2">
        <v>42158</v>
      </c>
      <c r="P12">
        <v>2</v>
      </c>
      <c r="Q12" t="s">
        <v>745</v>
      </c>
      <c r="R12">
        <v>5.55</v>
      </c>
      <c r="S12" t="s">
        <v>724</v>
      </c>
      <c r="T12" t="s">
        <v>725</v>
      </c>
      <c r="U12" s="2">
        <v>42186</v>
      </c>
      <c r="V12" s="27">
        <v>0</v>
      </c>
      <c r="W12" s="27">
        <v>0</v>
      </c>
      <c r="X12" s="27">
        <v>138.85</v>
      </c>
      <c r="Y12" s="27">
        <v>138.85</v>
      </c>
      <c r="Z12" s="27">
        <v>22.22</v>
      </c>
      <c r="AA12" s="27">
        <v>161.07</v>
      </c>
      <c r="AB12" s="27">
        <v>161.07</v>
      </c>
      <c r="AC12" s="27">
        <v>0</v>
      </c>
      <c r="AD12" t="s">
        <v>726</v>
      </c>
      <c r="AE12" s="2">
        <v>42195</v>
      </c>
      <c r="AF12" t="s">
        <v>727</v>
      </c>
    </row>
    <row r="13" spans="1:32" hidden="1" x14ac:dyDescent="0.25">
      <c r="A13">
        <v>57040</v>
      </c>
      <c r="B13">
        <v>5106774</v>
      </c>
      <c r="C13" s="2">
        <v>42186</v>
      </c>
      <c r="D13">
        <v>57040</v>
      </c>
      <c r="E13">
        <v>57040</v>
      </c>
      <c r="F13" t="s">
        <v>720</v>
      </c>
      <c r="G13" t="s">
        <v>141</v>
      </c>
      <c r="H13">
        <v>535598</v>
      </c>
      <c r="I13" t="s">
        <v>142</v>
      </c>
      <c r="J13">
        <v>5398</v>
      </c>
      <c r="K13">
        <v>2</v>
      </c>
      <c r="L13" s="27">
        <v>469874.7</v>
      </c>
      <c r="M13" s="27">
        <v>469874.7</v>
      </c>
      <c r="N13" s="2">
        <v>42156</v>
      </c>
      <c r="O13" s="2">
        <v>42158</v>
      </c>
      <c r="P13">
        <v>2</v>
      </c>
      <c r="Q13" t="s">
        <v>745</v>
      </c>
      <c r="R13">
        <v>5.55</v>
      </c>
      <c r="S13" t="s">
        <v>724</v>
      </c>
      <c r="T13" t="s">
        <v>725</v>
      </c>
      <c r="U13" s="2">
        <v>42186</v>
      </c>
      <c r="V13" s="27">
        <v>0</v>
      </c>
      <c r="W13" s="27">
        <v>0</v>
      </c>
      <c r="X13" s="27">
        <v>144.88</v>
      </c>
      <c r="Y13" s="27">
        <v>144.88</v>
      </c>
      <c r="Z13" s="27">
        <v>23.18</v>
      </c>
      <c r="AA13" s="27">
        <v>168.06</v>
      </c>
      <c r="AB13" s="27">
        <v>168.06</v>
      </c>
      <c r="AC13" s="27">
        <v>0</v>
      </c>
      <c r="AD13" t="s">
        <v>726</v>
      </c>
      <c r="AE13" s="2">
        <v>42195</v>
      </c>
      <c r="AF13" t="s">
        <v>727</v>
      </c>
    </row>
    <row r="14" spans="1:32" hidden="1" x14ac:dyDescent="0.25">
      <c r="A14">
        <v>57040</v>
      </c>
      <c r="B14">
        <v>5106884</v>
      </c>
      <c r="C14" s="2">
        <v>42186</v>
      </c>
      <c r="D14">
        <v>57040</v>
      </c>
      <c r="E14">
        <v>57040</v>
      </c>
      <c r="F14" t="s">
        <v>720</v>
      </c>
      <c r="G14" t="s">
        <v>1167</v>
      </c>
      <c r="H14">
        <v>506886</v>
      </c>
      <c r="I14" t="s">
        <v>1168</v>
      </c>
      <c r="J14">
        <v>1091</v>
      </c>
      <c r="K14">
        <v>7</v>
      </c>
      <c r="L14" s="27">
        <v>162754.49</v>
      </c>
      <c r="M14" s="27">
        <v>162754.49</v>
      </c>
      <c r="N14" s="2">
        <v>42156</v>
      </c>
      <c r="O14" s="2">
        <v>42158</v>
      </c>
      <c r="P14">
        <v>2</v>
      </c>
      <c r="Q14" t="s">
        <v>745</v>
      </c>
      <c r="R14">
        <v>5.55</v>
      </c>
      <c r="S14" t="s">
        <v>724</v>
      </c>
      <c r="T14" t="s">
        <v>725</v>
      </c>
      <c r="U14" s="2">
        <v>42186</v>
      </c>
      <c r="V14" s="27">
        <v>0</v>
      </c>
      <c r="W14" s="27">
        <v>0</v>
      </c>
      <c r="X14" s="27">
        <v>50.18</v>
      </c>
      <c r="Y14" s="27">
        <v>50.18</v>
      </c>
      <c r="Z14" s="27">
        <v>8.0299999999999994</v>
      </c>
      <c r="AA14" s="27">
        <v>58.21</v>
      </c>
      <c r="AB14" s="27">
        <v>58.21</v>
      </c>
      <c r="AC14" s="27">
        <v>0</v>
      </c>
      <c r="AD14" t="s">
        <v>726</v>
      </c>
      <c r="AE14" s="2">
        <v>42195</v>
      </c>
      <c r="AF14" t="s">
        <v>727</v>
      </c>
    </row>
    <row r="15" spans="1:32" hidden="1" x14ac:dyDescent="0.25">
      <c r="A15">
        <v>57040</v>
      </c>
      <c r="B15">
        <v>5106890</v>
      </c>
      <c r="C15" s="2">
        <v>42186</v>
      </c>
      <c r="D15">
        <v>57040</v>
      </c>
      <c r="E15">
        <v>57040</v>
      </c>
      <c r="F15" t="s">
        <v>720</v>
      </c>
      <c r="G15" t="s">
        <v>165</v>
      </c>
      <c r="H15">
        <v>537175</v>
      </c>
      <c r="I15" t="s">
        <v>166</v>
      </c>
      <c r="J15">
        <v>1092</v>
      </c>
      <c r="K15">
        <v>2</v>
      </c>
      <c r="L15" s="27">
        <v>172974.5</v>
      </c>
      <c r="M15" s="27">
        <v>172974.5</v>
      </c>
      <c r="N15" s="2">
        <v>42156</v>
      </c>
      <c r="O15" s="2">
        <v>42158</v>
      </c>
      <c r="P15">
        <v>2</v>
      </c>
      <c r="Q15" t="s">
        <v>745</v>
      </c>
      <c r="R15">
        <v>5.55</v>
      </c>
      <c r="S15" t="s">
        <v>724</v>
      </c>
      <c r="T15" t="s">
        <v>725</v>
      </c>
      <c r="U15" s="2">
        <v>42186</v>
      </c>
      <c r="V15" s="27">
        <v>0</v>
      </c>
      <c r="W15" s="27">
        <v>0</v>
      </c>
      <c r="X15" s="27">
        <v>53.33</v>
      </c>
      <c r="Y15" s="27">
        <v>53.33</v>
      </c>
      <c r="Z15" s="27">
        <v>8.5299999999999994</v>
      </c>
      <c r="AA15" s="27">
        <v>61.86</v>
      </c>
      <c r="AB15" s="27">
        <v>61.86</v>
      </c>
      <c r="AC15" s="27">
        <v>0</v>
      </c>
      <c r="AD15" t="s">
        <v>726</v>
      </c>
      <c r="AE15" s="2">
        <v>42195</v>
      </c>
      <c r="AF15" t="s">
        <v>727</v>
      </c>
    </row>
    <row r="16" spans="1:32" hidden="1" x14ac:dyDescent="0.25">
      <c r="A16">
        <v>57040</v>
      </c>
      <c r="B16">
        <v>5107014</v>
      </c>
      <c r="C16" s="2">
        <v>42186</v>
      </c>
      <c r="D16">
        <v>57040</v>
      </c>
      <c r="E16">
        <v>57040</v>
      </c>
      <c r="F16" t="s">
        <v>720</v>
      </c>
      <c r="G16" t="s">
        <v>1453</v>
      </c>
      <c r="H16">
        <v>524856</v>
      </c>
      <c r="I16" t="s">
        <v>1454</v>
      </c>
      <c r="J16">
        <v>2202</v>
      </c>
      <c r="K16">
        <v>4</v>
      </c>
      <c r="L16" s="27">
        <v>190164.49</v>
      </c>
      <c r="M16" s="27">
        <v>190164.49</v>
      </c>
      <c r="N16" s="2">
        <v>42156</v>
      </c>
      <c r="O16" s="2">
        <v>42158</v>
      </c>
      <c r="P16">
        <v>2</v>
      </c>
      <c r="Q16" t="s">
        <v>745</v>
      </c>
      <c r="R16">
        <v>5.55</v>
      </c>
      <c r="S16" t="s">
        <v>724</v>
      </c>
      <c r="T16" t="s">
        <v>725</v>
      </c>
      <c r="U16" s="2">
        <v>42186</v>
      </c>
      <c r="V16" s="27">
        <v>0</v>
      </c>
      <c r="W16" s="27">
        <v>0</v>
      </c>
      <c r="X16" s="27">
        <v>58.63</v>
      </c>
      <c r="Y16" s="27">
        <v>58.63</v>
      </c>
      <c r="Z16" s="27">
        <v>9.3800000000000008</v>
      </c>
      <c r="AA16" s="27">
        <v>68.010000000000005</v>
      </c>
      <c r="AB16" s="27">
        <v>68.010000000000005</v>
      </c>
      <c r="AC16" s="27">
        <v>0</v>
      </c>
      <c r="AD16" t="s">
        <v>726</v>
      </c>
      <c r="AE16" s="2">
        <v>42195</v>
      </c>
      <c r="AF16" t="s">
        <v>727</v>
      </c>
    </row>
    <row r="17" spans="1:32" hidden="1" x14ac:dyDescent="0.25">
      <c r="A17">
        <v>57040</v>
      </c>
      <c r="B17">
        <v>5107322</v>
      </c>
      <c r="C17" s="2">
        <v>42186</v>
      </c>
      <c r="D17">
        <v>57040</v>
      </c>
      <c r="E17">
        <v>57040</v>
      </c>
      <c r="F17" t="s">
        <v>720</v>
      </c>
      <c r="G17" t="s">
        <v>219</v>
      </c>
      <c r="H17">
        <v>539611</v>
      </c>
      <c r="I17" t="s">
        <v>220</v>
      </c>
      <c r="J17">
        <v>1083</v>
      </c>
      <c r="K17">
        <v>1</v>
      </c>
      <c r="L17" s="27" t="s">
        <v>726</v>
      </c>
      <c r="M17" s="27" t="s">
        <v>726</v>
      </c>
      <c r="N17" t="s">
        <v>726</v>
      </c>
      <c r="O17" t="s">
        <v>726</v>
      </c>
      <c r="P17" t="s">
        <v>726</v>
      </c>
      <c r="Q17" t="s">
        <v>726</v>
      </c>
      <c r="R17" t="s">
        <v>726</v>
      </c>
      <c r="S17" t="s">
        <v>764</v>
      </c>
      <c r="T17" t="s">
        <v>725</v>
      </c>
      <c r="U17" s="2">
        <v>42159</v>
      </c>
      <c r="V17" s="27">
        <v>0</v>
      </c>
      <c r="W17" s="27" t="s">
        <v>726</v>
      </c>
      <c r="X17" s="27" t="s">
        <v>726</v>
      </c>
      <c r="Y17" s="27" t="s">
        <v>726</v>
      </c>
      <c r="Z17" s="27">
        <v>63.69</v>
      </c>
      <c r="AA17" s="27">
        <v>461.78</v>
      </c>
      <c r="AB17" s="27">
        <v>461.78</v>
      </c>
      <c r="AC17" s="27">
        <v>0</v>
      </c>
      <c r="AD17" t="s">
        <v>726</v>
      </c>
      <c r="AE17" s="2">
        <v>42195</v>
      </c>
      <c r="AF17" t="s">
        <v>727</v>
      </c>
    </row>
    <row r="18" spans="1:32" hidden="1" x14ac:dyDescent="0.25">
      <c r="A18">
        <v>57040</v>
      </c>
      <c r="B18">
        <v>5107324</v>
      </c>
      <c r="C18" s="2">
        <v>42186</v>
      </c>
      <c r="D18">
        <v>57040</v>
      </c>
      <c r="E18">
        <v>57040</v>
      </c>
      <c r="F18" t="s">
        <v>720</v>
      </c>
      <c r="G18" t="s">
        <v>221</v>
      </c>
      <c r="H18">
        <v>539612</v>
      </c>
      <c r="I18" t="s">
        <v>222</v>
      </c>
      <c r="J18">
        <v>1083</v>
      </c>
      <c r="K18">
        <v>1</v>
      </c>
      <c r="L18" s="27" t="s">
        <v>726</v>
      </c>
      <c r="M18" s="27" t="s">
        <v>726</v>
      </c>
      <c r="N18" t="s">
        <v>726</v>
      </c>
      <c r="O18" t="s">
        <v>726</v>
      </c>
      <c r="P18" t="s">
        <v>726</v>
      </c>
      <c r="Q18" t="s">
        <v>726</v>
      </c>
      <c r="R18" t="s">
        <v>726</v>
      </c>
      <c r="S18" t="s">
        <v>764</v>
      </c>
      <c r="T18" t="s">
        <v>725</v>
      </c>
      <c r="U18" s="2">
        <v>42159</v>
      </c>
      <c r="V18" s="27">
        <v>0</v>
      </c>
      <c r="W18" s="27" t="s">
        <v>726</v>
      </c>
      <c r="X18" s="27" t="s">
        <v>726</v>
      </c>
      <c r="Y18" s="27" t="s">
        <v>726</v>
      </c>
      <c r="Z18" s="27">
        <v>63.69</v>
      </c>
      <c r="AA18" s="27">
        <v>461.78</v>
      </c>
      <c r="AB18" s="27">
        <v>461.78</v>
      </c>
      <c r="AC18" s="27">
        <v>0</v>
      </c>
      <c r="AD18" t="s">
        <v>726</v>
      </c>
      <c r="AE18" s="2">
        <v>42195</v>
      </c>
      <c r="AF18" t="s">
        <v>727</v>
      </c>
    </row>
    <row r="19" spans="1:32" hidden="1" x14ac:dyDescent="0.25">
      <c r="A19">
        <v>57040</v>
      </c>
      <c r="B19">
        <v>5107326</v>
      </c>
      <c r="C19" s="2">
        <v>42186</v>
      </c>
      <c r="D19">
        <v>57040</v>
      </c>
      <c r="E19">
        <v>57040</v>
      </c>
      <c r="F19" t="s">
        <v>720</v>
      </c>
      <c r="G19" t="s">
        <v>223</v>
      </c>
      <c r="H19">
        <v>539613</v>
      </c>
      <c r="I19" t="s">
        <v>224</v>
      </c>
      <c r="J19">
        <v>2593</v>
      </c>
      <c r="K19">
        <v>1</v>
      </c>
      <c r="L19" s="27" t="s">
        <v>726</v>
      </c>
      <c r="M19" s="27" t="s">
        <v>726</v>
      </c>
      <c r="N19" t="s">
        <v>726</v>
      </c>
      <c r="O19" t="s">
        <v>726</v>
      </c>
      <c r="P19" t="s">
        <v>726</v>
      </c>
      <c r="Q19" t="s">
        <v>726</v>
      </c>
      <c r="R19" t="s">
        <v>726</v>
      </c>
      <c r="S19" t="s">
        <v>764</v>
      </c>
      <c r="T19" t="s">
        <v>725</v>
      </c>
      <c r="U19" s="2">
        <v>42159</v>
      </c>
      <c r="V19" s="27">
        <v>0</v>
      </c>
      <c r="W19" s="27" t="s">
        <v>726</v>
      </c>
      <c r="X19" s="27" t="s">
        <v>726</v>
      </c>
      <c r="Y19" s="27" t="s">
        <v>726</v>
      </c>
      <c r="Z19" s="27">
        <v>94.53</v>
      </c>
      <c r="AA19" s="27">
        <v>685.36</v>
      </c>
      <c r="AB19" s="27">
        <v>685.36</v>
      </c>
      <c r="AC19" s="27">
        <v>0</v>
      </c>
      <c r="AD19" t="s">
        <v>726</v>
      </c>
      <c r="AE19" s="2">
        <v>42195</v>
      </c>
      <c r="AF19" t="s">
        <v>727</v>
      </c>
    </row>
    <row r="20" spans="1:32" hidden="1" x14ac:dyDescent="0.25">
      <c r="A20">
        <v>57040</v>
      </c>
      <c r="B20">
        <v>5107328</v>
      </c>
      <c r="C20" s="2">
        <v>42186</v>
      </c>
      <c r="D20">
        <v>57040</v>
      </c>
      <c r="E20">
        <v>57040</v>
      </c>
      <c r="F20" t="s">
        <v>720</v>
      </c>
      <c r="G20" t="s">
        <v>225</v>
      </c>
      <c r="H20">
        <v>539614</v>
      </c>
      <c r="I20" t="s">
        <v>226</v>
      </c>
      <c r="J20">
        <v>4492</v>
      </c>
      <c r="K20">
        <v>1</v>
      </c>
      <c r="L20" s="27" t="s">
        <v>726</v>
      </c>
      <c r="M20" s="27" t="s">
        <v>726</v>
      </c>
      <c r="N20" t="s">
        <v>726</v>
      </c>
      <c r="O20" t="s">
        <v>726</v>
      </c>
      <c r="P20" t="s">
        <v>726</v>
      </c>
      <c r="Q20" t="s">
        <v>726</v>
      </c>
      <c r="R20" t="s">
        <v>726</v>
      </c>
      <c r="S20" t="s">
        <v>764</v>
      </c>
      <c r="T20" t="s">
        <v>725</v>
      </c>
      <c r="U20" s="2">
        <v>42159</v>
      </c>
      <c r="V20" s="27">
        <v>0</v>
      </c>
      <c r="W20" s="27" t="s">
        <v>726</v>
      </c>
      <c r="X20" s="27" t="s">
        <v>726</v>
      </c>
      <c r="Y20" s="27" t="s">
        <v>726</v>
      </c>
      <c r="Z20" s="27">
        <v>98.94</v>
      </c>
      <c r="AA20" s="27">
        <v>717.3</v>
      </c>
      <c r="AB20" s="27">
        <v>717.3</v>
      </c>
      <c r="AC20" s="27">
        <v>0</v>
      </c>
      <c r="AD20" t="s">
        <v>726</v>
      </c>
      <c r="AE20" s="2">
        <v>42195</v>
      </c>
      <c r="AF20" t="s">
        <v>727</v>
      </c>
    </row>
    <row r="21" spans="1:32" hidden="1" x14ac:dyDescent="0.25">
      <c r="A21">
        <v>57040</v>
      </c>
      <c r="B21">
        <v>5108604</v>
      </c>
      <c r="C21" s="2">
        <v>42186</v>
      </c>
      <c r="D21">
        <v>57040</v>
      </c>
      <c r="E21">
        <v>57040</v>
      </c>
      <c r="F21" t="s">
        <v>720</v>
      </c>
      <c r="G21" t="s">
        <v>227</v>
      </c>
      <c r="H21">
        <v>539618</v>
      </c>
      <c r="I21" t="s">
        <v>228</v>
      </c>
      <c r="J21">
        <v>7401</v>
      </c>
      <c r="K21">
        <v>1</v>
      </c>
      <c r="L21" s="27" t="s">
        <v>726</v>
      </c>
      <c r="M21" s="27" t="s">
        <v>726</v>
      </c>
      <c r="N21" t="s">
        <v>726</v>
      </c>
      <c r="O21" t="s">
        <v>726</v>
      </c>
      <c r="P21" t="s">
        <v>726</v>
      </c>
      <c r="Q21" t="s">
        <v>726</v>
      </c>
      <c r="R21" t="s">
        <v>726</v>
      </c>
      <c r="S21" t="s">
        <v>764</v>
      </c>
      <c r="T21" t="s">
        <v>725</v>
      </c>
      <c r="U21" s="2">
        <v>42159</v>
      </c>
      <c r="V21" s="27">
        <v>0</v>
      </c>
      <c r="W21" s="27" t="s">
        <v>726</v>
      </c>
      <c r="X21" s="27" t="s">
        <v>726</v>
      </c>
      <c r="Y21" s="27" t="s">
        <v>726</v>
      </c>
      <c r="Z21" s="27">
        <v>109.17</v>
      </c>
      <c r="AA21" s="27">
        <v>791.47</v>
      </c>
      <c r="AB21" s="27">
        <v>791.47</v>
      </c>
      <c r="AC21" s="27">
        <v>0</v>
      </c>
      <c r="AD21" t="s">
        <v>726</v>
      </c>
      <c r="AE21" s="2">
        <v>42195</v>
      </c>
      <c r="AF21" t="s">
        <v>727</v>
      </c>
    </row>
    <row r="22" spans="1:32" hidden="1" x14ac:dyDescent="0.25">
      <c r="A22">
        <v>57040</v>
      </c>
      <c r="B22">
        <v>5108606</v>
      </c>
      <c r="C22" s="2">
        <v>42186</v>
      </c>
      <c r="D22">
        <v>57040</v>
      </c>
      <c r="E22">
        <v>57040</v>
      </c>
      <c r="F22" t="s">
        <v>720</v>
      </c>
      <c r="G22" t="s">
        <v>229</v>
      </c>
      <c r="H22">
        <v>539619</v>
      </c>
      <c r="I22" t="s">
        <v>230</v>
      </c>
      <c r="J22">
        <v>7401</v>
      </c>
      <c r="K22">
        <v>1</v>
      </c>
      <c r="L22" s="27" t="s">
        <v>726</v>
      </c>
      <c r="M22" s="27" t="s">
        <v>726</v>
      </c>
      <c r="N22" t="s">
        <v>726</v>
      </c>
      <c r="O22" t="s">
        <v>726</v>
      </c>
      <c r="P22" t="s">
        <v>726</v>
      </c>
      <c r="Q22" t="s">
        <v>726</v>
      </c>
      <c r="R22" t="s">
        <v>726</v>
      </c>
      <c r="S22" t="s">
        <v>764</v>
      </c>
      <c r="T22" t="s">
        <v>725</v>
      </c>
      <c r="U22" s="2">
        <v>42159</v>
      </c>
      <c r="V22" s="27">
        <v>0</v>
      </c>
      <c r="W22" s="27" t="s">
        <v>726</v>
      </c>
      <c r="X22" s="27" t="s">
        <v>726</v>
      </c>
      <c r="Y22" s="27" t="s">
        <v>726</v>
      </c>
      <c r="Z22" s="27">
        <v>109.17</v>
      </c>
      <c r="AA22" s="27">
        <v>791.47</v>
      </c>
      <c r="AB22" s="27">
        <v>791.47</v>
      </c>
      <c r="AC22" s="27">
        <v>0</v>
      </c>
      <c r="AD22" t="s">
        <v>726</v>
      </c>
      <c r="AE22" s="2">
        <v>42195</v>
      </c>
      <c r="AF22" t="s">
        <v>727</v>
      </c>
    </row>
    <row r="23" spans="1:32" hidden="1" x14ac:dyDescent="0.25">
      <c r="A23">
        <v>57040</v>
      </c>
      <c r="B23">
        <v>5108610</v>
      </c>
      <c r="C23" s="2">
        <v>42186</v>
      </c>
      <c r="D23">
        <v>57040</v>
      </c>
      <c r="E23">
        <v>57040</v>
      </c>
      <c r="F23" t="s">
        <v>720</v>
      </c>
      <c r="G23" t="s">
        <v>231</v>
      </c>
      <c r="H23">
        <v>539616</v>
      </c>
      <c r="I23" t="s">
        <v>232</v>
      </c>
      <c r="J23">
        <v>5398</v>
      </c>
      <c r="K23">
        <v>1</v>
      </c>
      <c r="L23" s="27" t="s">
        <v>726</v>
      </c>
      <c r="M23" s="27" t="s">
        <v>726</v>
      </c>
      <c r="N23" t="s">
        <v>726</v>
      </c>
      <c r="O23" t="s">
        <v>726</v>
      </c>
      <c r="P23" t="s">
        <v>726</v>
      </c>
      <c r="Q23" t="s">
        <v>726</v>
      </c>
      <c r="R23" t="s">
        <v>726</v>
      </c>
      <c r="S23" t="s">
        <v>764</v>
      </c>
      <c r="T23" t="s">
        <v>725</v>
      </c>
      <c r="U23" s="2">
        <v>42159</v>
      </c>
      <c r="V23" s="27">
        <v>0</v>
      </c>
      <c r="W23" s="27" t="s">
        <v>726</v>
      </c>
      <c r="X23" s="27" t="s">
        <v>726</v>
      </c>
      <c r="Y23" s="27" t="s">
        <v>726</v>
      </c>
      <c r="Z23" s="27">
        <v>145.47</v>
      </c>
      <c r="AA23" s="27">
        <v>1054.68</v>
      </c>
      <c r="AB23" s="27">
        <v>1054.68</v>
      </c>
      <c r="AC23" s="27">
        <v>0</v>
      </c>
      <c r="AD23" t="s">
        <v>726</v>
      </c>
      <c r="AE23" s="2">
        <v>42195</v>
      </c>
      <c r="AF23" t="s">
        <v>727</v>
      </c>
    </row>
    <row r="24" spans="1:32" hidden="1" x14ac:dyDescent="0.25">
      <c r="A24">
        <v>57040</v>
      </c>
      <c r="B24">
        <v>5110614</v>
      </c>
      <c r="C24" s="2">
        <v>42186</v>
      </c>
      <c r="D24">
        <v>57040</v>
      </c>
      <c r="E24">
        <v>57040</v>
      </c>
      <c r="F24" t="s">
        <v>720</v>
      </c>
      <c r="G24" t="s">
        <v>231</v>
      </c>
      <c r="H24">
        <v>539616</v>
      </c>
      <c r="I24" t="s">
        <v>232</v>
      </c>
      <c r="J24">
        <v>5398</v>
      </c>
      <c r="K24">
        <v>1</v>
      </c>
      <c r="L24" s="27">
        <v>469874.7</v>
      </c>
      <c r="M24" s="27">
        <v>469874.7</v>
      </c>
      <c r="N24" s="2">
        <v>42159</v>
      </c>
      <c r="O24" s="2">
        <v>42160</v>
      </c>
      <c r="P24">
        <v>1</v>
      </c>
      <c r="Q24" t="s">
        <v>745</v>
      </c>
      <c r="R24">
        <v>5.55</v>
      </c>
      <c r="S24" t="s">
        <v>724</v>
      </c>
      <c r="T24" t="s">
        <v>725</v>
      </c>
      <c r="U24" s="2">
        <v>42186</v>
      </c>
      <c r="V24" s="27">
        <v>0</v>
      </c>
      <c r="W24" s="27">
        <v>0</v>
      </c>
      <c r="X24" s="27">
        <v>72.44</v>
      </c>
      <c r="Y24" s="27">
        <v>72.44</v>
      </c>
      <c r="Z24" s="27">
        <v>11.59</v>
      </c>
      <c r="AA24" s="27">
        <v>84.03</v>
      </c>
      <c r="AB24" s="27">
        <v>84.03</v>
      </c>
      <c r="AC24" s="27">
        <v>0</v>
      </c>
      <c r="AD24" t="s">
        <v>726</v>
      </c>
      <c r="AE24" s="2">
        <v>42195</v>
      </c>
      <c r="AF24" t="s">
        <v>727</v>
      </c>
    </row>
    <row r="25" spans="1:32" hidden="1" x14ac:dyDescent="0.25">
      <c r="A25">
        <v>57040</v>
      </c>
      <c r="B25">
        <v>5110620</v>
      </c>
      <c r="C25" s="2">
        <v>42186</v>
      </c>
      <c r="D25">
        <v>57040</v>
      </c>
      <c r="E25">
        <v>57040</v>
      </c>
      <c r="F25" t="s">
        <v>720</v>
      </c>
      <c r="G25" t="s">
        <v>229</v>
      </c>
      <c r="H25">
        <v>539619</v>
      </c>
      <c r="I25" t="s">
        <v>230</v>
      </c>
      <c r="J25">
        <v>7401</v>
      </c>
      <c r="K25">
        <v>1</v>
      </c>
      <c r="L25" s="27">
        <v>352611.12</v>
      </c>
      <c r="M25" s="27">
        <v>352611.12</v>
      </c>
      <c r="N25" s="2">
        <v>42159</v>
      </c>
      <c r="O25" s="2">
        <v>42160</v>
      </c>
      <c r="P25">
        <v>1</v>
      </c>
      <c r="Q25" t="s">
        <v>745</v>
      </c>
      <c r="R25">
        <v>5.55</v>
      </c>
      <c r="S25" t="s">
        <v>724</v>
      </c>
      <c r="T25" t="s">
        <v>725</v>
      </c>
      <c r="U25" s="2">
        <v>42186</v>
      </c>
      <c r="V25" s="27">
        <v>0</v>
      </c>
      <c r="W25" s="27">
        <v>0</v>
      </c>
      <c r="X25" s="27">
        <v>54.36</v>
      </c>
      <c r="Y25" s="27">
        <v>54.36</v>
      </c>
      <c r="Z25" s="27">
        <v>8.6999999999999993</v>
      </c>
      <c r="AA25" s="27">
        <v>63.06</v>
      </c>
      <c r="AB25" s="27">
        <v>63.06</v>
      </c>
      <c r="AC25" s="27">
        <v>0</v>
      </c>
      <c r="AD25" t="s">
        <v>726</v>
      </c>
      <c r="AE25" s="2">
        <v>42195</v>
      </c>
      <c r="AF25" t="s">
        <v>727</v>
      </c>
    </row>
    <row r="26" spans="1:32" hidden="1" x14ac:dyDescent="0.25">
      <c r="A26">
        <v>57040</v>
      </c>
      <c r="B26">
        <v>5112507</v>
      </c>
      <c r="C26" s="2">
        <v>42186</v>
      </c>
      <c r="D26">
        <v>57040</v>
      </c>
      <c r="E26">
        <v>57040</v>
      </c>
      <c r="F26" t="s">
        <v>720</v>
      </c>
      <c r="G26" t="s">
        <v>233</v>
      </c>
      <c r="H26">
        <v>541068</v>
      </c>
      <c r="I26" t="s">
        <v>234</v>
      </c>
      <c r="J26">
        <v>4493</v>
      </c>
      <c r="K26">
        <v>1</v>
      </c>
      <c r="L26" s="27" t="s">
        <v>726</v>
      </c>
      <c r="M26" s="27" t="s">
        <v>726</v>
      </c>
      <c r="N26" t="s">
        <v>726</v>
      </c>
      <c r="O26" t="s">
        <v>726</v>
      </c>
      <c r="P26" t="s">
        <v>726</v>
      </c>
      <c r="Q26" t="s">
        <v>726</v>
      </c>
      <c r="R26" t="s">
        <v>726</v>
      </c>
      <c r="S26" t="s">
        <v>764</v>
      </c>
      <c r="T26" t="s">
        <v>725</v>
      </c>
      <c r="U26" s="2">
        <v>42160</v>
      </c>
      <c r="V26" s="27">
        <v>0</v>
      </c>
      <c r="W26" s="27" t="s">
        <v>726</v>
      </c>
      <c r="X26" s="27" t="s">
        <v>726</v>
      </c>
      <c r="Y26" s="27" t="s">
        <v>726</v>
      </c>
      <c r="Z26" s="27">
        <v>78.14</v>
      </c>
      <c r="AA26" s="27">
        <v>566.51</v>
      </c>
      <c r="AB26" s="27">
        <v>566.51</v>
      </c>
      <c r="AC26" s="27">
        <v>0</v>
      </c>
      <c r="AD26" t="s">
        <v>726</v>
      </c>
      <c r="AE26" s="2">
        <v>42195</v>
      </c>
      <c r="AF26" t="s">
        <v>727</v>
      </c>
    </row>
    <row r="27" spans="1:32" hidden="1" x14ac:dyDescent="0.25">
      <c r="A27">
        <v>57040</v>
      </c>
      <c r="B27">
        <v>5112509</v>
      </c>
      <c r="C27" s="2">
        <v>42186</v>
      </c>
      <c r="D27">
        <v>57040</v>
      </c>
      <c r="E27">
        <v>57040</v>
      </c>
      <c r="F27" t="s">
        <v>720</v>
      </c>
      <c r="G27" t="s">
        <v>235</v>
      </c>
      <c r="H27">
        <v>541067</v>
      </c>
      <c r="I27" t="s">
        <v>236</v>
      </c>
      <c r="J27">
        <v>7495</v>
      </c>
      <c r="K27">
        <v>1</v>
      </c>
      <c r="L27" s="27" t="s">
        <v>726</v>
      </c>
      <c r="M27" s="27" t="s">
        <v>726</v>
      </c>
      <c r="N27" t="s">
        <v>726</v>
      </c>
      <c r="O27" t="s">
        <v>726</v>
      </c>
      <c r="P27" t="s">
        <v>726</v>
      </c>
      <c r="Q27" t="s">
        <v>726</v>
      </c>
      <c r="R27" t="s">
        <v>726</v>
      </c>
      <c r="S27" t="s">
        <v>764</v>
      </c>
      <c r="T27" t="s">
        <v>725</v>
      </c>
      <c r="U27" s="2">
        <v>42160</v>
      </c>
      <c r="V27" s="27">
        <v>0</v>
      </c>
      <c r="W27" s="27" t="s">
        <v>726</v>
      </c>
      <c r="X27" s="27" t="s">
        <v>726</v>
      </c>
      <c r="Y27" s="27" t="s">
        <v>726</v>
      </c>
      <c r="Z27" s="27">
        <v>81.36</v>
      </c>
      <c r="AA27" s="27">
        <v>589.84</v>
      </c>
      <c r="AB27" s="27">
        <v>589.84</v>
      </c>
      <c r="AC27" s="27">
        <v>0</v>
      </c>
      <c r="AD27" t="s">
        <v>726</v>
      </c>
      <c r="AE27" s="2">
        <v>42195</v>
      </c>
      <c r="AF27" t="s">
        <v>727</v>
      </c>
    </row>
    <row r="28" spans="1:32" hidden="1" x14ac:dyDescent="0.25">
      <c r="A28">
        <v>57040</v>
      </c>
      <c r="B28">
        <v>5112511</v>
      </c>
      <c r="C28" s="2">
        <v>42186</v>
      </c>
      <c r="D28">
        <v>57040</v>
      </c>
      <c r="E28">
        <v>57040</v>
      </c>
      <c r="F28" t="s">
        <v>720</v>
      </c>
      <c r="G28" t="s">
        <v>237</v>
      </c>
      <c r="H28">
        <v>541063</v>
      </c>
      <c r="I28" t="s">
        <v>238</v>
      </c>
      <c r="J28">
        <v>1251</v>
      </c>
      <c r="K28">
        <v>1</v>
      </c>
      <c r="L28" s="27" t="s">
        <v>726</v>
      </c>
      <c r="M28" s="27" t="s">
        <v>726</v>
      </c>
      <c r="N28" t="s">
        <v>726</v>
      </c>
      <c r="O28" t="s">
        <v>726</v>
      </c>
      <c r="P28" t="s">
        <v>726</v>
      </c>
      <c r="Q28" t="s">
        <v>726</v>
      </c>
      <c r="R28" t="s">
        <v>726</v>
      </c>
      <c r="S28" t="s">
        <v>764</v>
      </c>
      <c r="T28" t="s">
        <v>725</v>
      </c>
      <c r="U28" s="2">
        <v>42160</v>
      </c>
      <c r="V28" s="27">
        <v>0</v>
      </c>
      <c r="W28" s="27" t="s">
        <v>726</v>
      </c>
      <c r="X28" s="27" t="s">
        <v>726</v>
      </c>
      <c r="Y28" s="27" t="s">
        <v>726</v>
      </c>
      <c r="Z28" s="27">
        <v>95.11</v>
      </c>
      <c r="AA28" s="27">
        <v>689.53</v>
      </c>
      <c r="AB28" s="27">
        <v>689.53</v>
      </c>
      <c r="AC28" s="27">
        <v>0</v>
      </c>
      <c r="AD28" t="s">
        <v>726</v>
      </c>
      <c r="AE28" s="2">
        <v>42195</v>
      </c>
      <c r="AF28" t="s">
        <v>727</v>
      </c>
    </row>
    <row r="29" spans="1:32" hidden="1" x14ac:dyDescent="0.25">
      <c r="A29">
        <v>57040</v>
      </c>
      <c r="B29">
        <v>5112515</v>
      </c>
      <c r="C29" s="2">
        <v>42186</v>
      </c>
      <c r="D29">
        <v>57040</v>
      </c>
      <c r="E29">
        <v>57040</v>
      </c>
      <c r="F29" t="s">
        <v>720</v>
      </c>
      <c r="G29" t="s">
        <v>239</v>
      </c>
      <c r="H29">
        <v>541066</v>
      </c>
      <c r="I29" t="s">
        <v>240</v>
      </c>
      <c r="J29">
        <v>4493</v>
      </c>
      <c r="K29">
        <v>1</v>
      </c>
      <c r="L29" s="27" t="s">
        <v>726</v>
      </c>
      <c r="M29" s="27" t="s">
        <v>726</v>
      </c>
      <c r="N29" t="s">
        <v>726</v>
      </c>
      <c r="O29" t="s">
        <v>726</v>
      </c>
      <c r="P29" t="s">
        <v>726</v>
      </c>
      <c r="Q29" t="s">
        <v>726</v>
      </c>
      <c r="R29" t="s">
        <v>726</v>
      </c>
      <c r="S29" t="s">
        <v>764</v>
      </c>
      <c r="T29" t="s">
        <v>725</v>
      </c>
      <c r="U29" s="2">
        <v>42160</v>
      </c>
      <c r="V29" s="27">
        <v>0</v>
      </c>
      <c r="W29" s="27" t="s">
        <v>726</v>
      </c>
      <c r="X29" s="27" t="s">
        <v>726</v>
      </c>
      <c r="Y29" s="27" t="s">
        <v>726</v>
      </c>
      <c r="Z29" s="27">
        <v>114.31</v>
      </c>
      <c r="AA29" s="27">
        <v>828.72</v>
      </c>
      <c r="AB29" s="27">
        <v>828.72</v>
      </c>
      <c r="AC29" s="27">
        <v>0</v>
      </c>
      <c r="AD29" t="s">
        <v>726</v>
      </c>
      <c r="AE29" s="2">
        <v>42195</v>
      </c>
      <c r="AF29" t="s">
        <v>727</v>
      </c>
    </row>
    <row r="30" spans="1:32" hidden="1" x14ac:dyDescent="0.25">
      <c r="A30">
        <v>57040</v>
      </c>
      <c r="B30">
        <v>5112517</v>
      </c>
      <c r="C30" s="2">
        <v>42186</v>
      </c>
      <c r="D30">
        <v>57040</v>
      </c>
      <c r="E30">
        <v>57040</v>
      </c>
      <c r="F30" t="s">
        <v>720</v>
      </c>
      <c r="G30" t="s">
        <v>241</v>
      </c>
      <c r="H30">
        <v>541064</v>
      </c>
      <c r="I30" t="s">
        <v>242</v>
      </c>
      <c r="J30">
        <v>1253</v>
      </c>
      <c r="K30">
        <v>1</v>
      </c>
      <c r="L30" s="27" t="s">
        <v>726</v>
      </c>
      <c r="M30" s="27" t="s">
        <v>726</v>
      </c>
      <c r="N30" t="s">
        <v>726</v>
      </c>
      <c r="O30" t="s">
        <v>726</v>
      </c>
      <c r="P30" t="s">
        <v>726</v>
      </c>
      <c r="Q30" t="s">
        <v>726</v>
      </c>
      <c r="R30" t="s">
        <v>726</v>
      </c>
      <c r="S30" t="s">
        <v>764</v>
      </c>
      <c r="T30" t="s">
        <v>725</v>
      </c>
      <c r="U30" s="2">
        <v>42160</v>
      </c>
      <c r="V30" s="27">
        <v>0</v>
      </c>
      <c r="W30" s="27" t="s">
        <v>726</v>
      </c>
      <c r="X30" s="27" t="s">
        <v>726</v>
      </c>
      <c r="Y30" s="27" t="s">
        <v>726</v>
      </c>
      <c r="Z30" s="27">
        <v>114.44</v>
      </c>
      <c r="AA30" s="27">
        <v>829.71</v>
      </c>
      <c r="AB30" s="27">
        <v>829.71</v>
      </c>
      <c r="AC30" s="27">
        <v>0</v>
      </c>
      <c r="AD30" t="s">
        <v>726</v>
      </c>
      <c r="AE30" s="2">
        <v>42195</v>
      </c>
      <c r="AF30" t="s">
        <v>727</v>
      </c>
    </row>
    <row r="31" spans="1:32" hidden="1" x14ac:dyDescent="0.25">
      <c r="A31">
        <v>57040</v>
      </c>
      <c r="B31">
        <v>5115667</v>
      </c>
      <c r="C31" s="2">
        <v>42186</v>
      </c>
      <c r="D31">
        <v>57040</v>
      </c>
      <c r="E31">
        <v>57040</v>
      </c>
      <c r="F31" t="s">
        <v>720</v>
      </c>
      <c r="G31" t="s">
        <v>211</v>
      </c>
      <c r="H31">
        <v>534559</v>
      </c>
      <c r="I31" t="s">
        <v>212</v>
      </c>
      <c r="J31">
        <v>6987</v>
      </c>
      <c r="K31">
        <v>2</v>
      </c>
      <c r="L31" s="27">
        <v>500637.1</v>
      </c>
      <c r="M31" s="27">
        <v>500637.1</v>
      </c>
      <c r="N31" s="2">
        <v>42156</v>
      </c>
      <c r="O31" s="2">
        <v>42160</v>
      </c>
      <c r="P31">
        <v>4</v>
      </c>
      <c r="Q31" t="s">
        <v>745</v>
      </c>
      <c r="R31">
        <v>5.55</v>
      </c>
      <c r="S31" t="s">
        <v>724</v>
      </c>
      <c r="T31" t="s">
        <v>725</v>
      </c>
      <c r="U31" s="2">
        <v>42186</v>
      </c>
      <c r="V31" s="27">
        <v>0</v>
      </c>
      <c r="W31" s="27">
        <v>0</v>
      </c>
      <c r="X31" s="27">
        <v>308.73</v>
      </c>
      <c r="Y31" s="27">
        <v>308.73</v>
      </c>
      <c r="Z31" s="27">
        <v>49.4</v>
      </c>
      <c r="AA31" s="27">
        <v>358.13</v>
      </c>
      <c r="AB31" s="27">
        <v>358.13</v>
      </c>
      <c r="AC31" s="27">
        <v>0</v>
      </c>
      <c r="AD31" t="s">
        <v>726</v>
      </c>
      <c r="AE31" s="2">
        <v>42195</v>
      </c>
      <c r="AF31" t="s">
        <v>727</v>
      </c>
    </row>
    <row r="32" spans="1:32" hidden="1" x14ac:dyDescent="0.25">
      <c r="A32">
        <v>57040</v>
      </c>
      <c r="B32">
        <v>5116050</v>
      </c>
      <c r="C32" s="2">
        <v>42186</v>
      </c>
      <c r="D32">
        <v>57040</v>
      </c>
      <c r="E32">
        <v>57040</v>
      </c>
      <c r="F32" t="s">
        <v>720</v>
      </c>
      <c r="G32" t="s">
        <v>239</v>
      </c>
      <c r="H32">
        <v>541066</v>
      </c>
      <c r="I32" t="s">
        <v>240</v>
      </c>
      <c r="J32">
        <v>4493</v>
      </c>
      <c r="K32">
        <v>1</v>
      </c>
      <c r="L32" s="27">
        <v>369205.61</v>
      </c>
      <c r="M32" s="27">
        <v>369205.61</v>
      </c>
      <c r="N32" s="2">
        <v>42160</v>
      </c>
      <c r="O32" s="2">
        <v>42163</v>
      </c>
      <c r="P32">
        <v>3</v>
      </c>
      <c r="Q32" t="s">
        <v>745</v>
      </c>
      <c r="R32">
        <v>5.55</v>
      </c>
      <c r="S32" t="s">
        <v>724</v>
      </c>
      <c r="T32" t="s">
        <v>725</v>
      </c>
      <c r="U32" s="2">
        <v>42186</v>
      </c>
      <c r="V32" s="27">
        <v>0</v>
      </c>
      <c r="W32" s="27">
        <v>0</v>
      </c>
      <c r="X32" s="27">
        <v>170.76</v>
      </c>
      <c r="Y32" s="27">
        <v>170.76</v>
      </c>
      <c r="Z32" s="27">
        <v>27.32</v>
      </c>
      <c r="AA32" s="27">
        <v>198.08</v>
      </c>
      <c r="AB32" s="27">
        <v>198.08</v>
      </c>
      <c r="AC32" s="27">
        <v>0</v>
      </c>
      <c r="AD32" t="s">
        <v>726</v>
      </c>
      <c r="AE32" s="2">
        <v>42195</v>
      </c>
      <c r="AF32" t="s">
        <v>727</v>
      </c>
    </row>
    <row r="33" spans="1:32" hidden="1" x14ac:dyDescent="0.25">
      <c r="A33">
        <v>57040</v>
      </c>
      <c r="B33">
        <v>5117380</v>
      </c>
      <c r="C33" s="2">
        <v>42186</v>
      </c>
      <c r="D33">
        <v>57040</v>
      </c>
      <c r="E33">
        <v>57040</v>
      </c>
      <c r="F33" t="s">
        <v>720</v>
      </c>
      <c r="G33" t="s">
        <v>179</v>
      </c>
      <c r="H33">
        <v>538179</v>
      </c>
      <c r="I33" t="s">
        <v>180</v>
      </c>
      <c r="J33">
        <v>4493</v>
      </c>
      <c r="K33">
        <v>2</v>
      </c>
      <c r="L33" s="27">
        <v>285155.09000000003</v>
      </c>
      <c r="M33" s="27">
        <v>285155.09000000003</v>
      </c>
      <c r="N33" s="2">
        <v>42156</v>
      </c>
      <c r="O33" s="2">
        <v>42164</v>
      </c>
      <c r="P33">
        <v>8</v>
      </c>
      <c r="Q33" t="s">
        <v>745</v>
      </c>
      <c r="R33">
        <v>5.55</v>
      </c>
      <c r="S33" t="s">
        <v>724</v>
      </c>
      <c r="T33" t="s">
        <v>725</v>
      </c>
      <c r="U33" s="2">
        <v>42186</v>
      </c>
      <c r="V33" s="27">
        <v>0</v>
      </c>
      <c r="W33" s="27">
        <v>0</v>
      </c>
      <c r="X33" s="27">
        <v>351.69</v>
      </c>
      <c r="Y33" s="27">
        <v>351.69</v>
      </c>
      <c r="Z33" s="27">
        <v>56.27</v>
      </c>
      <c r="AA33" s="27">
        <v>407.96</v>
      </c>
      <c r="AB33" s="27">
        <v>407.96</v>
      </c>
      <c r="AC33" s="27">
        <v>0</v>
      </c>
      <c r="AD33" t="s">
        <v>726</v>
      </c>
      <c r="AE33" s="2">
        <v>42195</v>
      </c>
      <c r="AF33" t="s">
        <v>727</v>
      </c>
    </row>
    <row r="34" spans="1:32" hidden="1" x14ac:dyDescent="0.25">
      <c r="A34">
        <v>57040</v>
      </c>
      <c r="B34">
        <v>5117392</v>
      </c>
      <c r="C34" s="2">
        <v>42186</v>
      </c>
      <c r="D34">
        <v>57040</v>
      </c>
      <c r="E34">
        <v>57040</v>
      </c>
      <c r="F34" t="s">
        <v>720</v>
      </c>
      <c r="G34" t="s">
        <v>201</v>
      </c>
      <c r="H34">
        <v>537285</v>
      </c>
      <c r="I34" t="s">
        <v>202</v>
      </c>
      <c r="J34">
        <v>7401</v>
      </c>
      <c r="K34">
        <v>2</v>
      </c>
      <c r="L34" s="27">
        <v>352611.12</v>
      </c>
      <c r="M34" s="27">
        <v>352611.12</v>
      </c>
      <c r="N34" s="2">
        <v>42156</v>
      </c>
      <c r="O34" s="2">
        <v>42164</v>
      </c>
      <c r="P34">
        <v>8</v>
      </c>
      <c r="Q34" t="s">
        <v>745</v>
      </c>
      <c r="R34">
        <v>5.55</v>
      </c>
      <c r="S34" t="s">
        <v>724</v>
      </c>
      <c r="T34" t="s">
        <v>725</v>
      </c>
      <c r="U34" s="2">
        <v>42186</v>
      </c>
      <c r="V34" s="27">
        <v>0</v>
      </c>
      <c r="W34" s="27">
        <v>0</v>
      </c>
      <c r="X34" s="27">
        <v>434.89</v>
      </c>
      <c r="Y34" s="27">
        <v>434.89</v>
      </c>
      <c r="Z34" s="27">
        <v>69.58</v>
      </c>
      <c r="AA34" s="27">
        <v>504.47</v>
      </c>
      <c r="AB34" s="27">
        <v>504.47</v>
      </c>
      <c r="AC34" s="27">
        <v>0</v>
      </c>
      <c r="AD34" t="s">
        <v>726</v>
      </c>
      <c r="AE34" s="2">
        <v>42195</v>
      </c>
      <c r="AF34" t="s">
        <v>727</v>
      </c>
    </row>
    <row r="35" spans="1:32" hidden="1" x14ac:dyDescent="0.25">
      <c r="A35">
        <v>57040</v>
      </c>
      <c r="B35">
        <v>5117442</v>
      </c>
      <c r="C35" s="2">
        <v>42186</v>
      </c>
      <c r="D35">
        <v>57040</v>
      </c>
      <c r="E35">
        <v>57040</v>
      </c>
      <c r="F35" t="s">
        <v>720</v>
      </c>
      <c r="G35" t="s">
        <v>243</v>
      </c>
      <c r="H35">
        <v>539617</v>
      </c>
      <c r="I35" t="s">
        <v>244</v>
      </c>
      <c r="J35">
        <v>6980</v>
      </c>
      <c r="K35">
        <v>1</v>
      </c>
      <c r="L35" s="27">
        <v>450319.15</v>
      </c>
      <c r="M35" s="27">
        <v>450319.15</v>
      </c>
      <c r="N35" s="2">
        <v>42159</v>
      </c>
      <c r="O35" s="2">
        <v>42164</v>
      </c>
      <c r="P35">
        <v>5</v>
      </c>
      <c r="Q35" t="s">
        <v>745</v>
      </c>
      <c r="R35">
        <v>5.55</v>
      </c>
      <c r="S35" t="s">
        <v>724</v>
      </c>
      <c r="T35" t="s">
        <v>725</v>
      </c>
      <c r="U35" s="2">
        <v>42186</v>
      </c>
      <c r="V35" s="27">
        <v>0</v>
      </c>
      <c r="W35" s="27">
        <v>0</v>
      </c>
      <c r="X35" s="27">
        <v>347.12</v>
      </c>
      <c r="Y35" s="27">
        <v>347.12</v>
      </c>
      <c r="Z35" s="27">
        <v>55.54</v>
      </c>
      <c r="AA35" s="27">
        <v>402.66</v>
      </c>
      <c r="AB35" s="27">
        <v>402.66</v>
      </c>
      <c r="AC35" s="27">
        <v>0</v>
      </c>
      <c r="AD35" t="s">
        <v>726</v>
      </c>
      <c r="AE35" s="2">
        <v>42195</v>
      </c>
      <c r="AF35" t="s">
        <v>727</v>
      </c>
    </row>
    <row r="36" spans="1:32" hidden="1" x14ac:dyDescent="0.25">
      <c r="A36">
        <v>57040</v>
      </c>
      <c r="B36">
        <v>5117660</v>
      </c>
      <c r="C36" s="2">
        <v>42186</v>
      </c>
      <c r="D36">
        <v>57040</v>
      </c>
      <c r="E36">
        <v>57040</v>
      </c>
      <c r="F36" t="s">
        <v>720</v>
      </c>
      <c r="G36" t="s">
        <v>205</v>
      </c>
      <c r="H36">
        <v>538382</v>
      </c>
      <c r="I36" t="s">
        <v>206</v>
      </c>
      <c r="J36">
        <v>2201</v>
      </c>
      <c r="K36">
        <v>2</v>
      </c>
      <c r="L36" s="27">
        <v>182424.49</v>
      </c>
      <c r="M36" s="27">
        <v>182424.49</v>
      </c>
      <c r="N36" s="2">
        <v>42156</v>
      </c>
      <c r="O36" s="2">
        <v>42164</v>
      </c>
      <c r="P36">
        <v>8</v>
      </c>
      <c r="Q36" t="s">
        <v>745</v>
      </c>
      <c r="R36">
        <v>5.55</v>
      </c>
      <c r="S36" t="s">
        <v>724</v>
      </c>
      <c r="T36" t="s">
        <v>725</v>
      </c>
      <c r="U36" s="2">
        <v>42186</v>
      </c>
      <c r="V36" s="27">
        <v>0</v>
      </c>
      <c r="W36" s="27">
        <v>0</v>
      </c>
      <c r="X36" s="27">
        <v>224.99</v>
      </c>
      <c r="Y36" s="27">
        <v>224.99</v>
      </c>
      <c r="Z36" s="27">
        <v>36</v>
      </c>
      <c r="AA36" s="27">
        <v>260.99</v>
      </c>
      <c r="AB36" s="27">
        <v>260.99</v>
      </c>
      <c r="AC36" s="27">
        <v>0</v>
      </c>
      <c r="AD36" t="s">
        <v>726</v>
      </c>
      <c r="AE36" s="2">
        <v>42195</v>
      </c>
      <c r="AF36" t="s">
        <v>727</v>
      </c>
    </row>
    <row r="37" spans="1:32" hidden="1" x14ac:dyDescent="0.25">
      <c r="A37">
        <v>57040</v>
      </c>
      <c r="B37">
        <v>5117682</v>
      </c>
      <c r="C37" s="2">
        <v>42186</v>
      </c>
      <c r="D37">
        <v>57040</v>
      </c>
      <c r="E37">
        <v>57040</v>
      </c>
      <c r="F37" t="s">
        <v>720</v>
      </c>
      <c r="G37" t="s">
        <v>145</v>
      </c>
      <c r="H37">
        <v>535782</v>
      </c>
      <c r="I37" t="s">
        <v>146</v>
      </c>
      <c r="J37">
        <v>2201</v>
      </c>
      <c r="K37">
        <v>2</v>
      </c>
      <c r="L37" s="27">
        <v>182424.49</v>
      </c>
      <c r="M37" s="27">
        <v>182424.49</v>
      </c>
      <c r="N37" s="2">
        <v>42156</v>
      </c>
      <c r="O37" s="2">
        <v>42164</v>
      </c>
      <c r="P37">
        <v>8</v>
      </c>
      <c r="Q37" t="s">
        <v>745</v>
      </c>
      <c r="R37">
        <v>5.55</v>
      </c>
      <c r="S37" t="s">
        <v>724</v>
      </c>
      <c r="T37" t="s">
        <v>725</v>
      </c>
      <c r="U37" s="2">
        <v>42186</v>
      </c>
      <c r="V37" s="27">
        <v>0</v>
      </c>
      <c r="W37" s="27">
        <v>0</v>
      </c>
      <c r="X37" s="27">
        <v>224.99</v>
      </c>
      <c r="Y37" s="27">
        <v>224.99</v>
      </c>
      <c r="Z37" s="27">
        <v>36</v>
      </c>
      <c r="AA37" s="27">
        <v>260.99</v>
      </c>
      <c r="AB37" s="27">
        <v>260.99</v>
      </c>
      <c r="AC37" s="27">
        <v>0</v>
      </c>
      <c r="AD37" t="s">
        <v>726</v>
      </c>
      <c r="AE37" s="2">
        <v>42195</v>
      </c>
      <c r="AF37" t="s">
        <v>727</v>
      </c>
    </row>
    <row r="38" spans="1:32" hidden="1" x14ac:dyDescent="0.25">
      <c r="A38">
        <v>57040</v>
      </c>
      <c r="B38">
        <v>5117686</v>
      </c>
      <c r="C38" s="2">
        <v>42186</v>
      </c>
      <c r="D38">
        <v>57040</v>
      </c>
      <c r="E38">
        <v>57040</v>
      </c>
      <c r="F38" t="s">
        <v>720</v>
      </c>
      <c r="G38" t="s">
        <v>1429</v>
      </c>
      <c r="H38">
        <v>523330</v>
      </c>
      <c r="I38" t="s">
        <v>1430</v>
      </c>
      <c r="J38">
        <v>2202</v>
      </c>
      <c r="K38">
        <v>4</v>
      </c>
      <c r="L38" s="27">
        <v>190164.49</v>
      </c>
      <c r="M38" s="27">
        <v>190164.49</v>
      </c>
      <c r="N38" s="2">
        <v>42156</v>
      </c>
      <c r="O38" s="2">
        <v>42164</v>
      </c>
      <c r="P38">
        <v>8</v>
      </c>
      <c r="Q38" t="s">
        <v>745</v>
      </c>
      <c r="R38">
        <v>5.55</v>
      </c>
      <c r="S38" t="s">
        <v>724</v>
      </c>
      <c r="T38" t="s">
        <v>725</v>
      </c>
      <c r="U38" s="2">
        <v>42186</v>
      </c>
      <c r="V38" s="27">
        <v>0</v>
      </c>
      <c r="W38" s="27">
        <v>0</v>
      </c>
      <c r="X38" s="27">
        <v>234.54</v>
      </c>
      <c r="Y38" s="27">
        <v>234.54</v>
      </c>
      <c r="Z38" s="27">
        <v>37.53</v>
      </c>
      <c r="AA38" s="27">
        <v>272.07</v>
      </c>
      <c r="AB38" s="27">
        <v>272.07</v>
      </c>
      <c r="AC38" s="27">
        <v>0</v>
      </c>
      <c r="AD38" t="s">
        <v>726</v>
      </c>
      <c r="AE38" s="2">
        <v>42195</v>
      </c>
      <c r="AF38" t="s">
        <v>727</v>
      </c>
    </row>
    <row r="39" spans="1:32" hidden="1" x14ac:dyDescent="0.25">
      <c r="A39">
        <v>57040</v>
      </c>
      <c r="B39">
        <v>5117811</v>
      </c>
      <c r="C39" s="2">
        <v>42186</v>
      </c>
      <c r="D39">
        <v>57040</v>
      </c>
      <c r="E39">
        <v>57040</v>
      </c>
      <c r="F39" t="s">
        <v>720</v>
      </c>
      <c r="G39" t="s">
        <v>161</v>
      </c>
      <c r="H39">
        <v>536417</v>
      </c>
      <c r="I39" t="s">
        <v>162</v>
      </c>
      <c r="J39">
        <v>4494</v>
      </c>
      <c r="K39">
        <v>2</v>
      </c>
      <c r="L39" s="27">
        <v>374288.08</v>
      </c>
      <c r="M39" s="27">
        <v>374288.08</v>
      </c>
      <c r="N39" s="2">
        <v>42156</v>
      </c>
      <c r="O39" s="2">
        <v>42164</v>
      </c>
      <c r="P39">
        <v>8</v>
      </c>
      <c r="Q39" t="s">
        <v>745</v>
      </c>
      <c r="R39">
        <v>5.55</v>
      </c>
      <c r="S39" t="s">
        <v>724</v>
      </c>
      <c r="T39" t="s">
        <v>725</v>
      </c>
      <c r="U39" s="2">
        <v>42186</v>
      </c>
      <c r="V39" s="27">
        <v>0</v>
      </c>
      <c r="W39" s="27">
        <v>0</v>
      </c>
      <c r="X39" s="27">
        <v>461.62</v>
      </c>
      <c r="Y39" s="27">
        <v>461.62</v>
      </c>
      <c r="Z39" s="27">
        <v>73.86</v>
      </c>
      <c r="AA39" s="27">
        <v>535.48</v>
      </c>
      <c r="AB39" s="27">
        <v>535.48</v>
      </c>
      <c r="AC39" s="27">
        <v>0</v>
      </c>
      <c r="AD39" t="s">
        <v>726</v>
      </c>
      <c r="AE39" s="2">
        <v>42195</v>
      </c>
      <c r="AF39" t="s">
        <v>727</v>
      </c>
    </row>
    <row r="40" spans="1:32" hidden="1" x14ac:dyDescent="0.25">
      <c r="A40">
        <v>57040</v>
      </c>
      <c r="B40">
        <v>5118903</v>
      </c>
      <c r="C40" s="2">
        <v>42186</v>
      </c>
      <c r="D40">
        <v>57040</v>
      </c>
      <c r="E40">
        <v>57040</v>
      </c>
      <c r="F40" t="s">
        <v>720</v>
      </c>
      <c r="G40" t="s">
        <v>1195</v>
      </c>
      <c r="H40">
        <v>511445</v>
      </c>
      <c r="I40" t="s">
        <v>1196</v>
      </c>
      <c r="J40">
        <v>2594</v>
      </c>
      <c r="K40">
        <v>7</v>
      </c>
      <c r="L40" s="27">
        <v>325713.81</v>
      </c>
      <c r="M40" s="27">
        <v>325713.81</v>
      </c>
      <c r="N40" s="2">
        <v>42156</v>
      </c>
      <c r="O40" s="2">
        <v>42165</v>
      </c>
      <c r="P40">
        <v>9</v>
      </c>
      <c r="Q40" t="s">
        <v>745</v>
      </c>
      <c r="R40">
        <v>5.55</v>
      </c>
      <c r="S40" t="s">
        <v>724</v>
      </c>
      <c r="T40" t="s">
        <v>725</v>
      </c>
      <c r="U40" s="2">
        <v>42186</v>
      </c>
      <c r="V40" s="27">
        <v>0</v>
      </c>
      <c r="W40" s="27">
        <v>0</v>
      </c>
      <c r="X40" s="27">
        <v>451.93</v>
      </c>
      <c r="Y40" s="27">
        <v>451.93</v>
      </c>
      <c r="Z40" s="27">
        <v>72.31</v>
      </c>
      <c r="AA40" s="27">
        <v>524.24</v>
      </c>
      <c r="AB40" s="27">
        <v>524.24</v>
      </c>
      <c r="AC40" s="27">
        <v>0</v>
      </c>
      <c r="AD40" t="s">
        <v>726</v>
      </c>
      <c r="AE40" s="2">
        <v>42195</v>
      </c>
      <c r="AF40" t="s">
        <v>727</v>
      </c>
    </row>
    <row r="41" spans="1:32" hidden="1" x14ac:dyDescent="0.25">
      <c r="A41">
        <v>57040</v>
      </c>
      <c r="B41">
        <v>5121270</v>
      </c>
      <c r="C41" s="2">
        <v>42186</v>
      </c>
      <c r="D41">
        <v>57040</v>
      </c>
      <c r="E41">
        <v>57040</v>
      </c>
      <c r="F41" t="s">
        <v>720</v>
      </c>
      <c r="G41" t="s">
        <v>157</v>
      </c>
      <c r="H41">
        <v>536419</v>
      </c>
      <c r="I41" t="s">
        <v>158</v>
      </c>
      <c r="J41">
        <v>7401</v>
      </c>
      <c r="K41">
        <v>2</v>
      </c>
      <c r="L41" s="27">
        <v>352611.12</v>
      </c>
      <c r="M41" s="27">
        <v>352611.12</v>
      </c>
      <c r="N41" s="2">
        <v>42156</v>
      </c>
      <c r="O41" s="2">
        <v>42166</v>
      </c>
      <c r="P41">
        <v>10</v>
      </c>
      <c r="Q41" t="s">
        <v>745</v>
      </c>
      <c r="R41">
        <v>5.55</v>
      </c>
      <c r="S41" t="s">
        <v>724</v>
      </c>
      <c r="T41" t="s">
        <v>725</v>
      </c>
      <c r="U41" s="2">
        <v>42186</v>
      </c>
      <c r="V41" s="27">
        <v>0</v>
      </c>
      <c r="W41" s="27">
        <v>0</v>
      </c>
      <c r="X41" s="27">
        <v>543.61</v>
      </c>
      <c r="Y41" s="27">
        <v>543.61</v>
      </c>
      <c r="Z41" s="27">
        <v>86.98</v>
      </c>
      <c r="AA41" s="27">
        <v>630.59</v>
      </c>
      <c r="AB41" s="27">
        <v>630.59</v>
      </c>
      <c r="AC41" s="27">
        <v>0</v>
      </c>
      <c r="AD41" t="s">
        <v>726</v>
      </c>
      <c r="AE41" s="2">
        <v>42195</v>
      </c>
      <c r="AF41" t="s">
        <v>727</v>
      </c>
    </row>
    <row r="42" spans="1:32" hidden="1" x14ac:dyDescent="0.25">
      <c r="A42">
        <v>57040</v>
      </c>
      <c r="B42">
        <v>5121272</v>
      </c>
      <c r="C42" s="2">
        <v>42186</v>
      </c>
      <c r="D42">
        <v>57040</v>
      </c>
      <c r="E42">
        <v>57040</v>
      </c>
      <c r="F42" t="s">
        <v>720</v>
      </c>
      <c r="G42" t="s">
        <v>203</v>
      </c>
      <c r="H42">
        <v>537677</v>
      </c>
      <c r="I42" t="s">
        <v>204</v>
      </c>
      <c r="J42">
        <v>7441</v>
      </c>
      <c r="K42">
        <v>2</v>
      </c>
      <c r="L42" s="27">
        <v>385548.27</v>
      </c>
      <c r="M42" s="27">
        <v>385548.27</v>
      </c>
      <c r="N42" s="2">
        <v>42156</v>
      </c>
      <c r="O42" s="2">
        <v>42166</v>
      </c>
      <c r="P42">
        <v>10</v>
      </c>
      <c r="Q42" t="s">
        <v>745</v>
      </c>
      <c r="R42">
        <v>5.55</v>
      </c>
      <c r="S42" t="s">
        <v>724</v>
      </c>
      <c r="T42" t="s">
        <v>725</v>
      </c>
      <c r="U42" s="2">
        <v>42186</v>
      </c>
      <c r="V42" s="27">
        <v>0</v>
      </c>
      <c r="W42" s="27">
        <v>0</v>
      </c>
      <c r="X42" s="27">
        <v>594.39</v>
      </c>
      <c r="Y42" s="27">
        <v>594.39</v>
      </c>
      <c r="Z42" s="27">
        <v>95.1</v>
      </c>
      <c r="AA42" s="27">
        <v>689.49</v>
      </c>
      <c r="AB42" s="27">
        <v>689.49</v>
      </c>
      <c r="AC42" s="27">
        <v>0</v>
      </c>
      <c r="AD42" t="s">
        <v>726</v>
      </c>
      <c r="AE42" s="2">
        <v>42195</v>
      </c>
      <c r="AF42" t="s">
        <v>727</v>
      </c>
    </row>
    <row r="43" spans="1:32" hidden="1" x14ac:dyDescent="0.25">
      <c r="A43">
        <v>57040</v>
      </c>
      <c r="B43">
        <v>5121274</v>
      </c>
      <c r="C43" s="2">
        <v>42186</v>
      </c>
      <c r="D43">
        <v>57040</v>
      </c>
      <c r="E43">
        <v>57040</v>
      </c>
      <c r="F43" t="s">
        <v>720</v>
      </c>
      <c r="G43" t="s">
        <v>197</v>
      </c>
      <c r="H43">
        <v>537527</v>
      </c>
      <c r="I43" t="s">
        <v>198</v>
      </c>
      <c r="J43">
        <v>7441</v>
      </c>
      <c r="K43">
        <v>2</v>
      </c>
      <c r="L43" s="27">
        <v>385548.27</v>
      </c>
      <c r="M43" s="27">
        <v>385548.27</v>
      </c>
      <c r="N43" s="2">
        <v>42156</v>
      </c>
      <c r="O43" s="2">
        <v>42166</v>
      </c>
      <c r="P43">
        <v>10</v>
      </c>
      <c r="Q43" t="s">
        <v>745</v>
      </c>
      <c r="R43">
        <v>5.55</v>
      </c>
      <c r="S43" t="s">
        <v>724</v>
      </c>
      <c r="T43" t="s">
        <v>725</v>
      </c>
      <c r="U43" s="2">
        <v>42186</v>
      </c>
      <c r="V43" s="27">
        <v>0</v>
      </c>
      <c r="W43" s="27">
        <v>0</v>
      </c>
      <c r="X43" s="27">
        <v>594.39</v>
      </c>
      <c r="Y43" s="27">
        <v>594.39</v>
      </c>
      <c r="Z43" s="27">
        <v>95.1</v>
      </c>
      <c r="AA43" s="27">
        <v>689.49</v>
      </c>
      <c r="AB43" s="27">
        <v>689.49</v>
      </c>
      <c r="AC43" s="27">
        <v>0</v>
      </c>
      <c r="AD43" t="s">
        <v>726</v>
      </c>
      <c r="AE43" s="2">
        <v>42195</v>
      </c>
      <c r="AF43" t="s">
        <v>727</v>
      </c>
    </row>
    <row r="44" spans="1:32" hidden="1" x14ac:dyDescent="0.25">
      <c r="A44">
        <v>57040</v>
      </c>
      <c r="B44">
        <v>5121276</v>
      </c>
      <c r="C44" s="2">
        <v>42186</v>
      </c>
      <c r="D44">
        <v>57040</v>
      </c>
      <c r="E44">
        <v>57040</v>
      </c>
      <c r="F44" t="s">
        <v>720</v>
      </c>
      <c r="G44" t="s">
        <v>1010</v>
      </c>
      <c r="H44">
        <v>475808</v>
      </c>
      <c r="I44" t="s">
        <v>1011</v>
      </c>
      <c r="J44" t="s">
        <v>888</v>
      </c>
      <c r="K44">
        <v>12</v>
      </c>
      <c r="L44" s="27">
        <v>302720.02</v>
      </c>
      <c r="M44" s="27">
        <v>302720.02</v>
      </c>
      <c r="N44" s="2">
        <v>42156</v>
      </c>
      <c r="O44" s="2">
        <v>42166</v>
      </c>
      <c r="P44">
        <v>10</v>
      </c>
      <c r="Q44" t="s">
        <v>745</v>
      </c>
      <c r="R44">
        <v>5.55</v>
      </c>
      <c r="S44" t="s">
        <v>724</v>
      </c>
      <c r="T44" t="s">
        <v>725</v>
      </c>
      <c r="U44" s="2">
        <v>42186</v>
      </c>
      <c r="V44" s="27">
        <v>0</v>
      </c>
      <c r="W44" s="27">
        <v>0</v>
      </c>
      <c r="X44" s="27">
        <v>466.69</v>
      </c>
      <c r="Y44" s="27">
        <v>466.69</v>
      </c>
      <c r="Z44" s="27">
        <v>74.67</v>
      </c>
      <c r="AA44" s="27">
        <v>541.36</v>
      </c>
      <c r="AB44" s="27">
        <v>541.36</v>
      </c>
      <c r="AC44" s="27">
        <v>0</v>
      </c>
      <c r="AD44" t="s">
        <v>726</v>
      </c>
      <c r="AE44" s="2">
        <v>42195</v>
      </c>
      <c r="AF44" t="s">
        <v>727</v>
      </c>
    </row>
    <row r="45" spans="1:32" hidden="1" x14ac:dyDescent="0.25">
      <c r="A45">
        <v>57040</v>
      </c>
      <c r="B45">
        <v>5121302</v>
      </c>
      <c r="C45" s="2">
        <v>42186</v>
      </c>
      <c r="D45">
        <v>57040</v>
      </c>
      <c r="E45">
        <v>57040</v>
      </c>
      <c r="F45" t="s">
        <v>720</v>
      </c>
      <c r="G45" t="s">
        <v>1431</v>
      </c>
      <c r="H45">
        <v>523429</v>
      </c>
      <c r="I45" t="s">
        <v>1432</v>
      </c>
      <c r="J45">
        <v>2201</v>
      </c>
      <c r="K45">
        <v>4</v>
      </c>
      <c r="L45" s="27">
        <v>181434.49</v>
      </c>
      <c r="M45" s="27">
        <v>181434.49</v>
      </c>
      <c r="N45" s="2">
        <v>42156</v>
      </c>
      <c r="O45" s="2">
        <v>42166</v>
      </c>
      <c r="P45">
        <v>10</v>
      </c>
      <c r="Q45" t="s">
        <v>745</v>
      </c>
      <c r="R45">
        <v>5.55</v>
      </c>
      <c r="S45" t="s">
        <v>724</v>
      </c>
      <c r="T45" t="s">
        <v>725</v>
      </c>
      <c r="U45" s="2">
        <v>42186</v>
      </c>
      <c r="V45" s="27">
        <v>0</v>
      </c>
      <c r="W45" s="27">
        <v>0</v>
      </c>
      <c r="X45" s="27">
        <v>279.70999999999998</v>
      </c>
      <c r="Y45" s="27">
        <v>279.70999999999998</v>
      </c>
      <c r="Z45" s="27">
        <v>44.75</v>
      </c>
      <c r="AA45" s="27">
        <v>324.45999999999998</v>
      </c>
      <c r="AB45" s="27">
        <v>324.45999999999998</v>
      </c>
      <c r="AC45" s="27">
        <v>0</v>
      </c>
      <c r="AD45" t="s">
        <v>726</v>
      </c>
      <c r="AE45" s="2">
        <v>42195</v>
      </c>
      <c r="AF45" t="s">
        <v>727</v>
      </c>
    </row>
    <row r="46" spans="1:32" hidden="1" x14ac:dyDescent="0.25">
      <c r="A46">
        <v>57040</v>
      </c>
      <c r="B46">
        <v>5121311</v>
      </c>
      <c r="C46" s="2">
        <v>42186</v>
      </c>
      <c r="D46">
        <v>57040</v>
      </c>
      <c r="E46">
        <v>57040</v>
      </c>
      <c r="F46" t="s">
        <v>720</v>
      </c>
      <c r="G46" t="s">
        <v>1449</v>
      </c>
      <c r="H46">
        <v>524853</v>
      </c>
      <c r="I46" t="s">
        <v>1450</v>
      </c>
      <c r="J46">
        <v>2202</v>
      </c>
      <c r="K46">
        <v>4</v>
      </c>
      <c r="L46" s="27">
        <v>190164.49</v>
      </c>
      <c r="M46" s="27">
        <v>190164.49</v>
      </c>
      <c r="N46" s="2">
        <v>42156</v>
      </c>
      <c r="O46" s="2">
        <v>42165</v>
      </c>
      <c r="P46">
        <v>9</v>
      </c>
      <c r="Q46" t="s">
        <v>745</v>
      </c>
      <c r="R46">
        <v>5.55</v>
      </c>
      <c r="S46" t="s">
        <v>724</v>
      </c>
      <c r="T46" t="s">
        <v>725</v>
      </c>
      <c r="U46" s="2">
        <v>42186</v>
      </c>
      <c r="V46" s="27">
        <v>0</v>
      </c>
      <c r="W46" s="27">
        <v>0</v>
      </c>
      <c r="X46" s="27">
        <v>263.85000000000002</v>
      </c>
      <c r="Y46" s="27">
        <v>263.85000000000002</v>
      </c>
      <c r="Z46" s="27">
        <v>42.22</v>
      </c>
      <c r="AA46" s="27">
        <v>306.07</v>
      </c>
      <c r="AB46" s="27">
        <v>306.07</v>
      </c>
      <c r="AC46" s="27">
        <v>0</v>
      </c>
      <c r="AD46" t="s">
        <v>726</v>
      </c>
      <c r="AE46" s="2">
        <v>42195</v>
      </c>
      <c r="AF46" t="s">
        <v>727</v>
      </c>
    </row>
    <row r="47" spans="1:32" hidden="1" x14ac:dyDescent="0.25">
      <c r="A47">
        <v>57040</v>
      </c>
      <c r="B47">
        <v>5121313</v>
      </c>
      <c r="C47" s="2">
        <v>42186</v>
      </c>
      <c r="D47">
        <v>57040</v>
      </c>
      <c r="E47">
        <v>57040</v>
      </c>
      <c r="F47" t="s">
        <v>720</v>
      </c>
      <c r="G47" t="s">
        <v>191</v>
      </c>
      <c r="H47" t="s">
        <v>192</v>
      </c>
      <c r="I47" t="s">
        <v>193</v>
      </c>
      <c r="J47">
        <v>7494</v>
      </c>
      <c r="K47">
        <v>3</v>
      </c>
      <c r="L47" s="27">
        <v>117680</v>
      </c>
      <c r="M47" s="27">
        <v>117680</v>
      </c>
      <c r="N47" s="2">
        <v>42156</v>
      </c>
      <c r="O47" s="2">
        <v>42165</v>
      </c>
      <c r="P47">
        <v>9</v>
      </c>
      <c r="Q47" t="s">
        <v>737</v>
      </c>
      <c r="R47">
        <v>7.3</v>
      </c>
      <c r="S47" t="s">
        <v>738</v>
      </c>
      <c r="T47" t="s">
        <v>725</v>
      </c>
      <c r="U47" s="2">
        <v>42186</v>
      </c>
      <c r="V47" s="27">
        <v>0</v>
      </c>
      <c r="W47" s="27">
        <v>0</v>
      </c>
      <c r="X47" s="27">
        <v>214.77</v>
      </c>
      <c r="Y47" s="27">
        <v>214.77</v>
      </c>
      <c r="Z47" s="27">
        <v>34.36</v>
      </c>
      <c r="AA47" s="27">
        <v>249.13</v>
      </c>
      <c r="AB47" s="27">
        <v>249.13</v>
      </c>
      <c r="AC47" s="27">
        <v>0</v>
      </c>
      <c r="AD47" t="s">
        <v>726</v>
      </c>
      <c r="AE47" s="2">
        <v>42195</v>
      </c>
      <c r="AF47" t="s">
        <v>739</v>
      </c>
    </row>
    <row r="48" spans="1:32" hidden="1" x14ac:dyDescent="0.25">
      <c r="A48">
        <v>57040</v>
      </c>
      <c r="B48">
        <v>5121315</v>
      </c>
      <c r="C48" s="2">
        <v>42186</v>
      </c>
      <c r="D48">
        <v>57040</v>
      </c>
      <c r="E48">
        <v>57040</v>
      </c>
      <c r="F48" t="s">
        <v>720</v>
      </c>
      <c r="G48" t="s">
        <v>213</v>
      </c>
      <c r="H48">
        <v>489196</v>
      </c>
      <c r="I48" t="s">
        <v>214</v>
      </c>
      <c r="J48">
        <v>1080</v>
      </c>
      <c r="K48">
        <v>2</v>
      </c>
      <c r="L48" s="27">
        <v>178305.34</v>
      </c>
      <c r="M48" s="27">
        <v>178305.34</v>
      </c>
      <c r="N48" s="2">
        <v>42156</v>
      </c>
      <c r="O48" s="2">
        <v>42165</v>
      </c>
      <c r="P48">
        <v>9</v>
      </c>
      <c r="Q48" t="s">
        <v>745</v>
      </c>
      <c r="R48">
        <v>5.55</v>
      </c>
      <c r="S48" t="s">
        <v>724</v>
      </c>
      <c r="T48" t="s">
        <v>725</v>
      </c>
      <c r="U48" s="2">
        <v>42186</v>
      </c>
      <c r="V48" s="27">
        <v>0</v>
      </c>
      <c r="W48" s="27">
        <v>0</v>
      </c>
      <c r="X48" s="27">
        <v>247.4</v>
      </c>
      <c r="Y48" s="27">
        <v>247.4</v>
      </c>
      <c r="Z48" s="27">
        <v>39.58</v>
      </c>
      <c r="AA48" s="27">
        <v>286.98</v>
      </c>
      <c r="AB48" s="27">
        <v>286.98</v>
      </c>
      <c r="AC48" s="27">
        <v>0</v>
      </c>
      <c r="AD48" t="s">
        <v>726</v>
      </c>
      <c r="AE48" s="2">
        <v>42195</v>
      </c>
      <c r="AF48" t="s">
        <v>727</v>
      </c>
    </row>
    <row r="49" spans="1:32" hidden="1" x14ac:dyDescent="0.25">
      <c r="A49">
        <v>57040</v>
      </c>
      <c r="B49">
        <v>5121725</v>
      </c>
      <c r="C49" s="2">
        <v>42186</v>
      </c>
      <c r="D49">
        <v>57040</v>
      </c>
      <c r="E49">
        <v>57040</v>
      </c>
      <c r="F49" t="s">
        <v>720</v>
      </c>
      <c r="G49" t="s">
        <v>245</v>
      </c>
      <c r="H49">
        <v>542453</v>
      </c>
      <c r="I49" t="s">
        <v>246</v>
      </c>
      <c r="J49">
        <v>2594</v>
      </c>
      <c r="K49">
        <v>1</v>
      </c>
      <c r="L49" s="27" t="s">
        <v>726</v>
      </c>
      <c r="M49" s="27" t="s">
        <v>726</v>
      </c>
      <c r="N49" t="s">
        <v>726</v>
      </c>
      <c r="O49" t="s">
        <v>726</v>
      </c>
      <c r="P49" t="s">
        <v>726</v>
      </c>
      <c r="Q49" t="s">
        <v>726</v>
      </c>
      <c r="R49" t="s">
        <v>726</v>
      </c>
      <c r="S49" t="s">
        <v>764</v>
      </c>
      <c r="T49" t="s">
        <v>725</v>
      </c>
      <c r="U49" s="2">
        <v>42167</v>
      </c>
      <c r="V49" s="27">
        <v>0</v>
      </c>
      <c r="W49" s="27" t="s">
        <v>726</v>
      </c>
      <c r="X49" s="27" t="s">
        <v>726</v>
      </c>
      <c r="Y49" s="27" t="s">
        <v>726</v>
      </c>
      <c r="Z49" s="27">
        <v>101.88</v>
      </c>
      <c r="AA49" s="27">
        <v>738.66</v>
      </c>
      <c r="AB49" s="27">
        <v>738.66</v>
      </c>
      <c r="AC49" s="27">
        <v>0</v>
      </c>
      <c r="AD49" t="s">
        <v>726</v>
      </c>
      <c r="AE49" s="2">
        <v>42195</v>
      </c>
      <c r="AF49" t="s">
        <v>727</v>
      </c>
    </row>
    <row r="50" spans="1:32" hidden="1" x14ac:dyDescent="0.25">
      <c r="A50">
        <v>57040</v>
      </c>
      <c r="B50">
        <v>5121727</v>
      </c>
      <c r="C50" s="2">
        <v>42186</v>
      </c>
      <c r="D50">
        <v>57040</v>
      </c>
      <c r="E50">
        <v>57040</v>
      </c>
      <c r="F50" t="s">
        <v>720</v>
      </c>
      <c r="G50" t="s">
        <v>247</v>
      </c>
      <c r="H50">
        <v>542456</v>
      </c>
      <c r="I50" t="s">
        <v>248</v>
      </c>
      <c r="J50">
        <v>6981</v>
      </c>
      <c r="K50">
        <v>1</v>
      </c>
      <c r="L50" s="27" t="s">
        <v>726</v>
      </c>
      <c r="M50" s="27" t="s">
        <v>726</v>
      </c>
      <c r="N50" t="s">
        <v>726</v>
      </c>
      <c r="O50" t="s">
        <v>726</v>
      </c>
      <c r="P50" t="s">
        <v>726</v>
      </c>
      <c r="Q50" t="s">
        <v>726</v>
      </c>
      <c r="R50" t="s">
        <v>726</v>
      </c>
      <c r="S50" t="s">
        <v>764</v>
      </c>
      <c r="T50" t="s">
        <v>725</v>
      </c>
      <c r="U50" s="2">
        <v>42167</v>
      </c>
      <c r="V50" s="27">
        <v>0</v>
      </c>
      <c r="W50" s="27" t="s">
        <v>726</v>
      </c>
      <c r="X50" s="27" t="s">
        <v>726</v>
      </c>
      <c r="Y50" s="27" t="s">
        <v>726</v>
      </c>
      <c r="Z50" s="27">
        <v>125</v>
      </c>
      <c r="AA50" s="27">
        <v>906.22</v>
      </c>
      <c r="AB50" s="27">
        <v>906.22</v>
      </c>
      <c r="AC50" s="27">
        <v>0</v>
      </c>
      <c r="AD50" t="s">
        <v>726</v>
      </c>
      <c r="AE50" s="2">
        <v>42195</v>
      </c>
      <c r="AF50" t="s">
        <v>727</v>
      </c>
    </row>
    <row r="51" spans="1:32" hidden="1" x14ac:dyDescent="0.25">
      <c r="A51">
        <v>57040</v>
      </c>
      <c r="B51">
        <v>5121729</v>
      </c>
      <c r="C51" s="2">
        <v>42186</v>
      </c>
      <c r="D51">
        <v>57040</v>
      </c>
      <c r="E51">
        <v>57040</v>
      </c>
      <c r="F51" t="s">
        <v>720</v>
      </c>
      <c r="G51" t="s">
        <v>249</v>
      </c>
      <c r="H51">
        <v>542454</v>
      </c>
      <c r="I51" t="s">
        <v>250</v>
      </c>
      <c r="J51">
        <v>5396</v>
      </c>
      <c r="K51">
        <v>1</v>
      </c>
      <c r="L51" s="27" t="s">
        <v>726</v>
      </c>
      <c r="M51" s="27" t="s">
        <v>726</v>
      </c>
      <c r="N51" t="s">
        <v>726</v>
      </c>
      <c r="O51" t="s">
        <v>726</v>
      </c>
      <c r="P51" t="s">
        <v>726</v>
      </c>
      <c r="Q51" t="s">
        <v>726</v>
      </c>
      <c r="R51" t="s">
        <v>726</v>
      </c>
      <c r="S51" t="s">
        <v>764</v>
      </c>
      <c r="T51" t="s">
        <v>725</v>
      </c>
      <c r="U51" s="2">
        <v>42167</v>
      </c>
      <c r="V51" s="27">
        <v>0</v>
      </c>
      <c r="W51" s="27" t="s">
        <v>726</v>
      </c>
      <c r="X51" s="27" t="s">
        <v>726</v>
      </c>
      <c r="Y51" s="27" t="s">
        <v>726</v>
      </c>
      <c r="Z51" s="27">
        <v>132.88</v>
      </c>
      <c r="AA51" s="27">
        <v>963.41</v>
      </c>
      <c r="AB51" s="27">
        <v>963.41</v>
      </c>
      <c r="AC51" s="27">
        <v>0</v>
      </c>
      <c r="AD51" t="s">
        <v>726</v>
      </c>
      <c r="AE51" s="2">
        <v>42195</v>
      </c>
      <c r="AF51" t="s">
        <v>727</v>
      </c>
    </row>
    <row r="52" spans="1:32" hidden="1" x14ac:dyDescent="0.25">
      <c r="A52">
        <v>57040</v>
      </c>
      <c r="B52">
        <v>5122404</v>
      </c>
      <c r="C52" s="2">
        <v>42186</v>
      </c>
      <c r="D52">
        <v>57040</v>
      </c>
      <c r="E52">
        <v>57040</v>
      </c>
      <c r="F52" t="s">
        <v>720</v>
      </c>
      <c r="G52" t="s">
        <v>1400</v>
      </c>
      <c r="H52">
        <v>517586</v>
      </c>
      <c r="I52" t="s">
        <v>1401</v>
      </c>
      <c r="J52">
        <v>7493</v>
      </c>
      <c r="K52">
        <v>5</v>
      </c>
      <c r="L52" s="27">
        <v>227115.57</v>
      </c>
      <c r="M52" s="27">
        <v>227115.57</v>
      </c>
      <c r="N52" s="2">
        <v>42156</v>
      </c>
      <c r="O52" s="2">
        <v>42167</v>
      </c>
      <c r="P52">
        <v>11</v>
      </c>
      <c r="Q52" t="s">
        <v>745</v>
      </c>
      <c r="R52">
        <v>5.55</v>
      </c>
      <c r="S52" t="s">
        <v>724</v>
      </c>
      <c r="T52" t="s">
        <v>725</v>
      </c>
      <c r="U52" s="2">
        <v>42186</v>
      </c>
      <c r="V52" s="27">
        <v>0</v>
      </c>
      <c r="W52" s="27">
        <v>0</v>
      </c>
      <c r="X52" s="27">
        <v>385.15</v>
      </c>
      <c r="Y52" s="27">
        <v>385.15</v>
      </c>
      <c r="Z52" s="27">
        <v>61.62</v>
      </c>
      <c r="AA52" s="27">
        <v>446.77</v>
      </c>
      <c r="AB52" s="27">
        <v>446.77</v>
      </c>
      <c r="AC52" s="27">
        <v>0</v>
      </c>
      <c r="AD52" t="s">
        <v>726</v>
      </c>
      <c r="AE52" s="2">
        <v>42195</v>
      </c>
      <c r="AF52" t="s">
        <v>727</v>
      </c>
    </row>
    <row r="53" spans="1:32" hidden="1" x14ac:dyDescent="0.25">
      <c r="A53">
        <v>57040</v>
      </c>
      <c r="B53">
        <v>5122470</v>
      </c>
      <c r="C53" s="2">
        <v>42186</v>
      </c>
      <c r="D53">
        <v>57040</v>
      </c>
      <c r="E53">
        <v>57040</v>
      </c>
      <c r="F53" t="s">
        <v>720</v>
      </c>
      <c r="G53" t="s">
        <v>233</v>
      </c>
      <c r="H53">
        <v>541068</v>
      </c>
      <c r="I53" t="s">
        <v>234</v>
      </c>
      <c r="J53">
        <v>4493</v>
      </c>
      <c r="K53">
        <v>1</v>
      </c>
      <c r="L53" s="27">
        <v>252389.58</v>
      </c>
      <c r="M53" s="27">
        <v>252389.58</v>
      </c>
      <c r="N53" s="2">
        <v>42160</v>
      </c>
      <c r="O53" s="2">
        <v>42167</v>
      </c>
      <c r="P53">
        <v>7</v>
      </c>
      <c r="Q53" t="s">
        <v>745</v>
      </c>
      <c r="R53">
        <v>5.55</v>
      </c>
      <c r="S53" t="s">
        <v>724</v>
      </c>
      <c r="T53" t="s">
        <v>725</v>
      </c>
      <c r="U53" s="2">
        <v>42186</v>
      </c>
      <c r="V53" s="27">
        <v>0</v>
      </c>
      <c r="W53" s="27">
        <v>0</v>
      </c>
      <c r="X53" s="27">
        <v>272.37</v>
      </c>
      <c r="Y53" s="27">
        <v>272.37</v>
      </c>
      <c r="Z53" s="27">
        <v>43.58</v>
      </c>
      <c r="AA53" s="27">
        <v>315.95</v>
      </c>
      <c r="AB53" s="27">
        <v>315.95</v>
      </c>
      <c r="AC53" s="27">
        <v>0</v>
      </c>
      <c r="AD53" t="s">
        <v>726</v>
      </c>
      <c r="AE53" s="2">
        <v>42195</v>
      </c>
      <c r="AF53" t="s">
        <v>727</v>
      </c>
    </row>
    <row r="54" spans="1:32" hidden="1" x14ac:dyDescent="0.25">
      <c r="A54">
        <v>57040</v>
      </c>
      <c r="B54">
        <v>5124735</v>
      </c>
      <c r="C54" s="2">
        <v>42186</v>
      </c>
      <c r="D54">
        <v>57040</v>
      </c>
      <c r="E54">
        <v>57040</v>
      </c>
      <c r="F54" t="s">
        <v>720</v>
      </c>
      <c r="G54" t="s">
        <v>251</v>
      </c>
      <c r="H54">
        <v>533144</v>
      </c>
      <c r="I54" t="s">
        <v>252</v>
      </c>
      <c r="J54">
        <v>7493</v>
      </c>
      <c r="K54">
        <v>1</v>
      </c>
      <c r="L54" s="27">
        <v>228244.35</v>
      </c>
      <c r="M54" s="27">
        <v>228244.35</v>
      </c>
      <c r="N54" s="2">
        <v>42158</v>
      </c>
      <c r="O54" s="2">
        <v>42167</v>
      </c>
      <c r="P54">
        <v>9</v>
      </c>
      <c r="Q54" t="s">
        <v>745</v>
      </c>
      <c r="R54">
        <v>5.55</v>
      </c>
      <c r="S54" t="s">
        <v>724</v>
      </c>
      <c r="T54" t="s">
        <v>725</v>
      </c>
      <c r="U54" s="2">
        <v>42186</v>
      </c>
      <c r="V54" s="27">
        <v>0</v>
      </c>
      <c r="W54" s="27">
        <v>0</v>
      </c>
      <c r="X54" s="27">
        <v>316.69</v>
      </c>
      <c r="Y54" s="27">
        <v>316.69</v>
      </c>
      <c r="Z54" s="27">
        <v>50.67</v>
      </c>
      <c r="AA54" s="27">
        <v>367.36</v>
      </c>
      <c r="AB54" s="27">
        <v>367.36</v>
      </c>
      <c r="AC54" s="27">
        <v>0</v>
      </c>
      <c r="AD54" t="s">
        <v>726</v>
      </c>
      <c r="AE54" s="2">
        <v>42195</v>
      </c>
      <c r="AF54" t="s">
        <v>727</v>
      </c>
    </row>
    <row r="55" spans="1:32" hidden="1" x14ac:dyDescent="0.25">
      <c r="A55">
        <v>57040</v>
      </c>
      <c r="B55">
        <v>5124737</v>
      </c>
      <c r="C55" s="2">
        <v>42186</v>
      </c>
      <c r="D55">
        <v>57040</v>
      </c>
      <c r="E55">
        <v>57040</v>
      </c>
      <c r="F55" t="s">
        <v>720</v>
      </c>
      <c r="G55" t="s">
        <v>1314</v>
      </c>
      <c r="H55">
        <v>519824</v>
      </c>
      <c r="I55" t="s">
        <v>1315</v>
      </c>
      <c r="J55">
        <v>7493</v>
      </c>
      <c r="K55">
        <v>5</v>
      </c>
      <c r="L55" s="27">
        <v>227115.57</v>
      </c>
      <c r="M55" s="27">
        <v>227115.57</v>
      </c>
      <c r="N55" s="2">
        <v>42156</v>
      </c>
      <c r="O55" s="2">
        <v>42167</v>
      </c>
      <c r="P55">
        <v>11</v>
      </c>
      <c r="Q55" t="s">
        <v>745</v>
      </c>
      <c r="R55">
        <v>5.55</v>
      </c>
      <c r="S55" t="s">
        <v>724</v>
      </c>
      <c r="T55" t="s">
        <v>725</v>
      </c>
      <c r="U55" s="2">
        <v>42186</v>
      </c>
      <c r="V55" s="27">
        <v>0</v>
      </c>
      <c r="W55" s="27">
        <v>0</v>
      </c>
      <c r="X55" s="27">
        <v>385.15</v>
      </c>
      <c r="Y55" s="27">
        <v>385.15</v>
      </c>
      <c r="Z55" s="27">
        <v>61.62</v>
      </c>
      <c r="AA55" s="27">
        <v>446.77</v>
      </c>
      <c r="AB55" s="27">
        <v>446.77</v>
      </c>
      <c r="AC55" s="27">
        <v>0</v>
      </c>
      <c r="AD55" t="s">
        <v>726</v>
      </c>
      <c r="AE55" s="2">
        <v>42195</v>
      </c>
      <c r="AF55" t="s">
        <v>727</v>
      </c>
    </row>
    <row r="56" spans="1:32" hidden="1" x14ac:dyDescent="0.25">
      <c r="A56">
        <v>57040</v>
      </c>
      <c r="B56">
        <v>5124739</v>
      </c>
      <c r="C56" s="2">
        <v>42186</v>
      </c>
      <c r="D56">
        <v>57040</v>
      </c>
      <c r="E56">
        <v>57040</v>
      </c>
      <c r="F56" t="s">
        <v>720</v>
      </c>
      <c r="G56" t="s">
        <v>1686</v>
      </c>
      <c r="H56">
        <v>533111</v>
      </c>
      <c r="I56" t="s">
        <v>1685</v>
      </c>
      <c r="J56">
        <v>7495</v>
      </c>
      <c r="K56">
        <v>3</v>
      </c>
      <c r="L56" s="27">
        <v>262091.04</v>
      </c>
      <c r="M56" s="27">
        <v>262091.04</v>
      </c>
      <c r="N56" s="2">
        <v>42156</v>
      </c>
      <c r="O56" s="2">
        <v>42167</v>
      </c>
      <c r="P56">
        <v>11</v>
      </c>
      <c r="Q56" t="s">
        <v>745</v>
      </c>
      <c r="R56">
        <v>5.55</v>
      </c>
      <c r="S56" t="s">
        <v>724</v>
      </c>
      <c r="T56" t="s">
        <v>725</v>
      </c>
      <c r="U56" s="2">
        <v>42186</v>
      </c>
      <c r="V56" s="27">
        <v>0</v>
      </c>
      <c r="W56" s="27">
        <v>0</v>
      </c>
      <c r="X56" s="27">
        <v>444.46</v>
      </c>
      <c r="Y56" s="27">
        <v>444.46</v>
      </c>
      <c r="Z56" s="27">
        <v>71.11</v>
      </c>
      <c r="AA56" s="27">
        <v>515.57000000000005</v>
      </c>
      <c r="AB56" s="27">
        <v>515.57000000000005</v>
      </c>
      <c r="AC56" s="27">
        <v>0</v>
      </c>
      <c r="AD56" t="s">
        <v>726</v>
      </c>
      <c r="AE56" s="2">
        <v>42195</v>
      </c>
      <c r="AF56" t="s">
        <v>727</v>
      </c>
    </row>
    <row r="57" spans="1:32" hidden="1" x14ac:dyDescent="0.25">
      <c r="A57">
        <v>57040</v>
      </c>
      <c r="B57">
        <v>5125202</v>
      </c>
      <c r="C57" s="2">
        <v>42186</v>
      </c>
      <c r="D57">
        <v>57040</v>
      </c>
      <c r="E57">
        <v>57040</v>
      </c>
      <c r="F57" t="s">
        <v>720</v>
      </c>
      <c r="G57" t="s">
        <v>247</v>
      </c>
      <c r="H57">
        <v>542456</v>
      </c>
      <c r="I57" t="s">
        <v>248</v>
      </c>
      <c r="J57">
        <v>6981</v>
      </c>
      <c r="K57">
        <v>1</v>
      </c>
      <c r="L57" s="27">
        <v>403730.52</v>
      </c>
      <c r="M57" s="27">
        <v>403730.52</v>
      </c>
      <c r="N57" s="2">
        <v>42167</v>
      </c>
      <c r="O57" s="2">
        <v>42171</v>
      </c>
      <c r="P57">
        <v>4</v>
      </c>
      <c r="Q57" t="s">
        <v>745</v>
      </c>
      <c r="R57">
        <v>5.55</v>
      </c>
      <c r="S57" t="s">
        <v>724</v>
      </c>
      <c r="T57" t="s">
        <v>725</v>
      </c>
      <c r="U57" s="2">
        <v>42186</v>
      </c>
      <c r="V57" s="27">
        <v>0</v>
      </c>
      <c r="W57" s="27">
        <v>0</v>
      </c>
      <c r="X57" s="27">
        <v>248.97</v>
      </c>
      <c r="Y57" s="27">
        <v>248.97</v>
      </c>
      <c r="Z57" s="27">
        <v>39.840000000000003</v>
      </c>
      <c r="AA57" s="27">
        <v>288.81</v>
      </c>
      <c r="AB57" s="27">
        <v>288.81</v>
      </c>
      <c r="AC57" s="27">
        <v>0</v>
      </c>
      <c r="AD57" t="s">
        <v>726</v>
      </c>
      <c r="AE57" s="2">
        <v>42195</v>
      </c>
      <c r="AF57" t="s">
        <v>727</v>
      </c>
    </row>
    <row r="58" spans="1:32" hidden="1" x14ac:dyDescent="0.25">
      <c r="A58">
        <v>57040</v>
      </c>
      <c r="B58">
        <v>5125392</v>
      </c>
      <c r="C58" s="2">
        <v>42186</v>
      </c>
      <c r="D58">
        <v>57040</v>
      </c>
      <c r="E58">
        <v>57040</v>
      </c>
      <c r="F58" t="s">
        <v>720</v>
      </c>
      <c r="G58" t="s">
        <v>207</v>
      </c>
      <c r="H58">
        <v>538216</v>
      </c>
      <c r="I58" t="s">
        <v>208</v>
      </c>
      <c r="J58">
        <v>4492</v>
      </c>
      <c r="K58">
        <v>2</v>
      </c>
      <c r="L58" s="27">
        <v>319564.59000000003</v>
      </c>
      <c r="M58" s="27">
        <v>319564.59000000003</v>
      </c>
      <c r="N58" s="2">
        <v>42156</v>
      </c>
      <c r="O58" s="2">
        <v>42171</v>
      </c>
      <c r="P58">
        <v>15</v>
      </c>
      <c r="Q58" t="s">
        <v>745</v>
      </c>
      <c r="R58">
        <v>5.55</v>
      </c>
      <c r="S58" t="s">
        <v>724</v>
      </c>
      <c r="T58" t="s">
        <v>725</v>
      </c>
      <c r="U58" s="2">
        <v>42186</v>
      </c>
      <c r="V58" s="27">
        <v>0</v>
      </c>
      <c r="W58" s="27">
        <v>0</v>
      </c>
      <c r="X58" s="27">
        <v>738.99</v>
      </c>
      <c r="Y58" s="27">
        <v>738.99</v>
      </c>
      <c r="Z58" s="27">
        <v>118.24</v>
      </c>
      <c r="AA58" s="27">
        <v>857.23</v>
      </c>
      <c r="AB58" s="27">
        <v>857.23</v>
      </c>
      <c r="AC58" s="27">
        <v>0</v>
      </c>
      <c r="AD58" t="s">
        <v>726</v>
      </c>
      <c r="AE58" s="2">
        <v>42195</v>
      </c>
      <c r="AF58" t="s">
        <v>727</v>
      </c>
    </row>
    <row r="59" spans="1:32" hidden="1" x14ac:dyDescent="0.25">
      <c r="A59">
        <v>57040</v>
      </c>
      <c r="B59">
        <v>5125400</v>
      </c>
      <c r="C59" s="2">
        <v>42186</v>
      </c>
      <c r="D59">
        <v>57040</v>
      </c>
      <c r="E59">
        <v>57040</v>
      </c>
      <c r="F59" t="s">
        <v>720</v>
      </c>
      <c r="G59" t="s">
        <v>253</v>
      </c>
      <c r="H59">
        <v>538320</v>
      </c>
      <c r="I59" t="s">
        <v>254</v>
      </c>
      <c r="J59">
        <v>2593</v>
      </c>
      <c r="K59">
        <v>1</v>
      </c>
      <c r="L59" s="27">
        <v>305338.43</v>
      </c>
      <c r="M59" s="27">
        <v>305338.43</v>
      </c>
      <c r="N59" s="2">
        <v>42159</v>
      </c>
      <c r="O59" s="2">
        <v>42171</v>
      </c>
      <c r="P59">
        <v>12</v>
      </c>
      <c r="Q59" t="s">
        <v>745</v>
      </c>
      <c r="R59">
        <v>5.55</v>
      </c>
      <c r="S59" t="s">
        <v>724</v>
      </c>
      <c r="T59" t="s">
        <v>725</v>
      </c>
      <c r="U59" s="2">
        <v>42186</v>
      </c>
      <c r="V59" s="27">
        <v>0</v>
      </c>
      <c r="W59" s="27">
        <v>0</v>
      </c>
      <c r="X59" s="27">
        <v>564.88</v>
      </c>
      <c r="Y59" s="27">
        <v>564.88</v>
      </c>
      <c r="Z59" s="27">
        <v>90.38</v>
      </c>
      <c r="AA59" s="27">
        <v>655.26</v>
      </c>
      <c r="AB59" s="27">
        <v>655.26</v>
      </c>
      <c r="AC59" s="27">
        <v>0</v>
      </c>
      <c r="AD59" t="s">
        <v>726</v>
      </c>
      <c r="AE59" s="2">
        <v>42195</v>
      </c>
      <c r="AF59" t="s">
        <v>727</v>
      </c>
    </row>
    <row r="60" spans="1:32" hidden="1" x14ac:dyDescent="0.25">
      <c r="A60">
        <v>57040</v>
      </c>
      <c r="B60">
        <v>5125436</v>
      </c>
      <c r="C60" s="2">
        <v>42186</v>
      </c>
      <c r="D60">
        <v>57040</v>
      </c>
      <c r="E60">
        <v>57040</v>
      </c>
      <c r="F60" t="s">
        <v>720</v>
      </c>
      <c r="G60" t="s">
        <v>215</v>
      </c>
      <c r="H60">
        <v>537030</v>
      </c>
      <c r="I60" t="s">
        <v>216</v>
      </c>
      <c r="J60">
        <v>1094</v>
      </c>
      <c r="K60">
        <v>2</v>
      </c>
      <c r="L60" s="27">
        <v>181974.5</v>
      </c>
      <c r="M60" s="27">
        <v>181974.5</v>
      </c>
      <c r="N60" s="2">
        <v>42156</v>
      </c>
      <c r="O60" s="2">
        <v>42171</v>
      </c>
      <c r="P60">
        <v>15</v>
      </c>
      <c r="Q60" t="s">
        <v>745</v>
      </c>
      <c r="R60">
        <v>5.55</v>
      </c>
      <c r="S60" t="s">
        <v>724</v>
      </c>
      <c r="T60" t="s">
        <v>725</v>
      </c>
      <c r="U60" s="2">
        <v>42186</v>
      </c>
      <c r="V60" s="27">
        <v>0</v>
      </c>
      <c r="W60" s="27">
        <v>0</v>
      </c>
      <c r="X60" s="27">
        <v>420.82</v>
      </c>
      <c r="Y60" s="27">
        <v>420.82</v>
      </c>
      <c r="Z60" s="27">
        <v>67.33</v>
      </c>
      <c r="AA60" s="27">
        <v>488.15</v>
      </c>
      <c r="AB60" s="27">
        <v>488.15</v>
      </c>
      <c r="AC60" s="27">
        <v>0</v>
      </c>
      <c r="AD60" t="s">
        <v>726</v>
      </c>
      <c r="AE60" s="2">
        <v>42195</v>
      </c>
      <c r="AF60" t="s">
        <v>727</v>
      </c>
    </row>
    <row r="61" spans="1:32" hidden="1" x14ac:dyDescent="0.25">
      <c r="A61">
        <v>57040</v>
      </c>
      <c r="B61">
        <v>5125492</v>
      </c>
      <c r="C61" s="2">
        <v>42186</v>
      </c>
      <c r="D61">
        <v>57040</v>
      </c>
      <c r="E61">
        <v>57040</v>
      </c>
      <c r="F61" t="s">
        <v>720</v>
      </c>
      <c r="G61" t="s">
        <v>255</v>
      </c>
      <c r="H61">
        <v>541065</v>
      </c>
      <c r="I61" t="s">
        <v>256</v>
      </c>
      <c r="J61">
        <v>5611</v>
      </c>
      <c r="K61">
        <v>1</v>
      </c>
      <c r="L61" s="27">
        <v>369205.61</v>
      </c>
      <c r="M61" s="27">
        <v>369205.61</v>
      </c>
      <c r="N61" s="2">
        <v>42160</v>
      </c>
      <c r="O61" s="2">
        <v>42171</v>
      </c>
      <c r="P61">
        <v>11</v>
      </c>
      <c r="Q61" t="s">
        <v>745</v>
      </c>
      <c r="R61">
        <v>5.55</v>
      </c>
      <c r="S61" t="s">
        <v>724</v>
      </c>
      <c r="T61" t="s">
        <v>725</v>
      </c>
      <c r="U61" s="2">
        <v>42186</v>
      </c>
      <c r="V61" s="27">
        <v>0</v>
      </c>
      <c r="W61" s="27">
        <v>0</v>
      </c>
      <c r="X61" s="27">
        <v>626.11</v>
      </c>
      <c r="Y61" s="27">
        <v>626.11</v>
      </c>
      <c r="Z61" s="27">
        <v>100.18</v>
      </c>
      <c r="AA61" s="27">
        <v>726.29</v>
      </c>
      <c r="AB61" s="27">
        <v>726.29</v>
      </c>
      <c r="AC61" s="27">
        <v>0</v>
      </c>
      <c r="AD61" t="s">
        <v>726</v>
      </c>
      <c r="AE61" s="2">
        <v>42195</v>
      </c>
      <c r="AF61" t="s">
        <v>727</v>
      </c>
    </row>
    <row r="62" spans="1:32" hidden="1" x14ac:dyDescent="0.25">
      <c r="A62">
        <v>57040</v>
      </c>
      <c r="B62">
        <v>5125516</v>
      </c>
      <c r="C62" s="2">
        <v>42186</v>
      </c>
      <c r="D62">
        <v>57040</v>
      </c>
      <c r="E62">
        <v>57040</v>
      </c>
      <c r="F62" t="s">
        <v>720</v>
      </c>
      <c r="G62" t="s">
        <v>257</v>
      </c>
      <c r="H62">
        <v>526397</v>
      </c>
      <c r="I62" t="s">
        <v>258</v>
      </c>
      <c r="J62">
        <v>7493</v>
      </c>
      <c r="K62">
        <v>1</v>
      </c>
      <c r="L62" s="27">
        <v>228244.35</v>
      </c>
      <c r="M62" s="27">
        <v>228244.35</v>
      </c>
      <c r="N62" s="2">
        <v>42158</v>
      </c>
      <c r="O62" s="2">
        <v>42171</v>
      </c>
      <c r="P62">
        <v>13</v>
      </c>
      <c r="Q62" t="s">
        <v>745</v>
      </c>
      <c r="R62">
        <v>5.55</v>
      </c>
      <c r="S62" t="s">
        <v>724</v>
      </c>
      <c r="T62" t="s">
        <v>725</v>
      </c>
      <c r="U62" s="2">
        <v>42186</v>
      </c>
      <c r="V62" s="27">
        <v>0</v>
      </c>
      <c r="W62" s="27">
        <v>0</v>
      </c>
      <c r="X62" s="27">
        <v>457.44</v>
      </c>
      <c r="Y62" s="27">
        <v>457.44</v>
      </c>
      <c r="Z62" s="27">
        <v>73.19</v>
      </c>
      <c r="AA62" s="27">
        <v>530.63</v>
      </c>
      <c r="AB62" s="27">
        <v>530.63</v>
      </c>
      <c r="AC62" s="27">
        <v>0</v>
      </c>
      <c r="AD62" t="s">
        <v>726</v>
      </c>
      <c r="AE62" s="2">
        <v>42195</v>
      </c>
      <c r="AF62" t="s">
        <v>727</v>
      </c>
    </row>
    <row r="63" spans="1:32" hidden="1" x14ac:dyDescent="0.25">
      <c r="A63">
        <v>57040</v>
      </c>
      <c r="B63">
        <v>5125526</v>
      </c>
      <c r="C63" s="2">
        <v>42186</v>
      </c>
      <c r="D63">
        <v>57040</v>
      </c>
      <c r="E63">
        <v>57040</v>
      </c>
      <c r="F63" t="s">
        <v>720</v>
      </c>
      <c r="G63" t="s">
        <v>916</v>
      </c>
      <c r="H63">
        <v>515098</v>
      </c>
      <c r="I63" t="s">
        <v>917</v>
      </c>
      <c r="J63">
        <v>7495</v>
      </c>
      <c r="K63">
        <v>6</v>
      </c>
      <c r="L63" s="27">
        <v>260803.23</v>
      </c>
      <c r="M63" s="27">
        <v>260803.23</v>
      </c>
      <c r="N63" s="2">
        <v>42156</v>
      </c>
      <c r="O63" s="2">
        <v>42171</v>
      </c>
      <c r="P63">
        <v>15</v>
      </c>
      <c r="Q63" t="s">
        <v>745</v>
      </c>
      <c r="R63">
        <v>5.55</v>
      </c>
      <c r="S63" t="s">
        <v>724</v>
      </c>
      <c r="T63" t="s">
        <v>725</v>
      </c>
      <c r="U63" s="2">
        <v>42186</v>
      </c>
      <c r="V63" s="27">
        <v>0</v>
      </c>
      <c r="W63" s="27">
        <v>0</v>
      </c>
      <c r="X63" s="27">
        <v>603.11</v>
      </c>
      <c r="Y63" s="27">
        <v>603.11</v>
      </c>
      <c r="Z63" s="27">
        <v>96.5</v>
      </c>
      <c r="AA63" s="27">
        <v>699.61</v>
      </c>
      <c r="AB63" s="27">
        <v>699.61</v>
      </c>
      <c r="AC63" s="27">
        <v>0</v>
      </c>
      <c r="AD63" t="s">
        <v>726</v>
      </c>
      <c r="AE63" s="2">
        <v>42195</v>
      </c>
      <c r="AF63" t="s">
        <v>727</v>
      </c>
    </row>
    <row r="64" spans="1:32" hidden="1" x14ac:dyDescent="0.25">
      <c r="A64">
        <v>57040</v>
      </c>
      <c r="B64">
        <v>5125820</v>
      </c>
      <c r="C64" s="2">
        <v>42186</v>
      </c>
      <c r="D64">
        <v>57040</v>
      </c>
      <c r="E64">
        <v>57040</v>
      </c>
      <c r="F64" t="s">
        <v>720</v>
      </c>
      <c r="G64" t="s">
        <v>259</v>
      </c>
      <c r="H64">
        <v>543414</v>
      </c>
      <c r="I64" t="s">
        <v>260</v>
      </c>
      <c r="J64">
        <v>1094</v>
      </c>
      <c r="K64">
        <v>1</v>
      </c>
      <c r="L64" s="27" t="s">
        <v>726</v>
      </c>
      <c r="M64" s="27" t="s">
        <v>726</v>
      </c>
      <c r="N64" t="s">
        <v>726</v>
      </c>
      <c r="O64" t="s">
        <v>726</v>
      </c>
      <c r="P64" t="s">
        <v>726</v>
      </c>
      <c r="Q64" t="s">
        <v>726</v>
      </c>
      <c r="R64" t="s">
        <v>726</v>
      </c>
      <c r="S64" t="s">
        <v>764</v>
      </c>
      <c r="T64" t="s">
        <v>725</v>
      </c>
      <c r="U64" s="2">
        <v>42172</v>
      </c>
      <c r="V64" s="27">
        <v>0</v>
      </c>
      <c r="W64" s="27" t="s">
        <v>726</v>
      </c>
      <c r="X64" s="27" t="s">
        <v>726</v>
      </c>
      <c r="Y64" s="27" t="s">
        <v>726</v>
      </c>
      <c r="Z64" s="27">
        <v>56.34</v>
      </c>
      <c r="AA64" s="27">
        <v>408.46</v>
      </c>
      <c r="AB64" s="27">
        <v>408.46</v>
      </c>
      <c r="AC64" s="27">
        <v>0</v>
      </c>
      <c r="AD64" t="s">
        <v>726</v>
      </c>
      <c r="AE64" s="2">
        <v>42195</v>
      </c>
      <c r="AF64" t="s">
        <v>727</v>
      </c>
    </row>
    <row r="65" spans="1:32" hidden="1" x14ac:dyDescent="0.25">
      <c r="A65">
        <v>57040</v>
      </c>
      <c r="B65">
        <v>5125822</v>
      </c>
      <c r="C65" s="2">
        <v>42186</v>
      </c>
      <c r="D65">
        <v>57040</v>
      </c>
      <c r="E65">
        <v>57040</v>
      </c>
      <c r="F65" t="s">
        <v>720</v>
      </c>
      <c r="G65" t="s">
        <v>261</v>
      </c>
      <c r="H65">
        <v>543416</v>
      </c>
      <c r="I65" t="s">
        <v>262</v>
      </c>
      <c r="J65">
        <v>2201</v>
      </c>
      <c r="K65">
        <v>1</v>
      </c>
      <c r="L65" s="27" t="s">
        <v>726</v>
      </c>
      <c r="M65" s="27" t="s">
        <v>726</v>
      </c>
      <c r="N65" t="s">
        <v>726</v>
      </c>
      <c r="O65" t="s">
        <v>726</v>
      </c>
      <c r="P65" t="s">
        <v>726</v>
      </c>
      <c r="Q65" t="s">
        <v>726</v>
      </c>
      <c r="R65" t="s">
        <v>726</v>
      </c>
      <c r="S65" t="s">
        <v>764</v>
      </c>
      <c r="T65" t="s">
        <v>725</v>
      </c>
      <c r="U65" s="2">
        <v>42172</v>
      </c>
      <c r="V65" s="27">
        <v>0</v>
      </c>
      <c r="W65" s="27" t="s">
        <v>726</v>
      </c>
      <c r="X65" s="27" t="s">
        <v>726</v>
      </c>
      <c r="Y65" s="27" t="s">
        <v>726</v>
      </c>
      <c r="Z65" s="27">
        <v>56.48</v>
      </c>
      <c r="AA65" s="27">
        <v>409.47</v>
      </c>
      <c r="AB65" s="27">
        <v>409.47</v>
      </c>
      <c r="AC65" s="27">
        <v>0</v>
      </c>
      <c r="AD65" t="s">
        <v>726</v>
      </c>
      <c r="AE65" s="2">
        <v>42195</v>
      </c>
      <c r="AF65" t="s">
        <v>727</v>
      </c>
    </row>
    <row r="66" spans="1:32" hidden="1" x14ac:dyDescent="0.25">
      <c r="A66">
        <v>57040</v>
      </c>
      <c r="B66">
        <v>5126320</v>
      </c>
      <c r="C66" s="2">
        <v>42186</v>
      </c>
      <c r="D66">
        <v>57040</v>
      </c>
      <c r="E66">
        <v>57040</v>
      </c>
      <c r="F66" t="s">
        <v>720</v>
      </c>
      <c r="G66" t="s">
        <v>263</v>
      </c>
      <c r="H66">
        <v>543420</v>
      </c>
      <c r="I66" t="s">
        <v>264</v>
      </c>
      <c r="J66">
        <v>7494</v>
      </c>
      <c r="K66">
        <v>1</v>
      </c>
      <c r="L66" s="27" t="s">
        <v>726</v>
      </c>
      <c r="M66" s="27" t="s">
        <v>726</v>
      </c>
      <c r="N66" t="s">
        <v>726</v>
      </c>
      <c r="O66" t="s">
        <v>726</v>
      </c>
      <c r="P66" t="s">
        <v>726</v>
      </c>
      <c r="Q66" t="s">
        <v>726</v>
      </c>
      <c r="R66" t="s">
        <v>726</v>
      </c>
      <c r="S66" t="s">
        <v>764</v>
      </c>
      <c r="T66" t="s">
        <v>725</v>
      </c>
      <c r="U66" s="2">
        <v>42172</v>
      </c>
      <c r="V66" s="27">
        <v>0</v>
      </c>
      <c r="W66" s="27" t="s">
        <v>726</v>
      </c>
      <c r="X66" s="27" t="s">
        <v>726</v>
      </c>
      <c r="Y66" s="27" t="s">
        <v>726</v>
      </c>
      <c r="Z66" s="27">
        <v>67.010000000000005</v>
      </c>
      <c r="AA66" s="27">
        <v>485.82</v>
      </c>
      <c r="AB66" s="27">
        <v>485.82</v>
      </c>
      <c r="AC66" s="27">
        <v>0</v>
      </c>
      <c r="AD66" t="s">
        <v>726</v>
      </c>
      <c r="AE66" s="2">
        <v>42195</v>
      </c>
      <c r="AF66" t="s">
        <v>727</v>
      </c>
    </row>
    <row r="67" spans="1:32" hidden="1" x14ac:dyDescent="0.25">
      <c r="A67">
        <v>57040</v>
      </c>
      <c r="B67">
        <v>5126322</v>
      </c>
      <c r="C67" s="2">
        <v>42186</v>
      </c>
      <c r="D67">
        <v>57040</v>
      </c>
      <c r="E67">
        <v>57040</v>
      </c>
      <c r="F67" t="s">
        <v>720</v>
      </c>
      <c r="G67" t="s">
        <v>265</v>
      </c>
      <c r="H67">
        <v>543417</v>
      </c>
      <c r="I67" t="s">
        <v>266</v>
      </c>
      <c r="J67">
        <v>5611</v>
      </c>
      <c r="K67">
        <v>1</v>
      </c>
      <c r="L67" s="27" t="s">
        <v>726</v>
      </c>
      <c r="M67" s="27" t="s">
        <v>726</v>
      </c>
      <c r="N67" t="s">
        <v>726</v>
      </c>
      <c r="O67" t="s">
        <v>726</v>
      </c>
      <c r="P67" t="s">
        <v>726</v>
      </c>
      <c r="Q67" t="s">
        <v>726</v>
      </c>
      <c r="R67" t="s">
        <v>726</v>
      </c>
      <c r="S67" t="s">
        <v>764</v>
      </c>
      <c r="T67" t="s">
        <v>725</v>
      </c>
      <c r="U67" s="2">
        <v>42172</v>
      </c>
      <c r="V67" s="27">
        <v>0</v>
      </c>
      <c r="W67" s="27" t="s">
        <v>726</v>
      </c>
      <c r="X67" s="27" t="s">
        <v>726</v>
      </c>
      <c r="Y67" s="27" t="s">
        <v>726</v>
      </c>
      <c r="Z67" s="27">
        <v>114.31</v>
      </c>
      <c r="AA67" s="27">
        <v>828.72</v>
      </c>
      <c r="AB67" s="27">
        <v>828.72</v>
      </c>
      <c r="AC67" s="27">
        <v>0</v>
      </c>
      <c r="AD67" t="s">
        <v>726</v>
      </c>
      <c r="AE67" s="2">
        <v>42195</v>
      </c>
      <c r="AF67" t="s">
        <v>727</v>
      </c>
    </row>
    <row r="68" spans="1:32" hidden="1" x14ac:dyDescent="0.25">
      <c r="A68">
        <v>57040</v>
      </c>
      <c r="B68">
        <v>5126324</v>
      </c>
      <c r="C68" s="2">
        <v>42186</v>
      </c>
      <c r="D68">
        <v>57040</v>
      </c>
      <c r="E68">
        <v>57040</v>
      </c>
      <c r="F68" t="s">
        <v>720</v>
      </c>
      <c r="G68" t="s">
        <v>267</v>
      </c>
      <c r="H68">
        <v>543418</v>
      </c>
      <c r="I68" t="s">
        <v>268</v>
      </c>
      <c r="J68">
        <v>5611</v>
      </c>
      <c r="K68">
        <v>1</v>
      </c>
      <c r="L68" s="27" t="s">
        <v>726</v>
      </c>
      <c r="M68" s="27" t="s">
        <v>726</v>
      </c>
      <c r="N68" t="s">
        <v>726</v>
      </c>
      <c r="O68" t="s">
        <v>726</v>
      </c>
      <c r="P68" t="s">
        <v>726</v>
      </c>
      <c r="Q68" t="s">
        <v>726</v>
      </c>
      <c r="R68" t="s">
        <v>726</v>
      </c>
      <c r="S68" t="s">
        <v>764</v>
      </c>
      <c r="T68" t="s">
        <v>725</v>
      </c>
      <c r="U68" s="2">
        <v>42172</v>
      </c>
      <c r="V68" s="27">
        <v>0</v>
      </c>
      <c r="W68" s="27" t="s">
        <v>726</v>
      </c>
      <c r="X68" s="27" t="s">
        <v>726</v>
      </c>
      <c r="Y68" s="27" t="s">
        <v>726</v>
      </c>
      <c r="Z68" s="27">
        <v>114.31</v>
      </c>
      <c r="AA68" s="27">
        <v>828.72</v>
      </c>
      <c r="AB68" s="27">
        <v>828.72</v>
      </c>
      <c r="AC68" s="27">
        <v>0</v>
      </c>
      <c r="AD68" t="s">
        <v>726</v>
      </c>
      <c r="AE68" s="2">
        <v>42195</v>
      </c>
      <c r="AF68" t="s">
        <v>727</v>
      </c>
    </row>
    <row r="69" spans="1:32" hidden="1" x14ac:dyDescent="0.25">
      <c r="A69">
        <v>57040</v>
      </c>
      <c r="B69">
        <v>5126326</v>
      </c>
      <c r="C69" s="2">
        <v>42186</v>
      </c>
      <c r="D69">
        <v>57040</v>
      </c>
      <c r="E69">
        <v>57040</v>
      </c>
      <c r="F69" t="s">
        <v>720</v>
      </c>
      <c r="G69" t="s">
        <v>269</v>
      </c>
      <c r="H69">
        <v>543499</v>
      </c>
      <c r="I69" t="s">
        <v>270</v>
      </c>
      <c r="J69">
        <v>5611</v>
      </c>
      <c r="K69">
        <v>1</v>
      </c>
      <c r="L69" s="27" t="s">
        <v>726</v>
      </c>
      <c r="M69" s="27" t="s">
        <v>726</v>
      </c>
      <c r="N69" t="s">
        <v>726</v>
      </c>
      <c r="O69" t="s">
        <v>726</v>
      </c>
      <c r="P69" t="s">
        <v>726</v>
      </c>
      <c r="Q69" t="s">
        <v>726</v>
      </c>
      <c r="R69" t="s">
        <v>726</v>
      </c>
      <c r="S69" t="s">
        <v>764</v>
      </c>
      <c r="T69" t="s">
        <v>725</v>
      </c>
      <c r="U69" s="2">
        <v>42172</v>
      </c>
      <c r="V69" s="27">
        <v>0</v>
      </c>
      <c r="W69" s="27" t="s">
        <v>726</v>
      </c>
      <c r="X69" s="27" t="s">
        <v>726</v>
      </c>
      <c r="Y69" s="27" t="s">
        <v>726</v>
      </c>
      <c r="Z69" s="27">
        <v>114.31</v>
      </c>
      <c r="AA69" s="27">
        <v>828.72</v>
      </c>
      <c r="AB69" s="27">
        <v>828.72</v>
      </c>
      <c r="AC69" s="27">
        <v>0</v>
      </c>
      <c r="AD69" t="s">
        <v>726</v>
      </c>
      <c r="AE69" s="2">
        <v>42195</v>
      </c>
      <c r="AF69" t="s">
        <v>727</v>
      </c>
    </row>
    <row r="70" spans="1:32" hidden="1" x14ac:dyDescent="0.25">
      <c r="A70">
        <v>57040</v>
      </c>
      <c r="B70">
        <v>5126328</v>
      </c>
      <c r="C70" s="2">
        <v>42186</v>
      </c>
      <c r="D70">
        <v>57040</v>
      </c>
      <c r="E70">
        <v>57040</v>
      </c>
      <c r="F70" t="s">
        <v>720</v>
      </c>
      <c r="G70" t="s">
        <v>271</v>
      </c>
      <c r="H70">
        <v>543415</v>
      </c>
      <c r="I70" t="s">
        <v>272</v>
      </c>
      <c r="J70">
        <v>1253</v>
      </c>
      <c r="K70">
        <v>1</v>
      </c>
      <c r="L70" s="27" t="s">
        <v>726</v>
      </c>
      <c r="M70" s="27" t="s">
        <v>726</v>
      </c>
      <c r="N70" t="s">
        <v>726</v>
      </c>
      <c r="O70" t="s">
        <v>726</v>
      </c>
      <c r="P70" t="s">
        <v>726</v>
      </c>
      <c r="Q70" t="s">
        <v>726</v>
      </c>
      <c r="R70" t="s">
        <v>726</v>
      </c>
      <c r="S70" t="s">
        <v>764</v>
      </c>
      <c r="T70" t="s">
        <v>725</v>
      </c>
      <c r="U70" s="2">
        <v>42172</v>
      </c>
      <c r="V70" s="27">
        <v>0</v>
      </c>
      <c r="W70" s="27" t="s">
        <v>726</v>
      </c>
      <c r="X70" s="27" t="s">
        <v>726</v>
      </c>
      <c r="Y70" s="27" t="s">
        <v>726</v>
      </c>
      <c r="Z70" s="27">
        <v>114.44</v>
      </c>
      <c r="AA70" s="27">
        <v>829.71</v>
      </c>
      <c r="AB70" s="27">
        <v>829.71</v>
      </c>
      <c r="AC70" s="27">
        <v>0</v>
      </c>
      <c r="AD70" t="s">
        <v>726</v>
      </c>
      <c r="AE70" s="2">
        <v>42195</v>
      </c>
      <c r="AF70" t="s">
        <v>727</v>
      </c>
    </row>
    <row r="71" spans="1:32" hidden="1" x14ac:dyDescent="0.25">
      <c r="A71">
        <v>57040</v>
      </c>
      <c r="B71">
        <v>5127799</v>
      </c>
      <c r="C71" s="2">
        <v>42186</v>
      </c>
      <c r="D71">
        <v>57040</v>
      </c>
      <c r="E71">
        <v>57040</v>
      </c>
      <c r="F71" t="s">
        <v>720</v>
      </c>
      <c r="G71" t="s">
        <v>273</v>
      </c>
      <c r="H71">
        <v>517745</v>
      </c>
      <c r="I71" t="s">
        <v>274</v>
      </c>
      <c r="J71">
        <v>2202</v>
      </c>
      <c r="K71">
        <v>1</v>
      </c>
      <c r="L71" s="27">
        <v>190164.49</v>
      </c>
      <c r="M71" s="27">
        <v>190164.49</v>
      </c>
      <c r="N71" s="2">
        <v>42163</v>
      </c>
      <c r="O71" s="2">
        <v>42173</v>
      </c>
      <c r="P71">
        <v>10</v>
      </c>
      <c r="Q71" t="s">
        <v>745</v>
      </c>
      <c r="R71">
        <v>5.55</v>
      </c>
      <c r="S71" t="s">
        <v>724</v>
      </c>
      <c r="T71" t="s">
        <v>725</v>
      </c>
      <c r="U71" s="2">
        <v>42186</v>
      </c>
      <c r="V71" s="27">
        <v>0</v>
      </c>
      <c r="W71" s="27">
        <v>0</v>
      </c>
      <c r="X71" s="27">
        <v>293.17</v>
      </c>
      <c r="Y71" s="27">
        <v>293.17</v>
      </c>
      <c r="Z71" s="27">
        <v>46.91</v>
      </c>
      <c r="AA71" s="27">
        <v>340.08</v>
      </c>
      <c r="AB71" s="27">
        <v>340.08</v>
      </c>
      <c r="AC71" s="27">
        <v>0</v>
      </c>
      <c r="AD71" t="s">
        <v>726</v>
      </c>
      <c r="AE71" s="2">
        <v>42195</v>
      </c>
      <c r="AF71" t="s">
        <v>727</v>
      </c>
    </row>
    <row r="72" spans="1:32" hidden="1" x14ac:dyDescent="0.25">
      <c r="A72">
        <v>57040</v>
      </c>
      <c r="B72">
        <v>5127811</v>
      </c>
      <c r="C72" s="2">
        <v>42186</v>
      </c>
      <c r="D72">
        <v>57040</v>
      </c>
      <c r="E72">
        <v>57040</v>
      </c>
      <c r="F72" t="s">
        <v>720</v>
      </c>
      <c r="G72" t="s">
        <v>1149</v>
      </c>
      <c r="H72">
        <v>503393</v>
      </c>
      <c r="I72" t="s">
        <v>1150</v>
      </c>
      <c r="J72">
        <v>7495</v>
      </c>
      <c r="K72">
        <v>7</v>
      </c>
      <c r="L72" s="27">
        <v>260613.23</v>
      </c>
      <c r="M72" s="27">
        <v>260613.23</v>
      </c>
      <c r="N72" s="2">
        <v>42156</v>
      </c>
      <c r="O72" s="2">
        <v>42173</v>
      </c>
      <c r="P72">
        <v>17</v>
      </c>
      <c r="Q72" t="s">
        <v>745</v>
      </c>
      <c r="R72">
        <v>5.55</v>
      </c>
      <c r="S72" t="s">
        <v>724</v>
      </c>
      <c r="T72" t="s">
        <v>725</v>
      </c>
      <c r="U72" s="2">
        <v>42186</v>
      </c>
      <c r="V72" s="27">
        <v>0</v>
      </c>
      <c r="W72" s="27">
        <v>0</v>
      </c>
      <c r="X72" s="27">
        <v>683.02</v>
      </c>
      <c r="Y72" s="27">
        <v>683.02</v>
      </c>
      <c r="Z72" s="27">
        <v>109.28</v>
      </c>
      <c r="AA72" s="27">
        <v>792.3</v>
      </c>
      <c r="AB72" s="27">
        <v>792.3</v>
      </c>
      <c r="AC72" s="27">
        <v>0</v>
      </c>
      <c r="AD72" t="s">
        <v>726</v>
      </c>
      <c r="AE72" s="2">
        <v>42195</v>
      </c>
      <c r="AF72" t="s">
        <v>727</v>
      </c>
    </row>
    <row r="73" spans="1:32" hidden="1" x14ac:dyDescent="0.25">
      <c r="A73">
        <v>57040</v>
      </c>
      <c r="B73">
        <v>5127834</v>
      </c>
      <c r="C73" s="2">
        <v>42186</v>
      </c>
      <c r="D73">
        <v>57040</v>
      </c>
      <c r="E73">
        <v>57040</v>
      </c>
      <c r="F73" t="s">
        <v>720</v>
      </c>
      <c r="G73" t="s">
        <v>209</v>
      </c>
      <c r="H73">
        <v>537933</v>
      </c>
      <c r="I73" t="s">
        <v>210</v>
      </c>
      <c r="J73">
        <v>6987</v>
      </c>
      <c r="K73">
        <v>2</v>
      </c>
      <c r="L73" s="27">
        <v>500637.1</v>
      </c>
      <c r="M73" s="27">
        <v>500637.1</v>
      </c>
      <c r="N73" s="2">
        <v>42156</v>
      </c>
      <c r="O73" s="2">
        <v>42173</v>
      </c>
      <c r="P73">
        <v>17</v>
      </c>
      <c r="Q73" t="s">
        <v>745</v>
      </c>
      <c r="R73">
        <v>5.55</v>
      </c>
      <c r="S73" t="s">
        <v>724</v>
      </c>
      <c r="T73" t="s">
        <v>725</v>
      </c>
      <c r="U73" s="2">
        <v>42186</v>
      </c>
      <c r="V73" s="27">
        <v>0</v>
      </c>
      <c r="W73" s="27">
        <v>0</v>
      </c>
      <c r="X73" s="27">
        <v>1312.09</v>
      </c>
      <c r="Y73" s="27">
        <v>1312.09</v>
      </c>
      <c r="Z73" s="27">
        <v>209.93</v>
      </c>
      <c r="AA73" s="27">
        <v>1522.02</v>
      </c>
      <c r="AB73" s="27">
        <v>1522.02</v>
      </c>
      <c r="AC73" s="27">
        <v>0</v>
      </c>
      <c r="AD73" t="s">
        <v>726</v>
      </c>
      <c r="AE73" s="2">
        <v>42195</v>
      </c>
      <c r="AF73" t="s">
        <v>727</v>
      </c>
    </row>
    <row r="74" spans="1:32" hidden="1" x14ac:dyDescent="0.25">
      <c r="A74">
        <v>57040</v>
      </c>
      <c r="B74">
        <v>5127840</v>
      </c>
      <c r="C74" s="2">
        <v>42186</v>
      </c>
      <c r="D74">
        <v>57040</v>
      </c>
      <c r="E74">
        <v>57040</v>
      </c>
      <c r="F74" t="s">
        <v>720</v>
      </c>
      <c r="G74" t="s">
        <v>269</v>
      </c>
      <c r="H74">
        <v>543499</v>
      </c>
      <c r="I74" t="s">
        <v>270</v>
      </c>
      <c r="J74">
        <v>5611</v>
      </c>
      <c r="K74">
        <v>1</v>
      </c>
      <c r="L74" s="27">
        <v>369205.61</v>
      </c>
      <c r="M74" s="27">
        <v>369205.61</v>
      </c>
      <c r="N74" s="2">
        <v>42172</v>
      </c>
      <c r="O74" s="2">
        <v>42173</v>
      </c>
      <c r="P74">
        <v>1</v>
      </c>
      <c r="Q74" t="s">
        <v>745</v>
      </c>
      <c r="R74">
        <v>5.55</v>
      </c>
      <c r="S74" t="s">
        <v>724</v>
      </c>
      <c r="T74" t="s">
        <v>725</v>
      </c>
      <c r="U74" s="2">
        <v>42186</v>
      </c>
      <c r="V74" s="27">
        <v>0</v>
      </c>
      <c r="W74" s="27">
        <v>0</v>
      </c>
      <c r="X74" s="27">
        <v>56.92</v>
      </c>
      <c r="Y74" s="27">
        <v>56.92</v>
      </c>
      <c r="Z74" s="27">
        <v>9.11</v>
      </c>
      <c r="AA74" s="27">
        <v>66.03</v>
      </c>
      <c r="AB74" s="27">
        <v>66.03</v>
      </c>
      <c r="AC74" s="27">
        <v>0</v>
      </c>
      <c r="AD74" t="s">
        <v>726</v>
      </c>
      <c r="AE74" s="2">
        <v>42195</v>
      </c>
      <c r="AF74" t="s">
        <v>727</v>
      </c>
    </row>
    <row r="75" spans="1:32" hidden="1" x14ac:dyDescent="0.25">
      <c r="A75">
        <v>57040</v>
      </c>
      <c r="B75">
        <v>5127945</v>
      </c>
      <c r="C75" s="2">
        <v>42186</v>
      </c>
      <c r="D75">
        <v>57040</v>
      </c>
      <c r="E75">
        <v>57040</v>
      </c>
      <c r="F75" t="s">
        <v>720</v>
      </c>
      <c r="G75" t="s">
        <v>263</v>
      </c>
      <c r="H75">
        <v>543420</v>
      </c>
      <c r="I75" t="s">
        <v>264</v>
      </c>
      <c r="J75">
        <v>7494</v>
      </c>
      <c r="K75">
        <v>1</v>
      </c>
      <c r="L75" s="27">
        <v>216437.75</v>
      </c>
      <c r="M75" s="27">
        <v>216437.75</v>
      </c>
      <c r="N75" s="2">
        <v>42172</v>
      </c>
      <c r="O75" s="2">
        <v>42173</v>
      </c>
      <c r="P75">
        <v>1</v>
      </c>
      <c r="Q75" t="s">
        <v>745</v>
      </c>
      <c r="R75">
        <v>5.55</v>
      </c>
      <c r="S75" t="s">
        <v>724</v>
      </c>
      <c r="T75" t="s">
        <v>725</v>
      </c>
      <c r="U75" s="2">
        <v>42186</v>
      </c>
      <c r="V75" s="27">
        <v>0</v>
      </c>
      <c r="W75" s="27">
        <v>0</v>
      </c>
      <c r="X75" s="27">
        <v>33.369999999999997</v>
      </c>
      <c r="Y75" s="27">
        <v>33.369999999999997</v>
      </c>
      <c r="Z75" s="27">
        <v>5.34</v>
      </c>
      <c r="AA75" s="27">
        <v>38.71</v>
      </c>
      <c r="AB75" s="27">
        <v>38.71</v>
      </c>
      <c r="AC75" s="27">
        <v>0</v>
      </c>
      <c r="AD75" t="s">
        <v>726</v>
      </c>
      <c r="AE75" s="2">
        <v>42195</v>
      </c>
      <c r="AF75" t="s">
        <v>727</v>
      </c>
    </row>
    <row r="76" spans="1:32" hidden="1" x14ac:dyDescent="0.25">
      <c r="A76">
        <v>57040</v>
      </c>
      <c r="B76">
        <v>5128235</v>
      </c>
      <c r="C76" s="2">
        <v>42186</v>
      </c>
      <c r="D76">
        <v>57040</v>
      </c>
      <c r="E76">
        <v>57040</v>
      </c>
      <c r="F76" t="s">
        <v>720</v>
      </c>
      <c r="G76" t="s">
        <v>275</v>
      </c>
      <c r="H76">
        <v>543772</v>
      </c>
      <c r="I76" t="s">
        <v>276</v>
      </c>
      <c r="J76">
        <v>7401</v>
      </c>
      <c r="K76">
        <v>1</v>
      </c>
      <c r="L76" s="27" t="s">
        <v>726</v>
      </c>
      <c r="M76" s="27" t="s">
        <v>726</v>
      </c>
      <c r="N76" t="s">
        <v>726</v>
      </c>
      <c r="O76" t="s">
        <v>726</v>
      </c>
      <c r="P76" t="s">
        <v>726</v>
      </c>
      <c r="Q76" t="s">
        <v>726</v>
      </c>
      <c r="R76" t="s">
        <v>726</v>
      </c>
      <c r="S76" t="s">
        <v>764</v>
      </c>
      <c r="T76" t="s">
        <v>725</v>
      </c>
      <c r="U76" s="2">
        <v>42174</v>
      </c>
      <c r="V76" s="27">
        <v>0</v>
      </c>
      <c r="W76" s="27" t="s">
        <v>726</v>
      </c>
      <c r="X76" s="27" t="s">
        <v>726</v>
      </c>
      <c r="Y76" s="27" t="s">
        <v>726</v>
      </c>
      <c r="Z76" s="27">
        <v>109.17</v>
      </c>
      <c r="AA76" s="27">
        <v>791.47</v>
      </c>
      <c r="AB76" s="27">
        <v>791.47</v>
      </c>
      <c r="AC76" s="27">
        <v>0</v>
      </c>
      <c r="AD76" t="s">
        <v>726</v>
      </c>
      <c r="AE76" s="2">
        <v>42195</v>
      </c>
      <c r="AF76" t="s">
        <v>727</v>
      </c>
    </row>
    <row r="77" spans="1:32" hidden="1" x14ac:dyDescent="0.25">
      <c r="A77">
        <v>57040</v>
      </c>
      <c r="B77">
        <v>5128237</v>
      </c>
      <c r="C77" s="2">
        <v>42186</v>
      </c>
      <c r="D77">
        <v>57040</v>
      </c>
      <c r="E77">
        <v>57040</v>
      </c>
      <c r="F77" t="s">
        <v>720</v>
      </c>
      <c r="G77" t="s">
        <v>277</v>
      </c>
      <c r="H77">
        <v>543771</v>
      </c>
      <c r="I77" t="s">
        <v>278</v>
      </c>
      <c r="J77">
        <v>5396</v>
      </c>
      <c r="K77">
        <v>1</v>
      </c>
      <c r="L77" s="27" t="s">
        <v>726</v>
      </c>
      <c r="M77" s="27" t="s">
        <v>726</v>
      </c>
      <c r="N77" t="s">
        <v>726</v>
      </c>
      <c r="O77" t="s">
        <v>726</v>
      </c>
      <c r="P77" t="s">
        <v>726</v>
      </c>
      <c r="Q77" t="s">
        <v>726</v>
      </c>
      <c r="R77" t="s">
        <v>726</v>
      </c>
      <c r="S77" t="s">
        <v>764</v>
      </c>
      <c r="T77" t="s">
        <v>725</v>
      </c>
      <c r="U77" s="2">
        <v>42174</v>
      </c>
      <c r="V77" s="27">
        <v>0</v>
      </c>
      <c r="W77" s="27" t="s">
        <v>726</v>
      </c>
      <c r="X77" s="27" t="s">
        <v>726</v>
      </c>
      <c r="Y77" s="27" t="s">
        <v>726</v>
      </c>
      <c r="Z77" s="27">
        <v>132.88</v>
      </c>
      <c r="AA77" s="27">
        <v>963.41</v>
      </c>
      <c r="AB77" s="27">
        <v>963.41</v>
      </c>
      <c r="AC77" s="27">
        <v>0</v>
      </c>
      <c r="AD77" t="s">
        <v>726</v>
      </c>
      <c r="AE77" s="2">
        <v>42195</v>
      </c>
      <c r="AF77" t="s">
        <v>727</v>
      </c>
    </row>
    <row r="78" spans="1:32" hidden="1" x14ac:dyDescent="0.25">
      <c r="A78">
        <v>57040</v>
      </c>
      <c r="B78">
        <v>5129775</v>
      </c>
      <c r="C78" s="2">
        <v>42186</v>
      </c>
      <c r="D78">
        <v>57040</v>
      </c>
      <c r="E78">
        <v>57040</v>
      </c>
      <c r="F78" t="s">
        <v>720</v>
      </c>
      <c r="G78" t="s">
        <v>25</v>
      </c>
      <c r="H78">
        <v>530292</v>
      </c>
      <c r="I78" t="s">
        <v>24</v>
      </c>
      <c r="J78">
        <v>5611</v>
      </c>
      <c r="K78">
        <v>3</v>
      </c>
      <c r="L78" s="27">
        <v>368976.04</v>
      </c>
      <c r="M78" s="27">
        <v>368976.04</v>
      </c>
      <c r="N78" s="2">
        <v>42156</v>
      </c>
      <c r="O78" s="2">
        <v>42174</v>
      </c>
      <c r="P78">
        <v>18</v>
      </c>
      <c r="Q78" t="s">
        <v>745</v>
      </c>
      <c r="R78">
        <v>5.55</v>
      </c>
      <c r="S78" t="s">
        <v>724</v>
      </c>
      <c r="T78" t="s">
        <v>725</v>
      </c>
      <c r="U78" s="2">
        <v>42186</v>
      </c>
      <c r="V78" s="27">
        <v>0</v>
      </c>
      <c r="W78" s="27">
        <v>0</v>
      </c>
      <c r="X78" s="27">
        <v>1023.91</v>
      </c>
      <c r="Y78" s="27">
        <v>1023.91</v>
      </c>
      <c r="Z78" s="27">
        <v>163.83000000000001</v>
      </c>
      <c r="AA78" s="27">
        <v>1187.74</v>
      </c>
      <c r="AB78" s="27">
        <v>1187.74</v>
      </c>
      <c r="AC78" s="27">
        <v>0</v>
      </c>
      <c r="AD78" t="s">
        <v>726</v>
      </c>
      <c r="AE78" s="2">
        <v>42195</v>
      </c>
      <c r="AF78" t="s">
        <v>727</v>
      </c>
    </row>
    <row r="79" spans="1:32" hidden="1" x14ac:dyDescent="0.25">
      <c r="A79">
        <v>57040</v>
      </c>
      <c r="B79">
        <v>5129791</v>
      </c>
      <c r="C79" s="2">
        <v>42186</v>
      </c>
      <c r="D79">
        <v>57040</v>
      </c>
      <c r="E79">
        <v>57040</v>
      </c>
      <c r="F79" t="s">
        <v>720</v>
      </c>
      <c r="G79" t="s">
        <v>279</v>
      </c>
      <c r="H79">
        <v>523505</v>
      </c>
      <c r="I79" t="s">
        <v>280</v>
      </c>
      <c r="J79">
        <v>1081</v>
      </c>
      <c r="K79">
        <v>1</v>
      </c>
      <c r="L79" s="27">
        <v>194753.35</v>
      </c>
      <c r="M79" s="27">
        <v>194753.35</v>
      </c>
      <c r="N79" s="2">
        <v>42164</v>
      </c>
      <c r="O79" s="2">
        <v>42174</v>
      </c>
      <c r="P79">
        <v>10</v>
      </c>
      <c r="Q79" t="s">
        <v>745</v>
      </c>
      <c r="R79">
        <v>5.55</v>
      </c>
      <c r="S79" t="s">
        <v>724</v>
      </c>
      <c r="T79" t="s">
        <v>725</v>
      </c>
      <c r="U79" s="2">
        <v>42186</v>
      </c>
      <c r="V79" s="27">
        <v>0</v>
      </c>
      <c r="W79" s="27">
        <v>0</v>
      </c>
      <c r="X79" s="27">
        <v>300.24</v>
      </c>
      <c r="Y79" s="27">
        <v>300.24</v>
      </c>
      <c r="Z79" s="27">
        <v>48.04</v>
      </c>
      <c r="AA79" s="27">
        <v>348.28</v>
      </c>
      <c r="AB79" s="27">
        <v>348.28</v>
      </c>
      <c r="AC79" s="27">
        <v>0</v>
      </c>
      <c r="AD79" t="s">
        <v>726</v>
      </c>
      <c r="AE79" s="2">
        <v>42195</v>
      </c>
      <c r="AF79" t="s">
        <v>727</v>
      </c>
    </row>
    <row r="80" spans="1:32" hidden="1" x14ac:dyDescent="0.25">
      <c r="A80">
        <v>57040</v>
      </c>
      <c r="B80">
        <v>5129991</v>
      </c>
      <c r="C80" s="2">
        <v>42186</v>
      </c>
      <c r="D80">
        <v>57040</v>
      </c>
      <c r="E80">
        <v>57040</v>
      </c>
      <c r="F80" t="s">
        <v>720</v>
      </c>
      <c r="G80" t="s">
        <v>281</v>
      </c>
      <c r="H80">
        <v>544161</v>
      </c>
      <c r="I80" t="s">
        <v>282</v>
      </c>
      <c r="J80">
        <v>1083</v>
      </c>
      <c r="K80">
        <v>1</v>
      </c>
      <c r="L80" s="27" t="s">
        <v>726</v>
      </c>
      <c r="M80" s="27" t="s">
        <v>726</v>
      </c>
      <c r="N80" t="s">
        <v>726</v>
      </c>
      <c r="O80" t="s">
        <v>726</v>
      </c>
      <c r="P80" t="s">
        <v>726</v>
      </c>
      <c r="Q80" t="s">
        <v>726</v>
      </c>
      <c r="R80" t="s">
        <v>726</v>
      </c>
      <c r="S80" t="s">
        <v>764</v>
      </c>
      <c r="T80" t="s">
        <v>725</v>
      </c>
      <c r="U80" s="2">
        <v>42177</v>
      </c>
      <c r="V80" s="27">
        <v>0</v>
      </c>
      <c r="W80" s="27" t="s">
        <v>726</v>
      </c>
      <c r="X80" s="27" t="s">
        <v>726</v>
      </c>
      <c r="Y80" s="27" t="s">
        <v>726</v>
      </c>
      <c r="Z80" s="27">
        <v>63.97</v>
      </c>
      <c r="AA80" s="27">
        <v>463.81</v>
      </c>
      <c r="AB80" s="27">
        <v>463.81</v>
      </c>
      <c r="AC80" s="27">
        <v>0</v>
      </c>
      <c r="AD80" t="s">
        <v>726</v>
      </c>
      <c r="AE80" s="2">
        <v>42195</v>
      </c>
      <c r="AF80" t="s">
        <v>727</v>
      </c>
    </row>
    <row r="81" spans="1:32" hidden="1" x14ac:dyDescent="0.25">
      <c r="A81">
        <v>57040</v>
      </c>
      <c r="B81">
        <v>5131017</v>
      </c>
      <c r="C81" s="2">
        <v>42186</v>
      </c>
      <c r="D81">
        <v>57040</v>
      </c>
      <c r="E81">
        <v>57040</v>
      </c>
      <c r="F81" t="s">
        <v>720</v>
      </c>
      <c r="G81" t="s">
        <v>283</v>
      </c>
      <c r="H81">
        <v>544162</v>
      </c>
      <c r="I81" t="s">
        <v>284</v>
      </c>
      <c r="J81">
        <v>1083</v>
      </c>
      <c r="K81">
        <v>1</v>
      </c>
      <c r="L81" s="27" t="s">
        <v>726</v>
      </c>
      <c r="M81" s="27" t="s">
        <v>726</v>
      </c>
      <c r="N81" t="s">
        <v>726</v>
      </c>
      <c r="O81" t="s">
        <v>726</v>
      </c>
      <c r="P81" t="s">
        <v>726</v>
      </c>
      <c r="Q81" t="s">
        <v>726</v>
      </c>
      <c r="R81" t="s">
        <v>726</v>
      </c>
      <c r="S81" t="s">
        <v>764</v>
      </c>
      <c r="T81" t="s">
        <v>725</v>
      </c>
      <c r="U81" s="2">
        <v>42177</v>
      </c>
      <c r="V81" s="27">
        <v>0</v>
      </c>
      <c r="W81" s="27" t="s">
        <v>726</v>
      </c>
      <c r="X81" s="27" t="s">
        <v>726</v>
      </c>
      <c r="Y81" s="27" t="s">
        <v>726</v>
      </c>
      <c r="Z81" s="27">
        <v>63.97</v>
      </c>
      <c r="AA81" s="27">
        <v>463.81</v>
      </c>
      <c r="AB81" s="27">
        <v>463.81</v>
      </c>
      <c r="AC81" s="27">
        <v>0</v>
      </c>
      <c r="AD81" t="s">
        <v>726</v>
      </c>
      <c r="AE81" s="2">
        <v>42195</v>
      </c>
      <c r="AF81" t="s">
        <v>727</v>
      </c>
    </row>
    <row r="82" spans="1:32" hidden="1" x14ac:dyDescent="0.25">
      <c r="A82">
        <v>57040</v>
      </c>
      <c r="B82">
        <v>5131180</v>
      </c>
      <c r="C82" s="2">
        <v>42186</v>
      </c>
      <c r="D82">
        <v>57040</v>
      </c>
      <c r="E82">
        <v>57040</v>
      </c>
      <c r="F82" t="s">
        <v>720</v>
      </c>
      <c r="G82" t="s">
        <v>285</v>
      </c>
      <c r="H82">
        <v>524391</v>
      </c>
      <c r="I82" t="s">
        <v>286</v>
      </c>
      <c r="J82">
        <v>7495</v>
      </c>
      <c r="K82">
        <v>1</v>
      </c>
      <c r="L82" s="27">
        <v>262091.04</v>
      </c>
      <c r="M82" s="27">
        <v>262091.04</v>
      </c>
      <c r="N82" s="2">
        <v>42167</v>
      </c>
      <c r="O82" s="2">
        <v>42177</v>
      </c>
      <c r="P82">
        <v>10</v>
      </c>
      <c r="Q82" t="s">
        <v>745</v>
      </c>
      <c r="R82">
        <v>5.55</v>
      </c>
      <c r="S82" t="s">
        <v>724</v>
      </c>
      <c r="T82" t="s">
        <v>725</v>
      </c>
      <c r="U82" s="2">
        <v>42186</v>
      </c>
      <c r="V82" s="27">
        <v>0</v>
      </c>
      <c r="W82" s="27">
        <v>0</v>
      </c>
      <c r="X82" s="27">
        <v>404.06</v>
      </c>
      <c r="Y82" s="27">
        <v>404.06</v>
      </c>
      <c r="Z82" s="27">
        <v>64.650000000000006</v>
      </c>
      <c r="AA82" s="27">
        <v>468.71</v>
      </c>
      <c r="AB82" s="27">
        <v>468.71</v>
      </c>
      <c r="AC82" s="27">
        <v>0</v>
      </c>
      <c r="AD82" t="s">
        <v>726</v>
      </c>
      <c r="AE82" s="2">
        <v>42195</v>
      </c>
      <c r="AF82" t="s">
        <v>727</v>
      </c>
    </row>
    <row r="83" spans="1:32" hidden="1" x14ac:dyDescent="0.25">
      <c r="A83">
        <v>57040</v>
      </c>
      <c r="B83">
        <v>5131823</v>
      </c>
      <c r="C83" s="2">
        <v>42186</v>
      </c>
      <c r="D83">
        <v>57040</v>
      </c>
      <c r="E83">
        <v>57040</v>
      </c>
      <c r="F83" t="s">
        <v>720</v>
      </c>
      <c r="G83" t="s">
        <v>287</v>
      </c>
      <c r="H83" t="s">
        <v>288</v>
      </c>
      <c r="I83" t="s">
        <v>289</v>
      </c>
      <c r="J83">
        <v>6986</v>
      </c>
      <c r="K83">
        <v>1</v>
      </c>
      <c r="L83" s="27">
        <v>334470.98</v>
      </c>
      <c r="M83" s="27">
        <v>334470.98</v>
      </c>
      <c r="N83" s="2">
        <v>42171</v>
      </c>
      <c r="O83" s="2">
        <v>42177</v>
      </c>
      <c r="P83">
        <v>6</v>
      </c>
      <c r="Q83" t="s">
        <v>745</v>
      </c>
      <c r="R83">
        <v>5.55</v>
      </c>
      <c r="S83" t="s">
        <v>724</v>
      </c>
      <c r="T83" t="s">
        <v>725</v>
      </c>
      <c r="U83" s="2">
        <v>42186</v>
      </c>
      <c r="V83" s="27">
        <v>0</v>
      </c>
      <c r="W83" s="27">
        <v>0</v>
      </c>
      <c r="X83" s="27">
        <v>309.39</v>
      </c>
      <c r="Y83" s="27">
        <v>309.39</v>
      </c>
      <c r="Z83" s="27">
        <v>49.5</v>
      </c>
      <c r="AA83" s="27">
        <v>358.89</v>
      </c>
      <c r="AB83" s="27">
        <v>358.89</v>
      </c>
      <c r="AC83" s="27">
        <v>0</v>
      </c>
      <c r="AD83" t="s">
        <v>726</v>
      </c>
      <c r="AE83" s="2">
        <v>42195</v>
      </c>
      <c r="AF83" t="s">
        <v>727</v>
      </c>
    </row>
    <row r="84" spans="1:32" hidden="1" x14ac:dyDescent="0.25">
      <c r="A84">
        <v>57040</v>
      </c>
      <c r="B84">
        <v>5131875</v>
      </c>
      <c r="C84" s="2">
        <v>42186</v>
      </c>
      <c r="D84">
        <v>57040</v>
      </c>
      <c r="E84">
        <v>57040</v>
      </c>
      <c r="F84" t="s">
        <v>720</v>
      </c>
      <c r="G84" t="s">
        <v>290</v>
      </c>
      <c r="H84">
        <v>543413</v>
      </c>
      <c r="I84" t="s">
        <v>291</v>
      </c>
      <c r="J84">
        <v>1092</v>
      </c>
      <c r="K84">
        <v>1</v>
      </c>
      <c r="L84" s="27">
        <v>172974.5</v>
      </c>
      <c r="M84" s="27">
        <v>172974.5</v>
      </c>
      <c r="N84" s="2">
        <v>42172</v>
      </c>
      <c r="O84" s="2">
        <v>42177</v>
      </c>
      <c r="P84">
        <v>5</v>
      </c>
      <c r="Q84" t="s">
        <v>745</v>
      </c>
      <c r="R84">
        <v>5.55</v>
      </c>
      <c r="S84" t="s">
        <v>724</v>
      </c>
      <c r="T84" t="s">
        <v>725</v>
      </c>
      <c r="U84" s="2">
        <v>42186</v>
      </c>
      <c r="V84" s="27">
        <v>0</v>
      </c>
      <c r="W84" s="27">
        <v>0</v>
      </c>
      <c r="X84" s="27">
        <v>133.33000000000001</v>
      </c>
      <c r="Y84" s="27">
        <v>133.33000000000001</v>
      </c>
      <c r="Z84" s="27">
        <v>21.33</v>
      </c>
      <c r="AA84" s="27">
        <v>154.66</v>
      </c>
      <c r="AB84" s="27">
        <v>154.66</v>
      </c>
      <c r="AC84" s="27">
        <v>0</v>
      </c>
      <c r="AD84" t="s">
        <v>726</v>
      </c>
      <c r="AE84" s="2">
        <v>42195</v>
      </c>
      <c r="AF84" t="s">
        <v>727</v>
      </c>
    </row>
    <row r="85" spans="1:32" hidden="1" x14ac:dyDescent="0.25">
      <c r="A85">
        <v>57040</v>
      </c>
      <c r="B85">
        <v>5131935</v>
      </c>
      <c r="C85" s="2">
        <v>42186</v>
      </c>
      <c r="D85">
        <v>57040</v>
      </c>
      <c r="E85">
        <v>57040</v>
      </c>
      <c r="F85" t="s">
        <v>720</v>
      </c>
      <c r="G85" t="s">
        <v>292</v>
      </c>
      <c r="H85" t="s">
        <v>293</v>
      </c>
      <c r="I85" t="s">
        <v>294</v>
      </c>
      <c r="J85">
        <v>7495</v>
      </c>
      <c r="K85">
        <v>1</v>
      </c>
      <c r="L85" s="27">
        <v>142320</v>
      </c>
      <c r="M85" s="27">
        <v>142320</v>
      </c>
      <c r="N85" s="2">
        <v>42168</v>
      </c>
      <c r="O85" s="2">
        <v>42177</v>
      </c>
      <c r="P85">
        <v>9</v>
      </c>
      <c r="Q85" t="s">
        <v>737</v>
      </c>
      <c r="R85">
        <v>7.3</v>
      </c>
      <c r="S85" t="s">
        <v>738</v>
      </c>
      <c r="T85" t="s">
        <v>725</v>
      </c>
      <c r="U85" s="2">
        <v>42186</v>
      </c>
      <c r="V85" s="27">
        <v>0</v>
      </c>
      <c r="W85" s="27">
        <v>0</v>
      </c>
      <c r="X85" s="27">
        <v>259.73</v>
      </c>
      <c r="Y85" s="27">
        <v>259.73</v>
      </c>
      <c r="Z85" s="27">
        <v>41.56</v>
      </c>
      <c r="AA85" s="27">
        <v>301.29000000000002</v>
      </c>
      <c r="AB85" s="27">
        <v>301.29000000000002</v>
      </c>
      <c r="AC85" s="27">
        <v>0</v>
      </c>
      <c r="AD85" t="s">
        <v>726</v>
      </c>
      <c r="AE85" s="2">
        <v>42195</v>
      </c>
      <c r="AF85" t="s">
        <v>739</v>
      </c>
    </row>
    <row r="86" spans="1:32" hidden="1" x14ac:dyDescent="0.25">
      <c r="A86">
        <v>57040</v>
      </c>
      <c r="B86">
        <v>5132810</v>
      </c>
      <c r="C86" s="2">
        <v>42186</v>
      </c>
      <c r="D86">
        <v>57040</v>
      </c>
      <c r="E86">
        <v>57040</v>
      </c>
      <c r="F86" t="s">
        <v>720</v>
      </c>
      <c r="G86" t="s">
        <v>295</v>
      </c>
      <c r="H86">
        <v>542126</v>
      </c>
      <c r="I86" t="s">
        <v>296</v>
      </c>
      <c r="J86">
        <v>5398</v>
      </c>
      <c r="K86">
        <v>1</v>
      </c>
      <c r="L86" s="27">
        <v>469874.7</v>
      </c>
      <c r="M86" s="27">
        <v>469874.7</v>
      </c>
      <c r="N86" s="2">
        <v>42166</v>
      </c>
      <c r="O86" s="2">
        <v>42177</v>
      </c>
      <c r="P86">
        <v>11</v>
      </c>
      <c r="Q86" t="s">
        <v>745</v>
      </c>
      <c r="R86">
        <v>5.55</v>
      </c>
      <c r="S86" t="s">
        <v>724</v>
      </c>
      <c r="T86" t="s">
        <v>725</v>
      </c>
      <c r="U86" s="2">
        <v>42186</v>
      </c>
      <c r="V86" s="27">
        <v>0</v>
      </c>
      <c r="W86" s="27">
        <v>0</v>
      </c>
      <c r="X86" s="27">
        <v>796.83</v>
      </c>
      <c r="Y86" s="27">
        <v>796.83</v>
      </c>
      <c r="Z86" s="27">
        <v>127.49</v>
      </c>
      <c r="AA86" s="27">
        <v>924.32</v>
      </c>
      <c r="AB86" s="27">
        <v>924.32</v>
      </c>
      <c r="AC86" s="27">
        <v>0</v>
      </c>
      <c r="AD86" t="s">
        <v>726</v>
      </c>
      <c r="AE86" s="2">
        <v>42195</v>
      </c>
      <c r="AF86" t="s">
        <v>727</v>
      </c>
    </row>
    <row r="87" spans="1:32" hidden="1" x14ac:dyDescent="0.25">
      <c r="A87">
        <v>57040</v>
      </c>
      <c r="B87">
        <v>5132816</v>
      </c>
      <c r="C87" s="2">
        <v>42186</v>
      </c>
      <c r="D87">
        <v>57040</v>
      </c>
      <c r="E87">
        <v>57040</v>
      </c>
      <c r="F87" t="s">
        <v>720</v>
      </c>
      <c r="G87" t="s">
        <v>995</v>
      </c>
      <c r="H87">
        <v>517450</v>
      </c>
      <c r="I87" t="s">
        <v>996</v>
      </c>
      <c r="J87">
        <v>1782</v>
      </c>
      <c r="K87">
        <v>6</v>
      </c>
      <c r="L87" s="27">
        <v>255792.77</v>
      </c>
      <c r="M87" s="27">
        <v>255792.77</v>
      </c>
      <c r="N87" s="2">
        <v>42156</v>
      </c>
      <c r="O87" s="2">
        <v>42177</v>
      </c>
      <c r="P87">
        <v>21</v>
      </c>
      <c r="Q87" t="s">
        <v>745</v>
      </c>
      <c r="R87">
        <v>5.55</v>
      </c>
      <c r="S87" t="s">
        <v>724</v>
      </c>
      <c r="T87" t="s">
        <v>725</v>
      </c>
      <c r="U87" s="2">
        <v>42186</v>
      </c>
      <c r="V87" s="27">
        <v>0</v>
      </c>
      <c r="W87" s="27">
        <v>0</v>
      </c>
      <c r="X87" s="27">
        <v>828.13</v>
      </c>
      <c r="Y87" s="27">
        <v>828.13</v>
      </c>
      <c r="Z87" s="27">
        <v>132.5</v>
      </c>
      <c r="AA87" s="27">
        <v>960.63</v>
      </c>
      <c r="AB87" s="27">
        <v>960.63</v>
      </c>
      <c r="AC87" s="27">
        <v>0</v>
      </c>
      <c r="AD87" t="s">
        <v>726</v>
      </c>
      <c r="AE87" s="2">
        <v>42195</v>
      </c>
      <c r="AF87" t="s">
        <v>727</v>
      </c>
    </row>
    <row r="88" spans="1:32" hidden="1" x14ac:dyDescent="0.25">
      <c r="A88">
        <v>57040</v>
      </c>
      <c r="B88">
        <v>5132824</v>
      </c>
      <c r="C88" s="2">
        <v>42186</v>
      </c>
      <c r="D88">
        <v>57040</v>
      </c>
      <c r="E88">
        <v>57040</v>
      </c>
      <c r="F88" t="s">
        <v>720</v>
      </c>
      <c r="G88" t="s">
        <v>1139</v>
      </c>
      <c r="H88">
        <v>500936</v>
      </c>
      <c r="I88" t="s">
        <v>1140</v>
      </c>
      <c r="J88">
        <v>1091</v>
      </c>
      <c r="K88">
        <v>8</v>
      </c>
      <c r="L88" s="27">
        <v>162594.49</v>
      </c>
      <c r="M88" s="27">
        <v>162594.49</v>
      </c>
      <c r="N88" s="2">
        <v>42156</v>
      </c>
      <c r="O88" s="2">
        <v>42177</v>
      </c>
      <c r="P88">
        <v>21</v>
      </c>
      <c r="Q88" t="s">
        <v>745</v>
      </c>
      <c r="R88">
        <v>5.55</v>
      </c>
      <c r="S88" t="s">
        <v>724</v>
      </c>
      <c r="T88" t="s">
        <v>725</v>
      </c>
      <c r="U88" s="2">
        <v>42186</v>
      </c>
      <c r="V88" s="27">
        <v>0</v>
      </c>
      <c r="W88" s="27">
        <v>0</v>
      </c>
      <c r="X88" s="27">
        <v>526.4</v>
      </c>
      <c r="Y88" s="27">
        <v>526.4</v>
      </c>
      <c r="Z88" s="27">
        <v>84.22</v>
      </c>
      <c r="AA88" s="27">
        <v>610.62</v>
      </c>
      <c r="AB88" s="27">
        <v>610.62</v>
      </c>
      <c r="AC88" s="27">
        <v>0</v>
      </c>
      <c r="AD88" t="s">
        <v>726</v>
      </c>
      <c r="AE88" s="2">
        <v>42195</v>
      </c>
      <c r="AF88" t="s">
        <v>727</v>
      </c>
    </row>
    <row r="89" spans="1:32" hidden="1" x14ac:dyDescent="0.25">
      <c r="A89">
        <v>57040</v>
      </c>
      <c r="B89">
        <v>5132836</v>
      </c>
      <c r="C89" s="2">
        <v>42186</v>
      </c>
      <c r="D89">
        <v>57040</v>
      </c>
      <c r="E89">
        <v>57040</v>
      </c>
      <c r="F89" t="s">
        <v>720</v>
      </c>
      <c r="G89" t="s">
        <v>297</v>
      </c>
      <c r="H89">
        <v>543498</v>
      </c>
      <c r="I89" t="s">
        <v>298</v>
      </c>
      <c r="J89">
        <v>2202</v>
      </c>
      <c r="K89">
        <v>1</v>
      </c>
      <c r="L89" s="27">
        <v>191154.49</v>
      </c>
      <c r="M89" s="27">
        <v>191154.49</v>
      </c>
      <c r="N89" s="2">
        <v>42172</v>
      </c>
      <c r="O89" s="2">
        <v>42177</v>
      </c>
      <c r="P89">
        <v>5</v>
      </c>
      <c r="Q89" t="s">
        <v>745</v>
      </c>
      <c r="R89">
        <v>5.55</v>
      </c>
      <c r="S89" t="s">
        <v>724</v>
      </c>
      <c r="T89" t="s">
        <v>725</v>
      </c>
      <c r="U89" s="2">
        <v>42186</v>
      </c>
      <c r="V89" s="27">
        <v>0</v>
      </c>
      <c r="W89" s="27">
        <v>0</v>
      </c>
      <c r="X89" s="27">
        <v>147.35</v>
      </c>
      <c r="Y89" s="27">
        <v>147.35</v>
      </c>
      <c r="Z89" s="27">
        <v>23.58</v>
      </c>
      <c r="AA89" s="27">
        <v>170.93</v>
      </c>
      <c r="AB89" s="27">
        <v>170.93</v>
      </c>
      <c r="AC89" s="27">
        <v>0</v>
      </c>
      <c r="AD89" t="s">
        <v>726</v>
      </c>
      <c r="AE89" s="2">
        <v>42195</v>
      </c>
      <c r="AF89" t="s">
        <v>727</v>
      </c>
    </row>
    <row r="90" spans="1:32" hidden="1" x14ac:dyDescent="0.25">
      <c r="A90">
        <v>57040</v>
      </c>
      <c r="B90">
        <v>5132838</v>
      </c>
      <c r="C90" s="2">
        <v>42186</v>
      </c>
      <c r="D90">
        <v>57040</v>
      </c>
      <c r="E90">
        <v>57040</v>
      </c>
      <c r="F90" t="s">
        <v>720</v>
      </c>
      <c r="G90" t="s">
        <v>299</v>
      </c>
      <c r="H90">
        <v>524416</v>
      </c>
      <c r="I90" t="s">
        <v>300</v>
      </c>
      <c r="J90">
        <v>2202</v>
      </c>
      <c r="K90">
        <v>1</v>
      </c>
      <c r="L90" s="27">
        <v>190164.49</v>
      </c>
      <c r="M90" s="27">
        <v>190164.49</v>
      </c>
      <c r="N90" s="2">
        <v>42173</v>
      </c>
      <c r="O90" s="2">
        <v>42177</v>
      </c>
      <c r="P90">
        <v>4</v>
      </c>
      <c r="Q90" t="s">
        <v>745</v>
      </c>
      <c r="R90">
        <v>5.55</v>
      </c>
      <c r="S90" t="s">
        <v>724</v>
      </c>
      <c r="T90" t="s">
        <v>725</v>
      </c>
      <c r="U90" s="2">
        <v>42186</v>
      </c>
      <c r="V90" s="27">
        <v>0</v>
      </c>
      <c r="W90" s="27">
        <v>0</v>
      </c>
      <c r="X90" s="27">
        <v>117.27</v>
      </c>
      <c r="Y90" s="27">
        <v>117.27</v>
      </c>
      <c r="Z90" s="27">
        <v>18.760000000000002</v>
      </c>
      <c r="AA90" s="27">
        <v>136.03</v>
      </c>
      <c r="AB90" s="27">
        <v>136.03</v>
      </c>
      <c r="AC90" s="27">
        <v>0</v>
      </c>
      <c r="AD90" t="s">
        <v>726</v>
      </c>
      <c r="AE90" s="2">
        <v>42195</v>
      </c>
      <c r="AF90" t="s">
        <v>727</v>
      </c>
    </row>
    <row r="91" spans="1:32" hidden="1" x14ac:dyDescent="0.25">
      <c r="A91">
        <v>57040</v>
      </c>
      <c r="B91">
        <v>5133611</v>
      </c>
      <c r="C91" s="2">
        <v>42186</v>
      </c>
      <c r="D91">
        <v>57040</v>
      </c>
      <c r="E91">
        <v>57040</v>
      </c>
      <c r="F91" t="s">
        <v>720</v>
      </c>
      <c r="G91" t="s">
        <v>235</v>
      </c>
      <c r="H91">
        <v>541067</v>
      </c>
      <c r="I91" t="s">
        <v>236</v>
      </c>
      <c r="J91">
        <v>7495</v>
      </c>
      <c r="K91">
        <v>1</v>
      </c>
      <c r="L91" s="27">
        <v>262777.87</v>
      </c>
      <c r="M91" s="27">
        <v>262777.87</v>
      </c>
      <c r="N91" s="2">
        <v>42160</v>
      </c>
      <c r="O91" s="2">
        <v>42178</v>
      </c>
      <c r="P91">
        <v>18</v>
      </c>
      <c r="Q91" t="s">
        <v>745</v>
      </c>
      <c r="R91">
        <v>5.55</v>
      </c>
      <c r="S91" t="s">
        <v>724</v>
      </c>
      <c r="T91" t="s">
        <v>725</v>
      </c>
      <c r="U91" s="2">
        <v>42186</v>
      </c>
      <c r="V91" s="27">
        <v>0</v>
      </c>
      <c r="W91" s="27">
        <v>0</v>
      </c>
      <c r="X91" s="27">
        <v>729.21</v>
      </c>
      <c r="Y91" s="27">
        <v>729.21</v>
      </c>
      <c r="Z91" s="27">
        <v>116.67</v>
      </c>
      <c r="AA91" s="27">
        <v>845.88</v>
      </c>
      <c r="AB91" s="27">
        <v>845.88</v>
      </c>
      <c r="AC91" s="27">
        <v>0</v>
      </c>
      <c r="AD91" t="s">
        <v>726</v>
      </c>
      <c r="AE91" s="2">
        <v>42195</v>
      </c>
      <c r="AF91" t="s">
        <v>727</v>
      </c>
    </row>
    <row r="92" spans="1:32" hidden="1" x14ac:dyDescent="0.25">
      <c r="A92">
        <v>57040</v>
      </c>
      <c r="B92">
        <v>5135233</v>
      </c>
      <c r="C92" s="2">
        <v>42186</v>
      </c>
      <c r="D92">
        <v>57040</v>
      </c>
      <c r="E92">
        <v>57040</v>
      </c>
      <c r="F92" t="s">
        <v>720</v>
      </c>
      <c r="G92" t="s">
        <v>259</v>
      </c>
      <c r="H92">
        <v>543414</v>
      </c>
      <c r="I92" t="s">
        <v>260</v>
      </c>
      <c r="J92">
        <v>1094</v>
      </c>
      <c r="K92">
        <v>1</v>
      </c>
      <c r="L92" s="27">
        <v>181974.5</v>
      </c>
      <c r="M92" s="27">
        <v>181974.5</v>
      </c>
      <c r="N92" s="2">
        <v>42172</v>
      </c>
      <c r="O92" s="2">
        <v>42179</v>
      </c>
      <c r="P92">
        <v>7</v>
      </c>
      <c r="Q92" t="s">
        <v>745</v>
      </c>
      <c r="R92">
        <v>5.55</v>
      </c>
      <c r="S92" t="s">
        <v>724</v>
      </c>
      <c r="T92" t="s">
        <v>725</v>
      </c>
      <c r="U92" s="2">
        <v>42186</v>
      </c>
      <c r="V92" s="27">
        <v>0</v>
      </c>
      <c r="W92" s="27">
        <v>0</v>
      </c>
      <c r="X92" s="27">
        <v>196.38</v>
      </c>
      <c r="Y92" s="27">
        <v>196.38</v>
      </c>
      <c r="Z92" s="27">
        <v>31.42</v>
      </c>
      <c r="AA92" s="27">
        <v>227.8</v>
      </c>
      <c r="AB92" s="27">
        <v>227.8</v>
      </c>
      <c r="AC92" s="27">
        <v>0</v>
      </c>
      <c r="AD92" t="s">
        <v>726</v>
      </c>
      <c r="AE92" s="2">
        <v>42195</v>
      </c>
      <c r="AF92" t="s">
        <v>727</v>
      </c>
    </row>
    <row r="93" spans="1:32" hidden="1" x14ac:dyDescent="0.25">
      <c r="A93">
        <v>57040</v>
      </c>
      <c r="B93">
        <v>5137274</v>
      </c>
      <c r="C93" s="2">
        <v>42186</v>
      </c>
      <c r="D93">
        <v>57040</v>
      </c>
      <c r="E93">
        <v>57040</v>
      </c>
      <c r="F93" t="s">
        <v>720</v>
      </c>
      <c r="G93" t="s">
        <v>215</v>
      </c>
      <c r="H93">
        <v>537030</v>
      </c>
      <c r="I93" t="s">
        <v>216</v>
      </c>
      <c r="J93">
        <v>1094</v>
      </c>
      <c r="K93">
        <v>0</v>
      </c>
      <c r="L93" s="27" t="s">
        <v>726</v>
      </c>
      <c r="M93" s="27" t="s">
        <v>726</v>
      </c>
      <c r="N93" t="s">
        <v>726</v>
      </c>
      <c r="O93" t="s">
        <v>726</v>
      </c>
      <c r="P93" t="s">
        <v>726</v>
      </c>
      <c r="Q93" t="s">
        <v>726</v>
      </c>
      <c r="R93" t="s">
        <v>726</v>
      </c>
      <c r="S93" t="s">
        <v>301</v>
      </c>
      <c r="T93" t="s">
        <v>725</v>
      </c>
      <c r="U93" s="2">
        <v>42180</v>
      </c>
      <c r="V93" s="27">
        <v>0</v>
      </c>
      <c r="W93" s="27" t="s">
        <v>726</v>
      </c>
      <c r="X93" s="27" t="s">
        <v>726</v>
      </c>
      <c r="Y93" s="27" t="s">
        <v>726</v>
      </c>
      <c r="Z93" s="27">
        <v>802.47</v>
      </c>
      <c r="AA93" s="27">
        <v>5817.88</v>
      </c>
      <c r="AB93" s="27">
        <v>5817.88</v>
      </c>
      <c r="AC93" s="27">
        <v>0</v>
      </c>
      <c r="AD93" t="s">
        <v>726</v>
      </c>
      <c r="AE93" s="2">
        <v>42195</v>
      </c>
      <c r="AF93" t="s">
        <v>727</v>
      </c>
    </row>
    <row r="94" spans="1:32" hidden="1" x14ac:dyDescent="0.25">
      <c r="A94">
        <v>57040</v>
      </c>
      <c r="B94">
        <v>5137355</v>
      </c>
      <c r="C94" s="2">
        <v>42186</v>
      </c>
      <c r="D94">
        <v>57040</v>
      </c>
      <c r="E94">
        <v>57040</v>
      </c>
      <c r="F94" t="s">
        <v>720</v>
      </c>
      <c r="G94" t="s">
        <v>302</v>
      </c>
      <c r="H94">
        <v>544597</v>
      </c>
      <c r="I94" t="s">
        <v>303</v>
      </c>
      <c r="J94">
        <v>7441</v>
      </c>
      <c r="K94">
        <v>1</v>
      </c>
      <c r="L94" s="27">
        <v>385548.27</v>
      </c>
      <c r="M94" s="27">
        <v>385548.27</v>
      </c>
      <c r="N94" s="2">
        <v>42180</v>
      </c>
      <c r="O94" s="2">
        <v>42181</v>
      </c>
      <c r="P94">
        <v>1</v>
      </c>
      <c r="Q94" t="s">
        <v>745</v>
      </c>
      <c r="R94">
        <v>5.55</v>
      </c>
      <c r="S94" t="s">
        <v>724</v>
      </c>
      <c r="T94" t="s">
        <v>725</v>
      </c>
      <c r="U94" s="2">
        <v>42186</v>
      </c>
      <c r="V94" s="27">
        <v>0</v>
      </c>
      <c r="W94" s="27">
        <v>0</v>
      </c>
      <c r="X94" s="27">
        <v>59.44</v>
      </c>
      <c r="Y94" s="27">
        <v>59.44</v>
      </c>
      <c r="Z94" s="27">
        <v>9.51</v>
      </c>
      <c r="AA94" s="27">
        <v>68.95</v>
      </c>
      <c r="AB94" s="27">
        <v>68.95</v>
      </c>
      <c r="AC94" s="27">
        <v>0</v>
      </c>
      <c r="AD94" t="s">
        <v>726</v>
      </c>
      <c r="AE94" s="2">
        <v>42195</v>
      </c>
      <c r="AF94" t="s">
        <v>727</v>
      </c>
    </row>
    <row r="95" spans="1:32" hidden="1" x14ac:dyDescent="0.25">
      <c r="A95">
        <v>57040</v>
      </c>
      <c r="B95">
        <v>5138789</v>
      </c>
      <c r="C95" s="2">
        <v>42186</v>
      </c>
      <c r="D95">
        <v>57040</v>
      </c>
      <c r="E95">
        <v>57040</v>
      </c>
      <c r="F95" t="s">
        <v>720</v>
      </c>
      <c r="G95" t="s">
        <v>304</v>
      </c>
      <c r="H95">
        <v>542455</v>
      </c>
      <c r="I95" t="s">
        <v>305</v>
      </c>
      <c r="J95">
        <v>6980</v>
      </c>
      <c r="K95">
        <v>1</v>
      </c>
      <c r="L95" s="27">
        <v>450319.15</v>
      </c>
      <c r="M95" s="27">
        <v>450319.15</v>
      </c>
      <c r="N95" s="2">
        <v>42167</v>
      </c>
      <c r="O95" s="2">
        <v>42181</v>
      </c>
      <c r="P95">
        <v>14</v>
      </c>
      <c r="Q95" t="s">
        <v>745</v>
      </c>
      <c r="R95">
        <v>5.55</v>
      </c>
      <c r="S95" t="s">
        <v>724</v>
      </c>
      <c r="T95" t="s">
        <v>725</v>
      </c>
      <c r="U95" s="2">
        <v>42186</v>
      </c>
      <c r="V95" s="27">
        <v>0</v>
      </c>
      <c r="W95" s="27">
        <v>0</v>
      </c>
      <c r="X95" s="27">
        <v>971.94</v>
      </c>
      <c r="Y95" s="27">
        <v>971.94</v>
      </c>
      <c r="Z95" s="27">
        <v>155.51</v>
      </c>
      <c r="AA95" s="27">
        <v>1127.45</v>
      </c>
      <c r="AB95" s="27">
        <v>1127.45</v>
      </c>
      <c r="AC95" s="27">
        <v>0</v>
      </c>
      <c r="AD95" t="s">
        <v>726</v>
      </c>
      <c r="AE95" s="2">
        <v>42195</v>
      </c>
      <c r="AF95" t="s">
        <v>727</v>
      </c>
    </row>
    <row r="96" spans="1:32" hidden="1" x14ac:dyDescent="0.25">
      <c r="A96">
        <v>57040</v>
      </c>
      <c r="B96">
        <v>5139419</v>
      </c>
      <c r="C96" s="2">
        <v>42186</v>
      </c>
      <c r="D96">
        <v>57040</v>
      </c>
      <c r="E96">
        <v>57040</v>
      </c>
      <c r="F96" t="s">
        <v>720</v>
      </c>
      <c r="G96" t="s">
        <v>306</v>
      </c>
      <c r="H96">
        <v>545593</v>
      </c>
      <c r="I96" t="s">
        <v>307</v>
      </c>
      <c r="J96">
        <v>7401</v>
      </c>
      <c r="K96">
        <v>1</v>
      </c>
      <c r="L96" s="27" t="s">
        <v>726</v>
      </c>
      <c r="M96" s="27" t="s">
        <v>726</v>
      </c>
      <c r="N96" t="s">
        <v>726</v>
      </c>
      <c r="O96" t="s">
        <v>726</v>
      </c>
      <c r="P96" t="s">
        <v>726</v>
      </c>
      <c r="Q96" t="s">
        <v>726</v>
      </c>
      <c r="R96" t="s">
        <v>726</v>
      </c>
      <c r="S96" t="s">
        <v>764</v>
      </c>
      <c r="T96" t="s">
        <v>725</v>
      </c>
      <c r="U96" s="2">
        <v>42184</v>
      </c>
      <c r="V96" s="27">
        <v>0</v>
      </c>
      <c r="W96" s="27" t="s">
        <v>726</v>
      </c>
      <c r="X96" s="27" t="s">
        <v>726</v>
      </c>
      <c r="Y96" s="27" t="s">
        <v>726</v>
      </c>
      <c r="Z96" s="27">
        <v>109.17</v>
      </c>
      <c r="AA96" s="27">
        <v>791.47</v>
      </c>
      <c r="AB96" s="27">
        <v>791.47</v>
      </c>
      <c r="AC96" s="27">
        <v>0</v>
      </c>
      <c r="AD96" t="s">
        <v>726</v>
      </c>
      <c r="AE96" s="2">
        <v>42195</v>
      </c>
      <c r="AF96" t="s">
        <v>727</v>
      </c>
    </row>
    <row r="97" spans="1:32" hidden="1" x14ac:dyDescent="0.25">
      <c r="A97">
        <v>57040</v>
      </c>
      <c r="B97">
        <v>5139421</v>
      </c>
      <c r="C97" s="2">
        <v>42186</v>
      </c>
      <c r="D97">
        <v>57040</v>
      </c>
      <c r="E97">
        <v>57040</v>
      </c>
      <c r="F97" t="s">
        <v>720</v>
      </c>
      <c r="G97" t="s">
        <v>308</v>
      </c>
      <c r="H97">
        <v>545594</v>
      </c>
      <c r="I97" t="s">
        <v>309</v>
      </c>
      <c r="J97">
        <v>7441</v>
      </c>
      <c r="K97">
        <v>1</v>
      </c>
      <c r="L97" s="27" t="s">
        <v>726</v>
      </c>
      <c r="M97" s="27" t="s">
        <v>726</v>
      </c>
      <c r="N97" t="s">
        <v>726</v>
      </c>
      <c r="O97" t="s">
        <v>726</v>
      </c>
      <c r="P97" t="s">
        <v>726</v>
      </c>
      <c r="Q97" t="s">
        <v>726</v>
      </c>
      <c r="R97" t="s">
        <v>726</v>
      </c>
      <c r="S97" t="s">
        <v>764</v>
      </c>
      <c r="T97" t="s">
        <v>725</v>
      </c>
      <c r="U97" s="2">
        <v>42184</v>
      </c>
      <c r="V97" s="27">
        <v>0</v>
      </c>
      <c r="W97" s="27" t="s">
        <v>726</v>
      </c>
      <c r="X97" s="27" t="s">
        <v>726</v>
      </c>
      <c r="Y97" s="27" t="s">
        <v>726</v>
      </c>
      <c r="Z97" s="27">
        <v>119.37</v>
      </c>
      <c r="AA97" s="27">
        <v>865.41</v>
      </c>
      <c r="AB97" s="27">
        <v>865.41</v>
      </c>
      <c r="AC97" s="27">
        <v>0</v>
      </c>
      <c r="AD97" t="s">
        <v>726</v>
      </c>
      <c r="AE97" s="2">
        <v>42195</v>
      </c>
      <c r="AF97" t="s">
        <v>727</v>
      </c>
    </row>
    <row r="98" spans="1:32" hidden="1" x14ac:dyDescent="0.25">
      <c r="A98">
        <v>57040</v>
      </c>
      <c r="B98">
        <v>5139423</v>
      </c>
      <c r="C98" s="2">
        <v>42186</v>
      </c>
      <c r="D98">
        <v>57040</v>
      </c>
      <c r="E98">
        <v>57040</v>
      </c>
      <c r="F98" t="s">
        <v>720</v>
      </c>
      <c r="G98" t="s">
        <v>310</v>
      </c>
      <c r="H98">
        <v>545592</v>
      </c>
      <c r="I98" t="s">
        <v>311</v>
      </c>
      <c r="J98">
        <v>5394</v>
      </c>
      <c r="K98">
        <v>1</v>
      </c>
      <c r="L98" s="27" t="s">
        <v>726</v>
      </c>
      <c r="M98" s="27" t="s">
        <v>726</v>
      </c>
      <c r="N98" t="s">
        <v>726</v>
      </c>
      <c r="O98" t="s">
        <v>726</v>
      </c>
      <c r="P98" t="s">
        <v>726</v>
      </c>
      <c r="Q98" t="s">
        <v>726</v>
      </c>
      <c r="R98" t="s">
        <v>726</v>
      </c>
      <c r="S98" t="s">
        <v>764</v>
      </c>
      <c r="T98" t="s">
        <v>725</v>
      </c>
      <c r="U98" s="2">
        <v>42184</v>
      </c>
      <c r="V98" s="27">
        <v>0</v>
      </c>
      <c r="W98" s="27" t="s">
        <v>726</v>
      </c>
      <c r="X98" s="27" t="s">
        <v>726</v>
      </c>
      <c r="Y98" s="27" t="s">
        <v>726</v>
      </c>
      <c r="Z98" s="27">
        <v>122.13</v>
      </c>
      <c r="AA98" s="27">
        <v>885.43</v>
      </c>
      <c r="AB98" s="27">
        <v>885.43</v>
      </c>
      <c r="AC98" s="27">
        <v>0</v>
      </c>
      <c r="AD98" t="s">
        <v>726</v>
      </c>
      <c r="AE98" s="2">
        <v>42195</v>
      </c>
      <c r="AF98" t="s">
        <v>727</v>
      </c>
    </row>
    <row r="99" spans="1:32" hidden="1" x14ac:dyDescent="0.25">
      <c r="A99">
        <v>57040</v>
      </c>
      <c r="B99">
        <v>5140406</v>
      </c>
      <c r="C99" s="2">
        <v>42186</v>
      </c>
      <c r="D99">
        <v>57040</v>
      </c>
      <c r="E99">
        <v>57040</v>
      </c>
      <c r="F99" t="s">
        <v>720</v>
      </c>
      <c r="G99" t="s">
        <v>1461</v>
      </c>
      <c r="H99">
        <v>524861</v>
      </c>
      <c r="I99" t="s">
        <v>1462</v>
      </c>
      <c r="J99">
        <v>7494</v>
      </c>
      <c r="K99">
        <v>4</v>
      </c>
      <c r="L99" s="27">
        <v>215903.74</v>
      </c>
      <c r="M99" s="27">
        <v>215903.74</v>
      </c>
      <c r="N99" s="2">
        <v>42156</v>
      </c>
      <c r="O99" s="2">
        <v>42180</v>
      </c>
      <c r="P99">
        <v>24</v>
      </c>
      <c r="Q99" t="s">
        <v>745</v>
      </c>
      <c r="R99">
        <v>5.55</v>
      </c>
      <c r="S99" t="s">
        <v>724</v>
      </c>
      <c r="T99" t="s">
        <v>725</v>
      </c>
      <c r="U99" s="2">
        <v>42186</v>
      </c>
      <c r="V99" s="27">
        <v>0</v>
      </c>
      <c r="W99" s="27">
        <v>0</v>
      </c>
      <c r="X99" s="27">
        <v>798.84</v>
      </c>
      <c r="Y99" s="27">
        <v>798.84</v>
      </c>
      <c r="Z99" s="27">
        <v>127.81</v>
      </c>
      <c r="AA99" s="27">
        <v>926.65</v>
      </c>
      <c r="AB99" s="27">
        <v>926.65</v>
      </c>
      <c r="AC99" s="27">
        <v>0</v>
      </c>
      <c r="AD99" t="s">
        <v>726</v>
      </c>
      <c r="AE99" s="2">
        <v>42195</v>
      </c>
      <c r="AF99" t="s">
        <v>727</v>
      </c>
    </row>
    <row r="100" spans="1:32" hidden="1" x14ac:dyDescent="0.25">
      <c r="A100">
        <v>57040</v>
      </c>
      <c r="B100">
        <v>5140408</v>
      </c>
      <c r="C100" s="2">
        <v>42186</v>
      </c>
      <c r="D100">
        <v>57040</v>
      </c>
      <c r="E100">
        <v>57040</v>
      </c>
      <c r="F100" t="s">
        <v>720</v>
      </c>
      <c r="G100" t="s">
        <v>312</v>
      </c>
      <c r="H100">
        <v>543419</v>
      </c>
      <c r="I100" t="s">
        <v>313</v>
      </c>
      <c r="J100">
        <v>7494</v>
      </c>
      <c r="K100">
        <v>1</v>
      </c>
      <c r="L100" s="27">
        <v>216437.75</v>
      </c>
      <c r="M100" s="27">
        <v>216437.75</v>
      </c>
      <c r="N100" s="2">
        <v>42172</v>
      </c>
      <c r="O100" s="2">
        <v>42180</v>
      </c>
      <c r="P100">
        <v>8</v>
      </c>
      <c r="Q100" t="s">
        <v>745</v>
      </c>
      <c r="R100">
        <v>5.55</v>
      </c>
      <c r="S100" t="s">
        <v>724</v>
      </c>
      <c r="T100" t="s">
        <v>725</v>
      </c>
      <c r="U100" s="2">
        <v>42186</v>
      </c>
      <c r="V100" s="27">
        <v>0</v>
      </c>
      <c r="W100" s="27">
        <v>0</v>
      </c>
      <c r="X100" s="27">
        <v>266.94</v>
      </c>
      <c r="Y100" s="27">
        <v>266.94</v>
      </c>
      <c r="Z100" s="27">
        <v>42.71</v>
      </c>
      <c r="AA100" s="27">
        <v>309.64999999999998</v>
      </c>
      <c r="AB100" s="27">
        <v>309.64999999999998</v>
      </c>
      <c r="AC100" s="27">
        <v>0</v>
      </c>
      <c r="AD100" t="s">
        <v>726</v>
      </c>
      <c r="AE100" s="2">
        <v>42195</v>
      </c>
      <c r="AF100" t="s">
        <v>727</v>
      </c>
    </row>
    <row r="101" spans="1:32" hidden="1" x14ac:dyDescent="0.25">
      <c r="A101">
        <v>57040</v>
      </c>
      <c r="B101">
        <v>5140478</v>
      </c>
      <c r="C101" s="2">
        <v>42186</v>
      </c>
      <c r="D101">
        <v>57040</v>
      </c>
      <c r="E101">
        <v>57040</v>
      </c>
      <c r="F101" t="s">
        <v>720</v>
      </c>
      <c r="G101" t="s">
        <v>173</v>
      </c>
      <c r="H101">
        <v>537372</v>
      </c>
      <c r="I101" t="s">
        <v>174</v>
      </c>
      <c r="J101">
        <v>1783</v>
      </c>
      <c r="K101">
        <v>2</v>
      </c>
      <c r="L101" s="27">
        <v>280776.8</v>
      </c>
      <c r="M101" s="27">
        <v>280776.8</v>
      </c>
      <c r="N101" s="2">
        <v>42156</v>
      </c>
      <c r="O101" s="2">
        <v>42184</v>
      </c>
      <c r="P101">
        <v>28</v>
      </c>
      <c r="Q101" t="s">
        <v>745</v>
      </c>
      <c r="R101">
        <v>5.55</v>
      </c>
      <c r="S101" t="s">
        <v>724</v>
      </c>
      <c r="T101" t="s">
        <v>725</v>
      </c>
      <c r="U101" s="2">
        <v>42186</v>
      </c>
      <c r="V101" s="27">
        <v>0</v>
      </c>
      <c r="W101" s="27">
        <v>0</v>
      </c>
      <c r="X101" s="27">
        <v>1212.02</v>
      </c>
      <c r="Y101" s="27">
        <v>1212.02</v>
      </c>
      <c r="Z101" s="27">
        <v>193.92</v>
      </c>
      <c r="AA101" s="27">
        <v>1405.94</v>
      </c>
      <c r="AB101" s="27">
        <v>1405.94</v>
      </c>
      <c r="AC101" s="27">
        <v>0</v>
      </c>
      <c r="AD101" t="s">
        <v>726</v>
      </c>
      <c r="AE101" s="2">
        <v>42195</v>
      </c>
      <c r="AF101" t="s">
        <v>727</v>
      </c>
    </row>
    <row r="102" spans="1:32" hidden="1" x14ac:dyDescent="0.25">
      <c r="A102">
        <v>57040</v>
      </c>
      <c r="B102">
        <v>5141469</v>
      </c>
      <c r="C102" s="2">
        <v>42186</v>
      </c>
      <c r="D102">
        <v>57040</v>
      </c>
      <c r="E102">
        <v>57040</v>
      </c>
      <c r="F102" t="s">
        <v>720</v>
      </c>
      <c r="G102" t="s">
        <v>314</v>
      </c>
      <c r="H102">
        <v>538323</v>
      </c>
      <c r="I102" t="s">
        <v>315</v>
      </c>
      <c r="J102">
        <v>4492</v>
      </c>
      <c r="K102">
        <v>1</v>
      </c>
      <c r="L102" s="27">
        <v>319564.59000000003</v>
      </c>
      <c r="M102" s="27">
        <v>319564.59000000003</v>
      </c>
      <c r="N102" s="2">
        <v>42177</v>
      </c>
      <c r="O102" s="2">
        <v>42184</v>
      </c>
      <c r="P102">
        <v>7</v>
      </c>
      <c r="Q102" t="s">
        <v>745</v>
      </c>
      <c r="R102">
        <v>5.55</v>
      </c>
      <c r="S102" t="s">
        <v>724</v>
      </c>
      <c r="T102" t="s">
        <v>725</v>
      </c>
      <c r="U102" s="2">
        <v>42186</v>
      </c>
      <c r="V102" s="27">
        <v>0</v>
      </c>
      <c r="W102" s="27">
        <v>0</v>
      </c>
      <c r="X102" s="27">
        <v>344.86</v>
      </c>
      <c r="Y102" s="27">
        <v>344.86</v>
      </c>
      <c r="Z102" s="27">
        <v>55.18</v>
      </c>
      <c r="AA102" s="27">
        <v>400.04</v>
      </c>
      <c r="AB102" s="27">
        <v>400.04</v>
      </c>
      <c r="AC102" s="27">
        <v>0</v>
      </c>
      <c r="AD102" t="s">
        <v>726</v>
      </c>
      <c r="AE102" s="2">
        <v>42195</v>
      </c>
      <c r="AF102" t="s">
        <v>727</v>
      </c>
    </row>
    <row r="103" spans="1:32" hidden="1" x14ac:dyDescent="0.25">
      <c r="A103">
        <v>57040</v>
      </c>
      <c r="B103">
        <v>5141471</v>
      </c>
      <c r="C103" s="2">
        <v>42186</v>
      </c>
      <c r="D103">
        <v>57040</v>
      </c>
      <c r="E103">
        <v>57040</v>
      </c>
      <c r="F103" t="s">
        <v>720</v>
      </c>
      <c r="G103" t="s">
        <v>316</v>
      </c>
      <c r="H103">
        <v>539615</v>
      </c>
      <c r="I103" t="s">
        <v>317</v>
      </c>
      <c r="J103">
        <v>4492</v>
      </c>
      <c r="K103">
        <v>1</v>
      </c>
      <c r="L103" s="27">
        <v>319564.59000000003</v>
      </c>
      <c r="M103" s="27">
        <v>319564.59000000003</v>
      </c>
      <c r="N103" s="2">
        <v>42159</v>
      </c>
      <c r="O103" s="2">
        <v>42184</v>
      </c>
      <c r="P103">
        <v>25</v>
      </c>
      <c r="Q103" t="s">
        <v>745</v>
      </c>
      <c r="R103">
        <v>5.55</v>
      </c>
      <c r="S103" t="s">
        <v>724</v>
      </c>
      <c r="T103" t="s">
        <v>725</v>
      </c>
      <c r="U103" s="2">
        <v>42186</v>
      </c>
      <c r="V103" s="27">
        <v>0</v>
      </c>
      <c r="W103" s="27">
        <v>0</v>
      </c>
      <c r="X103" s="27">
        <v>1231.6600000000001</v>
      </c>
      <c r="Y103" s="27">
        <v>1231.6600000000001</v>
      </c>
      <c r="Z103" s="27">
        <v>197.07</v>
      </c>
      <c r="AA103" s="27">
        <v>1428.73</v>
      </c>
      <c r="AB103" s="27">
        <v>1428.73</v>
      </c>
      <c r="AC103" s="27">
        <v>0</v>
      </c>
      <c r="AD103" t="s">
        <v>726</v>
      </c>
      <c r="AE103" s="2">
        <v>42195</v>
      </c>
      <c r="AF103" t="s">
        <v>727</v>
      </c>
    </row>
    <row r="104" spans="1:32" hidden="1" x14ac:dyDescent="0.25">
      <c r="A104">
        <v>57040</v>
      </c>
      <c r="B104">
        <v>5143786</v>
      </c>
      <c r="C104" s="2">
        <v>42186</v>
      </c>
      <c r="D104">
        <v>57040</v>
      </c>
      <c r="E104">
        <v>57040</v>
      </c>
      <c r="F104" t="s">
        <v>720</v>
      </c>
      <c r="G104" t="s">
        <v>1001</v>
      </c>
      <c r="H104" t="s">
        <v>1002</v>
      </c>
      <c r="I104" t="s">
        <v>1001</v>
      </c>
      <c r="J104">
        <v>1</v>
      </c>
      <c r="K104">
        <v>49</v>
      </c>
      <c r="L104" s="27">
        <v>7378047.6799999997</v>
      </c>
      <c r="M104" s="27">
        <v>7183888.5300000003</v>
      </c>
      <c r="N104" s="2">
        <v>42156</v>
      </c>
      <c r="O104" s="2">
        <v>42186</v>
      </c>
      <c r="P104">
        <v>30</v>
      </c>
      <c r="Q104" t="s">
        <v>1003</v>
      </c>
      <c r="R104">
        <v>13.3</v>
      </c>
      <c r="S104" t="s">
        <v>1004</v>
      </c>
      <c r="T104" t="s">
        <v>725</v>
      </c>
      <c r="U104" s="2">
        <v>42186</v>
      </c>
      <c r="V104" s="27">
        <v>0</v>
      </c>
      <c r="W104" s="27">
        <v>194159.15</v>
      </c>
      <c r="X104" s="27">
        <v>81773.37</v>
      </c>
      <c r="Y104" s="27">
        <v>275932.52</v>
      </c>
      <c r="Z104" s="27">
        <v>13083.74</v>
      </c>
      <c r="AA104" s="27">
        <v>289016.26</v>
      </c>
      <c r="AB104" s="27">
        <v>289016.26</v>
      </c>
      <c r="AC104" s="27">
        <v>0</v>
      </c>
      <c r="AD104" t="s">
        <v>726</v>
      </c>
      <c r="AE104" s="2">
        <v>42195</v>
      </c>
      <c r="AF104" t="s">
        <v>1005</v>
      </c>
    </row>
    <row r="105" spans="1:32" hidden="1" x14ac:dyDescent="0.25">
      <c r="A105">
        <v>57040</v>
      </c>
      <c r="B105">
        <v>5143814</v>
      </c>
      <c r="C105" s="2">
        <v>42186</v>
      </c>
      <c r="D105">
        <v>57040</v>
      </c>
      <c r="E105">
        <v>57040</v>
      </c>
      <c r="F105" t="s">
        <v>720</v>
      </c>
      <c r="G105" t="s">
        <v>1040</v>
      </c>
      <c r="H105" t="s">
        <v>1041</v>
      </c>
      <c r="I105" t="s">
        <v>1040</v>
      </c>
      <c r="J105">
        <v>1</v>
      </c>
      <c r="K105">
        <v>11</v>
      </c>
      <c r="L105" s="27">
        <v>2625000</v>
      </c>
      <c r="M105" s="27">
        <v>2437500</v>
      </c>
      <c r="N105" s="2">
        <v>42156</v>
      </c>
      <c r="O105" s="2">
        <v>42186</v>
      </c>
      <c r="P105">
        <v>30</v>
      </c>
      <c r="Q105" t="s">
        <v>745</v>
      </c>
      <c r="R105">
        <v>5.55</v>
      </c>
      <c r="S105" t="s">
        <v>1042</v>
      </c>
      <c r="T105" t="s">
        <v>725</v>
      </c>
      <c r="U105" s="2">
        <v>42186</v>
      </c>
      <c r="V105" s="27">
        <v>0</v>
      </c>
      <c r="W105" s="27">
        <v>187500</v>
      </c>
      <c r="X105" s="27">
        <v>12140.63</v>
      </c>
      <c r="Y105" s="27">
        <v>199640.63</v>
      </c>
      <c r="Z105" s="27">
        <v>1942.5</v>
      </c>
      <c r="AA105" s="27">
        <v>201583.13</v>
      </c>
      <c r="AB105" s="27">
        <v>201583.13</v>
      </c>
      <c r="AC105" s="27">
        <v>0</v>
      </c>
      <c r="AD105" t="s">
        <v>726</v>
      </c>
      <c r="AE105" s="2">
        <v>42195</v>
      </c>
      <c r="AF105" t="s">
        <v>1043</v>
      </c>
    </row>
    <row r="106" spans="1:32" hidden="1" x14ac:dyDescent="0.25">
      <c r="A106">
        <v>57040</v>
      </c>
      <c r="B106">
        <v>5143826</v>
      </c>
      <c r="C106" s="2">
        <v>42186</v>
      </c>
      <c r="D106">
        <v>57040</v>
      </c>
      <c r="E106">
        <v>57040</v>
      </c>
      <c r="F106" t="s">
        <v>720</v>
      </c>
      <c r="G106" t="s">
        <v>1056</v>
      </c>
      <c r="H106">
        <v>485149</v>
      </c>
      <c r="I106" t="s">
        <v>1057</v>
      </c>
      <c r="J106">
        <v>1794</v>
      </c>
      <c r="K106">
        <v>10</v>
      </c>
      <c r="L106" s="27">
        <v>240202.07</v>
      </c>
      <c r="M106" s="27">
        <v>240202.07</v>
      </c>
      <c r="N106" s="2">
        <v>42156</v>
      </c>
      <c r="O106" s="2">
        <v>42186</v>
      </c>
      <c r="P106">
        <v>30</v>
      </c>
      <c r="Q106" t="s">
        <v>745</v>
      </c>
      <c r="R106">
        <v>5.55</v>
      </c>
      <c r="S106" t="s">
        <v>724</v>
      </c>
      <c r="T106" t="s">
        <v>725</v>
      </c>
      <c r="U106" s="2">
        <v>42186</v>
      </c>
      <c r="V106" s="27">
        <v>0</v>
      </c>
      <c r="W106" s="27">
        <v>0</v>
      </c>
      <c r="X106" s="27">
        <v>1110.93</v>
      </c>
      <c r="Y106" s="27">
        <v>1110.93</v>
      </c>
      <c r="Z106" s="27">
        <v>177.75</v>
      </c>
      <c r="AA106" s="27">
        <v>1288.68</v>
      </c>
      <c r="AB106" s="27">
        <v>1288.68</v>
      </c>
      <c r="AC106" s="27">
        <v>0</v>
      </c>
      <c r="AD106" t="s">
        <v>726</v>
      </c>
      <c r="AE106" s="2">
        <v>42195</v>
      </c>
      <c r="AF106" t="s">
        <v>727</v>
      </c>
    </row>
    <row r="107" spans="1:32" hidden="1" x14ac:dyDescent="0.25">
      <c r="A107">
        <v>57040</v>
      </c>
      <c r="B107">
        <v>5143827</v>
      </c>
      <c r="C107" s="2">
        <v>42186</v>
      </c>
      <c r="D107">
        <v>57040</v>
      </c>
      <c r="E107">
        <v>57040</v>
      </c>
      <c r="F107" t="s">
        <v>720</v>
      </c>
      <c r="G107" t="s">
        <v>1056</v>
      </c>
      <c r="H107">
        <v>485149</v>
      </c>
      <c r="I107" t="s">
        <v>1057</v>
      </c>
      <c r="J107">
        <v>1794</v>
      </c>
      <c r="K107">
        <v>11</v>
      </c>
      <c r="L107" s="27">
        <v>240202.07</v>
      </c>
      <c r="M107" s="27">
        <v>0</v>
      </c>
      <c r="N107" s="2">
        <v>42186</v>
      </c>
      <c r="O107" s="2">
        <v>42186</v>
      </c>
      <c r="P107">
        <v>0</v>
      </c>
      <c r="Q107" t="s">
        <v>745</v>
      </c>
      <c r="R107">
        <v>5.56</v>
      </c>
      <c r="S107" t="s">
        <v>1014</v>
      </c>
      <c r="T107" t="s">
        <v>725</v>
      </c>
      <c r="U107" s="2">
        <v>42186</v>
      </c>
      <c r="V107" s="27">
        <v>0</v>
      </c>
      <c r="W107" s="27">
        <v>240202.07</v>
      </c>
      <c r="X107" s="27">
        <v>0</v>
      </c>
      <c r="Y107" s="27">
        <v>240202.07</v>
      </c>
      <c r="Z107" s="27">
        <v>0</v>
      </c>
      <c r="AA107" s="27">
        <v>240202.07</v>
      </c>
      <c r="AB107" s="27">
        <v>240202.07</v>
      </c>
      <c r="AC107" s="27">
        <v>0</v>
      </c>
      <c r="AD107" t="s">
        <v>726</v>
      </c>
      <c r="AE107" s="2">
        <v>42195</v>
      </c>
      <c r="AF107" t="s">
        <v>727</v>
      </c>
    </row>
    <row r="108" spans="1:32" hidden="1" x14ac:dyDescent="0.25">
      <c r="A108">
        <v>57040</v>
      </c>
      <c r="B108">
        <v>5143843</v>
      </c>
      <c r="C108" s="2">
        <v>42186</v>
      </c>
      <c r="D108">
        <v>57040</v>
      </c>
      <c r="E108">
        <v>57040</v>
      </c>
      <c r="F108" t="s">
        <v>720</v>
      </c>
      <c r="G108" t="s">
        <v>1058</v>
      </c>
      <c r="H108">
        <v>487116</v>
      </c>
      <c r="I108" t="s">
        <v>1059</v>
      </c>
      <c r="J108">
        <v>1794</v>
      </c>
      <c r="K108">
        <v>9</v>
      </c>
      <c r="L108" s="27">
        <v>240202.07</v>
      </c>
      <c r="M108" s="27">
        <v>240202.07</v>
      </c>
      <c r="N108" s="2">
        <v>42156</v>
      </c>
      <c r="O108" s="2">
        <v>42186</v>
      </c>
      <c r="P108">
        <v>30</v>
      </c>
      <c r="Q108" t="s">
        <v>745</v>
      </c>
      <c r="R108">
        <v>5.55</v>
      </c>
      <c r="S108" t="s">
        <v>724</v>
      </c>
      <c r="T108" t="s">
        <v>725</v>
      </c>
      <c r="U108" s="2">
        <v>42186</v>
      </c>
      <c r="V108" s="27">
        <v>0</v>
      </c>
      <c r="W108" s="27">
        <v>0</v>
      </c>
      <c r="X108" s="27">
        <v>1110.93</v>
      </c>
      <c r="Y108" s="27">
        <v>1110.93</v>
      </c>
      <c r="Z108" s="27">
        <v>177.75</v>
      </c>
      <c r="AA108" s="27">
        <v>1288.68</v>
      </c>
      <c r="AB108" s="27">
        <v>1288.68</v>
      </c>
      <c r="AC108" s="27">
        <v>0</v>
      </c>
      <c r="AD108" t="s">
        <v>726</v>
      </c>
      <c r="AE108" s="2">
        <v>42195</v>
      </c>
      <c r="AF108" t="s">
        <v>727</v>
      </c>
    </row>
    <row r="109" spans="1:32" hidden="1" x14ac:dyDescent="0.25">
      <c r="A109">
        <v>57040</v>
      </c>
      <c r="B109">
        <v>5143844</v>
      </c>
      <c r="C109" s="2">
        <v>42186</v>
      </c>
      <c r="D109">
        <v>57040</v>
      </c>
      <c r="E109">
        <v>57040</v>
      </c>
      <c r="F109" t="s">
        <v>720</v>
      </c>
      <c r="G109" t="s">
        <v>1058</v>
      </c>
      <c r="H109">
        <v>487116</v>
      </c>
      <c r="I109" t="s">
        <v>1059</v>
      </c>
      <c r="J109">
        <v>1794</v>
      </c>
      <c r="K109">
        <v>10</v>
      </c>
      <c r="L109" s="27">
        <v>240202.07</v>
      </c>
      <c r="M109" s="27">
        <v>0</v>
      </c>
      <c r="N109" s="2">
        <v>42186</v>
      </c>
      <c r="O109" s="2">
        <v>42186</v>
      </c>
      <c r="P109">
        <v>0</v>
      </c>
      <c r="Q109" t="s">
        <v>745</v>
      </c>
      <c r="R109">
        <v>5.56</v>
      </c>
      <c r="S109" t="s">
        <v>1014</v>
      </c>
      <c r="T109" t="s">
        <v>725</v>
      </c>
      <c r="U109" s="2">
        <v>42186</v>
      </c>
      <c r="V109" s="27">
        <v>0</v>
      </c>
      <c r="W109" s="27">
        <v>240202.07</v>
      </c>
      <c r="X109" s="27">
        <v>0</v>
      </c>
      <c r="Y109" s="27">
        <v>240202.07</v>
      </c>
      <c r="Z109" s="27">
        <v>0</v>
      </c>
      <c r="AA109" s="27">
        <v>240202.07</v>
      </c>
      <c r="AB109" s="27">
        <v>240202.07</v>
      </c>
      <c r="AC109" s="27">
        <v>0</v>
      </c>
      <c r="AD109" t="s">
        <v>726</v>
      </c>
      <c r="AE109" s="2">
        <v>42195</v>
      </c>
      <c r="AF109" t="s">
        <v>727</v>
      </c>
    </row>
    <row r="110" spans="1:32" hidden="1" x14ac:dyDescent="0.25">
      <c r="A110">
        <v>57040</v>
      </c>
      <c r="B110">
        <v>5143845</v>
      </c>
      <c r="C110" s="2">
        <v>42186</v>
      </c>
      <c r="D110">
        <v>57040</v>
      </c>
      <c r="E110">
        <v>57040</v>
      </c>
      <c r="F110" t="s">
        <v>720</v>
      </c>
      <c r="G110" t="s">
        <v>1060</v>
      </c>
      <c r="H110">
        <v>487114</v>
      </c>
      <c r="I110" t="s">
        <v>1061</v>
      </c>
      <c r="J110">
        <v>1782</v>
      </c>
      <c r="K110">
        <v>9</v>
      </c>
      <c r="L110" s="27">
        <v>255994.77</v>
      </c>
      <c r="M110" s="27">
        <v>255994.77</v>
      </c>
      <c r="N110" s="2">
        <v>42156</v>
      </c>
      <c r="O110" s="2">
        <v>42186</v>
      </c>
      <c r="P110">
        <v>30</v>
      </c>
      <c r="Q110" t="s">
        <v>745</v>
      </c>
      <c r="R110">
        <v>5.55</v>
      </c>
      <c r="S110" t="s">
        <v>724</v>
      </c>
      <c r="T110" t="s">
        <v>725</v>
      </c>
      <c r="U110" s="2">
        <v>42186</v>
      </c>
      <c r="V110" s="27">
        <v>0</v>
      </c>
      <c r="W110" s="27">
        <v>0</v>
      </c>
      <c r="X110" s="27">
        <v>1183.98</v>
      </c>
      <c r="Y110" s="27">
        <v>1183.98</v>
      </c>
      <c r="Z110" s="27">
        <v>189.44</v>
      </c>
      <c r="AA110" s="27">
        <v>1373.42</v>
      </c>
      <c r="AB110" s="27">
        <v>1373.42</v>
      </c>
      <c r="AC110" s="27">
        <v>0</v>
      </c>
      <c r="AD110" t="s">
        <v>726</v>
      </c>
      <c r="AE110" s="2">
        <v>42195</v>
      </c>
      <c r="AF110" t="s">
        <v>727</v>
      </c>
    </row>
    <row r="111" spans="1:32" hidden="1" x14ac:dyDescent="0.25">
      <c r="A111">
        <v>57040</v>
      </c>
      <c r="B111">
        <v>5143846</v>
      </c>
      <c r="C111" s="2">
        <v>42186</v>
      </c>
      <c r="D111">
        <v>57040</v>
      </c>
      <c r="E111">
        <v>57040</v>
      </c>
      <c r="F111" t="s">
        <v>720</v>
      </c>
      <c r="G111" t="s">
        <v>1060</v>
      </c>
      <c r="H111">
        <v>487114</v>
      </c>
      <c r="I111" t="s">
        <v>1061</v>
      </c>
      <c r="J111">
        <v>1782</v>
      </c>
      <c r="K111">
        <v>10</v>
      </c>
      <c r="L111" s="27">
        <v>255994.77</v>
      </c>
      <c r="M111" s="27">
        <v>0</v>
      </c>
      <c r="N111" s="2">
        <v>42186</v>
      </c>
      <c r="O111" s="2">
        <v>42186</v>
      </c>
      <c r="P111">
        <v>0</v>
      </c>
      <c r="Q111" t="s">
        <v>745</v>
      </c>
      <c r="R111">
        <v>5.56</v>
      </c>
      <c r="S111" t="s">
        <v>1014</v>
      </c>
      <c r="T111" t="s">
        <v>725</v>
      </c>
      <c r="U111" s="2">
        <v>42186</v>
      </c>
      <c r="V111" s="27">
        <v>0</v>
      </c>
      <c r="W111" s="27">
        <v>255994.77</v>
      </c>
      <c r="X111" s="27">
        <v>0</v>
      </c>
      <c r="Y111" s="27">
        <v>255994.77</v>
      </c>
      <c r="Z111" s="27">
        <v>0</v>
      </c>
      <c r="AA111" s="27">
        <v>255994.77</v>
      </c>
      <c r="AB111" s="27">
        <v>255994.77</v>
      </c>
      <c r="AC111" s="27">
        <v>0</v>
      </c>
      <c r="AD111" t="s">
        <v>726</v>
      </c>
      <c r="AE111" s="2">
        <v>42195</v>
      </c>
      <c r="AF111" t="s">
        <v>727</v>
      </c>
    </row>
    <row r="112" spans="1:32" hidden="1" x14ac:dyDescent="0.25">
      <c r="A112">
        <v>57040</v>
      </c>
      <c r="B112">
        <v>5143853</v>
      </c>
      <c r="C112" s="2">
        <v>42186</v>
      </c>
      <c r="D112">
        <v>57040</v>
      </c>
      <c r="E112">
        <v>57040</v>
      </c>
      <c r="F112" t="s">
        <v>720</v>
      </c>
      <c r="G112" t="s">
        <v>1068</v>
      </c>
      <c r="H112">
        <v>488401</v>
      </c>
      <c r="I112" t="s">
        <v>1069</v>
      </c>
      <c r="J112">
        <v>1781</v>
      </c>
      <c r="K112">
        <v>9</v>
      </c>
      <c r="L112" s="27">
        <v>244982.56</v>
      </c>
      <c r="M112" s="27">
        <v>244982.56</v>
      </c>
      <c r="N112" s="2">
        <v>42156</v>
      </c>
      <c r="O112" s="2">
        <v>42186</v>
      </c>
      <c r="P112">
        <v>30</v>
      </c>
      <c r="Q112" t="s">
        <v>745</v>
      </c>
      <c r="R112">
        <v>5.55</v>
      </c>
      <c r="S112" t="s">
        <v>724</v>
      </c>
      <c r="T112" t="s">
        <v>725</v>
      </c>
      <c r="U112" s="2">
        <v>42186</v>
      </c>
      <c r="V112" s="27">
        <v>0</v>
      </c>
      <c r="W112" s="27">
        <v>0</v>
      </c>
      <c r="X112" s="27">
        <v>1133.04</v>
      </c>
      <c r="Y112" s="27">
        <v>1133.04</v>
      </c>
      <c r="Z112" s="27">
        <v>181.29</v>
      </c>
      <c r="AA112" s="27">
        <v>1314.33</v>
      </c>
      <c r="AB112" s="27">
        <v>1314.33</v>
      </c>
      <c r="AC112" s="27">
        <v>0</v>
      </c>
      <c r="AD112" t="s">
        <v>726</v>
      </c>
      <c r="AE112" s="2">
        <v>42195</v>
      </c>
      <c r="AF112" t="s">
        <v>727</v>
      </c>
    </row>
    <row r="113" spans="1:32" hidden="1" x14ac:dyDescent="0.25">
      <c r="A113">
        <v>57040</v>
      </c>
      <c r="B113">
        <v>5143854</v>
      </c>
      <c r="C113" s="2">
        <v>42186</v>
      </c>
      <c r="D113">
        <v>57040</v>
      </c>
      <c r="E113">
        <v>57040</v>
      </c>
      <c r="F113" t="s">
        <v>720</v>
      </c>
      <c r="G113" t="s">
        <v>1068</v>
      </c>
      <c r="H113">
        <v>488401</v>
      </c>
      <c r="I113" t="s">
        <v>1069</v>
      </c>
      <c r="J113">
        <v>1781</v>
      </c>
      <c r="K113">
        <v>10</v>
      </c>
      <c r="L113" s="27">
        <v>244982.56</v>
      </c>
      <c r="M113" s="27">
        <v>0</v>
      </c>
      <c r="N113" s="2">
        <v>42186</v>
      </c>
      <c r="O113" s="2">
        <v>42186</v>
      </c>
      <c r="P113">
        <v>0</v>
      </c>
      <c r="Q113" t="s">
        <v>745</v>
      </c>
      <c r="R113">
        <v>5.56</v>
      </c>
      <c r="S113" t="s">
        <v>1014</v>
      </c>
      <c r="T113" t="s">
        <v>725</v>
      </c>
      <c r="U113" s="2">
        <v>42186</v>
      </c>
      <c r="V113" s="27">
        <v>0</v>
      </c>
      <c r="W113" s="27">
        <v>244982.56</v>
      </c>
      <c r="X113" s="27">
        <v>0</v>
      </c>
      <c r="Y113" s="27">
        <v>244982.56</v>
      </c>
      <c r="Z113" s="27">
        <v>0</v>
      </c>
      <c r="AA113" s="27">
        <v>244982.56</v>
      </c>
      <c r="AB113" s="27">
        <v>244982.56</v>
      </c>
      <c r="AC113" s="27">
        <v>0</v>
      </c>
      <c r="AD113" t="s">
        <v>726</v>
      </c>
      <c r="AE113" s="2">
        <v>42195</v>
      </c>
      <c r="AF113" t="s">
        <v>727</v>
      </c>
    </row>
    <row r="114" spans="1:32" hidden="1" x14ac:dyDescent="0.25">
      <c r="A114">
        <v>57040</v>
      </c>
      <c r="B114">
        <v>5143860</v>
      </c>
      <c r="C114" s="2">
        <v>42186</v>
      </c>
      <c r="D114">
        <v>57040</v>
      </c>
      <c r="E114">
        <v>57040</v>
      </c>
      <c r="F114" t="s">
        <v>720</v>
      </c>
      <c r="G114" t="s">
        <v>1598</v>
      </c>
      <c r="H114">
        <v>488790</v>
      </c>
      <c r="I114" t="s">
        <v>1597</v>
      </c>
      <c r="J114">
        <v>2202</v>
      </c>
      <c r="K114">
        <v>10</v>
      </c>
      <c r="L114" s="27">
        <v>190366.49</v>
      </c>
      <c r="M114" s="27">
        <v>0</v>
      </c>
      <c r="N114" s="2">
        <v>42186</v>
      </c>
      <c r="O114" s="2">
        <v>42186</v>
      </c>
      <c r="P114">
        <v>0</v>
      </c>
      <c r="Q114" t="s">
        <v>745</v>
      </c>
      <c r="R114">
        <v>5.56</v>
      </c>
      <c r="S114" t="s">
        <v>1014</v>
      </c>
      <c r="T114" t="s">
        <v>725</v>
      </c>
      <c r="U114" s="2">
        <v>42186</v>
      </c>
      <c r="V114" s="27">
        <v>0</v>
      </c>
      <c r="W114" s="27">
        <v>190366.49</v>
      </c>
      <c r="X114" s="27">
        <v>0</v>
      </c>
      <c r="Y114" s="27">
        <v>190366.49</v>
      </c>
      <c r="Z114" s="27">
        <v>0</v>
      </c>
      <c r="AA114" s="27">
        <v>190366.49</v>
      </c>
      <c r="AB114" s="27">
        <v>190366.49</v>
      </c>
      <c r="AC114" s="27">
        <v>0</v>
      </c>
      <c r="AD114" t="s">
        <v>726</v>
      </c>
      <c r="AE114" s="2">
        <v>42195</v>
      </c>
      <c r="AF114" t="s">
        <v>727</v>
      </c>
    </row>
    <row r="115" spans="1:32" hidden="1" x14ac:dyDescent="0.25">
      <c r="A115">
        <v>57040</v>
      </c>
      <c r="B115">
        <v>5143886</v>
      </c>
      <c r="C115" s="2">
        <v>42186</v>
      </c>
      <c r="D115">
        <v>57040</v>
      </c>
      <c r="E115">
        <v>57040</v>
      </c>
      <c r="F115" t="s">
        <v>720</v>
      </c>
      <c r="G115" t="s">
        <v>1076</v>
      </c>
      <c r="H115">
        <v>491431</v>
      </c>
      <c r="I115" t="s">
        <v>1077</v>
      </c>
      <c r="J115">
        <v>4494</v>
      </c>
      <c r="K115">
        <v>9</v>
      </c>
      <c r="L115" s="27">
        <v>372158.85</v>
      </c>
      <c r="M115" s="27">
        <v>372158.85</v>
      </c>
      <c r="N115" s="2">
        <v>42156</v>
      </c>
      <c r="O115" s="2">
        <v>42186</v>
      </c>
      <c r="P115">
        <v>30</v>
      </c>
      <c r="Q115" t="s">
        <v>745</v>
      </c>
      <c r="R115">
        <v>5.55</v>
      </c>
      <c r="S115" t="s">
        <v>724</v>
      </c>
      <c r="T115" t="s">
        <v>725</v>
      </c>
      <c r="U115" s="2">
        <v>42186</v>
      </c>
      <c r="V115" s="27">
        <v>0</v>
      </c>
      <c r="W115" s="27">
        <v>0</v>
      </c>
      <c r="X115" s="27">
        <v>1721.23</v>
      </c>
      <c r="Y115" s="27">
        <v>1721.23</v>
      </c>
      <c r="Z115" s="27">
        <v>275.39999999999998</v>
      </c>
      <c r="AA115" s="27">
        <v>1996.63</v>
      </c>
      <c r="AB115" s="27">
        <v>1996.63</v>
      </c>
      <c r="AC115" s="27">
        <v>0</v>
      </c>
      <c r="AD115" t="s">
        <v>726</v>
      </c>
      <c r="AE115" s="2">
        <v>42195</v>
      </c>
      <c r="AF115" t="s">
        <v>727</v>
      </c>
    </row>
    <row r="116" spans="1:32" hidden="1" x14ac:dyDescent="0.25">
      <c r="A116">
        <v>57040</v>
      </c>
      <c r="B116">
        <v>5143896</v>
      </c>
      <c r="C116" s="2">
        <v>42186</v>
      </c>
      <c r="D116">
        <v>57040</v>
      </c>
      <c r="E116">
        <v>57040</v>
      </c>
      <c r="F116" t="s">
        <v>720</v>
      </c>
      <c r="G116" t="s">
        <v>1078</v>
      </c>
      <c r="H116">
        <v>491777</v>
      </c>
      <c r="I116" t="s">
        <v>1079</v>
      </c>
      <c r="J116" t="s">
        <v>888</v>
      </c>
      <c r="K116">
        <v>9</v>
      </c>
      <c r="L116" s="27">
        <v>325785.81</v>
      </c>
      <c r="M116" s="27">
        <v>325785.81</v>
      </c>
      <c r="N116" s="2">
        <v>42156</v>
      </c>
      <c r="O116" s="2">
        <v>42186</v>
      </c>
      <c r="P116">
        <v>30</v>
      </c>
      <c r="Q116" t="s">
        <v>745</v>
      </c>
      <c r="R116">
        <v>5.55</v>
      </c>
      <c r="S116" t="s">
        <v>724</v>
      </c>
      <c r="T116" t="s">
        <v>725</v>
      </c>
      <c r="U116" s="2">
        <v>42186</v>
      </c>
      <c r="V116" s="27">
        <v>0</v>
      </c>
      <c r="W116" s="27">
        <v>0</v>
      </c>
      <c r="X116" s="27">
        <v>1506.76</v>
      </c>
      <c r="Y116" s="27">
        <v>1506.76</v>
      </c>
      <c r="Z116" s="27">
        <v>241.08</v>
      </c>
      <c r="AA116" s="27">
        <v>1747.84</v>
      </c>
      <c r="AB116" s="27">
        <v>1747.84</v>
      </c>
      <c r="AC116" s="27">
        <v>0</v>
      </c>
      <c r="AD116" t="s">
        <v>726</v>
      </c>
      <c r="AE116" s="2">
        <v>42195</v>
      </c>
      <c r="AF116" t="s">
        <v>727</v>
      </c>
    </row>
    <row r="117" spans="1:32" hidden="1" x14ac:dyDescent="0.25">
      <c r="A117">
        <v>57040</v>
      </c>
      <c r="B117">
        <v>5143909</v>
      </c>
      <c r="C117" s="2">
        <v>42186</v>
      </c>
      <c r="D117">
        <v>57040</v>
      </c>
      <c r="E117">
        <v>57040</v>
      </c>
      <c r="F117" t="s">
        <v>720</v>
      </c>
      <c r="G117" t="s">
        <v>1097</v>
      </c>
      <c r="H117">
        <v>492574</v>
      </c>
      <c r="I117" t="s">
        <v>1098</v>
      </c>
      <c r="J117">
        <v>1253</v>
      </c>
      <c r="K117">
        <v>9</v>
      </c>
      <c r="L117" s="27">
        <v>369850.99</v>
      </c>
      <c r="M117" s="27">
        <v>369850.99</v>
      </c>
      <c r="N117" s="2">
        <v>42156</v>
      </c>
      <c r="O117" s="2">
        <v>42186</v>
      </c>
      <c r="P117">
        <v>30</v>
      </c>
      <c r="Q117" t="s">
        <v>745</v>
      </c>
      <c r="R117">
        <v>5.55</v>
      </c>
      <c r="S117" t="s">
        <v>724</v>
      </c>
      <c r="T117" t="s">
        <v>725</v>
      </c>
      <c r="U117" s="2">
        <v>42186</v>
      </c>
      <c r="V117" s="27">
        <v>0</v>
      </c>
      <c r="W117" s="27">
        <v>0</v>
      </c>
      <c r="X117" s="27">
        <v>1710.56</v>
      </c>
      <c r="Y117" s="27">
        <v>1710.56</v>
      </c>
      <c r="Z117" s="27">
        <v>273.69</v>
      </c>
      <c r="AA117" s="27">
        <v>1984.25</v>
      </c>
      <c r="AB117" s="27">
        <v>1984.25</v>
      </c>
      <c r="AC117" s="27">
        <v>0</v>
      </c>
      <c r="AD117" t="s">
        <v>726</v>
      </c>
      <c r="AE117" s="2">
        <v>42195</v>
      </c>
      <c r="AF117" t="s">
        <v>727</v>
      </c>
    </row>
    <row r="118" spans="1:32" hidden="1" x14ac:dyDescent="0.25">
      <c r="A118">
        <v>57040</v>
      </c>
      <c r="B118">
        <v>5144012</v>
      </c>
      <c r="C118" s="2">
        <v>42186</v>
      </c>
      <c r="D118">
        <v>57040</v>
      </c>
      <c r="E118">
        <v>57040</v>
      </c>
      <c r="F118" t="s">
        <v>720</v>
      </c>
      <c r="G118" t="s">
        <v>1125</v>
      </c>
      <c r="H118">
        <v>497888</v>
      </c>
      <c r="I118" t="s">
        <v>1126</v>
      </c>
      <c r="J118">
        <v>2595</v>
      </c>
      <c r="K118">
        <v>8</v>
      </c>
      <c r="L118" s="27">
        <v>367645.98</v>
      </c>
      <c r="M118" s="27">
        <v>367645.98</v>
      </c>
      <c r="N118" s="2">
        <v>42156</v>
      </c>
      <c r="O118" s="2">
        <v>42186</v>
      </c>
      <c r="P118">
        <v>30</v>
      </c>
      <c r="Q118" t="s">
        <v>745</v>
      </c>
      <c r="R118">
        <v>5.55</v>
      </c>
      <c r="S118" t="s">
        <v>724</v>
      </c>
      <c r="T118" t="s">
        <v>725</v>
      </c>
      <c r="U118" s="2">
        <v>42186</v>
      </c>
      <c r="V118" s="27">
        <v>0</v>
      </c>
      <c r="W118" s="27">
        <v>0</v>
      </c>
      <c r="X118" s="27">
        <v>1700.36</v>
      </c>
      <c r="Y118" s="27">
        <v>1700.36</v>
      </c>
      <c r="Z118" s="27">
        <v>272.06</v>
      </c>
      <c r="AA118" s="27">
        <v>1972.42</v>
      </c>
      <c r="AB118" s="27">
        <v>1972.42</v>
      </c>
      <c r="AC118" s="27">
        <v>0</v>
      </c>
      <c r="AD118" t="s">
        <v>726</v>
      </c>
      <c r="AE118" s="2">
        <v>42195</v>
      </c>
      <c r="AF118" t="s">
        <v>727</v>
      </c>
    </row>
    <row r="119" spans="1:32" hidden="1" x14ac:dyDescent="0.25">
      <c r="A119">
        <v>57040</v>
      </c>
      <c r="B119">
        <v>5144039</v>
      </c>
      <c r="C119" s="2">
        <v>42186</v>
      </c>
      <c r="D119">
        <v>57040</v>
      </c>
      <c r="E119">
        <v>57040</v>
      </c>
      <c r="F119" t="s">
        <v>720</v>
      </c>
      <c r="G119" t="s">
        <v>1127</v>
      </c>
      <c r="H119">
        <v>498938</v>
      </c>
      <c r="I119" t="s">
        <v>1128</v>
      </c>
      <c r="J119">
        <v>2590</v>
      </c>
      <c r="K119">
        <v>8</v>
      </c>
      <c r="L119" s="27">
        <v>352240.76</v>
      </c>
      <c r="M119" s="27">
        <v>352240.76</v>
      </c>
      <c r="N119" s="2">
        <v>42156</v>
      </c>
      <c r="O119" s="2">
        <v>42186</v>
      </c>
      <c r="P119">
        <v>30</v>
      </c>
      <c r="Q119" t="s">
        <v>745</v>
      </c>
      <c r="R119">
        <v>5.55</v>
      </c>
      <c r="S119" t="s">
        <v>724</v>
      </c>
      <c r="T119" t="s">
        <v>725</v>
      </c>
      <c r="U119" s="2">
        <v>42186</v>
      </c>
      <c r="V119" s="27">
        <v>0</v>
      </c>
      <c r="W119" s="27">
        <v>0</v>
      </c>
      <c r="X119" s="27">
        <v>1629.11</v>
      </c>
      <c r="Y119" s="27">
        <v>1629.11</v>
      </c>
      <c r="Z119" s="27">
        <v>260.66000000000003</v>
      </c>
      <c r="AA119" s="27">
        <v>1889.77</v>
      </c>
      <c r="AB119" s="27">
        <v>1889.77</v>
      </c>
      <c r="AC119" s="27">
        <v>0</v>
      </c>
      <c r="AD119" t="s">
        <v>726</v>
      </c>
      <c r="AE119" s="2">
        <v>42195</v>
      </c>
      <c r="AF119" t="s">
        <v>727</v>
      </c>
    </row>
    <row r="120" spans="1:32" hidden="1" x14ac:dyDescent="0.25">
      <c r="A120">
        <v>57040</v>
      </c>
      <c r="B120">
        <v>5144040</v>
      </c>
      <c r="C120" s="2">
        <v>42186</v>
      </c>
      <c r="D120">
        <v>57040</v>
      </c>
      <c r="E120">
        <v>57040</v>
      </c>
      <c r="F120" t="s">
        <v>720</v>
      </c>
      <c r="G120" t="s">
        <v>1129</v>
      </c>
      <c r="H120">
        <v>498939</v>
      </c>
      <c r="I120" t="s">
        <v>1130</v>
      </c>
      <c r="J120">
        <v>2595</v>
      </c>
      <c r="K120">
        <v>8</v>
      </c>
      <c r="L120" s="27">
        <v>367645.98</v>
      </c>
      <c r="M120" s="27">
        <v>367645.98</v>
      </c>
      <c r="N120" s="2">
        <v>42156</v>
      </c>
      <c r="O120" s="2">
        <v>42186</v>
      </c>
      <c r="P120">
        <v>30</v>
      </c>
      <c r="Q120" t="s">
        <v>745</v>
      </c>
      <c r="R120">
        <v>5.55</v>
      </c>
      <c r="S120" t="s">
        <v>724</v>
      </c>
      <c r="T120" t="s">
        <v>725</v>
      </c>
      <c r="U120" s="2">
        <v>42186</v>
      </c>
      <c r="V120" s="27">
        <v>0</v>
      </c>
      <c r="W120" s="27">
        <v>0</v>
      </c>
      <c r="X120" s="27">
        <v>1700.36</v>
      </c>
      <c r="Y120" s="27">
        <v>1700.36</v>
      </c>
      <c r="Z120" s="27">
        <v>272.06</v>
      </c>
      <c r="AA120" s="27">
        <v>1972.42</v>
      </c>
      <c r="AB120" s="27">
        <v>1972.42</v>
      </c>
      <c r="AC120" s="27">
        <v>0</v>
      </c>
      <c r="AD120" t="s">
        <v>726</v>
      </c>
      <c r="AE120" s="2">
        <v>42195</v>
      </c>
      <c r="AF120" t="s">
        <v>727</v>
      </c>
    </row>
    <row r="121" spans="1:32" hidden="1" x14ac:dyDescent="0.25">
      <c r="A121">
        <v>57040</v>
      </c>
      <c r="B121">
        <v>5144050</v>
      </c>
      <c r="C121" s="2">
        <v>42186</v>
      </c>
      <c r="D121">
        <v>57040</v>
      </c>
      <c r="E121">
        <v>57040</v>
      </c>
      <c r="F121" t="s">
        <v>720</v>
      </c>
      <c r="G121" t="s">
        <v>1131</v>
      </c>
      <c r="H121">
        <v>484362</v>
      </c>
      <c r="I121" t="s">
        <v>1132</v>
      </c>
      <c r="J121">
        <v>1794</v>
      </c>
      <c r="K121">
        <v>8</v>
      </c>
      <c r="L121" s="27">
        <v>240202.07</v>
      </c>
      <c r="M121" s="27">
        <v>240202.07</v>
      </c>
      <c r="N121" s="2">
        <v>42156</v>
      </c>
      <c r="O121" s="2">
        <v>42186</v>
      </c>
      <c r="P121">
        <v>30</v>
      </c>
      <c r="Q121" t="s">
        <v>745</v>
      </c>
      <c r="R121">
        <v>5.55</v>
      </c>
      <c r="S121" t="s">
        <v>724</v>
      </c>
      <c r="T121" t="s">
        <v>725</v>
      </c>
      <c r="U121" s="2">
        <v>42186</v>
      </c>
      <c r="V121" s="27">
        <v>0</v>
      </c>
      <c r="W121" s="27">
        <v>0</v>
      </c>
      <c r="X121" s="27">
        <v>1110.93</v>
      </c>
      <c r="Y121" s="27">
        <v>1110.93</v>
      </c>
      <c r="Z121" s="27">
        <v>177.75</v>
      </c>
      <c r="AA121" s="27">
        <v>1288.68</v>
      </c>
      <c r="AB121" s="27">
        <v>1288.68</v>
      </c>
      <c r="AC121" s="27">
        <v>0</v>
      </c>
      <c r="AD121" t="s">
        <v>726</v>
      </c>
      <c r="AE121" s="2">
        <v>42195</v>
      </c>
      <c r="AF121" t="s">
        <v>727</v>
      </c>
    </row>
    <row r="122" spans="1:32" hidden="1" x14ac:dyDescent="0.25">
      <c r="A122">
        <v>57040</v>
      </c>
      <c r="B122">
        <v>5144051</v>
      </c>
      <c r="C122" s="2">
        <v>42186</v>
      </c>
      <c r="D122">
        <v>57040</v>
      </c>
      <c r="E122">
        <v>57040</v>
      </c>
      <c r="F122" t="s">
        <v>720</v>
      </c>
      <c r="G122" t="s">
        <v>1131</v>
      </c>
      <c r="H122">
        <v>484362</v>
      </c>
      <c r="I122" t="s">
        <v>1132</v>
      </c>
      <c r="J122">
        <v>1794</v>
      </c>
      <c r="K122">
        <v>9</v>
      </c>
      <c r="L122" s="27">
        <v>240202.07</v>
      </c>
      <c r="M122" s="27">
        <v>0</v>
      </c>
      <c r="N122" s="2">
        <v>42186</v>
      </c>
      <c r="O122" s="2">
        <v>42186</v>
      </c>
      <c r="P122">
        <v>0</v>
      </c>
      <c r="Q122" t="s">
        <v>745</v>
      </c>
      <c r="R122">
        <v>5.56</v>
      </c>
      <c r="S122" t="s">
        <v>1014</v>
      </c>
      <c r="T122" t="s">
        <v>725</v>
      </c>
      <c r="U122" s="2">
        <v>42186</v>
      </c>
      <c r="V122" s="27">
        <v>0</v>
      </c>
      <c r="W122" s="27">
        <v>240202.07</v>
      </c>
      <c r="X122" s="27">
        <v>0</v>
      </c>
      <c r="Y122" s="27">
        <v>240202.07</v>
      </c>
      <c r="Z122" s="27">
        <v>0</v>
      </c>
      <c r="AA122" s="27">
        <v>240202.07</v>
      </c>
      <c r="AB122" s="27">
        <v>240202.07</v>
      </c>
      <c r="AC122" s="27">
        <v>0</v>
      </c>
      <c r="AD122" t="s">
        <v>726</v>
      </c>
      <c r="AE122" s="2">
        <v>42195</v>
      </c>
      <c r="AF122" t="s">
        <v>727</v>
      </c>
    </row>
    <row r="123" spans="1:32" hidden="1" x14ac:dyDescent="0.25">
      <c r="A123">
        <v>57040</v>
      </c>
      <c r="B123">
        <v>5144097</v>
      </c>
      <c r="C123" s="2">
        <v>42186</v>
      </c>
      <c r="D123">
        <v>57040</v>
      </c>
      <c r="E123">
        <v>57040</v>
      </c>
      <c r="F123" t="s">
        <v>720</v>
      </c>
      <c r="G123" t="s">
        <v>1153</v>
      </c>
      <c r="H123">
        <v>503839</v>
      </c>
      <c r="I123" t="s">
        <v>1154</v>
      </c>
      <c r="J123">
        <v>1794</v>
      </c>
      <c r="K123">
        <v>7</v>
      </c>
      <c r="L123" s="27">
        <v>240130.07</v>
      </c>
      <c r="M123" s="27">
        <v>240130.07</v>
      </c>
      <c r="N123" s="2">
        <v>42156</v>
      </c>
      <c r="O123" s="2">
        <v>42186</v>
      </c>
      <c r="P123">
        <v>30</v>
      </c>
      <c r="Q123" t="s">
        <v>745</v>
      </c>
      <c r="R123">
        <v>5.55</v>
      </c>
      <c r="S123" t="s">
        <v>724</v>
      </c>
      <c r="T123" t="s">
        <v>725</v>
      </c>
      <c r="U123" s="2">
        <v>42186</v>
      </c>
      <c r="V123" s="27">
        <v>0</v>
      </c>
      <c r="W123" s="27">
        <v>0</v>
      </c>
      <c r="X123" s="27">
        <v>1110.5999999999999</v>
      </c>
      <c r="Y123" s="27">
        <v>1110.5999999999999</v>
      </c>
      <c r="Z123" s="27">
        <v>177.7</v>
      </c>
      <c r="AA123" s="27">
        <v>1288.3</v>
      </c>
      <c r="AB123" s="27">
        <v>1288.3</v>
      </c>
      <c r="AC123" s="27">
        <v>0</v>
      </c>
      <c r="AD123" t="s">
        <v>726</v>
      </c>
      <c r="AE123" s="2">
        <v>42195</v>
      </c>
      <c r="AF123" t="s">
        <v>727</v>
      </c>
    </row>
    <row r="124" spans="1:32" hidden="1" x14ac:dyDescent="0.25">
      <c r="A124">
        <v>57040</v>
      </c>
      <c r="B124">
        <v>5144142</v>
      </c>
      <c r="C124" s="2">
        <v>42186</v>
      </c>
      <c r="D124">
        <v>57040</v>
      </c>
      <c r="E124">
        <v>57040</v>
      </c>
      <c r="F124" t="s">
        <v>720</v>
      </c>
      <c r="G124" t="s">
        <v>1173</v>
      </c>
      <c r="H124">
        <v>507376</v>
      </c>
      <c r="I124" t="s">
        <v>1174</v>
      </c>
      <c r="J124">
        <v>1781</v>
      </c>
      <c r="K124">
        <v>7</v>
      </c>
      <c r="L124" s="27">
        <v>244910.56</v>
      </c>
      <c r="M124" s="27">
        <v>244910.56</v>
      </c>
      <c r="N124" s="2">
        <v>42156</v>
      </c>
      <c r="O124" s="2">
        <v>42186</v>
      </c>
      <c r="P124">
        <v>30</v>
      </c>
      <c r="Q124" t="s">
        <v>745</v>
      </c>
      <c r="R124">
        <v>5.55</v>
      </c>
      <c r="S124" t="s">
        <v>724</v>
      </c>
      <c r="T124" t="s">
        <v>725</v>
      </c>
      <c r="U124" s="2">
        <v>42186</v>
      </c>
      <c r="V124" s="27">
        <v>0</v>
      </c>
      <c r="W124" s="27">
        <v>0</v>
      </c>
      <c r="X124" s="27">
        <v>1132.71</v>
      </c>
      <c r="Y124" s="27">
        <v>1132.71</v>
      </c>
      <c r="Z124" s="27">
        <v>181.23</v>
      </c>
      <c r="AA124" s="27">
        <v>1313.94</v>
      </c>
      <c r="AB124" s="27">
        <v>1313.94</v>
      </c>
      <c r="AC124" s="27">
        <v>0</v>
      </c>
      <c r="AD124" t="s">
        <v>726</v>
      </c>
      <c r="AE124" s="2">
        <v>42195</v>
      </c>
      <c r="AF124" t="s">
        <v>727</v>
      </c>
    </row>
    <row r="125" spans="1:32" hidden="1" x14ac:dyDescent="0.25">
      <c r="A125">
        <v>57040</v>
      </c>
      <c r="B125">
        <v>5144373</v>
      </c>
      <c r="C125" s="2">
        <v>42186</v>
      </c>
      <c r="D125">
        <v>57040</v>
      </c>
      <c r="E125">
        <v>57040</v>
      </c>
      <c r="F125" t="s">
        <v>720</v>
      </c>
      <c r="G125" t="s">
        <v>889</v>
      </c>
      <c r="H125">
        <v>514814</v>
      </c>
      <c r="I125" t="s">
        <v>890</v>
      </c>
      <c r="J125" t="s">
        <v>891</v>
      </c>
      <c r="K125">
        <v>6</v>
      </c>
      <c r="L125" s="27">
        <v>367835.98</v>
      </c>
      <c r="M125" s="27">
        <v>367835.98</v>
      </c>
      <c r="N125" s="2">
        <v>42156</v>
      </c>
      <c r="O125" s="2">
        <v>42186</v>
      </c>
      <c r="P125">
        <v>30</v>
      </c>
      <c r="Q125" t="s">
        <v>745</v>
      </c>
      <c r="R125">
        <v>5.55</v>
      </c>
      <c r="S125" t="s">
        <v>724</v>
      </c>
      <c r="T125" t="s">
        <v>725</v>
      </c>
      <c r="U125" s="2">
        <v>42186</v>
      </c>
      <c r="V125" s="27">
        <v>0</v>
      </c>
      <c r="W125" s="27">
        <v>0</v>
      </c>
      <c r="X125" s="27">
        <v>1701.24</v>
      </c>
      <c r="Y125" s="27">
        <v>1701.24</v>
      </c>
      <c r="Z125" s="27">
        <v>272.2</v>
      </c>
      <c r="AA125" s="27">
        <v>1973.44</v>
      </c>
      <c r="AB125" s="27">
        <v>1973.44</v>
      </c>
      <c r="AC125" s="27">
        <v>0</v>
      </c>
      <c r="AD125" t="s">
        <v>726</v>
      </c>
      <c r="AE125" s="2">
        <v>42195</v>
      </c>
      <c r="AF125" t="s">
        <v>727</v>
      </c>
    </row>
    <row r="126" spans="1:32" hidden="1" x14ac:dyDescent="0.25">
      <c r="A126">
        <v>57040</v>
      </c>
      <c r="B126">
        <v>5144378</v>
      </c>
      <c r="C126" s="2">
        <v>42186</v>
      </c>
      <c r="D126">
        <v>57040</v>
      </c>
      <c r="E126">
        <v>57040</v>
      </c>
      <c r="F126" t="s">
        <v>720</v>
      </c>
      <c r="G126" t="s">
        <v>1223</v>
      </c>
      <c r="H126">
        <v>514527</v>
      </c>
      <c r="I126" t="s">
        <v>1224</v>
      </c>
      <c r="J126">
        <v>1781</v>
      </c>
      <c r="K126">
        <v>6</v>
      </c>
      <c r="L126" s="27">
        <v>244780.56</v>
      </c>
      <c r="M126" s="27">
        <v>244780.56</v>
      </c>
      <c r="N126" s="2">
        <v>42156</v>
      </c>
      <c r="O126" s="2">
        <v>42186</v>
      </c>
      <c r="P126">
        <v>30</v>
      </c>
      <c r="Q126" t="s">
        <v>745</v>
      </c>
      <c r="R126">
        <v>5.55</v>
      </c>
      <c r="S126" t="s">
        <v>724</v>
      </c>
      <c r="T126" t="s">
        <v>725</v>
      </c>
      <c r="U126" s="2">
        <v>42186</v>
      </c>
      <c r="V126" s="27">
        <v>0</v>
      </c>
      <c r="W126" s="27">
        <v>0</v>
      </c>
      <c r="X126" s="27">
        <v>1132.1099999999999</v>
      </c>
      <c r="Y126" s="27">
        <v>1132.1099999999999</v>
      </c>
      <c r="Z126" s="27">
        <v>181.14</v>
      </c>
      <c r="AA126" s="27">
        <v>1313.25</v>
      </c>
      <c r="AB126" s="27">
        <v>1313.25</v>
      </c>
      <c r="AC126" s="27">
        <v>0</v>
      </c>
      <c r="AD126" t="s">
        <v>726</v>
      </c>
      <c r="AE126" s="2">
        <v>42195</v>
      </c>
      <c r="AF126" t="s">
        <v>727</v>
      </c>
    </row>
    <row r="127" spans="1:32" hidden="1" x14ac:dyDescent="0.25">
      <c r="A127">
        <v>57040</v>
      </c>
      <c r="B127">
        <v>5144465</v>
      </c>
      <c r="C127" s="2">
        <v>42186</v>
      </c>
      <c r="D127">
        <v>57040</v>
      </c>
      <c r="E127">
        <v>57040</v>
      </c>
      <c r="F127" t="s">
        <v>720</v>
      </c>
      <c r="G127" t="s">
        <v>973</v>
      </c>
      <c r="H127">
        <v>517284</v>
      </c>
      <c r="I127" t="s">
        <v>974</v>
      </c>
      <c r="J127">
        <v>1094</v>
      </c>
      <c r="K127">
        <v>6</v>
      </c>
      <c r="L127" s="27">
        <v>181434.49</v>
      </c>
      <c r="M127" s="27">
        <v>181434.49</v>
      </c>
      <c r="N127" s="2">
        <v>42156</v>
      </c>
      <c r="O127" s="2">
        <v>42186</v>
      </c>
      <c r="P127">
        <v>30</v>
      </c>
      <c r="Q127" t="s">
        <v>745</v>
      </c>
      <c r="R127">
        <v>5.55</v>
      </c>
      <c r="S127" t="s">
        <v>724</v>
      </c>
      <c r="T127" t="s">
        <v>725</v>
      </c>
      <c r="U127" s="2">
        <v>42186</v>
      </c>
      <c r="V127" s="27">
        <v>0</v>
      </c>
      <c r="W127" s="27">
        <v>0</v>
      </c>
      <c r="X127" s="27">
        <v>839.13</v>
      </c>
      <c r="Y127" s="27">
        <v>839.13</v>
      </c>
      <c r="Z127" s="27">
        <v>134.26</v>
      </c>
      <c r="AA127" s="27">
        <v>973.39</v>
      </c>
      <c r="AB127" s="27">
        <v>973.39</v>
      </c>
      <c r="AC127" s="27">
        <v>0</v>
      </c>
      <c r="AD127" t="s">
        <v>726</v>
      </c>
      <c r="AE127" s="2">
        <v>42195</v>
      </c>
      <c r="AF127" t="s">
        <v>727</v>
      </c>
    </row>
    <row r="128" spans="1:32" hidden="1" x14ac:dyDescent="0.25">
      <c r="A128">
        <v>57040</v>
      </c>
      <c r="B128">
        <v>5144474</v>
      </c>
      <c r="C128" s="2">
        <v>42186</v>
      </c>
      <c r="D128">
        <v>57040</v>
      </c>
      <c r="E128">
        <v>57040</v>
      </c>
      <c r="F128" t="s">
        <v>720</v>
      </c>
      <c r="G128" t="s">
        <v>981</v>
      </c>
      <c r="H128">
        <v>517288</v>
      </c>
      <c r="I128" t="s">
        <v>982</v>
      </c>
      <c r="J128">
        <v>7495</v>
      </c>
      <c r="K128">
        <v>6</v>
      </c>
      <c r="L128" s="27">
        <v>260803.23</v>
      </c>
      <c r="M128" s="27">
        <v>260803.23</v>
      </c>
      <c r="N128" s="2">
        <v>42156</v>
      </c>
      <c r="O128" s="2">
        <v>42186</v>
      </c>
      <c r="P128">
        <v>30</v>
      </c>
      <c r="Q128" t="s">
        <v>745</v>
      </c>
      <c r="R128">
        <v>5.55</v>
      </c>
      <c r="S128" t="s">
        <v>724</v>
      </c>
      <c r="T128" t="s">
        <v>725</v>
      </c>
      <c r="U128" s="2">
        <v>42186</v>
      </c>
      <c r="V128" s="27">
        <v>0</v>
      </c>
      <c r="W128" s="27">
        <v>0</v>
      </c>
      <c r="X128" s="27">
        <v>1206.21</v>
      </c>
      <c r="Y128" s="27">
        <v>1206.21</v>
      </c>
      <c r="Z128" s="27">
        <v>192.99</v>
      </c>
      <c r="AA128" s="27">
        <v>1399.2</v>
      </c>
      <c r="AB128" s="27">
        <v>1399.2</v>
      </c>
      <c r="AC128" s="27">
        <v>0</v>
      </c>
      <c r="AD128" t="s">
        <v>726</v>
      </c>
      <c r="AE128" s="2">
        <v>42195</v>
      </c>
      <c r="AF128" t="s">
        <v>727</v>
      </c>
    </row>
    <row r="129" spans="1:32" hidden="1" x14ac:dyDescent="0.25">
      <c r="A129">
        <v>57040</v>
      </c>
      <c r="B129">
        <v>5144475</v>
      </c>
      <c r="C129" s="2">
        <v>42186</v>
      </c>
      <c r="D129">
        <v>57040</v>
      </c>
      <c r="E129">
        <v>57040</v>
      </c>
      <c r="F129" t="s">
        <v>720</v>
      </c>
      <c r="G129" t="s">
        <v>985</v>
      </c>
      <c r="H129">
        <v>517447</v>
      </c>
      <c r="I129" t="s">
        <v>986</v>
      </c>
      <c r="J129">
        <v>1081</v>
      </c>
      <c r="K129">
        <v>6</v>
      </c>
      <c r="L129" s="27">
        <v>194753.35</v>
      </c>
      <c r="M129" s="27">
        <v>194753.35</v>
      </c>
      <c r="N129" s="2">
        <v>42156</v>
      </c>
      <c r="O129" s="2">
        <v>42186</v>
      </c>
      <c r="P129">
        <v>30</v>
      </c>
      <c r="Q129" t="s">
        <v>745</v>
      </c>
      <c r="R129">
        <v>5.55</v>
      </c>
      <c r="S129" t="s">
        <v>724</v>
      </c>
      <c r="T129" t="s">
        <v>725</v>
      </c>
      <c r="U129" s="2">
        <v>42186</v>
      </c>
      <c r="V129" s="27">
        <v>0</v>
      </c>
      <c r="W129" s="27">
        <v>0</v>
      </c>
      <c r="X129" s="27">
        <v>900.73</v>
      </c>
      <c r="Y129" s="27">
        <v>900.73</v>
      </c>
      <c r="Z129" s="27">
        <v>144.12</v>
      </c>
      <c r="AA129" s="27">
        <v>1044.8499999999999</v>
      </c>
      <c r="AB129" s="27">
        <v>1044.8499999999999</v>
      </c>
      <c r="AC129" s="27">
        <v>0</v>
      </c>
      <c r="AD129" t="s">
        <v>726</v>
      </c>
      <c r="AE129" s="2">
        <v>42195</v>
      </c>
      <c r="AF129" t="s">
        <v>727</v>
      </c>
    </row>
    <row r="130" spans="1:32" hidden="1" x14ac:dyDescent="0.25">
      <c r="A130">
        <v>57040</v>
      </c>
      <c r="B130">
        <v>5144535</v>
      </c>
      <c r="C130" s="2">
        <v>42186</v>
      </c>
      <c r="D130">
        <v>57040</v>
      </c>
      <c r="E130">
        <v>57040</v>
      </c>
      <c r="F130" t="s">
        <v>720</v>
      </c>
      <c r="G130" t="s">
        <v>1293</v>
      </c>
      <c r="H130">
        <v>519104</v>
      </c>
      <c r="I130" t="s">
        <v>1294</v>
      </c>
      <c r="J130">
        <v>1782</v>
      </c>
      <c r="K130">
        <v>5</v>
      </c>
      <c r="L130" s="27">
        <v>256447.53</v>
      </c>
      <c r="M130" s="27">
        <v>256447.53</v>
      </c>
      <c r="N130" s="2">
        <v>42156</v>
      </c>
      <c r="O130" s="2">
        <v>42186</v>
      </c>
      <c r="P130">
        <v>30</v>
      </c>
      <c r="Q130" t="s">
        <v>745</v>
      </c>
      <c r="R130">
        <v>5.55</v>
      </c>
      <c r="S130" t="s">
        <v>724</v>
      </c>
      <c r="T130" t="s">
        <v>725</v>
      </c>
      <c r="U130" s="2">
        <v>42186</v>
      </c>
      <c r="V130" s="27">
        <v>0</v>
      </c>
      <c r="W130" s="27">
        <v>0</v>
      </c>
      <c r="X130" s="27">
        <v>1186.07</v>
      </c>
      <c r="Y130" s="27">
        <v>1186.07</v>
      </c>
      <c r="Z130" s="27">
        <v>189.77</v>
      </c>
      <c r="AA130" s="27">
        <v>1375.84</v>
      </c>
      <c r="AB130" s="27">
        <v>1375.84</v>
      </c>
      <c r="AC130" s="27">
        <v>0</v>
      </c>
      <c r="AD130" t="s">
        <v>726</v>
      </c>
      <c r="AE130" s="2">
        <v>42195</v>
      </c>
      <c r="AF130" t="s">
        <v>727</v>
      </c>
    </row>
    <row r="131" spans="1:32" hidden="1" x14ac:dyDescent="0.25">
      <c r="A131">
        <v>57040</v>
      </c>
      <c r="B131">
        <v>5144565</v>
      </c>
      <c r="C131" s="2">
        <v>42186</v>
      </c>
      <c r="D131">
        <v>57040</v>
      </c>
      <c r="E131">
        <v>57040</v>
      </c>
      <c r="F131" t="s">
        <v>720</v>
      </c>
      <c r="G131" t="s">
        <v>1372</v>
      </c>
      <c r="H131">
        <v>510524</v>
      </c>
      <c r="I131" t="s">
        <v>1373</v>
      </c>
      <c r="J131">
        <v>2202</v>
      </c>
      <c r="K131">
        <v>5</v>
      </c>
      <c r="L131" s="27">
        <v>190294.49</v>
      </c>
      <c r="M131" s="27">
        <v>190294.49</v>
      </c>
      <c r="N131" s="2">
        <v>42156</v>
      </c>
      <c r="O131" s="2">
        <v>42186</v>
      </c>
      <c r="P131">
        <v>30</v>
      </c>
      <c r="Q131" t="s">
        <v>745</v>
      </c>
      <c r="R131">
        <v>5.55</v>
      </c>
      <c r="S131" t="s">
        <v>724</v>
      </c>
      <c r="T131" t="s">
        <v>725</v>
      </c>
      <c r="U131" s="2">
        <v>42186</v>
      </c>
      <c r="V131" s="27">
        <v>0</v>
      </c>
      <c r="W131" s="27">
        <v>0</v>
      </c>
      <c r="X131" s="27">
        <v>880.11</v>
      </c>
      <c r="Y131" s="27">
        <v>880.11</v>
      </c>
      <c r="Z131" s="27">
        <v>140.82</v>
      </c>
      <c r="AA131" s="27">
        <v>1020.93</v>
      </c>
      <c r="AB131" s="27">
        <v>1020.93</v>
      </c>
      <c r="AC131" s="27">
        <v>0</v>
      </c>
      <c r="AD131" t="s">
        <v>726</v>
      </c>
      <c r="AE131" s="2">
        <v>42195</v>
      </c>
      <c r="AF131" t="s">
        <v>727</v>
      </c>
    </row>
    <row r="132" spans="1:32" hidden="1" x14ac:dyDescent="0.25">
      <c r="A132">
        <v>57040</v>
      </c>
      <c r="B132">
        <v>5144571</v>
      </c>
      <c r="C132" s="2">
        <v>42186</v>
      </c>
      <c r="D132">
        <v>57040</v>
      </c>
      <c r="E132">
        <v>57040</v>
      </c>
      <c r="F132" t="s">
        <v>720</v>
      </c>
      <c r="G132" t="s">
        <v>1306</v>
      </c>
      <c r="H132">
        <v>519819</v>
      </c>
      <c r="I132" t="s">
        <v>1307</v>
      </c>
      <c r="J132">
        <v>2202</v>
      </c>
      <c r="K132">
        <v>5</v>
      </c>
      <c r="L132" s="27">
        <v>190164.49</v>
      </c>
      <c r="M132" s="27">
        <v>190164.49</v>
      </c>
      <c r="N132" s="2">
        <v>42156</v>
      </c>
      <c r="O132" s="2">
        <v>42186</v>
      </c>
      <c r="P132">
        <v>30</v>
      </c>
      <c r="Q132" t="s">
        <v>745</v>
      </c>
      <c r="R132">
        <v>5.55</v>
      </c>
      <c r="S132" t="s">
        <v>724</v>
      </c>
      <c r="T132" t="s">
        <v>725</v>
      </c>
      <c r="U132" s="2">
        <v>42186</v>
      </c>
      <c r="V132" s="27">
        <v>0</v>
      </c>
      <c r="W132" s="27">
        <v>0</v>
      </c>
      <c r="X132" s="27">
        <v>879.51</v>
      </c>
      <c r="Y132" s="27">
        <v>879.51</v>
      </c>
      <c r="Z132" s="27">
        <v>140.72</v>
      </c>
      <c r="AA132" s="27">
        <v>1020.23</v>
      </c>
      <c r="AB132" s="27">
        <v>1020.23</v>
      </c>
      <c r="AC132" s="27">
        <v>0</v>
      </c>
      <c r="AD132" t="s">
        <v>726</v>
      </c>
      <c r="AE132" s="2">
        <v>42195</v>
      </c>
      <c r="AF132" t="s">
        <v>727</v>
      </c>
    </row>
    <row r="133" spans="1:32" hidden="1" x14ac:dyDescent="0.25">
      <c r="A133">
        <v>57040</v>
      </c>
      <c r="B133">
        <v>5144664</v>
      </c>
      <c r="C133" s="2">
        <v>42186</v>
      </c>
      <c r="D133">
        <v>57040</v>
      </c>
      <c r="E133">
        <v>57040</v>
      </c>
      <c r="F133" t="s">
        <v>720</v>
      </c>
      <c r="G133" t="s">
        <v>1342</v>
      </c>
      <c r="H133">
        <v>521353</v>
      </c>
      <c r="I133" t="s">
        <v>1343</v>
      </c>
      <c r="J133">
        <v>1796</v>
      </c>
      <c r="K133">
        <v>5</v>
      </c>
      <c r="L133" s="27">
        <v>222256.18</v>
      </c>
      <c r="M133" s="27">
        <v>222256.18</v>
      </c>
      <c r="N133" s="2">
        <v>42156</v>
      </c>
      <c r="O133" s="2">
        <v>42186</v>
      </c>
      <c r="P133">
        <v>30</v>
      </c>
      <c r="Q133" t="s">
        <v>745</v>
      </c>
      <c r="R133">
        <v>5.55</v>
      </c>
      <c r="S133" t="s">
        <v>724</v>
      </c>
      <c r="T133" t="s">
        <v>725</v>
      </c>
      <c r="U133" s="2">
        <v>42186</v>
      </c>
      <c r="V133" s="27">
        <v>0</v>
      </c>
      <c r="W133" s="27">
        <v>0</v>
      </c>
      <c r="X133" s="27">
        <v>1027.93</v>
      </c>
      <c r="Y133" s="27">
        <v>1027.93</v>
      </c>
      <c r="Z133" s="27">
        <v>164.47</v>
      </c>
      <c r="AA133" s="27">
        <v>1192.4000000000001</v>
      </c>
      <c r="AB133" s="27">
        <v>1192.4000000000001</v>
      </c>
      <c r="AC133" s="27">
        <v>0</v>
      </c>
      <c r="AD133" t="s">
        <v>726</v>
      </c>
      <c r="AE133" s="2">
        <v>42195</v>
      </c>
      <c r="AF133" t="s">
        <v>727</v>
      </c>
    </row>
    <row r="134" spans="1:32" hidden="1" x14ac:dyDescent="0.25">
      <c r="A134">
        <v>57040</v>
      </c>
      <c r="B134">
        <v>5144665</v>
      </c>
      <c r="C134" s="2">
        <v>42186</v>
      </c>
      <c r="D134">
        <v>57040</v>
      </c>
      <c r="E134">
        <v>57040</v>
      </c>
      <c r="F134" t="s">
        <v>720</v>
      </c>
      <c r="G134" t="s">
        <v>1344</v>
      </c>
      <c r="H134">
        <v>521352</v>
      </c>
      <c r="I134" t="s">
        <v>1345</v>
      </c>
      <c r="J134">
        <v>1794</v>
      </c>
      <c r="K134">
        <v>5</v>
      </c>
      <c r="L134" s="27">
        <v>240654.85</v>
      </c>
      <c r="M134" s="27">
        <v>240654.85</v>
      </c>
      <c r="N134" s="2">
        <v>42156</v>
      </c>
      <c r="O134" s="2">
        <v>42186</v>
      </c>
      <c r="P134">
        <v>30</v>
      </c>
      <c r="Q134" t="s">
        <v>745</v>
      </c>
      <c r="R134">
        <v>5.55</v>
      </c>
      <c r="S134" t="s">
        <v>724</v>
      </c>
      <c r="T134" t="s">
        <v>725</v>
      </c>
      <c r="U134" s="2">
        <v>42186</v>
      </c>
      <c r="V134" s="27">
        <v>0</v>
      </c>
      <c r="W134" s="27">
        <v>0</v>
      </c>
      <c r="X134" s="27">
        <v>1113.03</v>
      </c>
      <c r="Y134" s="27">
        <v>1113.03</v>
      </c>
      <c r="Z134" s="27">
        <v>178.08</v>
      </c>
      <c r="AA134" s="27">
        <v>1291.1099999999999</v>
      </c>
      <c r="AB134" s="27">
        <v>1291.1099999999999</v>
      </c>
      <c r="AC134" s="27">
        <v>0</v>
      </c>
      <c r="AD134" t="s">
        <v>726</v>
      </c>
      <c r="AE134" s="2">
        <v>42195</v>
      </c>
      <c r="AF134" t="s">
        <v>727</v>
      </c>
    </row>
    <row r="135" spans="1:32" hidden="1" x14ac:dyDescent="0.25">
      <c r="A135">
        <v>57040</v>
      </c>
      <c r="B135">
        <v>5144732</v>
      </c>
      <c r="C135" s="2">
        <v>42186</v>
      </c>
      <c r="D135">
        <v>57040</v>
      </c>
      <c r="E135">
        <v>57040</v>
      </c>
      <c r="F135" t="s">
        <v>720</v>
      </c>
      <c r="G135" t="s">
        <v>1413</v>
      </c>
      <c r="H135">
        <v>522514</v>
      </c>
      <c r="I135" t="s">
        <v>1414</v>
      </c>
      <c r="J135">
        <v>1796</v>
      </c>
      <c r="K135">
        <v>4</v>
      </c>
      <c r="L135" s="27">
        <v>222256.18</v>
      </c>
      <c r="M135" s="27">
        <v>222256.18</v>
      </c>
      <c r="N135" s="2">
        <v>42156</v>
      </c>
      <c r="O135" s="2">
        <v>42186</v>
      </c>
      <c r="P135">
        <v>30</v>
      </c>
      <c r="Q135" t="s">
        <v>745</v>
      </c>
      <c r="R135">
        <v>5.55</v>
      </c>
      <c r="S135" t="s">
        <v>724</v>
      </c>
      <c r="T135" t="s">
        <v>725</v>
      </c>
      <c r="U135" s="2">
        <v>42186</v>
      </c>
      <c r="V135" s="27">
        <v>0</v>
      </c>
      <c r="W135" s="27">
        <v>0</v>
      </c>
      <c r="X135" s="27">
        <v>1027.93</v>
      </c>
      <c r="Y135" s="27">
        <v>1027.93</v>
      </c>
      <c r="Z135" s="27">
        <v>164.47</v>
      </c>
      <c r="AA135" s="27">
        <v>1192.4000000000001</v>
      </c>
      <c r="AB135" s="27">
        <v>1192.4000000000001</v>
      </c>
      <c r="AC135" s="27">
        <v>0</v>
      </c>
      <c r="AD135" t="s">
        <v>726</v>
      </c>
      <c r="AE135" s="2">
        <v>42195</v>
      </c>
      <c r="AF135" t="s">
        <v>727</v>
      </c>
    </row>
    <row r="136" spans="1:32" hidden="1" x14ac:dyDescent="0.25">
      <c r="A136">
        <v>57040</v>
      </c>
      <c r="B136">
        <v>5144733</v>
      </c>
      <c r="C136" s="2">
        <v>42186</v>
      </c>
      <c r="D136">
        <v>57040</v>
      </c>
      <c r="E136">
        <v>57040</v>
      </c>
      <c r="F136" t="s">
        <v>720</v>
      </c>
      <c r="G136" t="s">
        <v>1419</v>
      </c>
      <c r="H136">
        <v>522517</v>
      </c>
      <c r="I136" t="s">
        <v>1420</v>
      </c>
      <c r="J136">
        <v>4492</v>
      </c>
      <c r="K136">
        <v>4</v>
      </c>
      <c r="L136" s="27">
        <v>316320.2</v>
      </c>
      <c r="M136" s="27">
        <v>316320.2</v>
      </c>
      <c r="N136" s="2">
        <v>42156</v>
      </c>
      <c r="O136" s="2">
        <v>42186</v>
      </c>
      <c r="P136">
        <v>30</v>
      </c>
      <c r="Q136" t="s">
        <v>745</v>
      </c>
      <c r="R136">
        <v>5.55</v>
      </c>
      <c r="S136" t="s">
        <v>724</v>
      </c>
      <c r="T136" t="s">
        <v>725</v>
      </c>
      <c r="U136" s="2">
        <v>42186</v>
      </c>
      <c r="V136" s="27">
        <v>0</v>
      </c>
      <c r="W136" s="27">
        <v>0</v>
      </c>
      <c r="X136" s="27">
        <v>1462.98</v>
      </c>
      <c r="Y136" s="27">
        <v>1462.98</v>
      </c>
      <c r="Z136" s="27">
        <v>234.08</v>
      </c>
      <c r="AA136" s="27">
        <v>1697.06</v>
      </c>
      <c r="AB136" s="27">
        <v>1697.06</v>
      </c>
      <c r="AC136" s="27">
        <v>0</v>
      </c>
      <c r="AD136" t="s">
        <v>726</v>
      </c>
      <c r="AE136" s="2">
        <v>42195</v>
      </c>
      <c r="AF136" t="s">
        <v>727</v>
      </c>
    </row>
    <row r="137" spans="1:32" hidden="1" x14ac:dyDescent="0.25">
      <c r="A137">
        <v>57040</v>
      </c>
      <c r="B137">
        <v>5144771</v>
      </c>
      <c r="C137" s="2">
        <v>42186</v>
      </c>
      <c r="D137">
        <v>57040</v>
      </c>
      <c r="E137">
        <v>57040</v>
      </c>
      <c r="F137" t="s">
        <v>720</v>
      </c>
      <c r="G137" t="s">
        <v>1423</v>
      </c>
      <c r="H137">
        <v>523216</v>
      </c>
      <c r="I137" t="s">
        <v>1424</v>
      </c>
      <c r="J137">
        <v>1794</v>
      </c>
      <c r="K137">
        <v>4</v>
      </c>
      <c r="L137" s="27">
        <v>240654.85</v>
      </c>
      <c r="M137" s="27">
        <v>240654.85</v>
      </c>
      <c r="N137" s="2">
        <v>42156</v>
      </c>
      <c r="O137" s="2">
        <v>42186</v>
      </c>
      <c r="P137">
        <v>30</v>
      </c>
      <c r="Q137" t="s">
        <v>745</v>
      </c>
      <c r="R137">
        <v>5.55</v>
      </c>
      <c r="S137" t="s">
        <v>724</v>
      </c>
      <c r="T137" t="s">
        <v>725</v>
      </c>
      <c r="U137" s="2">
        <v>42186</v>
      </c>
      <c r="V137" s="27">
        <v>0</v>
      </c>
      <c r="W137" s="27">
        <v>0</v>
      </c>
      <c r="X137" s="27">
        <v>1113.03</v>
      </c>
      <c r="Y137" s="27">
        <v>1113.03</v>
      </c>
      <c r="Z137" s="27">
        <v>178.08</v>
      </c>
      <c r="AA137" s="27">
        <v>1291.1099999999999</v>
      </c>
      <c r="AB137" s="27">
        <v>1291.1099999999999</v>
      </c>
      <c r="AC137" s="27">
        <v>0</v>
      </c>
      <c r="AD137" t="s">
        <v>726</v>
      </c>
      <c r="AE137" s="2">
        <v>42195</v>
      </c>
      <c r="AF137" t="s">
        <v>727</v>
      </c>
    </row>
    <row r="138" spans="1:32" hidden="1" x14ac:dyDescent="0.25">
      <c r="A138">
        <v>57040</v>
      </c>
      <c r="B138">
        <v>5144815</v>
      </c>
      <c r="C138" s="2">
        <v>42186</v>
      </c>
      <c r="D138">
        <v>57040</v>
      </c>
      <c r="E138">
        <v>57040</v>
      </c>
      <c r="F138" t="s">
        <v>720</v>
      </c>
      <c r="G138" t="s">
        <v>1548</v>
      </c>
      <c r="H138">
        <v>489701</v>
      </c>
      <c r="I138" t="s">
        <v>1170</v>
      </c>
      <c r="J138">
        <v>5396</v>
      </c>
      <c r="K138">
        <v>4</v>
      </c>
      <c r="L138" s="27">
        <v>425488.27</v>
      </c>
      <c r="M138" s="27">
        <v>425488.27</v>
      </c>
      <c r="N138" s="2">
        <v>42156</v>
      </c>
      <c r="O138" s="2">
        <v>42186</v>
      </c>
      <c r="P138">
        <v>30</v>
      </c>
      <c r="Q138" t="s">
        <v>745</v>
      </c>
      <c r="R138">
        <v>5.55</v>
      </c>
      <c r="S138" t="s">
        <v>724</v>
      </c>
      <c r="T138" t="s">
        <v>725</v>
      </c>
      <c r="U138" s="2">
        <v>42186</v>
      </c>
      <c r="V138" s="27">
        <v>0</v>
      </c>
      <c r="W138" s="27">
        <v>0</v>
      </c>
      <c r="X138" s="27">
        <v>1967.88</v>
      </c>
      <c r="Y138" s="27">
        <v>1967.88</v>
      </c>
      <c r="Z138" s="27">
        <v>314.86</v>
      </c>
      <c r="AA138" s="27">
        <v>2282.7399999999998</v>
      </c>
      <c r="AB138" s="27">
        <v>2282.7399999999998</v>
      </c>
      <c r="AC138" s="27">
        <v>0</v>
      </c>
      <c r="AD138" t="s">
        <v>726</v>
      </c>
      <c r="AE138" s="2">
        <v>42195</v>
      </c>
      <c r="AF138" t="s">
        <v>727</v>
      </c>
    </row>
    <row r="139" spans="1:32" hidden="1" x14ac:dyDescent="0.25">
      <c r="A139">
        <v>57040</v>
      </c>
      <c r="B139">
        <v>5144849</v>
      </c>
      <c r="C139" s="2">
        <v>42186</v>
      </c>
      <c r="D139">
        <v>57040</v>
      </c>
      <c r="E139">
        <v>57040</v>
      </c>
      <c r="F139" t="s">
        <v>720</v>
      </c>
      <c r="G139" t="s">
        <v>1441</v>
      </c>
      <c r="H139">
        <v>524865</v>
      </c>
      <c r="I139" t="s">
        <v>1442</v>
      </c>
      <c r="J139">
        <v>7495</v>
      </c>
      <c r="K139">
        <v>4</v>
      </c>
      <c r="L139" s="27">
        <v>262091.04</v>
      </c>
      <c r="M139" s="27">
        <v>262091.04</v>
      </c>
      <c r="N139" s="2">
        <v>42156</v>
      </c>
      <c r="O139" s="2">
        <v>42186</v>
      </c>
      <c r="P139">
        <v>30</v>
      </c>
      <c r="Q139" t="s">
        <v>745</v>
      </c>
      <c r="R139">
        <v>5.55</v>
      </c>
      <c r="S139" t="s">
        <v>724</v>
      </c>
      <c r="T139" t="s">
        <v>725</v>
      </c>
      <c r="U139" s="2">
        <v>42186</v>
      </c>
      <c r="V139" s="27">
        <v>0</v>
      </c>
      <c r="W139" s="27">
        <v>0</v>
      </c>
      <c r="X139" s="27">
        <v>1212.17</v>
      </c>
      <c r="Y139" s="27">
        <v>1212.17</v>
      </c>
      <c r="Z139" s="27">
        <v>193.95</v>
      </c>
      <c r="AA139" s="27">
        <v>1406.12</v>
      </c>
      <c r="AB139" s="27">
        <v>1406.12</v>
      </c>
      <c r="AC139" s="27">
        <v>0</v>
      </c>
      <c r="AD139" t="s">
        <v>726</v>
      </c>
      <c r="AE139" s="2">
        <v>42195</v>
      </c>
      <c r="AF139" t="s">
        <v>727</v>
      </c>
    </row>
    <row r="140" spans="1:32" hidden="1" x14ac:dyDescent="0.25">
      <c r="A140">
        <v>57040</v>
      </c>
      <c r="B140">
        <v>5144856</v>
      </c>
      <c r="C140" s="2">
        <v>42186</v>
      </c>
      <c r="D140">
        <v>57040</v>
      </c>
      <c r="E140">
        <v>57040</v>
      </c>
      <c r="F140" t="s">
        <v>720</v>
      </c>
      <c r="G140" t="s">
        <v>1455</v>
      </c>
      <c r="H140">
        <v>524857</v>
      </c>
      <c r="I140" t="s">
        <v>1456</v>
      </c>
      <c r="J140">
        <v>2202</v>
      </c>
      <c r="K140">
        <v>4</v>
      </c>
      <c r="L140" s="27">
        <v>190164.49</v>
      </c>
      <c r="M140" s="27">
        <v>190164.49</v>
      </c>
      <c r="N140" s="2">
        <v>42156</v>
      </c>
      <c r="O140" s="2">
        <v>42186</v>
      </c>
      <c r="P140">
        <v>30</v>
      </c>
      <c r="Q140" t="s">
        <v>745</v>
      </c>
      <c r="R140">
        <v>5.55</v>
      </c>
      <c r="S140" t="s">
        <v>724</v>
      </c>
      <c r="T140" t="s">
        <v>725</v>
      </c>
      <c r="U140" s="2">
        <v>42186</v>
      </c>
      <c r="V140" s="27">
        <v>0</v>
      </c>
      <c r="W140" s="27">
        <v>0</v>
      </c>
      <c r="X140" s="27">
        <v>879.51</v>
      </c>
      <c r="Y140" s="27">
        <v>879.51</v>
      </c>
      <c r="Z140" s="27">
        <v>140.72</v>
      </c>
      <c r="AA140" s="27">
        <v>1020.23</v>
      </c>
      <c r="AB140" s="27">
        <v>1020.23</v>
      </c>
      <c r="AC140" s="27">
        <v>0</v>
      </c>
      <c r="AD140" t="s">
        <v>726</v>
      </c>
      <c r="AE140" s="2">
        <v>42195</v>
      </c>
      <c r="AF140" t="s">
        <v>727</v>
      </c>
    </row>
    <row r="141" spans="1:32" hidden="1" x14ac:dyDescent="0.25">
      <c r="A141">
        <v>57040</v>
      </c>
      <c r="B141">
        <v>5144857</v>
      </c>
      <c r="C141" s="2">
        <v>42186</v>
      </c>
      <c r="D141">
        <v>57040</v>
      </c>
      <c r="E141">
        <v>57040</v>
      </c>
      <c r="F141" t="s">
        <v>720</v>
      </c>
      <c r="G141" t="s">
        <v>1459</v>
      </c>
      <c r="H141">
        <v>524860</v>
      </c>
      <c r="I141" t="s">
        <v>1460</v>
      </c>
      <c r="J141">
        <v>7494</v>
      </c>
      <c r="K141">
        <v>4</v>
      </c>
      <c r="L141" s="27">
        <v>215903.74</v>
      </c>
      <c r="M141" s="27">
        <v>215903.74</v>
      </c>
      <c r="N141" s="2">
        <v>42156</v>
      </c>
      <c r="O141" s="2">
        <v>42186</v>
      </c>
      <c r="P141">
        <v>30</v>
      </c>
      <c r="Q141" t="s">
        <v>745</v>
      </c>
      <c r="R141">
        <v>5.55</v>
      </c>
      <c r="S141" t="s">
        <v>724</v>
      </c>
      <c r="T141" t="s">
        <v>725</v>
      </c>
      <c r="U141" s="2">
        <v>42186</v>
      </c>
      <c r="V141" s="27">
        <v>0</v>
      </c>
      <c r="W141" s="27">
        <v>0</v>
      </c>
      <c r="X141" s="27">
        <v>998.55</v>
      </c>
      <c r="Y141" s="27">
        <v>998.55</v>
      </c>
      <c r="Z141" s="27">
        <v>159.77000000000001</v>
      </c>
      <c r="AA141" s="27">
        <v>1158.32</v>
      </c>
      <c r="AB141" s="27">
        <v>1158.32</v>
      </c>
      <c r="AC141" s="27">
        <v>0</v>
      </c>
      <c r="AD141" t="s">
        <v>726</v>
      </c>
      <c r="AE141" s="2">
        <v>42195</v>
      </c>
      <c r="AF141" t="s">
        <v>727</v>
      </c>
    </row>
    <row r="142" spans="1:32" hidden="1" x14ac:dyDescent="0.25">
      <c r="A142">
        <v>57040</v>
      </c>
      <c r="B142">
        <v>5144895</v>
      </c>
      <c r="C142" s="2">
        <v>42186</v>
      </c>
      <c r="D142">
        <v>57040</v>
      </c>
      <c r="E142">
        <v>57040</v>
      </c>
      <c r="F142" t="s">
        <v>720</v>
      </c>
      <c r="G142" t="s">
        <v>1473</v>
      </c>
      <c r="H142">
        <v>525507</v>
      </c>
      <c r="I142" t="s">
        <v>1474</v>
      </c>
      <c r="J142">
        <v>1081</v>
      </c>
      <c r="K142">
        <v>4</v>
      </c>
      <c r="L142" s="27">
        <v>194753.35</v>
      </c>
      <c r="M142" s="27">
        <v>194753.35</v>
      </c>
      <c r="N142" s="2">
        <v>42156</v>
      </c>
      <c r="O142" s="2">
        <v>42186</v>
      </c>
      <c r="P142">
        <v>30</v>
      </c>
      <c r="Q142" t="s">
        <v>745</v>
      </c>
      <c r="R142">
        <v>5.55</v>
      </c>
      <c r="S142" t="s">
        <v>724</v>
      </c>
      <c r="T142" t="s">
        <v>725</v>
      </c>
      <c r="U142" s="2">
        <v>42186</v>
      </c>
      <c r="V142" s="27">
        <v>0</v>
      </c>
      <c r="W142" s="27">
        <v>0</v>
      </c>
      <c r="X142" s="27">
        <v>900.73</v>
      </c>
      <c r="Y142" s="27">
        <v>900.73</v>
      </c>
      <c r="Z142" s="27">
        <v>144.12</v>
      </c>
      <c r="AA142" s="27">
        <v>1044.8499999999999</v>
      </c>
      <c r="AB142" s="27">
        <v>1044.8499999999999</v>
      </c>
      <c r="AC142" s="27">
        <v>0</v>
      </c>
      <c r="AD142" t="s">
        <v>726</v>
      </c>
      <c r="AE142" s="2">
        <v>42195</v>
      </c>
      <c r="AF142" t="s">
        <v>727</v>
      </c>
    </row>
    <row r="143" spans="1:32" hidden="1" x14ac:dyDescent="0.25">
      <c r="A143">
        <v>57040</v>
      </c>
      <c r="B143">
        <v>5144928</v>
      </c>
      <c r="C143" s="2">
        <v>42186</v>
      </c>
      <c r="D143">
        <v>57040</v>
      </c>
      <c r="E143">
        <v>57040</v>
      </c>
      <c r="F143" t="s">
        <v>720</v>
      </c>
      <c r="G143" t="s">
        <v>1493</v>
      </c>
      <c r="H143">
        <v>525619</v>
      </c>
      <c r="I143" t="s">
        <v>1494</v>
      </c>
      <c r="J143">
        <v>1794</v>
      </c>
      <c r="K143">
        <v>4</v>
      </c>
      <c r="L143" s="27">
        <v>240654.85</v>
      </c>
      <c r="M143" s="27">
        <v>240654.85</v>
      </c>
      <c r="N143" s="2">
        <v>42156</v>
      </c>
      <c r="O143" s="2">
        <v>42186</v>
      </c>
      <c r="P143">
        <v>30</v>
      </c>
      <c r="Q143" t="s">
        <v>745</v>
      </c>
      <c r="R143">
        <v>5.55</v>
      </c>
      <c r="S143" t="s">
        <v>724</v>
      </c>
      <c r="T143" t="s">
        <v>725</v>
      </c>
      <c r="U143" s="2">
        <v>42186</v>
      </c>
      <c r="V143" s="27">
        <v>0</v>
      </c>
      <c r="W143" s="27">
        <v>0</v>
      </c>
      <c r="X143" s="27">
        <v>1113.03</v>
      </c>
      <c r="Y143" s="27">
        <v>1113.03</v>
      </c>
      <c r="Z143" s="27">
        <v>178.08</v>
      </c>
      <c r="AA143" s="27">
        <v>1291.1099999999999</v>
      </c>
      <c r="AB143" s="27">
        <v>1291.1099999999999</v>
      </c>
      <c r="AC143" s="27">
        <v>0</v>
      </c>
      <c r="AD143" t="s">
        <v>726</v>
      </c>
      <c r="AE143" s="2">
        <v>42195</v>
      </c>
      <c r="AF143" t="s">
        <v>727</v>
      </c>
    </row>
    <row r="144" spans="1:32" hidden="1" x14ac:dyDescent="0.25">
      <c r="A144">
        <v>57040</v>
      </c>
      <c r="B144">
        <v>5144929</v>
      </c>
      <c r="C144" s="2">
        <v>42186</v>
      </c>
      <c r="D144">
        <v>57040</v>
      </c>
      <c r="E144">
        <v>57040</v>
      </c>
      <c r="F144" t="s">
        <v>720</v>
      </c>
      <c r="G144" t="s">
        <v>1503</v>
      </c>
      <c r="H144">
        <v>525620</v>
      </c>
      <c r="I144" t="s">
        <v>1504</v>
      </c>
      <c r="J144">
        <v>5394</v>
      </c>
      <c r="K144">
        <v>4</v>
      </c>
      <c r="L144" s="27">
        <v>392328.79</v>
      </c>
      <c r="M144" s="27">
        <v>392328.79</v>
      </c>
      <c r="N144" s="2">
        <v>42156</v>
      </c>
      <c r="O144" s="2">
        <v>42186</v>
      </c>
      <c r="P144">
        <v>30</v>
      </c>
      <c r="Q144" t="s">
        <v>745</v>
      </c>
      <c r="R144">
        <v>5.55</v>
      </c>
      <c r="S144" t="s">
        <v>724</v>
      </c>
      <c r="T144" t="s">
        <v>725</v>
      </c>
      <c r="U144" s="2">
        <v>42186</v>
      </c>
      <c r="V144" s="27">
        <v>0</v>
      </c>
      <c r="W144" s="27">
        <v>0</v>
      </c>
      <c r="X144" s="27">
        <v>1814.52</v>
      </c>
      <c r="Y144" s="27">
        <v>1814.52</v>
      </c>
      <c r="Z144" s="27">
        <v>290.32</v>
      </c>
      <c r="AA144" s="27">
        <v>2104.84</v>
      </c>
      <c r="AB144" s="27">
        <v>2104.84</v>
      </c>
      <c r="AC144" s="27">
        <v>0</v>
      </c>
      <c r="AD144" t="s">
        <v>726</v>
      </c>
      <c r="AE144" s="2">
        <v>42195</v>
      </c>
      <c r="AF144" t="s">
        <v>727</v>
      </c>
    </row>
    <row r="145" spans="1:32" hidden="1" x14ac:dyDescent="0.25">
      <c r="A145">
        <v>57040</v>
      </c>
      <c r="B145">
        <v>5145174</v>
      </c>
      <c r="C145" s="2">
        <v>42186</v>
      </c>
      <c r="D145">
        <v>57040</v>
      </c>
      <c r="E145">
        <v>57040</v>
      </c>
      <c r="F145" t="s">
        <v>720</v>
      </c>
      <c r="G145" t="s">
        <v>29</v>
      </c>
      <c r="H145">
        <v>528744</v>
      </c>
      <c r="I145" t="s">
        <v>28</v>
      </c>
      <c r="J145">
        <v>5611</v>
      </c>
      <c r="K145">
        <v>3</v>
      </c>
      <c r="L145" s="27">
        <v>368976.04</v>
      </c>
      <c r="M145" s="27">
        <v>368976.04</v>
      </c>
      <c r="N145" s="2">
        <v>42156</v>
      </c>
      <c r="O145" s="2">
        <v>42186</v>
      </c>
      <c r="P145">
        <v>30</v>
      </c>
      <c r="Q145" t="s">
        <v>745</v>
      </c>
      <c r="R145">
        <v>5.55</v>
      </c>
      <c r="S145" t="s">
        <v>724</v>
      </c>
      <c r="T145" t="s">
        <v>725</v>
      </c>
      <c r="U145" s="2">
        <v>42186</v>
      </c>
      <c r="V145" s="27">
        <v>0</v>
      </c>
      <c r="W145" s="27">
        <v>0</v>
      </c>
      <c r="X145" s="27">
        <v>1706.51</v>
      </c>
      <c r="Y145" s="27">
        <v>1706.51</v>
      </c>
      <c r="Z145" s="27">
        <v>273.04000000000002</v>
      </c>
      <c r="AA145" s="27">
        <v>1979.55</v>
      </c>
      <c r="AB145" s="27">
        <v>1979.55</v>
      </c>
      <c r="AC145" s="27">
        <v>0</v>
      </c>
      <c r="AD145" t="s">
        <v>726</v>
      </c>
      <c r="AE145" s="2">
        <v>42195</v>
      </c>
      <c r="AF145" t="s">
        <v>727</v>
      </c>
    </row>
    <row r="146" spans="1:32" hidden="1" x14ac:dyDescent="0.25">
      <c r="A146">
        <v>57040</v>
      </c>
      <c r="B146">
        <v>5145267</v>
      </c>
      <c r="C146" s="2">
        <v>42186</v>
      </c>
      <c r="D146">
        <v>57040</v>
      </c>
      <c r="E146">
        <v>57040</v>
      </c>
      <c r="F146" t="s">
        <v>720</v>
      </c>
      <c r="G146" t="s">
        <v>73</v>
      </c>
      <c r="H146">
        <v>514857</v>
      </c>
      <c r="I146" t="s">
        <v>72</v>
      </c>
      <c r="J146">
        <v>4493</v>
      </c>
      <c r="K146">
        <v>3</v>
      </c>
      <c r="L146" s="27">
        <v>283813.84000000003</v>
      </c>
      <c r="M146" s="27">
        <v>283813.84000000003</v>
      </c>
      <c r="N146" s="2">
        <v>42156</v>
      </c>
      <c r="O146" s="2">
        <v>42186</v>
      </c>
      <c r="P146">
        <v>30</v>
      </c>
      <c r="Q146" t="s">
        <v>745</v>
      </c>
      <c r="R146">
        <v>5.55</v>
      </c>
      <c r="S146" t="s">
        <v>724</v>
      </c>
      <c r="T146" t="s">
        <v>725</v>
      </c>
      <c r="U146" s="2">
        <v>42186</v>
      </c>
      <c r="V146" s="27">
        <v>0</v>
      </c>
      <c r="W146" s="27">
        <v>0</v>
      </c>
      <c r="X146" s="27">
        <v>1312.64</v>
      </c>
      <c r="Y146" s="27">
        <v>1312.64</v>
      </c>
      <c r="Z146" s="27">
        <v>210.02</v>
      </c>
      <c r="AA146" s="27">
        <v>1522.66</v>
      </c>
      <c r="AB146" s="27">
        <v>1522.66</v>
      </c>
      <c r="AC146" s="27">
        <v>0</v>
      </c>
      <c r="AD146" t="s">
        <v>726</v>
      </c>
      <c r="AE146" s="2">
        <v>42195</v>
      </c>
      <c r="AF146" t="s">
        <v>727</v>
      </c>
    </row>
    <row r="147" spans="1:32" hidden="1" x14ac:dyDescent="0.25">
      <c r="A147">
        <v>57040</v>
      </c>
      <c r="B147">
        <v>5145287</v>
      </c>
      <c r="C147" s="2">
        <v>42186</v>
      </c>
      <c r="D147">
        <v>57040</v>
      </c>
      <c r="E147">
        <v>57040</v>
      </c>
      <c r="F147" t="s">
        <v>720</v>
      </c>
      <c r="G147" t="s">
        <v>35</v>
      </c>
      <c r="H147">
        <v>530293</v>
      </c>
      <c r="I147" t="s">
        <v>34</v>
      </c>
      <c r="J147">
        <v>5611</v>
      </c>
      <c r="K147">
        <v>3</v>
      </c>
      <c r="L147" s="27">
        <v>368976.04</v>
      </c>
      <c r="M147" s="27">
        <v>368976.04</v>
      </c>
      <c r="N147" s="2">
        <v>42156</v>
      </c>
      <c r="O147" s="2">
        <v>42186</v>
      </c>
      <c r="P147">
        <v>30</v>
      </c>
      <c r="Q147" t="s">
        <v>745</v>
      </c>
      <c r="R147">
        <v>5.55</v>
      </c>
      <c r="S147" t="s">
        <v>724</v>
      </c>
      <c r="T147" t="s">
        <v>725</v>
      </c>
      <c r="U147" s="2">
        <v>42186</v>
      </c>
      <c r="V147" s="27">
        <v>0</v>
      </c>
      <c r="W147" s="27">
        <v>0</v>
      </c>
      <c r="X147" s="27">
        <v>1706.51</v>
      </c>
      <c r="Y147" s="27">
        <v>1706.51</v>
      </c>
      <c r="Z147" s="27">
        <v>273.04000000000002</v>
      </c>
      <c r="AA147" s="27">
        <v>1979.55</v>
      </c>
      <c r="AB147" s="27">
        <v>1979.55</v>
      </c>
      <c r="AC147" s="27">
        <v>0</v>
      </c>
      <c r="AD147" t="s">
        <v>726</v>
      </c>
      <c r="AE147" s="2">
        <v>42195</v>
      </c>
      <c r="AF147" t="s">
        <v>727</v>
      </c>
    </row>
    <row r="148" spans="1:32" hidden="1" x14ac:dyDescent="0.25">
      <c r="A148">
        <v>57040</v>
      </c>
      <c r="B148">
        <v>5145288</v>
      </c>
      <c r="C148" s="2">
        <v>42186</v>
      </c>
      <c r="D148">
        <v>57040</v>
      </c>
      <c r="E148">
        <v>57040</v>
      </c>
      <c r="F148" t="s">
        <v>720</v>
      </c>
      <c r="G148" t="s">
        <v>1653</v>
      </c>
      <c r="H148">
        <v>530467</v>
      </c>
      <c r="I148" t="s">
        <v>1652</v>
      </c>
      <c r="J148">
        <v>1794</v>
      </c>
      <c r="K148">
        <v>3</v>
      </c>
      <c r="L148" s="27">
        <v>240654.85</v>
      </c>
      <c r="M148" s="27">
        <v>240654.85</v>
      </c>
      <c r="N148" s="2">
        <v>42156</v>
      </c>
      <c r="O148" s="2">
        <v>42186</v>
      </c>
      <c r="P148">
        <v>30</v>
      </c>
      <c r="Q148" t="s">
        <v>745</v>
      </c>
      <c r="R148">
        <v>5.55</v>
      </c>
      <c r="S148" t="s">
        <v>724</v>
      </c>
      <c r="T148" t="s">
        <v>725</v>
      </c>
      <c r="U148" s="2">
        <v>42186</v>
      </c>
      <c r="V148" s="27">
        <v>0</v>
      </c>
      <c r="W148" s="27">
        <v>0</v>
      </c>
      <c r="X148" s="27">
        <v>1113.03</v>
      </c>
      <c r="Y148" s="27">
        <v>1113.03</v>
      </c>
      <c r="Z148" s="27">
        <v>178.08</v>
      </c>
      <c r="AA148" s="27">
        <v>1291.1099999999999</v>
      </c>
      <c r="AB148" s="27">
        <v>1291.1099999999999</v>
      </c>
      <c r="AC148" s="27">
        <v>0</v>
      </c>
      <c r="AD148" t="s">
        <v>726</v>
      </c>
      <c r="AE148" s="2">
        <v>42195</v>
      </c>
      <c r="AF148" t="s">
        <v>727</v>
      </c>
    </row>
    <row r="149" spans="1:32" hidden="1" x14ac:dyDescent="0.25">
      <c r="A149">
        <v>57040</v>
      </c>
      <c r="B149">
        <v>5145470</v>
      </c>
      <c r="C149" s="2">
        <v>42186</v>
      </c>
      <c r="D149">
        <v>57040</v>
      </c>
      <c r="E149">
        <v>57040</v>
      </c>
      <c r="F149" t="s">
        <v>720</v>
      </c>
      <c r="G149" t="s">
        <v>1644</v>
      </c>
      <c r="H149">
        <v>531921</v>
      </c>
      <c r="I149" t="s">
        <v>1643</v>
      </c>
      <c r="J149">
        <v>1794</v>
      </c>
      <c r="K149">
        <v>3</v>
      </c>
      <c r="L149" s="27">
        <v>240654.85</v>
      </c>
      <c r="M149" s="27">
        <v>240654.85</v>
      </c>
      <c r="N149" s="2">
        <v>42156</v>
      </c>
      <c r="O149" s="2">
        <v>42186</v>
      </c>
      <c r="P149">
        <v>30</v>
      </c>
      <c r="Q149" t="s">
        <v>745</v>
      </c>
      <c r="R149">
        <v>5.55</v>
      </c>
      <c r="S149" t="s">
        <v>724</v>
      </c>
      <c r="T149" t="s">
        <v>725</v>
      </c>
      <c r="U149" s="2">
        <v>42186</v>
      </c>
      <c r="V149" s="27">
        <v>0</v>
      </c>
      <c r="W149" s="27">
        <v>0</v>
      </c>
      <c r="X149" s="27">
        <v>1113.03</v>
      </c>
      <c r="Y149" s="27">
        <v>1113.03</v>
      </c>
      <c r="Z149" s="27">
        <v>178.08</v>
      </c>
      <c r="AA149" s="27">
        <v>1291.1099999999999</v>
      </c>
      <c r="AB149" s="27">
        <v>1291.1099999999999</v>
      </c>
      <c r="AC149" s="27">
        <v>0</v>
      </c>
      <c r="AD149" t="s">
        <v>726</v>
      </c>
      <c r="AE149" s="2">
        <v>42195</v>
      </c>
      <c r="AF149" t="s">
        <v>727</v>
      </c>
    </row>
    <row r="150" spans="1:32" hidden="1" x14ac:dyDescent="0.25">
      <c r="A150">
        <v>57040</v>
      </c>
      <c r="B150">
        <v>5145471</v>
      </c>
      <c r="C150" s="2">
        <v>42186</v>
      </c>
      <c r="D150">
        <v>57040</v>
      </c>
      <c r="E150">
        <v>57040</v>
      </c>
      <c r="F150" t="s">
        <v>720</v>
      </c>
      <c r="G150" t="s">
        <v>63</v>
      </c>
      <c r="H150">
        <v>531922</v>
      </c>
      <c r="I150" t="s">
        <v>61</v>
      </c>
      <c r="J150">
        <v>4492</v>
      </c>
      <c r="K150">
        <v>3</v>
      </c>
      <c r="L150" s="27">
        <v>318931.87</v>
      </c>
      <c r="M150" s="27">
        <v>318931.87</v>
      </c>
      <c r="N150" s="2">
        <v>42156</v>
      </c>
      <c r="O150" s="2">
        <v>42186</v>
      </c>
      <c r="P150">
        <v>30</v>
      </c>
      <c r="Q150" t="s">
        <v>745</v>
      </c>
      <c r="R150">
        <v>5.55</v>
      </c>
      <c r="S150" t="s">
        <v>724</v>
      </c>
      <c r="T150" t="s">
        <v>725</v>
      </c>
      <c r="U150" s="2">
        <v>42186</v>
      </c>
      <c r="V150" s="27">
        <v>0</v>
      </c>
      <c r="W150" s="27">
        <v>0</v>
      </c>
      <c r="X150" s="27">
        <v>1475.06</v>
      </c>
      <c r="Y150" s="27">
        <v>1475.06</v>
      </c>
      <c r="Z150" s="27">
        <v>236.01</v>
      </c>
      <c r="AA150" s="27">
        <v>1711.07</v>
      </c>
      <c r="AB150" s="27">
        <v>1711.07</v>
      </c>
      <c r="AC150" s="27">
        <v>0</v>
      </c>
      <c r="AD150" t="s">
        <v>726</v>
      </c>
      <c r="AE150" s="2">
        <v>42195</v>
      </c>
      <c r="AF150" t="s">
        <v>727</v>
      </c>
    </row>
    <row r="151" spans="1:32" hidden="1" x14ac:dyDescent="0.25">
      <c r="A151">
        <v>57040</v>
      </c>
      <c r="B151">
        <v>5145472</v>
      </c>
      <c r="C151" s="2">
        <v>42186</v>
      </c>
      <c r="D151">
        <v>57040</v>
      </c>
      <c r="E151">
        <v>57040</v>
      </c>
      <c r="F151" t="s">
        <v>720</v>
      </c>
      <c r="G151" t="s">
        <v>69</v>
      </c>
      <c r="H151">
        <v>531923</v>
      </c>
      <c r="I151" t="s">
        <v>68</v>
      </c>
      <c r="J151">
        <v>4492</v>
      </c>
      <c r="K151">
        <v>3</v>
      </c>
      <c r="L151" s="27">
        <v>318931.87</v>
      </c>
      <c r="M151" s="27">
        <v>318931.87</v>
      </c>
      <c r="N151" s="2">
        <v>42156</v>
      </c>
      <c r="O151" s="2">
        <v>42186</v>
      </c>
      <c r="P151">
        <v>30</v>
      </c>
      <c r="Q151" t="s">
        <v>745</v>
      </c>
      <c r="R151">
        <v>5.55</v>
      </c>
      <c r="S151" t="s">
        <v>724</v>
      </c>
      <c r="T151" t="s">
        <v>725</v>
      </c>
      <c r="U151" s="2">
        <v>42186</v>
      </c>
      <c r="V151" s="27">
        <v>0</v>
      </c>
      <c r="W151" s="27">
        <v>0</v>
      </c>
      <c r="X151" s="27">
        <v>1475.06</v>
      </c>
      <c r="Y151" s="27">
        <v>1475.06</v>
      </c>
      <c r="Z151" s="27">
        <v>236.01</v>
      </c>
      <c r="AA151" s="27">
        <v>1711.07</v>
      </c>
      <c r="AB151" s="27">
        <v>1711.07</v>
      </c>
      <c r="AC151" s="27">
        <v>0</v>
      </c>
      <c r="AD151" t="s">
        <v>726</v>
      </c>
      <c r="AE151" s="2">
        <v>42195</v>
      </c>
      <c r="AF151" t="s">
        <v>727</v>
      </c>
    </row>
    <row r="152" spans="1:32" hidden="1" x14ac:dyDescent="0.25">
      <c r="A152">
        <v>57040</v>
      </c>
      <c r="B152">
        <v>5145473</v>
      </c>
      <c r="C152" s="2">
        <v>42186</v>
      </c>
      <c r="D152">
        <v>57040</v>
      </c>
      <c r="E152">
        <v>57040</v>
      </c>
      <c r="F152" t="s">
        <v>720</v>
      </c>
      <c r="G152" t="s">
        <v>55</v>
      </c>
      <c r="H152">
        <v>531924</v>
      </c>
      <c r="I152" t="s">
        <v>54</v>
      </c>
      <c r="J152">
        <v>4494</v>
      </c>
      <c r="K152">
        <v>3</v>
      </c>
      <c r="L152" s="27">
        <v>373607.21</v>
      </c>
      <c r="M152" s="27">
        <v>373607.21</v>
      </c>
      <c r="N152" s="2">
        <v>42156</v>
      </c>
      <c r="O152" s="2">
        <v>42186</v>
      </c>
      <c r="P152">
        <v>30</v>
      </c>
      <c r="Q152" t="s">
        <v>745</v>
      </c>
      <c r="R152">
        <v>5.55</v>
      </c>
      <c r="S152" t="s">
        <v>724</v>
      </c>
      <c r="T152" t="s">
        <v>725</v>
      </c>
      <c r="U152" s="2">
        <v>42186</v>
      </c>
      <c r="V152" s="27">
        <v>0</v>
      </c>
      <c r="W152" s="27">
        <v>0</v>
      </c>
      <c r="X152" s="27">
        <v>1727.93</v>
      </c>
      <c r="Y152" s="27">
        <v>1727.93</v>
      </c>
      <c r="Z152" s="27">
        <v>276.47000000000003</v>
      </c>
      <c r="AA152" s="27">
        <v>2004.4</v>
      </c>
      <c r="AB152" s="27">
        <v>2004.4</v>
      </c>
      <c r="AC152" s="27">
        <v>0</v>
      </c>
      <c r="AD152" t="s">
        <v>726</v>
      </c>
      <c r="AE152" s="2">
        <v>42195</v>
      </c>
      <c r="AF152" t="s">
        <v>727</v>
      </c>
    </row>
    <row r="153" spans="1:32" hidden="1" x14ac:dyDescent="0.25">
      <c r="A153">
        <v>57040</v>
      </c>
      <c r="B153">
        <v>5145661</v>
      </c>
      <c r="C153" s="2">
        <v>42186</v>
      </c>
      <c r="D153">
        <v>57040</v>
      </c>
      <c r="E153">
        <v>57040</v>
      </c>
      <c r="F153" t="s">
        <v>720</v>
      </c>
      <c r="G153" t="s">
        <v>22</v>
      </c>
      <c r="H153">
        <v>533108</v>
      </c>
      <c r="I153" t="s">
        <v>21</v>
      </c>
      <c r="J153">
        <v>5611</v>
      </c>
      <c r="K153">
        <v>3</v>
      </c>
      <c r="L153" s="27">
        <v>368976.04</v>
      </c>
      <c r="M153" s="27">
        <v>368976.04</v>
      </c>
      <c r="N153" s="2">
        <v>42156</v>
      </c>
      <c r="O153" s="2">
        <v>42186</v>
      </c>
      <c r="P153">
        <v>30</v>
      </c>
      <c r="Q153" t="s">
        <v>745</v>
      </c>
      <c r="R153">
        <v>5.55</v>
      </c>
      <c r="S153" t="s">
        <v>724</v>
      </c>
      <c r="T153" t="s">
        <v>725</v>
      </c>
      <c r="U153" s="2">
        <v>42186</v>
      </c>
      <c r="V153" s="27">
        <v>0</v>
      </c>
      <c r="W153" s="27">
        <v>0</v>
      </c>
      <c r="X153" s="27">
        <v>1706.51</v>
      </c>
      <c r="Y153" s="27">
        <v>1706.51</v>
      </c>
      <c r="Z153" s="27">
        <v>273.04000000000002</v>
      </c>
      <c r="AA153" s="27">
        <v>1979.55</v>
      </c>
      <c r="AB153" s="27">
        <v>1979.55</v>
      </c>
      <c r="AC153" s="27">
        <v>0</v>
      </c>
      <c r="AD153" t="s">
        <v>726</v>
      </c>
      <c r="AE153" s="2">
        <v>42195</v>
      </c>
      <c r="AF153" t="s">
        <v>727</v>
      </c>
    </row>
    <row r="154" spans="1:32" hidden="1" x14ac:dyDescent="0.25">
      <c r="A154">
        <v>57040</v>
      </c>
      <c r="B154">
        <v>5145676</v>
      </c>
      <c r="C154" s="2">
        <v>42186</v>
      </c>
      <c r="D154">
        <v>57040</v>
      </c>
      <c r="E154">
        <v>57040</v>
      </c>
      <c r="F154" t="s">
        <v>720</v>
      </c>
      <c r="G154" t="s">
        <v>19</v>
      </c>
      <c r="H154">
        <v>532325</v>
      </c>
      <c r="I154" t="s">
        <v>18</v>
      </c>
      <c r="J154">
        <v>5611</v>
      </c>
      <c r="K154">
        <v>3</v>
      </c>
      <c r="L154" s="27">
        <v>368976.04</v>
      </c>
      <c r="M154" s="27">
        <v>368976.04</v>
      </c>
      <c r="N154" s="2">
        <v>42156</v>
      </c>
      <c r="O154" s="2">
        <v>42186</v>
      </c>
      <c r="P154">
        <v>30</v>
      </c>
      <c r="Q154" t="s">
        <v>745</v>
      </c>
      <c r="R154">
        <v>5.55</v>
      </c>
      <c r="S154" t="s">
        <v>724</v>
      </c>
      <c r="T154" t="s">
        <v>725</v>
      </c>
      <c r="U154" s="2">
        <v>42186</v>
      </c>
      <c r="V154" s="27">
        <v>0</v>
      </c>
      <c r="W154" s="27">
        <v>0</v>
      </c>
      <c r="X154" s="27">
        <v>1706.51</v>
      </c>
      <c r="Y154" s="27">
        <v>1706.51</v>
      </c>
      <c r="Z154" s="27">
        <v>273.04000000000002</v>
      </c>
      <c r="AA154" s="27">
        <v>1979.55</v>
      </c>
      <c r="AB154" s="27">
        <v>1979.55</v>
      </c>
      <c r="AC154" s="27">
        <v>0</v>
      </c>
      <c r="AD154" t="s">
        <v>726</v>
      </c>
      <c r="AE154" s="2">
        <v>42195</v>
      </c>
      <c r="AF154" t="s">
        <v>727</v>
      </c>
    </row>
    <row r="155" spans="1:32" hidden="1" x14ac:dyDescent="0.25">
      <c r="A155">
        <v>57040</v>
      </c>
      <c r="B155">
        <v>5145778</v>
      </c>
      <c r="C155" s="2">
        <v>42186</v>
      </c>
      <c r="D155">
        <v>57040</v>
      </c>
      <c r="E155">
        <v>57040</v>
      </c>
      <c r="F155" t="s">
        <v>720</v>
      </c>
      <c r="G155" t="s">
        <v>16</v>
      </c>
      <c r="H155">
        <v>530782</v>
      </c>
      <c r="I155" t="s">
        <v>15</v>
      </c>
      <c r="J155">
        <v>5611</v>
      </c>
      <c r="K155">
        <v>2</v>
      </c>
      <c r="L155" s="27">
        <v>368976.04</v>
      </c>
      <c r="M155" s="27">
        <v>368976.04</v>
      </c>
      <c r="N155" s="2">
        <v>42156</v>
      </c>
      <c r="O155" s="2">
        <v>42186</v>
      </c>
      <c r="P155">
        <v>30</v>
      </c>
      <c r="Q155" t="s">
        <v>745</v>
      </c>
      <c r="R155">
        <v>5.55</v>
      </c>
      <c r="S155" t="s">
        <v>724</v>
      </c>
      <c r="T155" t="s">
        <v>725</v>
      </c>
      <c r="U155" s="2">
        <v>42186</v>
      </c>
      <c r="V155" s="27">
        <v>0</v>
      </c>
      <c r="W155" s="27">
        <v>0</v>
      </c>
      <c r="X155" s="27">
        <v>1706.51</v>
      </c>
      <c r="Y155" s="27">
        <v>1706.51</v>
      </c>
      <c r="Z155" s="27">
        <v>273.04000000000002</v>
      </c>
      <c r="AA155" s="27">
        <v>1979.55</v>
      </c>
      <c r="AB155" s="27">
        <v>1979.55</v>
      </c>
      <c r="AC155" s="27">
        <v>0</v>
      </c>
      <c r="AD155" t="s">
        <v>726</v>
      </c>
      <c r="AE155" s="2">
        <v>42195</v>
      </c>
      <c r="AF155" t="s">
        <v>727</v>
      </c>
    </row>
    <row r="156" spans="1:32" hidden="1" x14ac:dyDescent="0.25">
      <c r="A156">
        <v>57040</v>
      </c>
      <c r="B156">
        <v>5145793</v>
      </c>
      <c r="C156" s="2">
        <v>42186</v>
      </c>
      <c r="D156">
        <v>57040</v>
      </c>
      <c r="E156">
        <v>57040</v>
      </c>
      <c r="F156" t="s">
        <v>720</v>
      </c>
      <c r="G156" t="s">
        <v>1657</v>
      </c>
      <c r="H156">
        <v>534065</v>
      </c>
      <c r="I156" t="s">
        <v>1656</v>
      </c>
      <c r="J156">
        <v>1782</v>
      </c>
      <c r="K156">
        <v>2</v>
      </c>
      <c r="L156" s="27">
        <v>259008.51</v>
      </c>
      <c r="M156" s="27">
        <v>259008.51</v>
      </c>
      <c r="N156" s="2">
        <v>42156</v>
      </c>
      <c r="O156" s="2">
        <v>42186</v>
      </c>
      <c r="P156">
        <v>30</v>
      </c>
      <c r="Q156" t="s">
        <v>745</v>
      </c>
      <c r="R156">
        <v>5.55</v>
      </c>
      <c r="S156" t="s">
        <v>724</v>
      </c>
      <c r="T156" t="s">
        <v>725</v>
      </c>
      <c r="U156" s="2">
        <v>42186</v>
      </c>
      <c r="V156" s="27">
        <v>0</v>
      </c>
      <c r="W156" s="27">
        <v>0</v>
      </c>
      <c r="X156" s="27">
        <v>1197.9100000000001</v>
      </c>
      <c r="Y156" s="27">
        <v>1197.9100000000001</v>
      </c>
      <c r="Z156" s="27">
        <v>191.67</v>
      </c>
      <c r="AA156" s="27">
        <v>1389.58</v>
      </c>
      <c r="AB156" s="27">
        <v>1389.58</v>
      </c>
      <c r="AC156" s="27">
        <v>0</v>
      </c>
      <c r="AD156" t="s">
        <v>726</v>
      </c>
      <c r="AE156" s="2">
        <v>42195</v>
      </c>
      <c r="AF156" t="s">
        <v>727</v>
      </c>
    </row>
    <row r="157" spans="1:32" hidden="1" x14ac:dyDescent="0.25">
      <c r="A157">
        <v>57040</v>
      </c>
      <c r="B157">
        <v>5145806</v>
      </c>
      <c r="C157" s="2">
        <v>42186</v>
      </c>
      <c r="D157">
        <v>57040</v>
      </c>
      <c r="E157">
        <v>57040</v>
      </c>
      <c r="F157" t="s">
        <v>720</v>
      </c>
      <c r="G157" t="s">
        <v>1615</v>
      </c>
      <c r="H157">
        <v>534066</v>
      </c>
      <c r="I157" t="s">
        <v>1614</v>
      </c>
      <c r="J157">
        <v>2593</v>
      </c>
      <c r="K157">
        <v>2</v>
      </c>
      <c r="L157" s="27">
        <v>305338.43</v>
      </c>
      <c r="M157" s="27">
        <v>305338.43</v>
      </c>
      <c r="N157" s="2">
        <v>42156</v>
      </c>
      <c r="O157" s="2">
        <v>42186</v>
      </c>
      <c r="P157">
        <v>30</v>
      </c>
      <c r="Q157" t="s">
        <v>745</v>
      </c>
      <c r="R157">
        <v>5.55</v>
      </c>
      <c r="S157" t="s">
        <v>724</v>
      </c>
      <c r="T157" t="s">
        <v>725</v>
      </c>
      <c r="U157" s="2">
        <v>42186</v>
      </c>
      <c r="V157" s="27">
        <v>0</v>
      </c>
      <c r="W157" s="27">
        <v>0</v>
      </c>
      <c r="X157" s="27">
        <v>1412.19</v>
      </c>
      <c r="Y157" s="27">
        <v>1412.19</v>
      </c>
      <c r="Z157" s="27">
        <v>225.95</v>
      </c>
      <c r="AA157" s="27">
        <v>1638.14</v>
      </c>
      <c r="AB157" s="27">
        <v>1638.14</v>
      </c>
      <c r="AC157" s="27">
        <v>0</v>
      </c>
      <c r="AD157" t="s">
        <v>726</v>
      </c>
      <c r="AE157" s="2">
        <v>42195</v>
      </c>
      <c r="AF157" t="s">
        <v>727</v>
      </c>
    </row>
    <row r="158" spans="1:32" hidden="1" x14ac:dyDescent="0.25">
      <c r="A158">
        <v>57040</v>
      </c>
      <c r="B158">
        <v>5145807</v>
      </c>
      <c r="C158" s="2">
        <v>42186</v>
      </c>
      <c r="D158">
        <v>57040</v>
      </c>
      <c r="E158">
        <v>57040</v>
      </c>
      <c r="F158" t="s">
        <v>720</v>
      </c>
      <c r="G158" t="s">
        <v>51</v>
      </c>
      <c r="H158">
        <v>534067</v>
      </c>
      <c r="I158" t="s">
        <v>49</v>
      </c>
      <c r="J158">
        <v>4494</v>
      </c>
      <c r="K158">
        <v>2</v>
      </c>
      <c r="L158" s="27">
        <v>374288.08</v>
      </c>
      <c r="M158" s="27">
        <v>374288.08</v>
      </c>
      <c r="N158" s="2">
        <v>42156</v>
      </c>
      <c r="O158" s="2">
        <v>42186</v>
      </c>
      <c r="P158">
        <v>30</v>
      </c>
      <c r="Q158" t="s">
        <v>745</v>
      </c>
      <c r="R158">
        <v>5.55</v>
      </c>
      <c r="S158" t="s">
        <v>724</v>
      </c>
      <c r="T158" t="s">
        <v>725</v>
      </c>
      <c r="U158" s="2">
        <v>42186</v>
      </c>
      <c r="V158" s="27">
        <v>0</v>
      </c>
      <c r="W158" s="27">
        <v>0</v>
      </c>
      <c r="X158" s="27">
        <v>1731.08</v>
      </c>
      <c r="Y158" s="27">
        <v>1731.08</v>
      </c>
      <c r="Z158" s="27">
        <v>276.97000000000003</v>
      </c>
      <c r="AA158" s="27">
        <v>2008.05</v>
      </c>
      <c r="AB158" s="27">
        <v>2008.05</v>
      </c>
      <c r="AC158" s="27">
        <v>0</v>
      </c>
      <c r="AD158" t="s">
        <v>726</v>
      </c>
      <c r="AE158" s="2">
        <v>42195</v>
      </c>
      <c r="AF158" t="s">
        <v>727</v>
      </c>
    </row>
    <row r="159" spans="1:32" hidden="1" x14ac:dyDescent="0.25">
      <c r="A159">
        <v>57040</v>
      </c>
      <c r="B159">
        <v>5145883</v>
      </c>
      <c r="C159" s="2">
        <v>42186</v>
      </c>
      <c r="D159">
        <v>57040</v>
      </c>
      <c r="E159">
        <v>57040</v>
      </c>
      <c r="F159" t="s">
        <v>720</v>
      </c>
      <c r="G159" t="s">
        <v>194</v>
      </c>
      <c r="H159" t="s">
        <v>1002</v>
      </c>
      <c r="I159" t="s">
        <v>194</v>
      </c>
      <c r="J159">
        <v>1</v>
      </c>
      <c r="K159">
        <v>2</v>
      </c>
      <c r="L159" s="27">
        <v>1416666.67</v>
      </c>
      <c r="M159" s="27">
        <v>1333333.3400000001</v>
      </c>
      <c r="N159" s="2">
        <v>42156</v>
      </c>
      <c r="O159" s="2">
        <v>42186</v>
      </c>
      <c r="P159">
        <v>30</v>
      </c>
      <c r="Q159" t="s">
        <v>745</v>
      </c>
      <c r="R159">
        <v>5.55</v>
      </c>
      <c r="S159" t="s">
        <v>1042</v>
      </c>
      <c r="T159" t="s">
        <v>725</v>
      </c>
      <c r="U159" s="2">
        <v>42186</v>
      </c>
      <c r="V159" s="27">
        <v>0</v>
      </c>
      <c r="W159" s="27">
        <v>83333.33</v>
      </c>
      <c r="X159" s="27">
        <v>6552.08</v>
      </c>
      <c r="Y159" s="27">
        <v>89885.41</v>
      </c>
      <c r="Z159" s="27">
        <v>1048.33</v>
      </c>
      <c r="AA159" s="27">
        <v>90933.74</v>
      </c>
      <c r="AB159" s="27">
        <v>90933.74</v>
      </c>
      <c r="AC159" s="27">
        <v>0</v>
      </c>
      <c r="AD159" t="s">
        <v>726</v>
      </c>
      <c r="AE159" s="2">
        <v>42195</v>
      </c>
      <c r="AF159" t="s">
        <v>1043</v>
      </c>
    </row>
    <row r="160" spans="1:32" hidden="1" x14ac:dyDescent="0.25">
      <c r="A160">
        <v>57040</v>
      </c>
      <c r="B160">
        <v>5146086</v>
      </c>
      <c r="C160" s="2">
        <v>42186</v>
      </c>
      <c r="D160">
        <v>57040</v>
      </c>
      <c r="E160">
        <v>57040</v>
      </c>
      <c r="F160" t="s">
        <v>720</v>
      </c>
      <c r="G160" t="s">
        <v>137</v>
      </c>
      <c r="H160">
        <v>535597</v>
      </c>
      <c r="I160" t="s">
        <v>138</v>
      </c>
      <c r="J160">
        <v>4493</v>
      </c>
      <c r="K160">
        <v>2</v>
      </c>
      <c r="L160" s="27">
        <v>285155.09000000003</v>
      </c>
      <c r="M160" s="27">
        <v>285155.09000000003</v>
      </c>
      <c r="N160" s="2">
        <v>42156</v>
      </c>
      <c r="O160" s="2">
        <v>42186</v>
      </c>
      <c r="P160">
        <v>30</v>
      </c>
      <c r="Q160" t="s">
        <v>745</v>
      </c>
      <c r="R160">
        <v>5.55</v>
      </c>
      <c r="S160" t="s">
        <v>724</v>
      </c>
      <c r="T160" t="s">
        <v>725</v>
      </c>
      <c r="U160" s="2">
        <v>42186</v>
      </c>
      <c r="V160" s="27">
        <v>0</v>
      </c>
      <c r="W160" s="27">
        <v>0</v>
      </c>
      <c r="X160" s="27">
        <v>1318.84</v>
      </c>
      <c r="Y160" s="27">
        <v>1318.84</v>
      </c>
      <c r="Z160" s="27">
        <v>211.01</v>
      </c>
      <c r="AA160" s="27">
        <v>1529.85</v>
      </c>
      <c r="AB160" s="27">
        <v>1529.85</v>
      </c>
      <c r="AC160" s="27">
        <v>0</v>
      </c>
      <c r="AD160" t="s">
        <v>726</v>
      </c>
      <c r="AE160" s="2">
        <v>42195</v>
      </c>
      <c r="AF160" t="s">
        <v>727</v>
      </c>
    </row>
    <row r="161" spans="1:32" hidden="1" x14ac:dyDescent="0.25">
      <c r="A161">
        <v>57040</v>
      </c>
      <c r="B161">
        <v>5146087</v>
      </c>
      <c r="C161" s="2">
        <v>42186</v>
      </c>
      <c r="D161">
        <v>57040</v>
      </c>
      <c r="E161">
        <v>57040</v>
      </c>
      <c r="F161" t="s">
        <v>720</v>
      </c>
      <c r="G161" t="s">
        <v>139</v>
      </c>
      <c r="H161">
        <v>535596</v>
      </c>
      <c r="I161" t="s">
        <v>140</v>
      </c>
      <c r="J161">
        <v>4492</v>
      </c>
      <c r="K161">
        <v>2</v>
      </c>
      <c r="L161" s="27">
        <v>319564.59000000003</v>
      </c>
      <c r="M161" s="27">
        <v>319564.59000000003</v>
      </c>
      <c r="N161" s="2">
        <v>42156</v>
      </c>
      <c r="O161" s="2">
        <v>42186</v>
      </c>
      <c r="P161">
        <v>30</v>
      </c>
      <c r="Q161" t="s">
        <v>745</v>
      </c>
      <c r="R161">
        <v>5.55</v>
      </c>
      <c r="S161" t="s">
        <v>724</v>
      </c>
      <c r="T161" t="s">
        <v>725</v>
      </c>
      <c r="U161" s="2">
        <v>42186</v>
      </c>
      <c r="V161" s="27">
        <v>0</v>
      </c>
      <c r="W161" s="27">
        <v>0</v>
      </c>
      <c r="X161" s="27">
        <v>1477.99</v>
      </c>
      <c r="Y161" s="27">
        <v>1477.99</v>
      </c>
      <c r="Z161" s="27">
        <v>236.48</v>
      </c>
      <c r="AA161" s="27">
        <v>1714.47</v>
      </c>
      <c r="AB161" s="27">
        <v>1714.47</v>
      </c>
      <c r="AC161" s="27">
        <v>0</v>
      </c>
      <c r="AD161" t="s">
        <v>726</v>
      </c>
      <c r="AE161" s="2">
        <v>42195</v>
      </c>
      <c r="AF161" t="s">
        <v>727</v>
      </c>
    </row>
    <row r="162" spans="1:32" hidden="1" x14ac:dyDescent="0.25">
      <c r="A162">
        <v>57040</v>
      </c>
      <c r="B162">
        <v>5146184</v>
      </c>
      <c r="C162" s="2">
        <v>42186</v>
      </c>
      <c r="D162">
        <v>57040</v>
      </c>
      <c r="E162">
        <v>57040</v>
      </c>
      <c r="F162" t="s">
        <v>720</v>
      </c>
      <c r="G162" t="s">
        <v>147</v>
      </c>
      <c r="H162">
        <v>535783</v>
      </c>
      <c r="I162" t="s">
        <v>148</v>
      </c>
      <c r="J162">
        <v>2202</v>
      </c>
      <c r="K162">
        <v>2</v>
      </c>
      <c r="L162" s="27">
        <v>191154.49</v>
      </c>
      <c r="M162" s="27">
        <v>191154.49</v>
      </c>
      <c r="N162" s="2">
        <v>42156</v>
      </c>
      <c r="O162" s="2">
        <v>42186</v>
      </c>
      <c r="P162">
        <v>30</v>
      </c>
      <c r="Q162" t="s">
        <v>745</v>
      </c>
      <c r="R162">
        <v>5.55</v>
      </c>
      <c r="S162" t="s">
        <v>724</v>
      </c>
      <c r="T162" t="s">
        <v>725</v>
      </c>
      <c r="U162" s="2">
        <v>42186</v>
      </c>
      <c r="V162" s="27">
        <v>0</v>
      </c>
      <c r="W162" s="27">
        <v>0</v>
      </c>
      <c r="X162" s="27">
        <v>884.09</v>
      </c>
      <c r="Y162" s="27">
        <v>884.09</v>
      </c>
      <c r="Z162" s="27">
        <v>141.44999999999999</v>
      </c>
      <c r="AA162" s="27">
        <v>1025.54</v>
      </c>
      <c r="AB162" s="27">
        <v>1025.54</v>
      </c>
      <c r="AC162" s="27">
        <v>0</v>
      </c>
      <c r="AD162" t="s">
        <v>726</v>
      </c>
      <c r="AE162" s="2">
        <v>42195</v>
      </c>
      <c r="AF162" t="s">
        <v>727</v>
      </c>
    </row>
    <row r="163" spans="1:32" hidden="1" x14ac:dyDescent="0.25">
      <c r="A163">
        <v>57040</v>
      </c>
      <c r="B163">
        <v>5146389</v>
      </c>
      <c r="C163" s="2">
        <v>42186</v>
      </c>
      <c r="D163">
        <v>57040</v>
      </c>
      <c r="E163">
        <v>57040</v>
      </c>
      <c r="F163" t="s">
        <v>720</v>
      </c>
      <c r="G163" t="s">
        <v>149</v>
      </c>
      <c r="H163">
        <v>536413</v>
      </c>
      <c r="I163" t="s">
        <v>150</v>
      </c>
      <c r="J163">
        <v>1781</v>
      </c>
      <c r="K163">
        <v>2</v>
      </c>
      <c r="L163" s="27">
        <v>247825.58</v>
      </c>
      <c r="M163" s="27">
        <v>247825.58</v>
      </c>
      <c r="N163" s="2">
        <v>42156</v>
      </c>
      <c r="O163" s="2">
        <v>42186</v>
      </c>
      <c r="P163">
        <v>30</v>
      </c>
      <c r="Q163" t="s">
        <v>745</v>
      </c>
      <c r="R163">
        <v>5.55</v>
      </c>
      <c r="S163" t="s">
        <v>724</v>
      </c>
      <c r="T163" t="s">
        <v>725</v>
      </c>
      <c r="U163" s="2">
        <v>42186</v>
      </c>
      <c r="V163" s="27">
        <v>0</v>
      </c>
      <c r="W163" s="27">
        <v>0</v>
      </c>
      <c r="X163" s="27">
        <v>1146.19</v>
      </c>
      <c r="Y163" s="27">
        <v>1146.19</v>
      </c>
      <c r="Z163" s="27">
        <v>183.39</v>
      </c>
      <c r="AA163" s="27">
        <v>1329.58</v>
      </c>
      <c r="AB163" s="27">
        <v>1329.58</v>
      </c>
      <c r="AC163" s="27">
        <v>0</v>
      </c>
      <c r="AD163" t="s">
        <v>726</v>
      </c>
      <c r="AE163" s="2">
        <v>42195</v>
      </c>
      <c r="AF163" t="s">
        <v>727</v>
      </c>
    </row>
    <row r="164" spans="1:32" hidden="1" x14ac:dyDescent="0.25">
      <c r="A164">
        <v>57040</v>
      </c>
      <c r="B164">
        <v>5146390</v>
      </c>
      <c r="C164" s="2">
        <v>42186</v>
      </c>
      <c r="D164">
        <v>57040</v>
      </c>
      <c r="E164">
        <v>57040</v>
      </c>
      <c r="F164" t="s">
        <v>720</v>
      </c>
      <c r="G164" t="s">
        <v>151</v>
      </c>
      <c r="H164">
        <v>536414</v>
      </c>
      <c r="I164" t="s">
        <v>152</v>
      </c>
      <c r="J164">
        <v>1781</v>
      </c>
      <c r="K164">
        <v>2</v>
      </c>
      <c r="L164" s="27">
        <v>247825.58</v>
      </c>
      <c r="M164" s="27">
        <v>247825.58</v>
      </c>
      <c r="N164" s="2">
        <v>42156</v>
      </c>
      <c r="O164" s="2">
        <v>42186</v>
      </c>
      <c r="P164">
        <v>30</v>
      </c>
      <c r="Q164" t="s">
        <v>745</v>
      </c>
      <c r="R164">
        <v>5.55</v>
      </c>
      <c r="S164" t="s">
        <v>724</v>
      </c>
      <c r="T164" t="s">
        <v>725</v>
      </c>
      <c r="U164" s="2">
        <v>42186</v>
      </c>
      <c r="V164" s="27">
        <v>0</v>
      </c>
      <c r="W164" s="27">
        <v>0</v>
      </c>
      <c r="X164" s="27">
        <v>1146.19</v>
      </c>
      <c r="Y164" s="27">
        <v>1146.19</v>
      </c>
      <c r="Z164" s="27">
        <v>183.39</v>
      </c>
      <c r="AA164" s="27">
        <v>1329.58</v>
      </c>
      <c r="AB164" s="27">
        <v>1329.58</v>
      </c>
      <c r="AC164" s="27">
        <v>0</v>
      </c>
      <c r="AD164" t="s">
        <v>726</v>
      </c>
      <c r="AE164" s="2">
        <v>42195</v>
      </c>
      <c r="AF164" t="s">
        <v>727</v>
      </c>
    </row>
    <row r="165" spans="1:32" hidden="1" x14ac:dyDescent="0.25">
      <c r="A165">
        <v>57040</v>
      </c>
      <c r="B165">
        <v>5146391</v>
      </c>
      <c r="C165" s="2">
        <v>42186</v>
      </c>
      <c r="D165">
        <v>57040</v>
      </c>
      <c r="E165">
        <v>57040</v>
      </c>
      <c r="F165" t="s">
        <v>720</v>
      </c>
      <c r="G165" t="s">
        <v>155</v>
      </c>
      <c r="H165">
        <v>536418</v>
      </c>
      <c r="I165" t="s">
        <v>156</v>
      </c>
      <c r="J165">
        <v>7401</v>
      </c>
      <c r="K165">
        <v>2</v>
      </c>
      <c r="L165" s="27">
        <v>352611.12</v>
      </c>
      <c r="M165" s="27">
        <v>352611.12</v>
      </c>
      <c r="N165" s="2">
        <v>42156</v>
      </c>
      <c r="O165" s="2">
        <v>42186</v>
      </c>
      <c r="P165">
        <v>30</v>
      </c>
      <c r="Q165" t="s">
        <v>745</v>
      </c>
      <c r="R165">
        <v>5.55</v>
      </c>
      <c r="S165" t="s">
        <v>724</v>
      </c>
      <c r="T165" t="s">
        <v>725</v>
      </c>
      <c r="U165" s="2">
        <v>42186</v>
      </c>
      <c r="V165" s="27">
        <v>0</v>
      </c>
      <c r="W165" s="27">
        <v>0</v>
      </c>
      <c r="X165" s="27">
        <v>1630.83</v>
      </c>
      <c r="Y165" s="27">
        <v>1630.83</v>
      </c>
      <c r="Z165" s="27">
        <v>260.93</v>
      </c>
      <c r="AA165" s="27">
        <v>1891.76</v>
      </c>
      <c r="AB165" s="27">
        <v>1891.76</v>
      </c>
      <c r="AC165" s="27">
        <v>0</v>
      </c>
      <c r="AD165" t="s">
        <v>726</v>
      </c>
      <c r="AE165" s="2">
        <v>42195</v>
      </c>
      <c r="AF165" t="s">
        <v>727</v>
      </c>
    </row>
    <row r="166" spans="1:32" hidden="1" x14ac:dyDescent="0.25">
      <c r="A166">
        <v>57040</v>
      </c>
      <c r="B166">
        <v>5146769</v>
      </c>
      <c r="C166" s="2">
        <v>42186</v>
      </c>
      <c r="D166">
        <v>57040</v>
      </c>
      <c r="E166">
        <v>57040</v>
      </c>
      <c r="F166" t="s">
        <v>720</v>
      </c>
      <c r="G166" t="s">
        <v>181</v>
      </c>
      <c r="H166">
        <v>538180</v>
      </c>
      <c r="I166" t="s">
        <v>182</v>
      </c>
      <c r="J166">
        <v>5398</v>
      </c>
      <c r="K166">
        <v>2</v>
      </c>
      <c r="L166" s="27">
        <v>469874.7</v>
      </c>
      <c r="M166" s="27">
        <v>469874.7</v>
      </c>
      <c r="N166" s="2">
        <v>42156</v>
      </c>
      <c r="O166" s="2">
        <v>42186</v>
      </c>
      <c r="P166">
        <v>30</v>
      </c>
      <c r="Q166" t="s">
        <v>745</v>
      </c>
      <c r="R166">
        <v>5.55</v>
      </c>
      <c r="S166" t="s">
        <v>724</v>
      </c>
      <c r="T166" t="s">
        <v>725</v>
      </c>
      <c r="U166" s="2">
        <v>42186</v>
      </c>
      <c r="V166" s="27">
        <v>0</v>
      </c>
      <c r="W166" s="27">
        <v>0</v>
      </c>
      <c r="X166" s="27">
        <v>2173.17</v>
      </c>
      <c r="Y166" s="27">
        <v>2173.17</v>
      </c>
      <c r="Z166" s="27">
        <v>347.71</v>
      </c>
      <c r="AA166" s="27">
        <v>2520.88</v>
      </c>
      <c r="AB166" s="27">
        <v>2520.88</v>
      </c>
      <c r="AC166" s="27">
        <v>0</v>
      </c>
      <c r="AD166" t="s">
        <v>726</v>
      </c>
      <c r="AE166" s="2">
        <v>42195</v>
      </c>
      <c r="AF166" t="s">
        <v>727</v>
      </c>
    </row>
    <row r="167" spans="1:32" hidden="1" x14ac:dyDescent="0.25">
      <c r="A167">
        <v>57040</v>
      </c>
      <c r="B167">
        <v>5147274</v>
      </c>
      <c r="C167" s="2">
        <v>42186</v>
      </c>
      <c r="D167">
        <v>57040</v>
      </c>
      <c r="E167">
        <v>57040</v>
      </c>
      <c r="F167" t="s">
        <v>720</v>
      </c>
      <c r="G167" t="s">
        <v>223</v>
      </c>
      <c r="H167">
        <v>539613</v>
      </c>
      <c r="I167" t="s">
        <v>224</v>
      </c>
      <c r="J167">
        <v>2593</v>
      </c>
      <c r="K167">
        <v>1</v>
      </c>
      <c r="L167" s="27">
        <v>305338.43</v>
      </c>
      <c r="M167" s="27">
        <v>305338.43</v>
      </c>
      <c r="N167" s="2">
        <v>42159</v>
      </c>
      <c r="O167" s="2">
        <v>42186</v>
      </c>
      <c r="P167">
        <v>27</v>
      </c>
      <c r="Q167" t="s">
        <v>745</v>
      </c>
      <c r="R167">
        <v>5.55</v>
      </c>
      <c r="S167" t="s">
        <v>724</v>
      </c>
      <c r="T167" t="s">
        <v>725</v>
      </c>
      <c r="U167" s="2">
        <v>42186</v>
      </c>
      <c r="V167" s="27">
        <v>0</v>
      </c>
      <c r="W167" s="27">
        <v>0</v>
      </c>
      <c r="X167" s="27">
        <v>1270.97</v>
      </c>
      <c r="Y167" s="27">
        <v>1270.97</v>
      </c>
      <c r="Z167" s="27">
        <v>203.36</v>
      </c>
      <c r="AA167" s="27">
        <v>1474.33</v>
      </c>
      <c r="AB167" s="27">
        <v>1474.33</v>
      </c>
      <c r="AC167" s="27">
        <v>0</v>
      </c>
      <c r="AD167" t="s">
        <v>726</v>
      </c>
      <c r="AE167" s="2">
        <v>42195</v>
      </c>
      <c r="AF167" t="s">
        <v>727</v>
      </c>
    </row>
    <row r="168" spans="1:32" hidden="1" x14ac:dyDescent="0.25">
      <c r="A168">
        <v>57040</v>
      </c>
      <c r="B168">
        <v>5147275</v>
      </c>
      <c r="C168" s="2">
        <v>42186</v>
      </c>
      <c r="D168">
        <v>57040</v>
      </c>
      <c r="E168">
        <v>57040</v>
      </c>
      <c r="F168" t="s">
        <v>720</v>
      </c>
      <c r="G168" t="s">
        <v>225</v>
      </c>
      <c r="H168">
        <v>539614</v>
      </c>
      <c r="I168" t="s">
        <v>226</v>
      </c>
      <c r="J168">
        <v>4492</v>
      </c>
      <c r="K168">
        <v>1</v>
      </c>
      <c r="L168" s="27">
        <v>319564.59000000003</v>
      </c>
      <c r="M168" s="27">
        <v>319564.59000000003</v>
      </c>
      <c r="N168" s="2">
        <v>42159</v>
      </c>
      <c r="O168" s="2">
        <v>42186</v>
      </c>
      <c r="P168">
        <v>27</v>
      </c>
      <c r="Q168" t="s">
        <v>745</v>
      </c>
      <c r="R168">
        <v>5.55</v>
      </c>
      <c r="S168" t="s">
        <v>724</v>
      </c>
      <c r="T168" t="s">
        <v>725</v>
      </c>
      <c r="U168" s="2">
        <v>42186</v>
      </c>
      <c r="V168" s="27">
        <v>0</v>
      </c>
      <c r="W168" s="27">
        <v>0</v>
      </c>
      <c r="X168" s="27">
        <v>1330.19</v>
      </c>
      <c r="Y168" s="27">
        <v>1330.19</v>
      </c>
      <c r="Z168" s="27">
        <v>212.83</v>
      </c>
      <c r="AA168" s="27">
        <v>1543.02</v>
      </c>
      <c r="AB168" s="27">
        <v>1543.02</v>
      </c>
      <c r="AC168" s="27">
        <v>0</v>
      </c>
      <c r="AD168" t="s">
        <v>726</v>
      </c>
      <c r="AE168" s="2">
        <v>42195</v>
      </c>
      <c r="AF168" t="s">
        <v>727</v>
      </c>
    </row>
    <row r="169" spans="1:32" hidden="1" x14ac:dyDescent="0.25">
      <c r="A169">
        <v>57040</v>
      </c>
      <c r="B169">
        <v>5147904</v>
      </c>
      <c r="C169" s="2">
        <v>42186</v>
      </c>
      <c r="D169">
        <v>57040</v>
      </c>
      <c r="E169">
        <v>57040</v>
      </c>
      <c r="F169" t="s">
        <v>720</v>
      </c>
      <c r="G169" t="s">
        <v>237</v>
      </c>
      <c r="H169">
        <v>541063</v>
      </c>
      <c r="I169" t="s">
        <v>238</v>
      </c>
      <c r="J169">
        <v>1251</v>
      </c>
      <c r="K169">
        <v>1</v>
      </c>
      <c r="L169" s="27">
        <v>307194.49</v>
      </c>
      <c r="M169" s="27">
        <v>307194.49</v>
      </c>
      <c r="N169" s="2">
        <v>42160</v>
      </c>
      <c r="O169" s="2">
        <v>42186</v>
      </c>
      <c r="P169">
        <v>26</v>
      </c>
      <c r="Q169" t="s">
        <v>745</v>
      </c>
      <c r="R169">
        <v>5.55</v>
      </c>
      <c r="S169" t="s">
        <v>724</v>
      </c>
      <c r="T169" t="s">
        <v>725</v>
      </c>
      <c r="U169" s="2">
        <v>42186</v>
      </c>
      <c r="V169" s="27">
        <v>0</v>
      </c>
      <c r="W169" s="27">
        <v>0</v>
      </c>
      <c r="X169" s="27">
        <v>1231.3399999999999</v>
      </c>
      <c r="Y169" s="27">
        <v>1231.3399999999999</v>
      </c>
      <c r="Z169" s="27">
        <v>197.01</v>
      </c>
      <c r="AA169" s="27">
        <v>1428.35</v>
      </c>
      <c r="AB169" s="27">
        <v>1428.35</v>
      </c>
      <c r="AC169" s="27">
        <v>0</v>
      </c>
      <c r="AD169" t="s">
        <v>726</v>
      </c>
      <c r="AE169" s="2">
        <v>42195</v>
      </c>
      <c r="AF169" t="s">
        <v>727</v>
      </c>
    </row>
    <row r="170" spans="1:32" hidden="1" x14ac:dyDescent="0.25">
      <c r="A170">
        <v>57040</v>
      </c>
      <c r="B170">
        <v>5147905</v>
      </c>
      <c r="C170" s="2">
        <v>42186</v>
      </c>
      <c r="D170">
        <v>57040</v>
      </c>
      <c r="E170">
        <v>57040</v>
      </c>
      <c r="F170" t="s">
        <v>720</v>
      </c>
      <c r="G170" t="s">
        <v>241</v>
      </c>
      <c r="H170">
        <v>541064</v>
      </c>
      <c r="I170" t="s">
        <v>242</v>
      </c>
      <c r="J170">
        <v>1253</v>
      </c>
      <c r="K170">
        <v>1</v>
      </c>
      <c r="L170" s="27">
        <v>369648.99</v>
      </c>
      <c r="M170" s="27">
        <v>369648.99</v>
      </c>
      <c r="N170" s="2">
        <v>42160</v>
      </c>
      <c r="O170" s="2">
        <v>42186</v>
      </c>
      <c r="P170">
        <v>26</v>
      </c>
      <c r="Q170" t="s">
        <v>745</v>
      </c>
      <c r="R170">
        <v>5.55</v>
      </c>
      <c r="S170" t="s">
        <v>724</v>
      </c>
      <c r="T170" t="s">
        <v>725</v>
      </c>
      <c r="U170" s="2">
        <v>42186</v>
      </c>
      <c r="V170" s="27">
        <v>0</v>
      </c>
      <c r="W170" s="27">
        <v>0</v>
      </c>
      <c r="X170" s="27">
        <v>1481.68</v>
      </c>
      <c r="Y170" s="27">
        <v>1481.68</v>
      </c>
      <c r="Z170" s="27">
        <v>237.07</v>
      </c>
      <c r="AA170" s="27">
        <v>1718.75</v>
      </c>
      <c r="AB170" s="27">
        <v>1718.75</v>
      </c>
      <c r="AC170" s="27">
        <v>0</v>
      </c>
      <c r="AD170" t="s">
        <v>726</v>
      </c>
      <c r="AE170" s="2">
        <v>42195</v>
      </c>
      <c r="AF170" t="s">
        <v>727</v>
      </c>
    </row>
    <row r="171" spans="1:32" hidden="1" x14ac:dyDescent="0.25">
      <c r="A171">
        <v>57040</v>
      </c>
      <c r="B171">
        <v>5148318</v>
      </c>
      <c r="C171" s="2">
        <v>42186</v>
      </c>
      <c r="D171">
        <v>57040</v>
      </c>
      <c r="E171">
        <v>57040</v>
      </c>
      <c r="F171" t="s">
        <v>720</v>
      </c>
      <c r="G171" t="s">
        <v>318</v>
      </c>
      <c r="H171">
        <v>541469</v>
      </c>
      <c r="I171" t="s">
        <v>319</v>
      </c>
      <c r="J171">
        <v>7495</v>
      </c>
      <c r="K171">
        <v>1</v>
      </c>
      <c r="L171" s="27">
        <v>262777.87</v>
      </c>
      <c r="M171" s="27">
        <v>262777.87</v>
      </c>
      <c r="N171" s="2">
        <v>42163</v>
      </c>
      <c r="O171" s="2">
        <v>42186</v>
      </c>
      <c r="P171">
        <v>23</v>
      </c>
      <c r="Q171" t="s">
        <v>745</v>
      </c>
      <c r="R171">
        <v>5.55</v>
      </c>
      <c r="S171" t="s">
        <v>724</v>
      </c>
      <c r="T171" t="s">
        <v>725</v>
      </c>
      <c r="U171" s="2">
        <v>42186</v>
      </c>
      <c r="V171" s="27">
        <v>0</v>
      </c>
      <c r="W171" s="27">
        <v>0</v>
      </c>
      <c r="X171" s="27">
        <v>931.77</v>
      </c>
      <c r="Y171" s="27">
        <v>931.77</v>
      </c>
      <c r="Z171" s="27">
        <v>149.08000000000001</v>
      </c>
      <c r="AA171" s="27">
        <v>1080.8499999999999</v>
      </c>
      <c r="AB171" s="27">
        <v>1080.8499999999999</v>
      </c>
      <c r="AC171" s="27">
        <v>0</v>
      </c>
      <c r="AD171" t="s">
        <v>726</v>
      </c>
      <c r="AE171" s="2">
        <v>42195</v>
      </c>
      <c r="AF171" t="s">
        <v>727</v>
      </c>
    </row>
    <row r="172" spans="1:32" hidden="1" x14ac:dyDescent="0.25">
      <c r="A172">
        <v>57040</v>
      </c>
      <c r="B172">
        <v>5148721</v>
      </c>
      <c r="C172" s="2">
        <v>42186</v>
      </c>
      <c r="D172">
        <v>57040</v>
      </c>
      <c r="E172">
        <v>57040</v>
      </c>
      <c r="F172" t="s">
        <v>720</v>
      </c>
      <c r="G172" t="s">
        <v>320</v>
      </c>
      <c r="H172" t="s">
        <v>321</v>
      </c>
      <c r="I172" t="s">
        <v>322</v>
      </c>
      <c r="J172">
        <v>6980</v>
      </c>
      <c r="K172">
        <v>1</v>
      </c>
      <c r="L172" s="27">
        <v>180160</v>
      </c>
      <c r="M172" s="27">
        <v>180160</v>
      </c>
      <c r="N172" s="2">
        <v>42170</v>
      </c>
      <c r="O172" s="2">
        <v>42186</v>
      </c>
      <c r="P172">
        <v>16</v>
      </c>
      <c r="Q172" t="s">
        <v>737</v>
      </c>
      <c r="R172">
        <v>7.3</v>
      </c>
      <c r="S172" t="s">
        <v>738</v>
      </c>
      <c r="T172" t="s">
        <v>725</v>
      </c>
      <c r="U172" s="2">
        <v>42186</v>
      </c>
      <c r="V172" s="27">
        <v>0</v>
      </c>
      <c r="W172" s="27">
        <v>0</v>
      </c>
      <c r="X172" s="27">
        <v>584.52</v>
      </c>
      <c r="Y172" s="27">
        <v>584.52</v>
      </c>
      <c r="Z172" s="27">
        <v>93.52</v>
      </c>
      <c r="AA172" s="27">
        <v>678.04</v>
      </c>
      <c r="AB172" s="27">
        <v>678.04</v>
      </c>
      <c r="AC172" s="27">
        <v>0</v>
      </c>
      <c r="AD172" t="s">
        <v>726</v>
      </c>
      <c r="AE172" s="2">
        <v>42195</v>
      </c>
      <c r="AF172" t="s">
        <v>739</v>
      </c>
    </row>
    <row r="173" spans="1:32" hidden="1" x14ac:dyDescent="0.25">
      <c r="A173">
        <v>57040</v>
      </c>
      <c r="B173">
        <v>5148866</v>
      </c>
      <c r="C173" s="2">
        <v>42186</v>
      </c>
      <c r="D173">
        <v>57040</v>
      </c>
      <c r="E173">
        <v>57040</v>
      </c>
      <c r="F173" t="s">
        <v>720</v>
      </c>
      <c r="G173" t="s">
        <v>245</v>
      </c>
      <c r="H173">
        <v>542453</v>
      </c>
      <c r="I173" t="s">
        <v>246</v>
      </c>
      <c r="J173">
        <v>2594</v>
      </c>
      <c r="K173">
        <v>1</v>
      </c>
      <c r="L173" s="27">
        <v>329084.77</v>
      </c>
      <c r="M173" s="27">
        <v>329084.77</v>
      </c>
      <c r="N173" s="2">
        <v>42167</v>
      </c>
      <c r="O173" s="2">
        <v>42186</v>
      </c>
      <c r="P173">
        <v>19</v>
      </c>
      <c r="Q173" t="s">
        <v>745</v>
      </c>
      <c r="R173">
        <v>5.55</v>
      </c>
      <c r="S173" t="s">
        <v>724</v>
      </c>
      <c r="T173" t="s">
        <v>725</v>
      </c>
      <c r="U173" s="2">
        <v>42186</v>
      </c>
      <c r="V173" s="27">
        <v>0</v>
      </c>
      <c r="W173" s="27">
        <v>0</v>
      </c>
      <c r="X173" s="27">
        <v>963.94</v>
      </c>
      <c r="Y173" s="27">
        <v>963.94</v>
      </c>
      <c r="Z173" s="27">
        <v>154.22999999999999</v>
      </c>
      <c r="AA173" s="27">
        <v>1118.17</v>
      </c>
      <c r="AB173" s="27">
        <v>1118.17</v>
      </c>
      <c r="AC173" s="27">
        <v>0</v>
      </c>
      <c r="AD173" t="s">
        <v>726</v>
      </c>
      <c r="AE173" s="2">
        <v>42195</v>
      </c>
      <c r="AF173" t="s">
        <v>727</v>
      </c>
    </row>
    <row r="174" spans="1:32" hidden="1" x14ac:dyDescent="0.25">
      <c r="A174">
        <v>57040</v>
      </c>
      <c r="B174">
        <v>5148867</v>
      </c>
      <c r="C174" s="2">
        <v>42186</v>
      </c>
      <c r="D174">
        <v>57040</v>
      </c>
      <c r="E174">
        <v>57040</v>
      </c>
      <c r="F174" t="s">
        <v>720</v>
      </c>
      <c r="G174" t="s">
        <v>249</v>
      </c>
      <c r="H174">
        <v>542454</v>
      </c>
      <c r="I174" t="s">
        <v>250</v>
      </c>
      <c r="J174">
        <v>5396</v>
      </c>
      <c r="K174">
        <v>1</v>
      </c>
      <c r="L174" s="27">
        <v>429212.27</v>
      </c>
      <c r="M174" s="27">
        <v>429212.27</v>
      </c>
      <c r="N174" s="2">
        <v>42167</v>
      </c>
      <c r="O174" s="2">
        <v>42186</v>
      </c>
      <c r="P174">
        <v>19</v>
      </c>
      <c r="Q174" t="s">
        <v>745</v>
      </c>
      <c r="R174">
        <v>5.55</v>
      </c>
      <c r="S174" t="s">
        <v>724</v>
      </c>
      <c r="T174" t="s">
        <v>725</v>
      </c>
      <c r="U174" s="2">
        <v>42186</v>
      </c>
      <c r="V174" s="27">
        <v>0</v>
      </c>
      <c r="W174" s="27">
        <v>0</v>
      </c>
      <c r="X174" s="27">
        <v>1257.23</v>
      </c>
      <c r="Y174" s="27">
        <v>1257.23</v>
      </c>
      <c r="Z174" s="27">
        <v>201.16</v>
      </c>
      <c r="AA174" s="27">
        <v>1458.39</v>
      </c>
      <c r="AB174" s="27">
        <v>1458.39</v>
      </c>
      <c r="AC174" s="27">
        <v>0</v>
      </c>
      <c r="AD174" t="s">
        <v>726</v>
      </c>
      <c r="AE174" s="2">
        <v>42195</v>
      </c>
      <c r="AF174" t="s">
        <v>727</v>
      </c>
    </row>
    <row r="175" spans="1:32" hidden="1" x14ac:dyDescent="0.25">
      <c r="A175">
        <v>57040</v>
      </c>
      <c r="B175">
        <v>5149330</v>
      </c>
      <c r="C175" s="2">
        <v>42186</v>
      </c>
      <c r="D175">
        <v>57040</v>
      </c>
      <c r="E175">
        <v>57040</v>
      </c>
      <c r="F175" t="s">
        <v>720</v>
      </c>
      <c r="G175" t="s">
        <v>261</v>
      </c>
      <c r="H175">
        <v>543416</v>
      </c>
      <c r="I175" t="s">
        <v>262</v>
      </c>
      <c r="J175">
        <v>2201</v>
      </c>
      <c r="K175">
        <v>1</v>
      </c>
      <c r="L175" s="27">
        <v>182424.49</v>
      </c>
      <c r="M175" s="27">
        <v>182424.49</v>
      </c>
      <c r="N175" s="2">
        <v>42172</v>
      </c>
      <c r="O175" s="2">
        <v>42186</v>
      </c>
      <c r="P175">
        <v>14</v>
      </c>
      <c r="Q175" t="s">
        <v>745</v>
      </c>
      <c r="R175">
        <v>5.55</v>
      </c>
      <c r="S175" t="s">
        <v>724</v>
      </c>
      <c r="T175" t="s">
        <v>725</v>
      </c>
      <c r="U175" s="2">
        <v>42186</v>
      </c>
      <c r="V175" s="27">
        <v>0</v>
      </c>
      <c r="W175" s="27">
        <v>0</v>
      </c>
      <c r="X175" s="27">
        <v>393.73</v>
      </c>
      <c r="Y175" s="27">
        <v>393.73</v>
      </c>
      <c r="Z175" s="27">
        <v>63</v>
      </c>
      <c r="AA175" s="27">
        <v>456.73</v>
      </c>
      <c r="AB175" s="27">
        <v>456.73</v>
      </c>
      <c r="AC175" s="27">
        <v>0</v>
      </c>
      <c r="AD175" t="s">
        <v>726</v>
      </c>
      <c r="AE175" s="2">
        <v>42195</v>
      </c>
      <c r="AF175" t="s">
        <v>727</v>
      </c>
    </row>
    <row r="176" spans="1:32" hidden="1" x14ac:dyDescent="0.25">
      <c r="A176">
        <v>57040</v>
      </c>
      <c r="B176">
        <v>5149451</v>
      </c>
      <c r="C176" s="2">
        <v>42186</v>
      </c>
      <c r="D176">
        <v>57040</v>
      </c>
      <c r="E176">
        <v>57040</v>
      </c>
      <c r="F176" t="s">
        <v>720</v>
      </c>
      <c r="G176" t="s">
        <v>265</v>
      </c>
      <c r="H176">
        <v>543417</v>
      </c>
      <c r="I176" t="s">
        <v>266</v>
      </c>
      <c r="J176">
        <v>5611</v>
      </c>
      <c r="K176">
        <v>1</v>
      </c>
      <c r="L176" s="27">
        <v>369205.61</v>
      </c>
      <c r="M176" s="27">
        <v>369205.61</v>
      </c>
      <c r="N176" s="2">
        <v>42172</v>
      </c>
      <c r="O176" s="2">
        <v>42186</v>
      </c>
      <c r="P176">
        <v>14</v>
      </c>
      <c r="Q176" t="s">
        <v>745</v>
      </c>
      <c r="R176">
        <v>5.55</v>
      </c>
      <c r="S176" t="s">
        <v>724</v>
      </c>
      <c r="T176" t="s">
        <v>725</v>
      </c>
      <c r="U176" s="2">
        <v>42186</v>
      </c>
      <c r="V176" s="27">
        <v>0</v>
      </c>
      <c r="W176" s="27">
        <v>0</v>
      </c>
      <c r="X176" s="27">
        <v>796.87</v>
      </c>
      <c r="Y176" s="27">
        <v>796.87</v>
      </c>
      <c r="Z176" s="27">
        <v>127.5</v>
      </c>
      <c r="AA176" s="27">
        <v>924.37</v>
      </c>
      <c r="AB176" s="27">
        <v>924.37</v>
      </c>
      <c r="AC176" s="27">
        <v>0</v>
      </c>
      <c r="AD176" t="s">
        <v>726</v>
      </c>
      <c r="AE176" s="2">
        <v>42195</v>
      </c>
      <c r="AF176" t="s">
        <v>727</v>
      </c>
    </row>
    <row r="177" spans="1:32" hidden="1" x14ac:dyDescent="0.25">
      <c r="A177">
        <v>57040</v>
      </c>
      <c r="B177">
        <v>5149452</v>
      </c>
      <c r="C177" s="2">
        <v>42186</v>
      </c>
      <c r="D177">
        <v>57040</v>
      </c>
      <c r="E177">
        <v>57040</v>
      </c>
      <c r="F177" t="s">
        <v>720</v>
      </c>
      <c r="G177" t="s">
        <v>267</v>
      </c>
      <c r="H177">
        <v>543418</v>
      </c>
      <c r="I177" t="s">
        <v>268</v>
      </c>
      <c r="J177">
        <v>5611</v>
      </c>
      <c r="K177">
        <v>1</v>
      </c>
      <c r="L177" s="27">
        <v>369205.61</v>
      </c>
      <c r="M177" s="27">
        <v>369205.61</v>
      </c>
      <c r="N177" s="2">
        <v>42172</v>
      </c>
      <c r="O177" s="2">
        <v>42186</v>
      </c>
      <c r="P177">
        <v>14</v>
      </c>
      <c r="Q177" t="s">
        <v>745</v>
      </c>
      <c r="R177">
        <v>5.55</v>
      </c>
      <c r="S177" t="s">
        <v>724</v>
      </c>
      <c r="T177" t="s">
        <v>725</v>
      </c>
      <c r="U177" s="2">
        <v>42186</v>
      </c>
      <c r="V177" s="27">
        <v>0</v>
      </c>
      <c r="W177" s="27">
        <v>0</v>
      </c>
      <c r="X177" s="27">
        <v>796.87</v>
      </c>
      <c r="Y177" s="27">
        <v>796.87</v>
      </c>
      <c r="Z177" s="27">
        <v>127.5</v>
      </c>
      <c r="AA177" s="27">
        <v>924.37</v>
      </c>
      <c r="AB177" s="27">
        <v>924.37</v>
      </c>
      <c r="AC177" s="27">
        <v>0</v>
      </c>
      <c r="AD177" t="s">
        <v>726</v>
      </c>
      <c r="AE177" s="2">
        <v>42195</v>
      </c>
      <c r="AF177" t="s">
        <v>727</v>
      </c>
    </row>
    <row r="178" spans="1:32" hidden="1" x14ac:dyDescent="0.25">
      <c r="A178">
        <v>57040</v>
      </c>
      <c r="B178">
        <v>5149453</v>
      </c>
      <c r="C178" s="2">
        <v>42186</v>
      </c>
      <c r="D178">
        <v>57040</v>
      </c>
      <c r="E178">
        <v>57040</v>
      </c>
      <c r="F178" t="s">
        <v>720</v>
      </c>
      <c r="G178" t="s">
        <v>271</v>
      </c>
      <c r="H178">
        <v>543415</v>
      </c>
      <c r="I178" t="s">
        <v>272</v>
      </c>
      <c r="J178">
        <v>1253</v>
      </c>
      <c r="K178">
        <v>1</v>
      </c>
      <c r="L178" s="27">
        <v>369648.99</v>
      </c>
      <c r="M178" s="27">
        <v>369648.99</v>
      </c>
      <c r="N178" s="2">
        <v>42172</v>
      </c>
      <c r="O178" s="2">
        <v>42186</v>
      </c>
      <c r="P178">
        <v>14</v>
      </c>
      <c r="Q178" t="s">
        <v>745</v>
      </c>
      <c r="R178">
        <v>5.55</v>
      </c>
      <c r="S178" t="s">
        <v>724</v>
      </c>
      <c r="T178" t="s">
        <v>725</v>
      </c>
      <c r="U178" s="2">
        <v>42186</v>
      </c>
      <c r="V178" s="27">
        <v>0</v>
      </c>
      <c r="W178" s="27">
        <v>0</v>
      </c>
      <c r="X178" s="27">
        <v>797.83</v>
      </c>
      <c r="Y178" s="27">
        <v>797.83</v>
      </c>
      <c r="Z178" s="27">
        <v>127.65</v>
      </c>
      <c r="AA178" s="27">
        <v>925.48</v>
      </c>
      <c r="AB178" s="27">
        <v>925.48</v>
      </c>
      <c r="AC178" s="27">
        <v>0</v>
      </c>
      <c r="AD178" t="s">
        <v>726</v>
      </c>
      <c r="AE178" s="2">
        <v>42195</v>
      </c>
      <c r="AF178" t="s">
        <v>727</v>
      </c>
    </row>
    <row r="179" spans="1:32" hidden="1" x14ac:dyDescent="0.25">
      <c r="A179">
        <v>57040</v>
      </c>
      <c r="B179">
        <v>5149603</v>
      </c>
      <c r="C179" s="2">
        <v>42186</v>
      </c>
      <c r="D179">
        <v>57040</v>
      </c>
      <c r="E179">
        <v>57040</v>
      </c>
      <c r="F179" t="s">
        <v>720</v>
      </c>
      <c r="G179" t="s">
        <v>323</v>
      </c>
      <c r="H179" t="s">
        <v>324</v>
      </c>
      <c r="I179" t="s">
        <v>325</v>
      </c>
      <c r="J179">
        <v>1</v>
      </c>
      <c r="K179">
        <v>1</v>
      </c>
      <c r="L179" s="27">
        <v>77840</v>
      </c>
      <c r="M179" s="27">
        <v>77840</v>
      </c>
      <c r="N179" s="2">
        <v>42174</v>
      </c>
      <c r="O179" s="2">
        <v>42186</v>
      </c>
      <c r="P179">
        <v>12</v>
      </c>
      <c r="Q179" t="s">
        <v>737</v>
      </c>
      <c r="R179">
        <v>7.3</v>
      </c>
      <c r="S179" t="s">
        <v>738</v>
      </c>
      <c r="T179" t="s">
        <v>725</v>
      </c>
      <c r="U179" s="2">
        <v>42186</v>
      </c>
      <c r="V179" s="27">
        <v>0</v>
      </c>
      <c r="W179" s="27">
        <v>0</v>
      </c>
      <c r="X179" s="27">
        <v>189.41</v>
      </c>
      <c r="Y179" s="27">
        <v>189.41</v>
      </c>
      <c r="Z179" s="27">
        <v>30.31</v>
      </c>
      <c r="AA179" s="27">
        <v>219.72</v>
      </c>
      <c r="AB179" s="27">
        <v>219.72</v>
      </c>
      <c r="AC179" s="27">
        <v>0</v>
      </c>
      <c r="AD179" t="s">
        <v>726</v>
      </c>
      <c r="AE179" s="2">
        <v>42195</v>
      </c>
      <c r="AF179" t="s">
        <v>739</v>
      </c>
    </row>
    <row r="180" spans="1:32" hidden="1" x14ac:dyDescent="0.25">
      <c r="A180">
        <v>57040</v>
      </c>
      <c r="B180">
        <v>5149673</v>
      </c>
      <c r="C180" s="2">
        <v>42186</v>
      </c>
      <c r="D180">
        <v>57040</v>
      </c>
      <c r="E180">
        <v>57040</v>
      </c>
      <c r="F180" t="s">
        <v>720</v>
      </c>
      <c r="G180" t="s">
        <v>277</v>
      </c>
      <c r="H180">
        <v>543771</v>
      </c>
      <c r="I180" t="s">
        <v>278</v>
      </c>
      <c r="J180">
        <v>5396</v>
      </c>
      <c r="K180">
        <v>1</v>
      </c>
      <c r="L180" s="27">
        <v>429212.27</v>
      </c>
      <c r="M180" s="27">
        <v>429212.27</v>
      </c>
      <c r="N180" s="2">
        <v>42174</v>
      </c>
      <c r="O180" s="2">
        <v>42186</v>
      </c>
      <c r="P180">
        <v>12</v>
      </c>
      <c r="Q180" t="s">
        <v>745</v>
      </c>
      <c r="R180">
        <v>5.55</v>
      </c>
      <c r="S180" t="s">
        <v>724</v>
      </c>
      <c r="T180" t="s">
        <v>725</v>
      </c>
      <c r="U180" s="2">
        <v>42186</v>
      </c>
      <c r="V180" s="27">
        <v>0</v>
      </c>
      <c r="W180" s="27">
        <v>0</v>
      </c>
      <c r="X180" s="27">
        <v>794.04</v>
      </c>
      <c r="Y180" s="27">
        <v>794.04</v>
      </c>
      <c r="Z180" s="27">
        <v>127.05</v>
      </c>
      <c r="AA180" s="27">
        <v>921.09</v>
      </c>
      <c r="AB180" s="27">
        <v>921.09</v>
      </c>
      <c r="AC180" s="27">
        <v>0</v>
      </c>
      <c r="AD180" t="s">
        <v>726</v>
      </c>
      <c r="AE180" s="2">
        <v>42195</v>
      </c>
      <c r="AF180" t="s">
        <v>727</v>
      </c>
    </row>
    <row r="181" spans="1:32" hidden="1" x14ac:dyDescent="0.25">
      <c r="A181">
        <v>57040</v>
      </c>
      <c r="B181">
        <v>5150220</v>
      </c>
      <c r="C181" s="2">
        <v>42186</v>
      </c>
      <c r="D181">
        <v>57040</v>
      </c>
      <c r="E181">
        <v>57040</v>
      </c>
      <c r="F181" t="s">
        <v>720</v>
      </c>
      <c r="G181" t="s">
        <v>326</v>
      </c>
      <c r="H181">
        <v>544250</v>
      </c>
      <c r="I181" t="s">
        <v>327</v>
      </c>
      <c r="J181">
        <v>1083</v>
      </c>
      <c r="K181">
        <v>1</v>
      </c>
      <c r="L181" s="27">
        <v>206633.35</v>
      </c>
      <c r="M181" s="27">
        <v>206633.35</v>
      </c>
      <c r="N181" s="2">
        <v>42177</v>
      </c>
      <c r="O181" s="2">
        <v>42186</v>
      </c>
      <c r="P181">
        <v>9</v>
      </c>
      <c r="Q181" t="s">
        <v>745</v>
      </c>
      <c r="R181">
        <v>5.55</v>
      </c>
      <c r="S181" t="s">
        <v>724</v>
      </c>
      <c r="T181" t="s">
        <v>725</v>
      </c>
      <c r="U181" s="2">
        <v>42186</v>
      </c>
      <c r="V181" s="27">
        <v>0</v>
      </c>
      <c r="W181" s="27">
        <v>0</v>
      </c>
      <c r="X181" s="27">
        <v>286.7</v>
      </c>
      <c r="Y181" s="27">
        <v>286.7</v>
      </c>
      <c r="Z181" s="27">
        <v>45.87</v>
      </c>
      <c r="AA181" s="27">
        <v>332.57</v>
      </c>
      <c r="AB181" s="27">
        <v>332.57</v>
      </c>
      <c r="AC181" s="27">
        <v>0</v>
      </c>
      <c r="AD181" t="s">
        <v>726</v>
      </c>
      <c r="AE181" s="2">
        <v>42195</v>
      </c>
      <c r="AF181" t="s">
        <v>727</v>
      </c>
    </row>
    <row r="182" spans="1:32" hidden="1" x14ac:dyDescent="0.25">
      <c r="A182">
        <v>57040</v>
      </c>
      <c r="B182">
        <v>5150221</v>
      </c>
      <c r="C182" s="2">
        <v>42186</v>
      </c>
      <c r="D182">
        <v>57040</v>
      </c>
      <c r="E182">
        <v>57040</v>
      </c>
      <c r="F182" t="s">
        <v>720</v>
      </c>
      <c r="G182" t="s">
        <v>328</v>
      </c>
      <c r="H182">
        <v>533880</v>
      </c>
      <c r="I182" t="s">
        <v>329</v>
      </c>
      <c r="J182">
        <v>2590</v>
      </c>
      <c r="K182">
        <v>1</v>
      </c>
      <c r="L182" s="27">
        <v>356455.2</v>
      </c>
      <c r="M182" s="27">
        <v>356455.2</v>
      </c>
      <c r="N182" s="2">
        <v>42177</v>
      </c>
      <c r="O182" s="2">
        <v>42186</v>
      </c>
      <c r="P182">
        <v>9</v>
      </c>
      <c r="Q182" t="s">
        <v>745</v>
      </c>
      <c r="R182">
        <v>5.55</v>
      </c>
      <c r="S182" t="s">
        <v>724</v>
      </c>
      <c r="T182" t="s">
        <v>725</v>
      </c>
      <c r="U182" s="2">
        <v>42186</v>
      </c>
      <c r="V182" s="27">
        <v>0</v>
      </c>
      <c r="W182" s="27">
        <v>0</v>
      </c>
      <c r="X182" s="27">
        <v>494.58</v>
      </c>
      <c r="Y182" s="27">
        <v>494.58</v>
      </c>
      <c r="Z182" s="27">
        <v>79.13</v>
      </c>
      <c r="AA182" s="27">
        <v>573.71</v>
      </c>
      <c r="AB182" s="27">
        <v>573.71</v>
      </c>
      <c r="AC182" s="27">
        <v>0</v>
      </c>
      <c r="AD182" t="s">
        <v>726</v>
      </c>
      <c r="AE182" s="2">
        <v>42195</v>
      </c>
      <c r="AF182" t="s">
        <v>727</v>
      </c>
    </row>
    <row r="183" spans="1:32" hidden="1" x14ac:dyDescent="0.25">
      <c r="A183">
        <v>57040</v>
      </c>
      <c r="B183">
        <v>5150222</v>
      </c>
      <c r="C183" s="2">
        <v>42186</v>
      </c>
      <c r="D183">
        <v>57040</v>
      </c>
      <c r="E183">
        <v>57040</v>
      </c>
      <c r="F183" t="s">
        <v>720</v>
      </c>
      <c r="G183" t="s">
        <v>330</v>
      </c>
      <c r="H183">
        <v>543657</v>
      </c>
      <c r="I183" t="s">
        <v>331</v>
      </c>
      <c r="J183">
        <v>7401</v>
      </c>
      <c r="K183">
        <v>1</v>
      </c>
      <c r="L183" s="27">
        <v>352611.12</v>
      </c>
      <c r="M183" s="27">
        <v>352611.12</v>
      </c>
      <c r="N183" s="2">
        <v>42177</v>
      </c>
      <c r="O183" s="2">
        <v>42186</v>
      </c>
      <c r="P183">
        <v>9</v>
      </c>
      <c r="Q183" t="s">
        <v>745</v>
      </c>
      <c r="R183">
        <v>5.55</v>
      </c>
      <c r="S183" t="s">
        <v>724</v>
      </c>
      <c r="T183" t="s">
        <v>725</v>
      </c>
      <c r="U183" s="2">
        <v>42186</v>
      </c>
      <c r="V183" s="27">
        <v>0</v>
      </c>
      <c r="W183" s="27">
        <v>0</v>
      </c>
      <c r="X183" s="27">
        <v>489.25</v>
      </c>
      <c r="Y183" s="27">
        <v>489.25</v>
      </c>
      <c r="Z183" s="27">
        <v>78.28</v>
      </c>
      <c r="AA183" s="27">
        <v>567.53</v>
      </c>
      <c r="AB183" s="27">
        <v>567.53</v>
      </c>
      <c r="AC183" s="27">
        <v>0</v>
      </c>
      <c r="AD183" t="s">
        <v>726</v>
      </c>
      <c r="AE183" s="2">
        <v>42195</v>
      </c>
      <c r="AF183" t="s">
        <v>727</v>
      </c>
    </row>
    <row r="184" spans="1:32" hidden="1" x14ac:dyDescent="0.25">
      <c r="A184">
        <v>57040</v>
      </c>
      <c r="B184">
        <v>5150224</v>
      </c>
      <c r="C184" s="2">
        <v>42186</v>
      </c>
      <c r="D184">
        <v>57040</v>
      </c>
      <c r="E184">
        <v>57040</v>
      </c>
      <c r="F184" t="s">
        <v>720</v>
      </c>
      <c r="G184" t="s">
        <v>332</v>
      </c>
      <c r="H184">
        <v>532133</v>
      </c>
      <c r="I184" t="s">
        <v>333</v>
      </c>
      <c r="J184">
        <v>4497</v>
      </c>
      <c r="K184">
        <v>1</v>
      </c>
      <c r="L184" s="27">
        <v>350079.39</v>
      </c>
      <c r="M184" s="27">
        <v>350079.39</v>
      </c>
      <c r="N184" s="2">
        <v>42177</v>
      </c>
      <c r="O184" s="2">
        <v>42186</v>
      </c>
      <c r="P184">
        <v>9</v>
      </c>
      <c r="Q184" t="s">
        <v>745</v>
      </c>
      <c r="R184">
        <v>5.55</v>
      </c>
      <c r="S184" t="s">
        <v>724</v>
      </c>
      <c r="T184" t="s">
        <v>725</v>
      </c>
      <c r="U184" s="2">
        <v>42186</v>
      </c>
      <c r="V184" s="27">
        <v>0</v>
      </c>
      <c r="W184" s="27">
        <v>0</v>
      </c>
      <c r="X184" s="27">
        <v>485.74</v>
      </c>
      <c r="Y184" s="27">
        <v>485.74</v>
      </c>
      <c r="Z184" s="27">
        <v>77.72</v>
      </c>
      <c r="AA184" s="27">
        <v>563.46</v>
      </c>
      <c r="AB184" s="27">
        <v>563.46</v>
      </c>
      <c r="AC184" s="27">
        <v>0</v>
      </c>
      <c r="AD184" t="s">
        <v>726</v>
      </c>
      <c r="AE184" s="2">
        <v>42195</v>
      </c>
      <c r="AF184" t="s">
        <v>727</v>
      </c>
    </row>
    <row r="185" spans="1:32" hidden="1" x14ac:dyDescent="0.25">
      <c r="A185">
        <v>57040</v>
      </c>
      <c r="B185">
        <v>5151077</v>
      </c>
      <c r="C185" s="2">
        <v>42186</v>
      </c>
      <c r="D185">
        <v>57040</v>
      </c>
      <c r="E185">
        <v>57040</v>
      </c>
      <c r="F185" t="s">
        <v>720</v>
      </c>
      <c r="G185" t="s">
        <v>334</v>
      </c>
      <c r="H185">
        <v>531072</v>
      </c>
      <c r="I185" t="s">
        <v>335</v>
      </c>
      <c r="J185">
        <v>4497</v>
      </c>
      <c r="K185">
        <v>1</v>
      </c>
      <c r="L185" s="27">
        <v>350079.39</v>
      </c>
      <c r="M185" s="27">
        <v>350079.39</v>
      </c>
      <c r="N185" s="2">
        <v>42180</v>
      </c>
      <c r="O185" s="2">
        <v>42186</v>
      </c>
      <c r="P185">
        <v>6</v>
      </c>
      <c r="Q185" t="s">
        <v>745</v>
      </c>
      <c r="R185">
        <v>5.55</v>
      </c>
      <c r="S185" t="s">
        <v>724</v>
      </c>
      <c r="T185" t="s">
        <v>725</v>
      </c>
      <c r="U185" s="2">
        <v>42186</v>
      </c>
      <c r="V185" s="27">
        <v>0</v>
      </c>
      <c r="W185" s="27">
        <v>0</v>
      </c>
      <c r="X185" s="27">
        <v>323.82</v>
      </c>
      <c r="Y185" s="27">
        <v>323.82</v>
      </c>
      <c r="Z185" s="27">
        <v>51.81</v>
      </c>
      <c r="AA185" s="27">
        <v>375.63</v>
      </c>
      <c r="AB185" s="27">
        <v>375.63</v>
      </c>
      <c r="AC185" s="27">
        <v>0</v>
      </c>
      <c r="AD185" t="s">
        <v>726</v>
      </c>
      <c r="AE185" s="2">
        <v>42195</v>
      </c>
      <c r="AF185" t="s">
        <v>727</v>
      </c>
    </row>
    <row r="186" spans="1:32" hidden="1" x14ac:dyDescent="0.25">
      <c r="A186">
        <v>57040</v>
      </c>
      <c r="B186">
        <v>5151532</v>
      </c>
      <c r="C186" s="2">
        <v>42186</v>
      </c>
      <c r="D186">
        <v>57040</v>
      </c>
      <c r="E186">
        <v>57040</v>
      </c>
      <c r="F186" t="s">
        <v>720</v>
      </c>
      <c r="G186" t="s">
        <v>336</v>
      </c>
      <c r="H186">
        <v>545339</v>
      </c>
      <c r="I186" t="s">
        <v>337</v>
      </c>
      <c r="J186">
        <v>1093</v>
      </c>
      <c r="K186">
        <v>1</v>
      </c>
      <c r="L186" s="27">
        <v>172884.49</v>
      </c>
      <c r="M186" s="27">
        <v>172884.49</v>
      </c>
      <c r="N186" s="2">
        <v>42181</v>
      </c>
      <c r="O186" s="2">
        <v>42186</v>
      </c>
      <c r="P186">
        <v>5</v>
      </c>
      <c r="Q186" t="s">
        <v>745</v>
      </c>
      <c r="R186">
        <v>5.55</v>
      </c>
      <c r="S186" t="s">
        <v>724</v>
      </c>
      <c r="T186" t="s">
        <v>725</v>
      </c>
      <c r="U186" s="2">
        <v>42186</v>
      </c>
      <c r="V186" s="27">
        <v>0</v>
      </c>
      <c r="W186" s="27">
        <v>0</v>
      </c>
      <c r="X186" s="27">
        <v>133.27000000000001</v>
      </c>
      <c r="Y186" s="27">
        <v>133.27000000000001</v>
      </c>
      <c r="Z186" s="27">
        <v>21.32</v>
      </c>
      <c r="AA186" s="27">
        <v>154.59</v>
      </c>
      <c r="AB186" s="27">
        <v>154.59</v>
      </c>
      <c r="AC186" s="27">
        <v>0</v>
      </c>
      <c r="AD186" t="s">
        <v>726</v>
      </c>
      <c r="AE186" s="2">
        <v>42195</v>
      </c>
      <c r="AF186" t="s">
        <v>727</v>
      </c>
    </row>
    <row r="187" spans="1:32" hidden="1" x14ac:dyDescent="0.25">
      <c r="A187">
        <v>57040</v>
      </c>
      <c r="B187">
        <v>5151634</v>
      </c>
      <c r="C187" s="2">
        <v>42186</v>
      </c>
      <c r="D187">
        <v>57040</v>
      </c>
      <c r="E187">
        <v>57040</v>
      </c>
      <c r="F187" t="s">
        <v>720</v>
      </c>
      <c r="G187" t="s">
        <v>308</v>
      </c>
      <c r="H187">
        <v>545594</v>
      </c>
      <c r="I187" t="s">
        <v>309</v>
      </c>
      <c r="J187">
        <v>7441</v>
      </c>
      <c r="K187">
        <v>1</v>
      </c>
      <c r="L187" s="27">
        <v>385548.27</v>
      </c>
      <c r="M187" s="27">
        <v>385548.27</v>
      </c>
      <c r="N187" s="2">
        <v>42184</v>
      </c>
      <c r="O187" s="2">
        <v>42186</v>
      </c>
      <c r="P187">
        <v>2</v>
      </c>
      <c r="Q187" t="s">
        <v>745</v>
      </c>
      <c r="R187">
        <v>5.55</v>
      </c>
      <c r="S187" t="s">
        <v>724</v>
      </c>
      <c r="T187" t="s">
        <v>725</v>
      </c>
      <c r="U187" s="2">
        <v>42186</v>
      </c>
      <c r="V187" s="27">
        <v>0</v>
      </c>
      <c r="W187" s="27">
        <v>0</v>
      </c>
      <c r="X187" s="27">
        <v>118.88</v>
      </c>
      <c r="Y187" s="27">
        <v>118.88</v>
      </c>
      <c r="Z187" s="27">
        <v>19.02</v>
      </c>
      <c r="AA187" s="27">
        <v>137.9</v>
      </c>
      <c r="AB187" s="27">
        <v>137.9</v>
      </c>
      <c r="AC187" s="27">
        <v>0</v>
      </c>
      <c r="AD187" t="s">
        <v>726</v>
      </c>
      <c r="AE187" s="2">
        <v>42195</v>
      </c>
      <c r="AF187" t="s">
        <v>727</v>
      </c>
    </row>
    <row r="188" spans="1:32" hidden="1" x14ac:dyDescent="0.25">
      <c r="A188">
        <v>57040</v>
      </c>
      <c r="B188">
        <v>5151635</v>
      </c>
      <c r="C188" s="2">
        <v>42186</v>
      </c>
      <c r="D188">
        <v>57040</v>
      </c>
      <c r="E188">
        <v>57040</v>
      </c>
      <c r="F188" t="s">
        <v>720</v>
      </c>
      <c r="G188" t="s">
        <v>310</v>
      </c>
      <c r="H188">
        <v>545592</v>
      </c>
      <c r="I188" t="s">
        <v>311</v>
      </c>
      <c r="J188">
        <v>5394</v>
      </c>
      <c r="K188">
        <v>1</v>
      </c>
      <c r="L188" s="27">
        <v>394471.39</v>
      </c>
      <c r="M188" s="27">
        <v>394471.39</v>
      </c>
      <c r="N188" s="2">
        <v>42184</v>
      </c>
      <c r="O188" s="2">
        <v>42186</v>
      </c>
      <c r="P188">
        <v>2</v>
      </c>
      <c r="Q188" t="s">
        <v>745</v>
      </c>
      <c r="R188">
        <v>5.55</v>
      </c>
      <c r="S188" t="s">
        <v>724</v>
      </c>
      <c r="T188" t="s">
        <v>725</v>
      </c>
      <c r="U188" s="2">
        <v>42186</v>
      </c>
      <c r="V188" s="27">
        <v>0</v>
      </c>
      <c r="W188" s="27">
        <v>0</v>
      </c>
      <c r="X188" s="27">
        <v>121.63</v>
      </c>
      <c r="Y188" s="27">
        <v>121.63</v>
      </c>
      <c r="Z188" s="27">
        <v>19.46</v>
      </c>
      <c r="AA188" s="27">
        <v>141.09</v>
      </c>
      <c r="AB188" s="27">
        <v>141.09</v>
      </c>
      <c r="AC188" s="27">
        <v>0</v>
      </c>
      <c r="AD188" t="s">
        <v>726</v>
      </c>
      <c r="AE188" s="2">
        <v>42195</v>
      </c>
      <c r="AF188" t="s">
        <v>727</v>
      </c>
    </row>
    <row r="189" spans="1:32" hidden="1" x14ac:dyDescent="0.25">
      <c r="A189">
        <v>57040</v>
      </c>
      <c r="B189">
        <v>5152072</v>
      </c>
      <c r="C189" s="2">
        <v>42186</v>
      </c>
      <c r="D189">
        <v>57040</v>
      </c>
      <c r="E189">
        <v>57040</v>
      </c>
      <c r="F189" t="s">
        <v>720</v>
      </c>
      <c r="G189" t="s">
        <v>338</v>
      </c>
      <c r="H189">
        <v>535706</v>
      </c>
      <c r="I189" t="s">
        <v>339</v>
      </c>
      <c r="J189">
        <v>1796</v>
      </c>
      <c r="K189">
        <v>1</v>
      </c>
      <c r="L189" s="27">
        <v>222062.99</v>
      </c>
      <c r="M189" s="27">
        <v>222062.99</v>
      </c>
      <c r="N189" s="2">
        <v>42184</v>
      </c>
      <c r="O189" s="2">
        <v>42186</v>
      </c>
      <c r="P189">
        <v>2</v>
      </c>
      <c r="Q189" t="s">
        <v>745</v>
      </c>
      <c r="R189">
        <v>5.55</v>
      </c>
      <c r="S189" t="s">
        <v>724</v>
      </c>
      <c r="T189" t="s">
        <v>725</v>
      </c>
      <c r="U189" s="2">
        <v>42186</v>
      </c>
      <c r="V189" s="27">
        <v>0</v>
      </c>
      <c r="W189" s="27">
        <v>0</v>
      </c>
      <c r="X189" s="27">
        <v>68.47</v>
      </c>
      <c r="Y189" s="27">
        <v>68.47</v>
      </c>
      <c r="Z189" s="27">
        <v>10.96</v>
      </c>
      <c r="AA189" s="27">
        <v>79.430000000000007</v>
      </c>
      <c r="AB189" s="27">
        <v>79.430000000000007</v>
      </c>
      <c r="AC189" s="27">
        <v>0</v>
      </c>
      <c r="AD189" t="s">
        <v>726</v>
      </c>
      <c r="AE189" s="2">
        <v>42195</v>
      </c>
      <c r="AF189" t="s">
        <v>727</v>
      </c>
    </row>
    <row r="190" spans="1:32" hidden="1" x14ac:dyDescent="0.25">
      <c r="A190">
        <v>57040</v>
      </c>
      <c r="B190">
        <v>5152074</v>
      </c>
      <c r="C190" s="2">
        <v>42186</v>
      </c>
      <c r="D190">
        <v>57040</v>
      </c>
      <c r="E190">
        <v>57040</v>
      </c>
      <c r="F190" t="s">
        <v>720</v>
      </c>
      <c r="G190" t="s">
        <v>340</v>
      </c>
      <c r="H190">
        <v>540587</v>
      </c>
      <c r="I190" t="s">
        <v>341</v>
      </c>
      <c r="J190">
        <v>5398</v>
      </c>
      <c r="K190">
        <v>1</v>
      </c>
      <c r="L190" s="27">
        <v>469874.7</v>
      </c>
      <c r="M190" s="27">
        <v>469874.7</v>
      </c>
      <c r="N190" s="2">
        <v>42184</v>
      </c>
      <c r="O190" s="2">
        <v>42186</v>
      </c>
      <c r="P190">
        <v>2</v>
      </c>
      <c r="Q190" t="s">
        <v>745</v>
      </c>
      <c r="R190">
        <v>5.55</v>
      </c>
      <c r="S190" t="s">
        <v>724</v>
      </c>
      <c r="T190" t="s">
        <v>725</v>
      </c>
      <c r="U190" s="2">
        <v>42186</v>
      </c>
      <c r="V190" s="27">
        <v>0</v>
      </c>
      <c r="W190" s="27">
        <v>0</v>
      </c>
      <c r="X190" s="27">
        <v>144.88</v>
      </c>
      <c r="Y190" s="27">
        <v>144.88</v>
      </c>
      <c r="Z190" s="27">
        <v>23.18</v>
      </c>
      <c r="AA190" s="27">
        <v>168.06</v>
      </c>
      <c r="AB190" s="27">
        <v>168.06</v>
      </c>
      <c r="AC190" s="27">
        <v>0</v>
      </c>
      <c r="AD190" t="s">
        <v>726</v>
      </c>
      <c r="AE190" s="2">
        <v>42195</v>
      </c>
      <c r="AF190" t="s">
        <v>727</v>
      </c>
    </row>
    <row r="191" spans="1:32" hidden="1" x14ac:dyDescent="0.25">
      <c r="A191">
        <v>57040</v>
      </c>
      <c r="B191">
        <v>5152075</v>
      </c>
      <c r="C191" s="2">
        <v>42186</v>
      </c>
      <c r="D191">
        <v>57040</v>
      </c>
      <c r="E191">
        <v>57040</v>
      </c>
      <c r="F191" t="s">
        <v>720</v>
      </c>
      <c r="G191" t="s">
        <v>342</v>
      </c>
      <c r="H191">
        <v>536730</v>
      </c>
      <c r="I191" t="s">
        <v>343</v>
      </c>
      <c r="J191">
        <v>5398</v>
      </c>
      <c r="K191">
        <v>1</v>
      </c>
      <c r="L191" s="27">
        <v>469874.7</v>
      </c>
      <c r="M191" s="27">
        <v>469874.7</v>
      </c>
      <c r="N191" s="2">
        <v>42184</v>
      </c>
      <c r="O191" s="2">
        <v>42186</v>
      </c>
      <c r="P191">
        <v>2</v>
      </c>
      <c r="Q191" t="s">
        <v>745</v>
      </c>
      <c r="R191">
        <v>5.55</v>
      </c>
      <c r="S191" t="s">
        <v>724</v>
      </c>
      <c r="T191" t="s">
        <v>725</v>
      </c>
      <c r="U191" s="2">
        <v>42186</v>
      </c>
      <c r="V191" s="27">
        <v>0</v>
      </c>
      <c r="W191" s="27">
        <v>0</v>
      </c>
      <c r="X191" s="27">
        <v>144.88</v>
      </c>
      <c r="Y191" s="27">
        <v>144.88</v>
      </c>
      <c r="Z191" s="27">
        <v>23.18</v>
      </c>
      <c r="AA191" s="27">
        <v>168.06</v>
      </c>
      <c r="AB191" s="27">
        <v>168.06</v>
      </c>
      <c r="AC191" s="27">
        <v>0</v>
      </c>
      <c r="AD191" t="s">
        <v>726</v>
      </c>
      <c r="AE191" s="2">
        <v>42195</v>
      </c>
      <c r="AF191" t="s">
        <v>727</v>
      </c>
    </row>
    <row r="192" spans="1:32" x14ac:dyDescent="0.25">
      <c r="A192">
        <v>57040</v>
      </c>
      <c r="B192">
        <v>5152645</v>
      </c>
      <c r="C192" s="2">
        <v>42186</v>
      </c>
      <c r="D192">
        <v>57040</v>
      </c>
      <c r="E192">
        <v>57040</v>
      </c>
      <c r="F192" t="s">
        <v>720</v>
      </c>
      <c r="G192" t="s">
        <v>320</v>
      </c>
      <c r="H192" t="s">
        <v>321</v>
      </c>
      <c r="I192" t="s">
        <v>322</v>
      </c>
      <c r="J192">
        <v>6980</v>
      </c>
      <c r="K192">
        <v>0</v>
      </c>
      <c r="L192" s="27" t="s">
        <v>726</v>
      </c>
      <c r="M192" s="27" t="s">
        <v>726</v>
      </c>
      <c r="N192" t="s">
        <v>726</v>
      </c>
      <c r="O192" t="s">
        <v>726</v>
      </c>
      <c r="P192" t="s">
        <v>726</v>
      </c>
      <c r="Q192" t="s">
        <v>726</v>
      </c>
      <c r="R192" t="s">
        <v>726</v>
      </c>
      <c r="S192" t="s">
        <v>1250</v>
      </c>
      <c r="T192" t="s">
        <v>725</v>
      </c>
      <c r="U192" s="2">
        <v>42186</v>
      </c>
      <c r="V192" s="27">
        <v>0</v>
      </c>
      <c r="W192" s="27" t="s">
        <v>726</v>
      </c>
      <c r="X192" s="27" t="s">
        <v>726</v>
      </c>
      <c r="Y192" s="27" t="s">
        <v>726</v>
      </c>
      <c r="Z192" s="27">
        <v>40</v>
      </c>
      <c r="AA192" s="27">
        <v>290</v>
      </c>
      <c r="AB192" s="27">
        <v>290</v>
      </c>
      <c r="AC192" s="27">
        <v>0</v>
      </c>
      <c r="AD192" t="s">
        <v>726</v>
      </c>
      <c r="AE192" s="2">
        <v>42195</v>
      </c>
      <c r="AF192" t="s">
        <v>739</v>
      </c>
    </row>
    <row r="193" spans="1:32" x14ac:dyDescent="0.25">
      <c r="A193">
        <v>57040</v>
      </c>
      <c r="B193">
        <v>5152647</v>
      </c>
      <c r="C193" s="2">
        <v>42186</v>
      </c>
      <c r="D193">
        <v>57040</v>
      </c>
      <c r="E193">
        <v>57040</v>
      </c>
      <c r="F193" t="s">
        <v>720</v>
      </c>
      <c r="G193" t="s">
        <v>215</v>
      </c>
      <c r="H193">
        <v>537030</v>
      </c>
      <c r="I193" t="s">
        <v>216</v>
      </c>
      <c r="J193">
        <v>1094</v>
      </c>
      <c r="K193">
        <v>0</v>
      </c>
      <c r="L193" s="27" t="s">
        <v>726</v>
      </c>
      <c r="M193" s="27" t="s">
        <v>726</v>
      </c>
      <c r="N193" t="s">
        <v>726</v>
      </c>
      <c r="O193" t="s">
        <v>726</v>
      </c>
      <c r="P193" t="s">
        <v>726</v>
      </c>
      <c r="Q193" t="s">
        <v>726</v>
      </c>
      <c r="R193" t="s">
        <v>726</v>
      </c>
      <c r="S193" t="s">
        <v>1250</v>
      </c>
      <c r="T193" t="s">
        <v>725</v>
      </c>
      <c r="U193" s="2">
        <v>42186</v>
      </c>
      <c r="V193" s="27">
        <v>0</v>
      </c>
      <c r="W193" s="27" t="s">
        <v>726</v>
      </c>
      <c r="X193" s="27" t="s">
        <v>726</v>
      </c>
      <c r="Y193" s="27" t="s">
        <v>726</v>
      </c>
      <c r="Z193" s="27">
        <v>40</v>
      </c>
      <c r="AA193" s="27">
        <v>290</v>
      </c>
      <c r="AB193" s="27">
        <v>290</v>
      </c>
      <c r="AC193" s="27">
        <v>0</v>
      </c>
      <c r="AD193" t="s">
        <v>726</v>
      </c>
      <c r="AE193" s="2">
        <v>42195</v>
      </c>
      <c r="AF193" t="s">
        <v>727</v>
      </c>
    </row>
    <row r="194" spans="1:32" hidden="1" x14ac:dyDescent="0.25">
      <c r="A194">
        <v>57040</v>
      </c>
      <c r="B194">
        <v>5152706</v>
      </c>
      <c r="C194" s="2">
        <v>42186</v>
      </c>
      <c r="D194">
        <v>57040</v>
      </c>
      <c r="E194">
        <v>57040</v>
      </c>
      <c r="F194" t="s">
        <v>720</v>
      </c>
      <c r="G194" t="s">
        <v>302</v>
      </c>
      <c r="H194">
        <v>544597</v>
      </c>
      <c r="I194" t="s">
        <v>303</v>
      </c>
      <c r="J194">
        <v>7441</v>
      </c>
      <c r="K194">
        <v>0</v>
      </c>
      <c r="L194" s="27" t="s">
        <v>726</v>
      </c>
      <c r="M194" s="27" t="s">
        <v>726</v>
      </c>
      <c r="N194" t="s">
        <v>726</v>
      </c>
      <c r="O194" t="s">
        <v>726</v>
      </c>
      <c r="P194" t="s">
        <v>726</v>
      </c>
      <c r="Q194" t="s">
        <v>726</v>
      </c>
      <c r="R194" t="s">
        <v>726</v>
      </c>
      <c r="S194" t="s">
        <v>1567</v>
      </c>
      <c r="T194" t="s">
        <v>725</v>
      </c>
      <c r="U194" s="2">
        <v>42186</v>
      </c>
      <c r="V194" s="27">
        <v>0</v>
      </c>
      <c r="W194" s="27" t="s">
        <v>726</v>
      </c>
      <c r="X194" s="27" t="s">
        <v>726</v>
      </c>
      <c r="Y194" s="27" t="s">
        <v>726</v>
      </c>
      <c r="Z194" s="27">
        <v>80</v>
      </c>
      <c r="AA194" s="27">
        <v>580</v>
      </c>
      <c r="AB194" s="27">
        <v>580</v>
      </c>
      <c r="AC194" s="27">
        <v>0</v>
      </c>
      <c r="AD194" t="s">
        <v>726</v>
      </c>
      <c r="AE194" s="2">
        <v>42195</v>
      </c>
      <c r="AF194" t="s">
        <v>727</v>
      </c>
    </row>
    <row r="195" spans="1:32" hidden="1" x14ac:dyDescent="0.25">
      <c r="A195">
        <v>57040</v>
      </c>
      <c r="B195">
        <v>785298</v>
      </c>
      <c r="C195" s="2">
        <v>42186</v>
      </c>
      <c r="D195">
        <v>57040</v>
      </c>
      <c r="E195">
        <v>57040</v>
      </c>
      <c r="F195" t="s">
        <v>720</v>
      </c>
      <c r="G195" t="s">
        <v>1251</v>
      </c>
      <c r="H195">
        <v>86776</v>
      </c>
      <c r="I195" t="s">
        <v>1252</v>
      </c>
      <c r="J195">
        <v>1792</v>
      </c>
      <c r="K195">
        <v>6</v>
      </c>
      <c r="L195" s="27">
        <v>0.01</v>
      </c>
      <c r="M195" s="27">
        <v>0.01</v>
      </c>
      <c r="N195" s="2">
        <v>38911</v>
      </c>
      <c r="O195" s="2">
        <v>38930</v>
      </c>
      <c r="P195">
        <v>19</v>
      </c>
      <c r="Q195" t="s">
        <v>730</v>
      </c>
      <c r="R195">
        <v>10.67</v>
      </c>
      <c r="S195" t="s">
        <v>724</v>
      </c>
      <c r="T195" t="s">
        <v>725</v>
      </c>
      <c r="U195" s="2">
        <v>38930</v>
      </c>
      <c r="V195" s="27">
        <v>0</v>
      </c>
      <c r="W195" s="27">
        <v>0</v>
      </c>
      <c r="X195" s="27">
        <v>0</v>
      </c>
      <c r="Y195" s="27">
        <v>0</v>
      </c>
      <c r="Z195" s="27">
        <v>0</v>
      </c>
      <c r="AA195" s="27">
        <v>0</v>
      </c>
      <c r="AB195" s="27">
        <v>0</v>
      </c>
      <c r="AC195" s="27">
        <v>0</v>
      </c>
      <c r="AD195" t="s">
        <v>726</v>
      </c>
      <c r="AE195" s="2">
        <v>42195</v>
      </c>
      <c r="AF195" t="s">
        <v>727</v>
      </c>
    </row>
    <row r="196" spans="1:32" hidden="1" x14ac:dyDescent="0.25">
      <c r="A196">
        <v>57040</v>
      </c>
      <c r="B196">
        <v>818295</v>
      </c>
      <c r="C196" s="2">
        <v>42186</v>
      </c>
      <c r="D196">
        <v>57040</v>
      </c>
      <c r="E196">
        <v>57040</v>
      </c>
      <c r="F196" t="s">
        <v>720</v>
      </c>
      <c r="G196" t="s">
        <v>1251</v>
      </c>
      <c r="H196">
        <v>86776</v>
      </c>
      <c r="I196" t="s">
        <v>1252</v>
      </c>
      <c r="J196">
        <v>1792</v>
      </c>
      <c r="K196">
        <v>7</v>
      </c>
      <c r="L196" s="27">
        <v>0.01</v>
      </c>
      <c r="M196" s="27">
        <v>0.01</v>
      </c>
      <c r="N196" s="2">
        <v>38930</v>
      </c>
      <c r="O196" s="2">
        <v>38961</v>
      </c>
      <c r="P196">
        <v>31</v>
      </c>
      <c r="Q196" t="s">
        <v>730</v>
      </c>
      <c r="R196">
        <v>10.32</v>
      </c>
      <c r="S196" t="s">
        <v>724</v>
      </c>
      <c r="T196" t="s">
        <v>725</v>
      </c>
      <c r="U196" s="2">
        <v>38961</v>
      </c>
      <c r="V196" s="27">
        <v>0</v>
      </c>
      <c r="W196" s="27">
        <v>0</v>
      </c>
      <c r="X196" s="27">
        <v>0</v>
      </c>
      <c r="Y196" s="27">
        <v>0</v>
      </c>
      <c r="Z196" s="27">
        <v>0</v>
      </c>
      <c r="AA196" s="27">
        <v>0</v>
      </c>
      <c r="AB196" s="27">
        <v>0</v>
      </c>
      <c r="AC196" s="27">
        <v>0</v>
      </c>
      <c r="AD196" t="s">
        <v>726</v>
      </c>
      <c r="AE196" s="2">
        <v>42195</v>
      </c>
      <c r="AF196" t="s">
        <v>727</v>
      </c>
    </row>
    <row r="197" spans="1:32" hidden="1" x14ac:dyDescent="0.25">
      <c r="A197">
        <v>57040</v>
      </c>
      <c r="B197">
        <v>859474</v>
      </c>
      <c r="C197" s="2">
        <v>42186</v>
      </c>
      <c r="D197">
        <v>57040</v>
      </c>
      <c r="E197">
        <v>57040</v>
      </c>
      <c r="F197" t="s">
        <v>720</v>
      </c>
      <c r="G197" t="s">
        <v>1251</v>
      </c>
      <c r="H197">
        <v>86776</v>
      </c>
      <c r="I197" t="s">
        <v>1252</v>
      </c>
      <c r="J197">
        <v>1792</v>
      </c>
      <c r="K197">
        <v>8</v>
      </c>
      <c r="L197" s="27">
        <v>0.01</v>
      </c>
      <c r="M197" s="27">
        <v>0.01</v>
      </c>
      <c r="N197" s="2">
        <v>38961</v>
      </c>
      <c r="O197" s="2">
        <v>38991</v>
      </c>
      <c r="P197">
        <v>30</v>
      </c>
      <c r="Q197" t="s">
        <v>730</v>
      </c>
      <c r="R197">
        <v>10.039999999999999</v>
      </c>
      <c r="S197" t="s">
        <v>724</v>
      </c>
      <c r="T197" t="s">
        <v>725</v>
      </c>
      <c r="U197" s="2">
        <v>38991</v>
      </c>
      <c r="V197" s="27">
        <v>0</v>
      </c>
      <c r="W197" s="27">
        <v>0</v>
      </c>
      <c r="X197" s="27">
        <v>0</v>
      </c>
      <c r="Y197" s="27">
        <v>0</v>
      </c>
      <c r="Z197" s="27">
        <v>0</v>
      </c>
      <c r="AA197" s="27">
        <v>0</v>
      </c>
      <c r="AB197" s="27">
        <v>0</v>
      </c>
      <c r="AC197" s="27">
        <v>0</v>
      </c>
      <c r="AD197" t="s">
        <v>726</v>
      </c>
      <c r="AE197" s="2">
        <v>42195</v>
      </c>
      <c r="AF197" t="s">
        <v>727</v>
      </c>
    </row>
    <row r="198" spans="1:32" hidden="1" x14ac:dyDescent="0.25">
      <c r="A198">
        <v>57040</v>
      </c>
      <c r="B198">
        <v>902626</v>
      </c>
      <c r="C198" s="2">
        <v>42186</v>
      </c>
      <c r="D198">
        <v>57040</v>
      </c>
      <c r="E198">
        <v>57040</v>
      </c>
      <c r="F198" t="s">
        <v>720</v>
      </c>
      <c r="G198" t="s">
        <v>1253</v>
      </c>
      <c r="H198">
        <v>21698</v>
      </c>
      <c r="I198" t="s">
        <v>1254</v>
      </c>
      <c r="J198">
        <v>1092</v>
      </c>
      <c r="K198">
        <v>1</v>
      </c>
      <c r="L198" s="27">
        <v>0.01</v>
      </c>
      <c r="M198" s="27">
        <v>0.01</v>
      </c>
      <c r="N198" s="2">
        <v>39017</v>
      </c>
      <c r="O198" s="2">
        <v>39022</v>
      </c>
      <c r="P198">
        <v>5</v>
      </c>
      <c r="Q198" t="s">
        <v>730</v>
      </c>
      <c r="R198">
        <v>10.32</v>
      </c>
      <c r="S198" t="s">
        <v>724</v>
      </c>
      <c r="T198" t="s">
        <v>725</v>
      </c>
      <c r="U198" s="2">
        <v>39022</v>
      </c>
      <c r="V198" s="27">
        <v>0</v>
      </c>
      <c r="W198" s="27">
        <v>0</v>
      </c>
      <c r="X198" s="27">
        <v>0</v>
      </c>
      <c r="Y198" s="27">
        <v>0</v>
      </c>
      <c r="Z198" s="27">
        <v>0</v>
      </c>
      <c r="AA198" s="27">
        <v>0</v>
      </c>
      <c r="AB198" s="27">
        <v>0</v>
      </c>
      <c r="AC198" s="27">
        <v>0</v>
      </c>
      <c r="AD198" t="s">
        <v>726</v>
      </c>
      <c r="AE198" s="2">
        <v>42195</v>
      </c>
      <c r="AF198" t="s">
        <v>727</v>
      </c>
    </row>
    <row r="202" spans="1:32" x14ac:dyDescent="0.25">
      <c r="U202" s="27"/>
    </row>
    <row r="203" spans="1:32" x14ac:dyDescent="0.25">
      <c r="S203" s="4"/>
      <c r="T203" s="4"/>
      <c r="U203" s="4"/>
      <c r="V203" s="4"/>
      <c r="W203" s="4"/>
      <c r="X203" s="4"/>
      <c r="Y203" s="4"/>
      <c r="Z203" s="4"/>
      <c r="AA203" s="4"/>
    </row>
    <row r="204" spans="1:32" x14ac:dyDescent="0.25">
      <c r="S204" s="4"/>
      <c r="T204" s="4"/>
      <c r="U204" s="4"/>
      <c r="V204" s="4"/>
      <c r="W204" s="4"/>
      <c r="X204" s="4"/>
      <c r="Y204" s="4"/>
      <c r="Z204" s="4"/>
      <c r="AA204" s="4"/>
    </row>
    <row r="205" spans="1:32" x14ac:dyDescent="0.25">
      <c r="S205" s="4"/>
      <c r="T205" s="4"/>
      <c r="U205" s="4"/>
      <c r="V205" s="4"/>
      <c r="W205" s="4"/>
      <c r="X205" s="4"/>
      <c r="Y205" s="4"/>
      <c r="Z205" s="4"/>
      <c r="AA205" s="4"/>
    </row>
    <row r="206" spans="1:32" x14ac:dyDescent="0.25">
      <c r="S206" s="4"/>
      <c r="T206" s="4"/>
      <c r="U206" s="4"/>
      <c r="V206" s="4"/>
      <c r="W206" s="4"/>
      <c r="X206" s="4"/>
      <c r="Y206" s="4"/>
      <c r="Z206" s="4"/>
      <c r="AA206" s="4"/>
    </row>
    <row r="207" spans="1:32" x14ac:dyDescent="0.25">
      <c r="S207" s="4"/>
      <c r="T207" s="4"/>
      <c r="U207" s="4"/>
      <c r="V207" s="4"/>
      <c r="W207" s="4"/>
      <c r="X207" s="4"/>
      <c r="Y207" s="4"/>
      <c r="Z207" s="4"/>
      <c r="AA207" s="4"/>
    </row>
    <row r="208" spans="1:32" x14ac:dyDescent="0.25">
      <c r="S208" s="5" t="s">
        <v>1568</v>
      </c>
      <c r="T208" s="6"/>
      <c r="U208" s="6"/>
      <c r="V208" s="7"/>
      <c r="W208" s="7" t="s">
        <v>1569</v>
      </c>
      <c r="X208" s="7"/>
      <c r="Y208" s="6"/>
      <c r="Z208" s="6"/>
      <c r="AA208" s="6"/>
    </row>
    <row r="209" spans="19:27" x14ac:dyDescent="0.25">
      <c r="S209" s="4" t="s">
        <v>1257</v>
      </c>
      <c r="T209" s="4"/>
      <c r="U209" s="4"/>
      <c r="V209" s="4"/>
      <c r="W209" s="4" t="s">
        <v>1570</v>
      </c>
      <c r="X209" s="4"/>
      <c r="Y209" s="4"/>
      <c r="Z209" s="4"/>
      <c r="AA209" s="4"/>
    </row>
    <row r="210" spans="19:27" x14ac:dyDescent="0.25">
      <c r="S210" s="4" t="s">
        <v>1259</v>
      </c>
      <c r="T210" s="4"/>
      <c r="U210" s="4"/>
      <c r="V210" s="4"/>
      <c r="W210" s="4" t="s">
        <v>1571</v>
      </c>
      <c r="X210" s="4"/>
      <c r="Y210" s="4"/>
      <c r="Z210" s="4"/>
      <c r="AA210" s="4"/>
    </row>
    <row r="211" spans="19:27" x14ac:dyDescent="0.25">
      <c r="S211" s="4" t="s">
        <v>1261</v>
      </c>
      <c r="T211" s="4"/>
      <c r="U211" s="4"/>
      <c r="V211" s="4"/>
      <c r="W211" s="4" t="s">
        <v>1572</v>
      </c>
      <c r="X211" s="4"/>
      <c r="Y211" s="4"/>
      <c r="Z211" s="4"/>
      <c r="AA211" s="4"/>
    </row>
    <row r="212" spans="19:27" x14ac:dyDescent="0.25">
      <c r="S212" s="4" t="s">
        <v>1263</v>
      </c>
      <c r="T212" s="4"/>
      <c r="U212" s="4"/>
      <c r="V212" s="4"/>
      <c r="W212" s="4" t="s">
        <v>1573</v>
      </c>
      <c r="X212" s="4"/>
      <c r="Y212" s="4"/>
      <c r="Z212" s="4"/>
      <c r="AA212" s="4"/>
    </row>
    <row r="213" spans="19:27" x14ac:dyDescent="0.25">
      <c r="S213" s="4"/>
      <c r="T213" s="4"/>
      <c r="U213" s="4"/>
      <c r="V213" s="4"/>
      <c r="W213" s="4"/>
      <c r="X213" s="4"/>
      <c r="Y213" s="4"/>
      <c r="Z213" s="4"/>
      <c r="AA213" s="4"/>
    </row>
    <row r="214" spans="19:27" x14ac:dyDescent="0.25">
      <c r="S214" s="8"/>
      <c r="T214" s="8"/>
      <c r="U214" s="8"/>
      <c r="V214" s="8"/>
      <c r="W214" s="8"/>
      <c r="X214" s="8"/>
      <c r="Y214" s="8"/>
      <c r="Z214" s="8"/>
      <c r="AA214" s="8"/>
    </row>
    <row r="215" spans="19:27" x14ac:dyDescent="0.25">
      <c r="S215" s="4"/>
      <c r="T215" s="4"/>
      <c r="U215" s="4"/>
      <c r="V215" s="4"/>
      <c r="W215" s="4"/>
      <c r="X215" s="4"/>
      <c r="Y215" s="4"/>
      <c r="Z215" s="4"/>
      <c r="AA215" s="4"/>
    </row>
    <row r="216" spans="19:27" x14ac:dyDescent="0.25">
      <c r="S216" s="62" t="s">
        <v>1264</v>
      </c>
      <c r="T216" s="62"/>
      <c r="U216" s="62"/>
      <c r="V216" s="62"/>
      <c r="W216" s="62"/>
      <c r="X216" s="62"/>
      <c r="Y216" s="62"/>
      <c r="Z216" s="62"/>
      <c r="AA216" s="4"/>
    </row>
    <row r="217" spans="19:27" x14ac:dyDescent="0.25">
      <c r="S217" s="60">
        <f>+[3]DALTON!$B$15</f>
        <v>42155</v>
      </c>
      <c r="T217" s="60"/>
      <c r="U217" s="60"/>
      <c r="V217" s="60"/>
      <c r="W217" s="60"/>
      <c r="X217" s="60"/>
      <c r="Y217" s="60"/>
      <c r="Z217" s="60"/>
      <c r="AA217" s="4"/>
    </row>
    <row r="218" spans="19:27" x14ac:dyDescent="0.25">
      <c r="S218" s="4"/>
      <c r="T218" s="4"/>
      <c r="U218" s="4"/>
      <c r="V218" s="4"/>
      <c r="W218" s="4"/>
      <c r="X218" s="4"/>
      <c r="Y218" s="4"/>
      <c r="Z218" s="4"/>
      <c r="AA218" s="4"/>
    </row>
    <row r="219" spans="19:27" x14ac:dyDescent="0.25">
      <c r="S219" s="9"/>
      <c r="T219" s="61" t="s">
        <v>1265</v>
      </c>
      <c r="U219" s="61"/>
      <c r="V219" s="61"/>
      <c r="W219" s="61"/>
      <c r="X219" s="61"/>
      <c r="Y219" s="61"/>
      <c r="Z219" s="9"/>
      <c r="AA219" s="9"/>
    </row>
    <row r="220" spans="19:27" x14ac:dyDescent="0.25">
      <c r="S220" s="9"/>
      <c r="T220" s="61" t="e">
        <f>+[3]DALTON!T220</f>
        <v>#REF!</v>
      </c>
      <c r="U220" s="61"/>
      <c r="V220" s="61"/>
      <c r="W220" s="61"/>
      <c r="X220" s="61"/>
      <c r="Y220" s="61"/>
      <c r="Z220" s="9"/>
      <c r="AA220" s="9"/>
    </row>
    <row r="221" spans="19:27" x14ac:dyDescent="0.25">
      <c r="S221" s="58"/>
      <c r="T221" s="11" t="s">
        <v>1267</v>
      </c>
      <c r="U221" s="11" t="s">
        <v>1268</v>
      </c>
      <c r="V221" s="11" t="s">
        <v>1269</v>
      </c>
      <c r="W221" s="11" t="s">
        <v>714</v>
      </c>
      <c r="X221" s="11" t="s">
        <v>1270</v>
      </c>
      <c r="Y221" s="11" t="s">
        <v>1271</v>
      </c>
      <c r="Z221" s="58"/>
      <c r="AA221" s="58"/>
    </row>
    <row r="222" spans="19:27" x14ac:dyDescent="0.25">
      <c r="S222" s="4"/>
      <c r="T222" s="12"/>
      <c r="U222" s="12"/>
      <c r="V222" s="12"/>
      <c r="W222" s="12"/>
      <c r="X222" s="12"/>
      <c r="Y222" s="12"/>
      <c r="Z222" s="4"/>
      <c r="AA222" s="4"/>
    </row>
    <row r="223" spans="19:27" x14ac:dyDescent="0.25">
      <c r="S223" s="5" t="s">
        <v>1272</v>
      </c>
      <c r="T223" s="54"/>
      <c r="U223" s="54"/>
      <c r="V223" s="54">
        <v>5015.41</v>
      </c>
      <c r="W223" s="54">
        <f>(U223+V223)*0.16</f>
        <v>802.46559999999999</v>
      </c>
      <c r="X223" s="54"/>
      <c r="Y223" s="54">
        <f>+T223+U223+V223+W223</f>
        <v>5817.8755999999994</v>
      </c>
      <c r="Z223" s="4"/>
      <c r="AA223" s="4"/>
    </row>
    <row r="224" spans="19:27" x14ac:dyDescent="0.25">
      <c r="S224" s="4"/>
      <c r="T224" s="54"/>
      <c r="U224" s="54"/>
      <c r="V224" s="54"/>
      <c r="W224" s="54"/>
      <c r="X224" s="54"/>
      <c r="Y224" s="14"/>
      <c r="Z224" s="4"/>
      <c r="AA224" s="4"/>
    </row>
    <row r="225" spans="19:27" x14ac:dyDescent="0.25">
      <c r="S225" s="5" t="s">
        <v>1273</v>
      </c>
      <c r="T225" s="54">
        <v>1411950.03</v>
      </c>
      <c r="U225" s="54">
        <v>112125.92</v>
      </c>
      <c r="V225" s="54">
        <v>18035.23</v>
      </c>
      <c r="W225" s="54">
        <f>(U225+V225)*0.16</f>
        <v>20825.784</v>
      </c>
      <c r="X225" s="54"/>
      <c r="Y225" s="54">
        <f>+T225+U225+V225+W225</f>
        <v>1562936.9639999999</v>
      </c>
      <c r="Z225" s="12"/>
      <c r="AA225" s="4"/>
    </row>
    <row r="226" spans="19:27" x14ac:dyDescent="0.25">
      <c r="S226" s="4"/>
      <c r="T226" s="4"/>
      <c r="U226" s="4"/>
      <c r="V226" s="4"/>
      <c r="W226" s="4"/>
      <c r="X226" s="4"/>
      <c r="Y226" s="9"/>
      <c r="Z226" s="12"/>
      <c r="AA226" s="4"/>
    </row>
    <row r="227" spans="19:27" x14ac:dyDescent="0.25">
      <c r="S227" s="15" t="s">
        <v>1274</v>
      </c>
      <c r="T227" s="54"/>
      <c r="U227" s="54">
        <v>1248.43</v>
      </c>
      <c r="V227" s="54">
        <f>500+250</f>
        <v>750</v>
      </c>
      <c r="W227" s="54">
        <f>(U227+V227)*0.16</f>
        <v>319.74880000000002</v>
      </c>
      <c r="X227" s="54"/>
      <c r="Y227" s="54">
        <f>+T227+U227+V227+W227</f>
        <v>2318.1788000000001</v>
      </c>
      <c r="Z227" s="12"/>
      <c r="AA227" s="4"/>
    </row>
    <row r="228" spans="19:27" x14ac:dyDescent="0.25">
      <c r="S228" s="5"/>
      <c r="T228" s="4"/>
      <c r="U228" s="4"/>
      <c r="V228" s="4"/>
      <c r="W228" s="4"/>
      <c r="X228" s="4"/>
      <c r="Y228" s="9"/>
      <c r="Z228" s="12"/>
      <c r="AA228" s="4"/>
    </row>
    <row r="229" spans="19:27" x14ac:dyDescent="0.25">
      <c r="S229" s="5" t="s">
        <v>1275</v>
      </c>
      <c r="T229" s="54">
        <v>194159.15</v>
      </c>
      <c r="U229" s="54">
        <v>81773.37</v>
      </c>
      <c r="V229" s="54"/>
      <c r="W229" s="54">
        <f>(U229+V229)*0.16</f>
        <v>13083.7392</v>
      </c>
      <c r="X229" s="54"/>
      <c r="Y229" s="54">
        <f>+T229+U229+V229+W229</f>
        <v>289016.25920000003</v>
      </c>
      <c r="Z229" s="12"/>
      <c r="AA229" s="4"/>
    </row>
    <row r="230" spans="19:27" x14ac:dyDescent="0.25">
      <c r="S230" s="5"/>
      <c r="T230" s="54"/>
      <c r="U230" s="54"/>
      <c r="V230" s="54"/>
      <c r="W230" s="54"/>
      <c r="X230" s="54"/>
      <c r="Y230" s="54"/>
      <c r="Z230" s="12"/>
      <c r="AA230" s="4"/>
    </row>
    <row r="231" spans="19:27" x14ac:dyDescent="0.25">
      <c r="S231" s="5" t="s">
        <v>1574</v>
      </c>
      <c r="T231" s="54">
        <v>270833.33</v>
      </c>
      <c r="U231" s="54"/>
      <c r="V231" s="54">
        <v>18692.71</v>
      </c>
      <c r="W231" s="54">
        <f>(U231+V231)*0.16</f>
        <v>2990.8335999999999</v>
      </c>
      <c r="X231" s="54"/>
      <c r="Y231" s="54">
        <f>+T231+U231+V231+W231</f>
        <v>292516.87360000005</v>
      </c>
      <c r="Z231" s="12"/>
      <c r="AA231" s="4"/>
    </row>
    <row r="232" spans="19:27" x14ac:dyDescent="0.25">
      <c r="S232" s="5"/>
      <c r="T232" s="12"/>
      <c r="U232" s="12"/>
      <c r="V232" s="12"/>
      <c r="W232" s="12"/>
      <c r="X232" s="12"/>
      <c r="Y232" s="16"/>
      <c r="Z232" s="12"/>
      <c r="AA232" s="4"/>
    </row>
    <row r="233" spans="19:27" x14ac:dyDescent="0.25">
      <c r="S233" s="5" t="s">
        <v>1277</v>
      </c>
      <c r="T233" s="12"/>
      <c r="U233" s="12"/>
      <c r="V233" s="12"/>
      <c r="W233" s="12"/>
      <c r="X233" s="12"/>
      <c r="Y233" s="17">
        <f>SUM(Y223:Y232)</f>
        <v>2152606.1512000002</v>
      </c>
      <c r="Z233" s="4"/>
      <c r="AA233" s="4"/>
    </row>
    <row r="234" spans="19:27" x14ac:dyDescent="0.25">
      <c r="S234" s="4"/>
      <c r="T234" s="12"/>
      <c r="U234" s="12"/>
      <c r="V234" s="12"/>
      <c r="W234" s="12"/>
      <c r="X234" s="12"/>
      <c r="Y234" s="12"/>
      <c r="Z234" s="12"/>
      <c r="AA234" s="4"/>
    </row>
    <row r="235" spans="19:27" x14ac:dyDescent="0.25">
      <c r="S235" s="4"/>
      <c r="T235" s="12"/>
      <c r="U235" s="12"/>
      <c r="V235" s="12"/>
      <c r="W235" s="12"/>
      <c r="X235" s="12"/>
      <c r="Y235" s="12"/>
      <c r="Z235" s="12"/>
      <c r="AA235" s="4"/>
    </row>
    <row r="236" spans="19:27" x14ac:dyDescent="0.25">
      <c r="S236" s="4"/>
      <c r="T236" s="12"/>
      <c r="U236" s="12"/>
      <c r="V236" s="12"/>
      <c r="W236" s="12"/>
      <c r="X236" s="12"/>
      <c r="Y236" s="12"/>
      <c r="Z236" s="12"/>
      <c r="AA236" s="4"/>
    </row>
    <row r="237" spans="19:27" x14ac:dyDescent="0.25">
      <c r="S237" s="4"/>
      <c r="T237" s="12"/>
      <c r="U237" s="12"/>
      <c r="V237" s="12"/>
      <c r="W237" s="12"/>
      <c r="X237" s="12"/>
      <c r="Y237" s="12"/>
      <c r="Z237" s="12"/>
      <c r="AA237" s="4"/>
    </row>
    <row r="238" spans="19:27" ht="15.75" x14ac:dyDescent="0.25">
      <c r="S238" s="18" t="s">
        <v>1278</v>
      </c>
      <c r="T238" s="19">
        <v>42165</v>
      </c>
      <c r="U238" s="12"/>
      <c r="V238" s="12"/>
      <c r="W238" s="48"/>
      <c r="X238" s="30"/>
      <c r="Y238" s="12"/>
      <c r="Z238" s="4"/>
      <c r="AA238" s="4"/>
    </row>
    <row r="239" spans="19:27" ht="15.75" thickBot="1" x14ac:dyDescent="0.3">
      <c r="S239" s="20"/>
      <c r="T239" s="12"/>
      <c r="U239" s="12"/>
      <c r="V239" s="12"/>
      <c r="W239" s="48"/>
      <c r="X239" s="42"/>
      <c r="Y239" s="12"/>
      <c r="Z239" s="12"/>
      <c r="AA239" s="4"/>
    </row>
    <row r="240" spans="19:27" x14ac:dyDescent="0.25">
      <c r="S240" s="20"/>
      <c r="T240" s="12"/>
      <c r="U240" s="21"/>
      <c r="V240" s="12"/>
      <c r="W240" s="12"/>
      <c r="X240" s="12">
        <f>+X238+X239</f>
        <v>0</v>
      </c>
      <c r="Y240" s="12"/>
      <c r="Z240" s="12"/>
      <c r="AA240" s="4"/>
    </row>
    <row r="241" spans="19:27" x14ac:dyDescent="0.25">
      <c r="S241" s="9"/>
      <c r="T241" s="12"/>
      <c r="U241" s="21"/>
      <c r="V241" s="12"/>
      <c r="W241" s="12"/>
      <c r="X241" s="12"/>
      <c r="Y241" s="12"/>
      <c r="Z241" s="12"/>
      <c r="AA241" s="4"/>
    </row>
    <row r="242" spans="19:27" x14ac:dyDescent="0.25">
      <c r="U242" s="27"/>
    </row>
    <row r="243" spans="19:27" x14ac:dyDescent="0.25">
      <c r="U243" s="27"/>
    </row>
  </sheetData>
  <autoFilter ref="A1:AF198">
    <filterColumn colId="18">
      <filters>
        <filter val="GDPS"/>
      </filters>
    </filterColumn>
  </autoFilter>
  <mergeCells count="4">
    <mergeCell ref="S216:Z216"/>
    <mergeCell ref="S217:Z217"/>
    <mergeCell ref="T219:Y219"/>
    <mergeCell ref="T220:Y220"/>
  </mergeCells>
  <phoneticPr fontId="3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257"/>
  <sheetViews>
    <sheetView topLeftCell="F211" workbookViewId="0">
      <selection activeCell="R241" sqref="R241"/>
    </sheetView>
  </sheetViews>
  <sheetFormatPr baseColWidth="10" defaultRowHeight="15" x14ac:dyDescent="0.25"/>
  <cols>
    <col min="9" max="9" width="22.85546875" customWidth="1"/>
    <col min="12" max="12" width="13.140625" bestFit="1" customWidth="1"/>
    <col min="17" max="17" width="18.7109375" customWidth="1"/>
    <col min="30" max="30" width="26" bestFit="1" customWidth="1"/>
  </cols>
  <sheetData>
    <row r="1" spans="1:32" x14ac:dyDescent="0.25">
      <c r="A1" t="s">
        <v>689</v>
      </c>
      <c r="B1" t="s">
        <v>690</v>
      </c>
      <c r="C1" t="s">
        <v>691</v>
      </c>
      <c r="D1" t="s">
        <v>692</v>
      </c>
      <c r="E1" t="s">
        <v>693</v>
      </c>
      <c r="F1" t="s">
        <v>694</v>
      </c>
      <c r="G1" t="s">
        <v>695</v>
      </c>
      <c r="H1" t="s">
        <v>696</v>
      </c>
      <c r="I1" t="s">
        <v>697</v>
      </c>
      <c r="J1" t="s">
        <v>698</v>
      </c>
      <c r="K1" t="s">
        <v>699</v>
      </c>
      <c r="L1" t="s">
        <v>700</v>
      </c>
      <c r="M1" t="s">
        <v>701</v>
      </c>
      <c r="N1" t="s">
        <v>702</v>
      </c>
      <c r="O1" t="s">
        <v>703</v>
      </c>
      <c r="P1" t="s">
        <v>704</v>
      </c>
      <c r="Q1" t="s">
        <v>705</v>
      </c>
      <c r="R1" t="s">
        <v>706</v>
      </c>
      <c r="S1" t="s">
        <v>707</v>
      </c>
      <c r="T1" t="s">
        <v>708</v>
      </c>
      <c r="U1" t="s">
        <v>709</v>
      </c>
      <c r="V1" t="s">
        <v>710</v>
      </c>
      <c r="W1" t="s">
        <v>711</v>
      </c>
      <c r="X1" t="s">
        <v>712</v>
      </c>
      <c r="Y1" t="s">
        <v>713</v>
      </c>
      <c r="Z1" t="s">
        <v>714</v>
      </c>
      <c r="AA1" t="s">
        <v>715</v>
      </c>
      <c r="AB1" t="s">
        <v>716</v>
      </c>
      <c r="AC1" t="s">
        <v>717</v>
      </c>
      <c r="AD1" t="s">
        <v>718</v>
      </c>
      <c r="AE1" t="s">
        <v>691</v>
      </c>
      <c r="AF1" t="s">
        <v>719</v>
      </c>
    </row>
    <row r="2" spans="1:32" hidden="1" x14ac:dyDescent="0.25">
      <c r="A2">
        <v>57040</v>
      </c>
      <c r="B2">
        <v>1203584</v>
      </c>
      <c r="C2" s="2">
        <v>42186</v>
      </c>
      <c r="D2">
        <v>57040</v>
      </c>
      <c r="E2">
        <v>57040</v>
      </c>
      <c r="F2" t="s">
        <v>720</v>
      </c>
      <c r="G2" t="s">
        <v>721</v>
      </c>
      <c r="H2">
        <v>51018</v>
      </c>
      <c r="I2" t="s">
        <v>722</v>
      </c>
      <c r="J2">
        <v>7402</v>
      </c>
      <c r="K2">
        <v>1</v>
      </c>
      <c r="L2">
        <v>0.3</v>
      </c>
      <c r="M2">
        <v>0.3</v>
      </c>
      <c r="N2" s="2">
        <v>39231</v>
      </c>
      <c r="O2" s="2">
        <v>39234</v>
      </c>
      <c r="P2">
        <v>3</v>
      </c>
      <c r="Q2" t="s">
        <v>723</v>
      </c>
      <c r="R2">
        <v>10.55</v>
      </c>
      <c r="S2" t="s">
        <v>724</v>
      </c>
      <c r="T2" t="s">
        <v>725</v>
      </c>
      <c r="U2" s="2">
        <v>39234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 t="s">
        <v>726</v>
      </c>
      <c r="AE2" s="2">
        <v>42195</v>
      </c>
      <c r="AF2" t="s">
        <v>727</v>
      </c>
    </row>
    <row r="3" spans="1:32" hidden="1" x14ac:dyDescent="0.25">
      <c r="A3">
        <v>57040</v>
      </c>
      <c r="B3">
        <v>2177705</v>
      </c>
      <c r="C3" s="2">
        <v>42186</v>
      </c>
      <c r="D3">
        <v>57040</v>
      </c>
      <c r="E3">
        <v>57040</v>
      </c>
      <c r="F3" t="s">
        <v>720</v>
      </c>
      <c r="G3" t="s">
        <v>728</v>
      </c>
      <c r="H3">
        <v>182298</v>
      </c>
      <c r="I3" t="s">
        <v>729</v>
      </c>
      <c r="J3">
        <v>5396</v>
      </c>
      <c r="K3">
        <v>1</v>
      </c>
      <c r="L3">
        <v>0.37</v>
      </c>
      <c r="M3">
        <v>0.37</v>
      </c>
      <c r="N3" s="2">
        <v>39842</v>
      </c>
      <c r="O3" s="2">
        <v>39845</v>
      </c>
      <c r="P3">
        <v>3</v>
      </c>
      <c r="Q3" t="s">
        <v>730</v>
      </c>
      <c r="R3">
        <v>11.68</v>
      </c>
      <c r="S3" t="s">
        <v>724</v>
      </c>
      <c r="T3" t="s">
        <v>725</v>
      </c>
      <c r="U3" s="2">
        <v>39845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 t="s">
        <v>726</v>
      </c>
      <c r="AE3" s="2">
        <v>42195</v>
      </c>
      <c r="AF3" t="s">
        <v>727</v>
      </c>
    </row>
    <row r="4" spans="1:32" hidden="1" x14ac:dyDescent="0.25">
      <c r="A4">
        <v>57040</v>
      </c>
      <c r="B4">
        <v>3023904</v>
      </c>
      <c r="C4" s="2">
        <v>42186</v>
      </c>
      <c r="D4">
        <v>57040</v>
      </c>
      <c r="E4">
        <v>57040</v>
      </c>
      <c r="F4" t="s">
        <v>720</v>
      </c>
      <c r="G4" t="s">
        <v>731</v>
      </c>
      <c r="H4">
        <v>275123</v>
      </c>
      <c r="I4" t="s">
        <v>732</v>
      </c>
      <c r="J4">
        <v>7401</v>
      </c>
      <c r="K4">
        <v>1</v>
      </c>
      <c r="L4">
        <v>0.23</v>
      </c>
      <c r="M4">
        <v>0.23</v>
      </c>
      <c r="N4" s="2">
        <v>40563</v>
      </c>
      <c r="O4" s="2">
        <v>40575</v>
      </c>
      <c r="P4">
        <v>12</v>
      </c>
      <c r="Q4" t="s">
        <v>733</v>
      </c>
      <c r="R4">
        <v>8.1300000000000008</v>
      </c>
      <c r="S4" t="s">
        <v>724</v>
      </c>
      <c r="T4" t="s">
        <v>725</v>
      </c>
      <c r="U4" s="2">
        <v>40575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 t="s">
        <v>726</v>
      </c>
      <c r="AE4" s="2">
        <v>42195</v>
      </c>
      <c r="AF4" t="s">
        <v>727</v>
      </c>
    </row>
    <row r="5" spans="1:32" hidden="1" x14ac:dyDescent="0.25">
      <c r="A5">
        <v>57040</v>
      </c>
      <c r="B5">
        <v>3572359</v>
      </c>
      <c r="C5" s="2">
        <v>42186</v>
      </c>
      <c r="D5">
        <v>57040</v>
      </c>
      <c r="E5">
        <v>57040</v>
      </c>
      <c r="F5" t="s">
        <v>720</v>
      </c>
      <c r="G5" t="s">
        <v>734</v>
      </c>
      <c r="H5" t="s">
        <v>735</v>
      </c>
      <c r="I5" t="s">
        <v>736</v>
      </c>
      <c r="J5">
        <v>1252</v>
      </c>
      <c r="K5">
        <v>1</v>
      </c>
      <c r="L5">
        <v>0.01</v>
      </c>
      <c r="M5">
        <v>0.01</v>
      </c>
      <c r="N5" s="2">
        <v>41023</v>
      </c>
      <c r="O5" s="2">
        <v>41061</v>
      </c>
      <c r="P5">
        <v>38</v>
      </c>
      <c r="Q5" t="s">
        <v>737</v>
      </c>
      <c r="R5">
        <v>8.77</v>
      </c>
      <c r="S5" t="s">
        <v>738</v>
      </c>
      <c r="T5" t="s">
        <v>725</v>
      </c>
      <c r="U5" s="2">
        <v>41061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 t="s">
        <v>726</v>
      </c>
      <c r="AE5" s="2">
        <v>42195</v>
      </c>
      <c r="AF5" t="s">
        <v>739</v>
      </c>
    </row>
    <row r="6" spans="1:32" hidden="1" x14ac:dyDescent="0.25">
      <c r="A6">
        <v>57040</v>
      </c>
      <c r="B6">
        <v>3606462</v>
      </c>
      <c r="C6" s="2">
        <v>42186</v>
      </c>
      <c r="D6">
        <v>57040</v>
      </c>
      <c r="E6">
        <v>57040</v>
      </c>
      <c r="F6" t="s">
        <v>720</v>
      </c>
      <c r="G6" t="s">
        <v>734</v>
      </c>
      <c r="H6" t="s">
        <v>735</v>
      </c>
      <c r="I6" t="s">
        <v>736</v>
      </c>
      <c r="J6">
        <v>1252</v>
      </c>
      <c r="K6">
        <v>2</v>
      </c>
      <c r="L6">
        <v>0.01</v>
      </c>
      <c r="M6">
        <v>0.01</v>
      </c>
      <c r="N6" s="2">
        <v>41061</v>
      </c>
      <c r="O6" s="2">
        <v>41091</v>
      </c>
      <c r="P6">
        <v>30</v>
      </c>
      <c r="Q6" t="s">
        <v>737</v>
      </c>
      <c r="R6">
        <v>8.75</v>
      </c>
      <c r="S6" t="s">
        <v>738</v>
      </c>
      <c r="T6" t="s">
        <v>725</v>
      </c>
      <c r="U6" s="2">
        <v>41091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 t="s">
        <v>726</v>
      </c>
      <c r="AE6" s="2">
        <v>42195</v>
      </c>
      <c r="AF6" t="s">
        <v>739</v>
      </c>
    </row>
    <row r="7" spans="1:32" hidden="1" x14ac:dyDescent="0.25">
      <c r="A7">
        <v>57040</v>
      </c>
      <c r="B7">
        <v>3640655</v>
      </c>
      <c r="C7" s="2">
        <v>42186</v>
      </c>
      <c r="D7">
        <v>57040</v>
      </c>
      <c r="E7">
        <v>57040</v>
      </c>
      <c r="F7" t="s">
        <v>720</v>
      </c>
      <c r="G7" t="s">
        <v>734</v>
      </c>
      <c r="H7" t="s">
        <v>735</v>
      </c>
      <c r="I7" t="s">
        <v>736</v>
      </c>
      <c r="J7">
        <v>1252</v>
      </c>
      <c r="K7">
        <v>3</v>
      </c>
      <c r="L7">
        <v>0.01</v>
      </c>
      <c r="M7">
        <v>0.01</v>
      </c>
      <c r="N7" s="2">
        <v>41091</v>
      </c>
      <c r="O7" s="2">
        <v>41122</v>
      </c>
      <c r="P7">
        <v>31</v>
      </c>
      <c r="Q7" t="s">
        <v>737</v>
      </c>
      <c r="R7">
        <v>8.77</v>
      </c>
      <c r="S7" t="s">
        <v>738</v>
      </c>
      <c r="T7" t="s">
        <v>725</v>
      </c>
      <c r="U7" s="2">
        <v>41122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 t="s">
        <v>726</v>
      </c>
      <c r="AE7" s="2">
        <v>42195</v>
      </c>
      <c r="AF7" t="s">
        <v>739</v>
      </c>
    </row>
    <row r="8" spans="1:32" hidden="1" x14ac:dyDescent="0.25">
      <c r="A8">
        <v>57040</v>
      </c>
      <c r="B8">
        <v>3718443</v>
      </c>
      <c r="C8" s="2">
        <v>42186</v>
      </c>
      <c r="D8">
        <v>57040</v>
      </c>
      <c r="E8">
        <v>57040</v>
      </c>
      <c r="F8" t="s">
        <v>720</v>
      </c>
      <c r="G8" t="s">
        <v>740</v>
      </c>
      <c r="H8">
        <v>341212</v>
      </c>
      <c r="I8" t="s">
        <v>741</v>
      </c>
      <c r="J8">
        <v>1094</v>
      </c>
      <c r="K8">
        <v>5</v>
      </c>
      <c r="L8">
        <v>0.43</v>
      </c>
      <c r="M8">
        <v>0.43</v>
      </c>
      <c r="N8" s="2">
        <v>41163</v>
      </c>
      <c r="O8" s="2">
        <v>41183</v>
      </c>
      <c r="P8">
        <v>20</v>
      </c>
      <c r="Q8" t="s">
        <v>742</v>
      </c>
      <c r="R8">
        <v>7.54</v>
      </c>
      <c r="S8" t="s">
        <v>724</v>
      </c>
      <c r="T8" t="s">
        <v>725</v>
      </c>
      <c r="U8" s="2">
        <v>41183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726</v>
      </c>
      <c r="AE8" s="2">
        <v>42195</v>
      </c>
      <c r="AF8" t="s">
        <v>727</v>
      </c>
    </row>
    <row r="9" spans="1:32" hidden="1" x14ac:dyDescent="0.25">
      <c r="A9">
        <v>57040</v>
      </c>
      <c r="B9">
        <v>5104773</v>
      </c>
      <c r="C9" s="2">
        <v>42186</v>
      </c>
      <c r="D9">
        <v>57040</v>
      </c>
      <c r="E9">
        <v>57040</v>
      </c>
      <c r="F9" t="s">
        <v>720</v>
      </c>
      <c r="G9" t="s">
        <v>183</v>
      </c>
      <c r="H9">
        <v>538181</v>
      </c>
      <c r="I9" t="s">
        <v>184</v>
      </c>
      <c r="J9">
        <v>5399</v>
      </c>
      <c r="K9">
        <v>2</v>
      </c>
      <c r="L9">
        <v>559228.55000000005</v>
      </c>
      <c r="M9">
        <v>559228.55000000005</v>
      </c>
      <c r="N9" s="2">
        <v>42156</v>
      </c>
      <c r="O9" s="2">
        <v>42157</v>
      </c>
      <c r="P9">
        <v>1</v>
      </c>
      <c r="Q9" t="s">
        <v>745</v>
      </c>
      <c r="R9">
        <v>5.55</v>
      </c>
      <c r="S9" t="s">
        <v>724</v>
      </c>
      <c r="T9" t="s">
        <v>725</v>
      </c>
      <c r="U9" s="2">
        <v>42186</v>
      </c>
      <c r="V9">
        <v>0</v>
      </c>
      <c r="W9">
        <v>0</v>
      </c>
      <c r="X9">
        <v>86.21</v>
      </c>
      <c r="Y9">
        <v>86.21</v>
      </c>
      <c r="Z9">
        <v>13.79</v>
      </c>
      <c r="AA9">
        <v>100</v>
      </c>
      <c r="AB9">
        <v>100</v>
      </c>
      <c r="AC9">
        <v>0</v>
      </c>
      <c r="AD9" t="s">
        <v>726</v>
      </c>
      <c r="AE9" s="2">
        <v>42195</v>
      </c>
      <c r="AF9" t="s">
        <v>727</v>
      </c>
    </row>
    <row r="10" spans="1:32" hidden="1" x14ac:dyDescent="0.25">
      <c r="A10">
        <v>57040</v>
      </c>
      <c r="B10">
        <v>5104989</v>
      </c>
      <c r="C10" s="2">
        <v>42186</v>
      </c>
      <c r="D10">
        <v>57040</v>
      </c>
      <c r="E10">
        <v>57040</v>
      </c>
      <c r="F10" t="s">
        <v>720</v>
      </c>
      <c r="G10" t="s">
        <v>9</v>
      </c>
      <c r="H10">
        <v>533113</v>
      </c>
      <c r="I10" t="s">
        <v>8</v>
      </c>
      <c r="J10">
        <v>7495</v>
      </c>
      <c r="K10">
        <v>3</v>
      </c>
      <c r="L10">
        <v>262091.04</v>
      </c>
      <c r="M10">
        <v>262091.04</v>
      </c>
      <c r="N10" s="2">
        <v>42156</v>
      </c>
      <c r="O10" s="2">
        <v>42157</v>
      </c>
      <c r="P10">
        <v>1</v>
      </c>
      <c r="Q10" t="s">
        <v>745</v>
      </c>
      <c r="R10">
        <v>5.55</v>
      </c>
      <c r="S10" t="s">
        <v>724</v>
      </c>
      <c r="T10" t="s">
        <v>725</v>
      </c>
      <c r="U10" s="2">
        <v>42186</v>
      </c>
      <c r="V10">
        <v>0</v>
      </c>
      <c r="W10">
        <v>0</v>
      </c>
      <c r="X10">
        <v>40.409999999999997</v>
      </c>
      <c r="Y10">
        <v>40.409999999999997</v>
      </c>
      <c r="Z10">
        <v>6.47</v>
      </c>
      <c r="AA10">
        <v>46.88</v>
      </c>
      <c r="AB10">
        <v>46.88</v>
      </c>
      <c r="AC10">
        <v>0</v>
      </c>
      <c r="AD10" t="s">
        <v>726</v>
      </c>
      <c r="AE10" s="2">
        <v>42195</v>
      </c>
      <c r="AF10" t="s">
        <v>727</v>
      </c>
    </row>
    <row r="11" spans="1:32" hidden="1" x14ac:dyDescent="0.25">
      <c r="A11">
        <v>57040</v>
      </c>
      <c r="B11">
        <v>5105007</v>
      </c>
      <c r="C11" s="2">
        <v>42186</v>
      </c>
      <c r="D11">
        <v>57040</v>
      </c>
      <c r="E11">
        <v>57040</v>
      </c>
      <c r="F11" t="s">
        <v>720</v>
      </c>
      <c r="G11" t="s">
        <v>1141</v>
      </c>
      <c r="H11">
        <v>500941</v>
      </c>
      <c r="I11" t="s">
        <v>1142</v>
      </c>
      <c r="J11">
        <v>7495</v>
      </c>
      <c r="K11">
        <v>8</v>
      </c>
      <c r="L11">
        <v>260613.23</v>
      </c>
      <c r="M11">
        <v>260613.23</v>
      </c>
      <c r="N11" s="2">
        <v>42156</v>
      </c>
      <c r="O11" s="2">
        <v>42157</v>
      </c>
      <c r="P11">
        <v>1</v>
      </c>
      <c r="Q11" t="s">
        <v>745</v>
      </c>
      <c r="R11">
        <v>5.55</v>
      </c>
      <c r="S11" t="s">
        <v>724</v>
      </c>
      <c r="T11" t="s">
        <v>725</v>
      </c>
      <c r="U11" s="2">
        <v>42186</v>
      </c>
      <c r="V11">
        <v>0</v>
      </c>
      <c r="W11">
        <v>0</v>
      </c>
      <c r="X11">
        <v>40.18</v>
      </c>
      <c r="Y11">
        <v>40.18</v>
      </c>
      <c r="Z11">
        <v>6.43</v>
      </c>
      <c r="AA11">
        <v>46.61</v>
      </c>
      <c r="AB11">
        <v>46.61</v>
      </c>
      <c r="AC11">
        <v>0</v>
      </c>
      <c r="AD11" t="s">
        <v>726</v>
      </c>
      <c r="AE11" s="2">
        <v>42195</v>
      </c>
      <c r="AF11" t="s">
        <v>727</v>
      </c>
    </row>
    <row r="12" spans="1:32" hidden="1" x14ac:dyDescent="0.25">
      <c r="A12">
        <v>57040</v>
      </c>
      <c r="B12">
        <v>5106758</v>
      </c>
      <c r="C12" s="2">
        <v>42186</v>
      </c>
      <c r="D12">
        <v>57040</v>
      </c>
      <c r="E12">
        <v>57040</v>
      </c>
      <c r="F12" t="s">
        <v>720</v>
      </c>
      <c r="G12" t="s">
        <v>195</v>
      </c>
      <c r="H12">
        <v>536364</v>
      </c>
      <c r="I12" t="s">
        <v>196</v>
      </c>
      <c r="J12">
        <v>6980</v>
      </c>
      <c r="K12">
        <v>2</v>
      </c>
      <c r="L12">
        <v>450319.15</v>
      </c>
      <c r="M12">
        <v>450319.15</v>
      </c>
      <c r="N12" s="2">
        <v>42156</v>
      </c>
      <c r="O12" s="2">
        <v>42158</v>
      </c>
      <c r="P12">
        <v>2</v>
      </c>
      <c r="Q12" t="s">
        <v>745</v>
      </c>
      <c r="R12">
        <v>5.55</v>
      </c>
      <c r="S12" t="s">
        <v>724</v>
      </c>
      <c r="T12" t="s">
        <v>725</v>
      </c>
      <c r="U12" s="2">
        <v>42186</v>
      </c>
      <c r="V12">
        <v>0</v>
      </c>
      <c r="W12">
        <v>0</v>
      </c>
      <c r="X12">
        <v>138.85</v>
      </c>
      <c r="Y12">
        <v>138.85</v>
      </c>
      <c r="Z12">
        <v>22.22</v>
      </c>
      <c r="AA12">
        <v>161.07</v>
      </c>
      <c r="AB12">
        <v>161.07</v>
      </c>
      <c r="AC12">
        <v>0</v>
      </c>
      <c r="AD12" t="s">
        <v>726</v>
      </c>
      <c r="AE12" s="2">
        <v>42195</v>
      </c>
      <c r="AF12" t="s">
        <v>727</v>
      </c>
    </row>
    <row r="13" spans="1:32" hidden="1" x14ac:dyDescent="0.25">
      <c r="A13">
        <v>57040</v>
      </c>
      <c r="B13">
        <v>5106774</v>
      </c>
      <c r="C13" s="2">
        <v>42186</v>
      </c>
      <c r="D13">
        <v>57040</v>
      </c>
      <c r="E13">
        <v>57040</v>
      </c>
      <c r="F13" t="s">
        <v>720</v>
      </c>
      <c r="G13" t="s">
        <v>141</v>
      </c>
      <c r="H13">
        <v>535598</v>
      </c>
      <c r="I13" t="s">
        <v>142</v>
      </c>
      <c r="J13">
        <v>5398</v>
      </c>
      <c r="K13">
        <v>2</v>
      </c>
      <c r="L13">
        <v>469874.7</v>
      </c>
      <c r="M13">
        <v>469874.7</v>
      </c>
      <c r="N13" s="2">
        <v>42156</v>
      </c>
      <c r="O13" s="2">
        <v>42158</v>
      </c>
      <c r="P13">
        <v>2</v>
      </c>
      <c r="Q13" t="s">
        <v>745</v>
      </c>
      <c r="R13">
        <v>5.55</v>
      </c>
      <c r="S13" t="s">
        <v>724</v>
      </c>
      <c r="T13" t="s">
        <v>725</v>
      </c>
      <c r="U13" s="2">
        <v>42186</v>
      </c>
      <c r="V13">
        <v>0</v>
      </c>
      <c r="W13">
        <v>0</v>
      </c>
      <c r="X13">
        <v>144.88</v>
      </c>
      <c r="Y13">
        <v>144.88</v>
      </c>
      <c r="Z13">
        <v>23.18</v>
      </c>
      <c r="AA13">
        <v>168.06</v>
      </c>
      <c r="AB13">
        <v>168.06</v>
      </c>
      <c r="AC13">
        <v>0</v>
      </c>
      <c r="AD13" t="s">
        <v>726</v>
      </c>
      <c r="AE13" s="2">
        <v>42195</v>
      </c>
      <c r="AF13" t="s">
        <v>727</v>
      </c>
    </row>
    <row r="14" spans="1:32" hidden="1" x14ac:dyDescent="0.25">
      <c r="A14">
        <v>57040</v>
      </c>
      <c r="B14">
        <v>5106884</v>
      </c>
      <c r="C14" s="2">
        <v>42186</v>
      </c>
      <c r="D14">
        <v>57040</v>
      </c>
      <c r="E14">
        <v>57040</v>
      </c>
      <c r="F14" t="s">
        <v>720</v>
      </c>
      <c r="G14" t="s">
        <v>1167</v>
      </c>
      <c r="H14">
        <v>506886</v>
      </c>
      <c r="I14" t="s">
        <v>1168</v>
      </c>
      <c r="J14">
        <v>1091</v>
      </c>
      <c r="K14">
        <v>7</v>
      </c>
      <c r="L14">
        <v>162754.49</v>
      </c>
      <c r="M14">
        <v>162754.49</v>
      </c>
      <c r="N14" s="2">
        <v>42156</v>
      </c>
      <c r="O14" s="2">
        <v>42158</v>
      </c>
      <c r="P14">
        <v>2</v>
      </c>
      <c r="Q14" t="s">
        <v>745</v>
      </c>
      <c r="R14">
        <v>5.55</v>
      </c>
      <c r="S14" t="s">
        <v>724</v>
      </c>
      <c r="T14" t="s">
        <v>725</v>
      </c>
      <c r="U14" s="2">
        <v>42186</v>
      </c>
      <c r="V14">
        <v>0</v>
      </c>
      <c r="W14">
        <v>0</v>
      </c>
      <c r="X14">
        <v>50.18</v>
      </c>
      <c r="Y14">
        <v>50.18</v>
      </c>
      <c r="Z14">
        <v>8.0299999999999994</v>
      </c>
      <c r="AA14">
        <v>58.21</v>
      </c>
      <c r="AB14">
        <v>58.21</v>
      </c>
      <c r="AC14">
        <v>0</v>
      </c>
      <c r="AD14" t="s">
        <v>726</v>
      </c>
      <c r="AE14" s="2">
        <v>42195</v>
      </c>
      <c r="AF14" t="s">
        <v>727</v>
      </c>
    </row>
    <row r="15" spans="1:32" hidden="1" x14ac:dyDescent="0.25">
      <c r="A15">
        <v>57040</v>
      </c>
      <c r="B15">
        <v>5106890</v>
      </c>
      <c r="C15" s="2">
        <v>42186</v>
      </c>
      <c r="D15">
        <v>57040</v>
      </c>
      <c r="E15">
        <v>57040</v>
      </c>
      <c r="F15" t="s">
        <v>720</v>
      </c>
      <c r="G15" t="s">
        <v>165</v>
      </c>
      <c r="H15">
        <v>537175</v>
      </c>
      <c r="I15" t="s">
        <v>166</v>
      </c>
      <c r="J15">
        <v>1092</v>
      </c>
      <c r="K15">
        <v>2</v>
      </c>
      <c r="L15">
        <v>172974.5</v>
      </c>
      <c r="M15">
        <v>172974.5</v>
      </c>
      <c r="N15" s="2">
        <v>42156</v>
      </c>
      <c r="O15" s="2">
        <v>42158</v>
      </c>
      <c r="P15">
        <v>2</v>
      </c>
      <c r="Q15" t="s">
        <v>745</v>
      </c>
      <c r="R15">
        <v>5.55</v>
      </c>
      <c r="S15" t="s">
        <v>724</v>
      </c>
      <c r="T15" t="s">
        <v>725</v>
      </c>
      <c r="U15" s="2">
        <v>42186</v>
      </c>
      <c r="V15">
        <v>0</v>
      </c>
      <c r="W15">
        <v>0</v>
      </c>
      <c r="X15">
        <v>53.33</v>
      </c>
      <c r="Y15">
        <v>53.33</v>
      </c>
      <c r="Z15">
        <v>8.5299999999999994</v>
      </c>
      <c r="AA15">
        <v>61.86</v>
      </c>
      <c r="AB15">
        <v>61.86</v>
      </c>
      <c r="AC15">
        <v>0</v>
      </c>
      <c r="AD15" t="s">
        <v>726</v>
      </c>
      <c r="AE15" s="2">
        <v>42195</v>
      </c>
      <c r="AF15" t="s">
        <v>727</v>
      </c>
    </row>
    <row r="16" spans="1:32" hidden="1" x14ac:dyDescent="0.25">
      <c r="A16">
        <v>57040</v>
      </c>
      <c r="B16">
        <v>5107014</v>
      </c>
      <c r="C16" s="2">
        <v>42186</v>
      </c>
      <c r="D16">
        <v>57040</v>
      </c>
      <c r="E16">
        <v>57040</v>
      </c>
      <c r="F16" t="s">
        <v>720</v>
      </c>
      <c r="G16" t="s">
        <v>1453</v>
      </c>
      <c r="H16">
        <v>524856</v>
      </c>
      <c r="I16" t="s">
        <v>1454</v>
      </c>
      <c r="J16">
        <v>2202</v>
      </c>
      <c r="K16">
        <v>4</v>
      </c>
      <c r="L16">
        <v>190164.49</v>
      </c>
      <c r="M16">
        <v>190164.49</v>
      </c>
      <c r="N16" s="2">
        <v>42156</v>
      </c>
      <c r="O16" s="2">
        <v>42158</v>
      </c>
      <c r="P16">
        <v>2</v>
      </c>
      <c r="Q16" t="s">
        <v>745</v>
      </c>
      <c r="R16">
        <v>5.55</v>
      </c>
      <c r="S16" t="s">
        <v>724</v>
      </c>
      <c r="T16" t="s">
        <v>725</v>
      </c>
      <c r="U16" s="2">
        <v>42186</v>
      </c>
      <c r="V16">
        <v>0</v>
      </c>
      <c r="W16">
        <v>0</v>
      </c>
      <c r="X16">
        <v>58.63</v>
      </c>
      <c r="Y16">
        <v>58.63</v>
      </c>
      <c r="Z16">
        <v>9.3800000000000008</v>
      </c>
      <c r="AA16">
        <v>68.010000000000005</v>
      </c>
      <c r="AB16">
        <v>68.010000000000005</v>
      </c>
      <c r="AC16">
        <v>0</v>
      </c>
      <c r="AD16" t="s">
        <v>726</v>
      </c>
      <c r="AE16" s="2">
        <v>42195</v>
      </c>
      <c r="AF16" t="s">
        <v>727</v>
      </c>
    </row>
    <row r="17" spans="1:32" hidden="1" x14ac:dyDescent="0.25">
      <c r="A17">
        <v>57040</v>
      </c>
      <c r="B17">
        <v>5107322</v>
      </c>
      <c r="C17" s="2">
        <v>42186</v>
      </c>
      <c r="D17">
        <v>57040</v>
      </c>
      <c r="E17">
        <v>57040</v>
      </c>
      <c r="F17" t="s">
        <v>720</v>
      </c>
      <c r="G17" t="s">
        <v>219</v>
      </c>
      <c r="H17">
        <v>539611</v>
      </c>
      <c r="I17" t="s">
        <v>220</v>
      </c>
      <c r="J17">
        <v>1083</v>
      </c>
      <c r="K17">
        <v>1</v>
      </c>
      <c r="L17" t="s">
        <v>726</v>
      </c>
      <c r="M17" t="s">
        <v>726</v>
      </c>
      <c r="N17" t="s">
        <v>726</v>
      </c>
      <c r="O17" t="s">
        <v>726</v>
      </c>
      <c r="P17" t="s">
        <v>726</v>
      </c>
      <c r="Q17" t="s">
        <v>726</v>
      </c>
      <c r="R17" t="s">
        <v>726</v>
      </c>
      <c r="S17" t="s">
        <v>764</v>
      </c>
      <c r="T17" t="s">
        <v>725</v>
      </c>
      <c r="U17" s="2">
        <v>42159</v>
      </c>
      <c r="V17">
        <v>0</v>
      </c>
      <c r="W17" t="s">
        <v>726</v>
      </c>
      <c r="X17" t="s">
        <v>726</v>
      </c>
      <c r="Y17" t="s">
        <v>726</v>
      </c>
      <c r="Z17">
        <v>63.69</v>
      </c>
      <c r="AA17">
        <v>461.78</v>
      </c>
      <c r="AB17">
        <v>461.78</v>
      </c>
      <c r="AC17">
        <v>0</v>
      </c>
      <c r="AD17" t="s">
        <v>726</v>
      </c>
      <c r="AE17" s="2">
        <v>42195</v>
      </c>
      <c r="AF17" t="s">
        <v>727</v>
      </c>
    </row>
    <row r="18" spans="1:32" hidden="1" x14ac:dyDescent="0.25">
      <c r="A18">
        <v>57040</v>
      </c>
      <c r="B18">
        <v>5107324</v>
      </c>
      <c r="C18" s="2">
        <v>42186</v>
      </c>
      <c r="D18">
        <v>57040</v>
      </c>
      <c r="E18">
        <v>57040</v>
      </c>
      <c r="F18" t="s">
        <v>720</v>
      </c>
      <c r="G18" t="s">
        <v>221</v>
      </c>
      <c r="H18">
        <v>539612</v>
      </c>
      <c r="I18" t="s">
        <v>222</v>
      </c>
      <c r="J18">
        <v>1083</v>
      </c>
      <c r="K18">
        <v>1</v>
      </c>
      <c r="L18" t="s">
        <v>726</v>
      </c>
      <c r="M18" t="s">
        <v>726</v>
      </c>
      <c r="N18" t="s">
        <v>726</v>
      </c>
      <c r="O18" t="s">
        <v>726</v>
      </c>
      <c r="P18" t="s">
        <v>726</v>
      </c>
      <c r="Q18" t="s">
        <v>726</v>
      </c>
      <c r="R18" t="s">
        <v>726</v>
      </c>
      <c r="S18" t="s">
        <v>764</v>
      </c>
      <c r="T18" t="s">
        <v>725</v>
      </c>
      <c r="U18" s="2">
        <v>42159</v>
      </c>
      <c r="V18">
        <v>0</v>
      </c>
      <c r="W18" t="s">
        <v>726</v>
      </c>
      <c r="X18" t="s">
        <v>726</v>
      </c>
      <c r="Y18" t="s">
        <v>726</v>
      </c>
      <c r="Z18">
        <v>63.69</v>
      </c>
      <c r="AA18">
        <v>461.78</v>
      </c>
      <c r="AB18">
        <v>461.78</v>
      </c>
      <c r="AC18">
        <v>0</v>
      </c>
      <c r="AD18" t="s">
        <v>726</v>
      </c>
      <c r="AE18" s="2">
        <v>42195</v>
      </c>
      <c r="AF18" t="s">
        <v>727</v>
      </c>
    </row>
    <row r="19" spans="1:32" hidden="1" x14ac:dyDescent="0.25">
      <c r="A19">
        <v>57040</v>
      </c>
      <c r="B19">
        <v>5107326</v>
      </c>
      <c r="C19" s="2">
        <v>42186</v>
      </c>
      <c r="D19">
        <v>57040</v>
      </c>
      <c r="E19">
        <v>57040</v>
      </c>
      <c r="F19" t="s">
        <v>720</v>
      </c>
      <c r="G19" t="s">
        <v>223</v>
      </c>
      <c r="H19">
        <v>539613</v>
      </c>
      <c r="I19" t="s">
        <v>224</v>
      </c>
      <c r="J19">
        <v>2593</v>
      </c>
      <c r="K19">
        <v>1</v>
      </c>
      <c r="L19" t="s">
        <v>726</v>
      </c>
      <c r="M19" t="s">
        <v>726</v>
      </c>
      <c r="N19" t="s">
        <v>726</v>
      </c>
      <c r="O19" t="s">
        <v>726</v>
      </c>
      <c r="P19" t="s">
        <v>726</v>
      </c>
      <c r="Q19" t="s">
        <v>726</v>
      </c>
      <c r="R19" t="s">
        <v>726</v>
      </c>
      <c r="S19" t="s">
        <v>764</v>
      </c>
      <c r="T19" t="s">
        <v>725</v>
      </c>
      <c r="U19" s="2">
        <v>42159</v>
      </c>
      <c r="V19">
        <v>0</v>
      </c>
      <c r="W19" t="s">
        <v>726</v>
      </c>
      <c r="X19" t="s">
        <v>726</v>
      </c>
      <c r="Y19" t="s">
        <v>726</v>
      </c>
      <c r="Z19">
        <v>94.53</v>
      </c>
      <c r="AA19">
        <v>685.36</v>
      </c>
      <c r="AB19">
        <v>685.36</v>
      </c>
      <c r="AC19">
        <v>0</v>
      </c>
      <c r="AD19" t="s">
        <v>726</v>
      </c>
      <c r="AE19" s="2">
        <v>42195</v>
      </c>
      <c r="AF19" t="s">
        <v>727</v>
      </c>
    </row>
    <row r="20" spans="1:32" hidden="1" x14ac:dyDescent="0.25">
      <c r="A20">
        <v>57040</v>
      </c>
      <c r="B20">
        <v>5107328</v>
      </c>
      <c r="C20" s="2">
        <v>42186</v>
      </c>
      <c r="D20">
        <v>57040</v>
      </c>
      <c r="E20">
        <v>57040</v>
      </c>
      <c r="F20" t="s">
        <v>720</v>
      </c>
      <c r="G20" t="s">
        <v>225</v>
      </c>
      <c r="H20">
        <v>539614</v>
      </c>
      <c r="I20" t="s">
        <v>226</v>
      </c>
      <c r="J20">
        <v>4492</v>
      </c>
      <c r="K20">
        <v>1</v>
      </c>
      <c r="L20" t="s">
        <v>726</v>
      </c>
      <c r="M20" t="s">
        <v>726</v>
      </c>
      <c r="N20" t="s">
        <v>726</v>
      </c>
      <c r="O20" t="s">
        <v>726</v>
      </c>
      <c r="P20" t="s">
        <v>726</v>
      </c>
      <c r="Q20" t="s">
        <v>726</v>
      </c>
      <c r="R20" t="s">
        <v>726</v>
      </c>
      <c r="S20" t="s">
        <v>764</v>
      </c>
      <c r="T20" t="s">
        <v>725</v>
      </c>
      <c r="U20" s="2">
        <v>42159</v>
      </c>
      <c r="V20">
        <v>0</v>
      </c>
      <c r="W20" t="s">
        <v>726</v>
      </c>
      <c r="X20" t="s">
        <v>726</v>
      </c>
      <c r="Y20" t="s">
        <v>726</v>
      </c>
      <c r="Z20">
        <v>98.94</v>
      </c>
      <c r="AA20">
        <v>717.3</v>
      </c>
      <c r="AB20">
        <v>717.3</v>
      </c>
      <c r="AC20">
        <v>0</v>
      </c>
      <c r="AD20" t="s">
        <v>726</v>
      </c>
      <c r="AE20" s="2">
        <v>42195</v>
      </c>
      <c r="AF20" t="s">
        <v>727</v>
      </c>
    </row>
    <row r="21" spans="1:32" hidden="1" x14ac:dyDescent="0.25">
      <c r="A21">
        <v>57040</v>
      </c>
      <c r="B21">
        <v>5108604</v>
      </c>
      <c r="C21" s="2">
        <v>42186</v>
      </c>
      <c r="D21">
        <v>57040</v>
      </c>
      <c r="E21">
        <v>57040</v>
      </c>
      <c r="F21" t="s">
        <v>720</v>
      </c>
      <c r="G21" t="s">
        <v>227</v>
      </c>
      <c r="H21">
        <v>539618</v>
      </c>
      <c r="I21" t="s">
        <v>228</v>
      </c>
      <c r="J21">
        <v>7401</v>
      </c>
      <c r="K21">
        <v>1</v>
      </c>
      <c r="L21" t="s">
        <v>726</v>
      </c>
      <c r="M21" t="s">
        <v>726</v>
      </c>
      <c r="N21" t="s">
        <v>726</v>
      </c>
      <c r="O21" t="s">
        <v>726</v>
      </c>
      <c r="P21" t="s">
        <v>726</v>
      </c>
      <c r="Q21" t="s">
        <v>726</v>
      </c>
      <c r="R21" t="s">
        <v>726</v>
      </c>
      <c r="S21" t="s">
        <v>764</v>
      </c>
      <c r="T21" t="s">
        <v>725</v>
      </c>
      <c r="U21" s="2">
        <v>42159</v>
      </c>
      <c r="V21">
        <v>0</v>
      </c>
      <c r="W21" t="s">
        <v>726</v>
      </c>
      <c r="X21" t="s">
        <v>726</v>
      </c>
      <c r="Y21" t="s">
        <v>726</v>
      </c>
      <c r="Z21">
        <v>109.17</v>
      </c>
      <c r="AA21">
        <v>791.47</v>
      </c>
      <c r="AB21">
        <v>791.47</v>
      </c>
      <c r="AC21">
        <v>0</v>
      </c>
      <c r="AD21" t="s">
        <v>726</v>
      </c>
      <c r="AE21" s="2">
        <v>42195</v>
      </c>
      <c r="AF21" t="s">
        <v>727</v>
      </c>
    </row>
    <row r="22" spans="1:32" hidden="1" x14ac:dyDescent="0.25">
      <c r="A22">
        <v>57040</v>
      </c>
      <c r="B22">
        <v>5108606</v>
      </c>
      <c r="C22" s="2">
        <v>42186</v>
      </c>
      <c r="D22">
        <v>57040</v>
      </c>
      <c r="E22">
        <v>57040</v>
      </c>
      <c r="F22" t="s">
        <v>720</v>
      </c>
      <c r="G22" t="s">
        <v>229</v>
      </c>
      <c r="H22">
        <v>539619</v>
      </c>
      <c r="I22" t="s">
        <v>230</v>
      </c>
      <c r="J22">
        <v>7401</v>
      </c>
      <c r="K22">
        <v>1</v>
      </c>
      <c r="L22" t="s">
        <v>726</v>
      </c>
      <c r="M22" t="s">
        <v>726</v>
      </c>
      <c r="N22" t="s">
        <v>726</v>
      </c>
      <c r="O22" t="s">
        <v>726</v>
      </c>
      <c r="P22" t="s">
        <v>726</v>
      </c>
      <c r="Q22" t="s">
        <v>726</v>
      </c>
      <c r="R22" t="s">
        <v>726</v>
      </c>
      <c r="S22" t="s">
        <v>764</v>
      </c>
      <c r="T22" t="s">
        <v>725</v>
      </c>
      <c r="U22" s="2">
        <v>42159</v>
      </c>
      <c r="V22">
        <v>0</v>
      </c>
      <c r="W22" t="s">
        <v>726</v>
      </c>
      <c r="X22" t="s">
        <v>726</v>
      </c>
      <c r="Y22" t="s">
        <v>726</v>
      </c>
      <c r="Z22">
        <v>109.17</v>
      </c>
      <c r="AA22">
        <v>791.47</v>
      </c>
      <c r="AB22">
        <v>791.47</v>
      </c>
      <c r="AC22">
        <v>0</v>
      </c>
      <c r="AD22" t="s">
        <v>726</v>
      </c>
      <c r="AE22" s="2">
        <v>42195</v>
      </c>
      <c r="AF22" t="s">
        <v>727</v>
      </c>
    </row>
    <row r="23" spans="1:32" hidden="1" x14ac:dyDescent="0.25">
      <c r="A23">
        <v>57040</v>
      </c>
      <c r="B23">
        <v>5108610</v>
      </c>
      <c r="C23" s="2">
        <v>42186</v>
      </c>
      <c r="D23">
        <v>57040</v>
      </c>
      <c r="E23">
        <v>57040</v>
      </c>
      <c r="F23" t="s">
        <v>720</v>
      </c>
      <c r="G23" t="s">
        <v>231</v>
      </c>
      <c r="H23">
        <v>539616</v>
      </c>
      <c r="I23" t="s">
        <v>232</v>
      </c>
      <c r="J23">
        <v>5398</v>
      </c>
      <c r="K23">
        <v>1</v>
      </c>
      <c r="L23" t="s">
        <v>726</v>
      </c>
      <c r="M23" t="s">
        <v>726</v>
      </c>
      <c r="N23" t="s">
        <v>726</v>
      </c>
      <c r="O23" t="s">
        <v>726</v>
      </c>
      <c r="P23" t="s">
        <v>726</v>
      </c>
      <c r="Q23" t="s">
        <v>726</v>
      </c>
      <c r="R23" t="s">
        <v>726</v>
      </c>
      <c r="S23" t="s">
        <v>764</v>
      </c>
      <c r="T23" t="s">
        <v>725</v>
      </c>
      <c r="U23" s="2">
        <v>42159</v>
      </c>
      <c r="V23">
        <v>0</v>
      </c>
      <c r="W23" t="s">
        <v>726</v>
      </c>
      <c r="X23" t="s">
        <v>726</v>
      </c>
      <c r="Y23" t="s">
        <v>726</v>
      </c>
      <c r="Z23">
        <v>145.47</v>
      </c>
      <c r="AA23">
        <v>1054.68</v>
      </c>
      <c r="AB23">
        <v>1054.68</v>
      </c>
      <c r="AC23">
        <v>0</v>
      </c>
      <c r="AD23" t="s">
        <v>726</v>
      </c>
      <c r="AE23" s="2">
        <v>42195</v>
      </c>
      <c r="AF23" t="s">
        <v>727</v>
      </c>
    </row>
    <row r="24" spans="1:32" hidden="1" x14ac:dyDescent="0.25">
      <c r="A24">
        <v>57040</v>
      </c>
      <c r="B24">
        <v>5110614</v>
      </c>
      <c r="C24" s="2">
        <v>42186</v>
      </c>
      <c r="D24">
        <v>57040</v>
      </c>
      <c r="E24">
        <v>57040</v>
      </c>
      <c r="F24" t="s">
        <v>720</v>
      </c>
      <c r="G24" t="s">
        <v>231</v>
      </c>
      <c r="H24">
        <v>539616</v>
      </c>
      <c r="I24" t="s">
        <v>232</v>
      </c>
      <c r="J24">
        <v>5398</v>
      </c>
      <c r="K24">
        <v>1</v>
      </c>
      <c r="L24">
        <v>469874.7</v>
      </c>
      <c r="M24">
        <v>469874.7</v>
      </c>
      <c r="N24" s="2">
        <v>42159</v>
      </c>
      <c r="O24" s="2">
        <v>42160</v>
      </c>
      <c r="P24">
        <v>1</v>
      </c>
      <c r="Q24" t="s">
        <v>745</v>
      </c>
      <c r="R24">
        <v>5.55</v>
      </c>
      <c r="S24" t="s">
        <v>724</v>
      </c>
      <c r="T24" t="s">
        <v>725</v>
      </c>
      <c r="U24" s="2">
        <v>42186</v>
      </c>
      <c r="V24">
        <v>0</v>
      </c>
      <c r="W24">
        <v>0</v>
      </c>
      <c r="X24">
        <v>72.44</v>
      </c>
      <c r="Y24">
        <v>72.44</v>
      </c>
      <c r="Z24">
        <v>11.59</v>
      </c>
      <c r="AA24">
        <v>84.03</v>
      </c>
      <c r="AB24">
        <v>84.03</v>
      </c>
      <c r="AC24">
        <v>0</v>
      </c>
      <c r="AD24" t="s">
        <v>726</v>
      </c>
      <c r="AE24" s="2">
        <v>42195</v>
      </c>
      <c r="AF24" t="s">
        <v>727</v>
      </c>
    </row>
    <row r="25" spans="1:32" hidden="1" x14ac:dyDescent="0.25">
      <c r="A25">
        <v>57040</v>
      </c>
      <c r="B25">
        <v>5110620</v>
      </c>
      <c r="C25" s="2">
        <v>42186</v>
      </c>
      <c r="D25">
        <v>57040</v>
      </c>
      <c r="E25">
        <v>57040</v>
      </c>
      <c r="F25" t="s">
        <v>720</v>
      </c>
      <c r="G25" t="s">
        <v>229</v>
      </c>
      <c r="H25">
        <v>539619</v>
      </c>
      <c r="I25" t="s">
        <v>230</v>
      </c>
      <c r="J25">
        <v>7401</v>
      </c>
      <c r="K25">
        <v>1</v>
      </c>
      <c r="L25">
        <v>352611.12</v>
      </c>
      <c r="M25">
        <v>352611.12</v>
      </c>
      <c r="N25" s="2">
        <v>42159</v>
      </c>
      <c r="O25" s="2">
        <v>42160</v>
      </c>
      <c r="P25">
        <v>1</v>
      </c>
      <c r="Q25" t="s">
        <v>745</v>
      </c>
      <c r="R25">
        <v>5.55</v>
      </c>
      <c r="S25" t="s">
        <v>724</v>
      </c>
      <c r="T25" t="s">
        <v>725</v>
      </c>
      <c r="U25" s="2">
        <v>42186</v>
      </c>
      <c r="V25">
        <v>0</v>
      </c>
      <c r="W25">
        <v>0</v>
      </c>
      <c r="X25">
        <v>54.36</v>
      </c>
      <c r="Y25">
        <v>54.36</v>
      </c>
      <c r="Z25">
        <v>8.6999999999999993</v>
      </c>
      <c r="AA25">
        <v>63.06</v>
      </c>
      <c r="AB25">
        <v>63.06</v>
      </c>
      <c r="AC25">
        <v>0</v>
      </c>
      <c r="AD25" t="s">
        <v>726</v>
      </c>
      <c r="AE25" s="2">
        <v>42195</v>
      </c>
      <c r="AF25" t="s">
        <v>727</v>
      </c>
    </row>
    <row r="26" spans="1:32" hidden="1" x14ac:dyDescent="0.25">
      <c r="A26">
        <v>57040</v>
      </c>
      <c r="B26">
        <v>5112507</v>
      </c>
      <c r="C26" s="2">
        <v>42186</v>
      </c>
      <c r="D26">
        <v>57040</v>
      </c>
      <c r="E26">
        <v>57040</v>
      </c>
      <c r="F26" t="s">
        <v>720</v>
      </c>
      <c r="G26" t="s">
        <v>233</v>
      </c>
      <c r="H26">
        <v>541068</v>
      </c>
      <c r="I26" t="s">
        <v>234</v>
      </c>
      <c r="J26">
        <v>4493</v>
      </c>
      <c r="K26">
        <v>1</v>
      </c>
      <c r="L26" t="s">
        <v>726</v>
      </c>
      <c r="M26" t="s">
        <v>726</v>
      </c>
      <c r="N26" t="s">
        <v>726</v>
      </c>
      <c r="O26" t="s">
        <v>726</v>
      </c>
      <c r="P26" t="s">
        <v>726</v>
      </c>
      <c r="Q26" t="s">
        <v>726</v>
      </c>
      <c r="R26" t="s">
        <v>726</v>
      </c>
      <c r="S26" t="s">
        <v>764</v>
      </c>
      <c r="T26" t="s">
        <v>725</v>
      </c>
      <c r="U26" s="2">
        <v>42160</v>
      </c>
      <c r="V26">
        <v>0</v>
      </c>
      <c r="W26" t="s">
        <v>726</v>
      </c>
      <c r="X26" t="s">
        <v>726</v>
      </c>
      <c r="Y26" t="s">
        <v>726</v>
      </c>
      <c r="Z26">
        <v>78.14</v>
      </c>
      <c r="AA26">
        <v>566.51</v>
      </c>
      <c r="AB26">
        <v>566.51</v>
      </c>
      <c r="AC26">
        <v>0</v>
      </c>
      <c r="AD26" t="s">
        <v>726</v>
      </c>
      <c r="AE26" s="2">
        <v>42195</v>
      </c>
      <c r="AF26" t="s">
        <v>727</v>
      </c>
    </row>
    <row r="27" spans="1:32" hidden="1" x14ac:dyDescent="0.25">
      <c r="A27">
        <v>57040</v>
      </c>
      <c r="B27">
        <v>5112509</v>
      </c>
      <c r="C27" s="2">
        <v>42186</v>
      </c>
      <c r="D27">
        <v>57040</v>
      </c>
      <c r="E27">
        <v>57040</v>
      </c>
      <c r="F27" t="s">
        <v>720</v>
      </c>
      <c r="G27" t="s">
        <v>235</v>
      </c>
      <c r="H27">
        <v>541067</v>
      </c>
      <c r="I27" t="s">
        <v>236</v>
      </c>
      <c r="J27">
        <v>7495</v>
      </c>
      <c r="K27">
        <v>1</v>
      </c>
      <c r="L27" t="s">
        <v>726</v>
      </c>
      <c r="M27" t="s">
        <v>726</v>
      </c>
      <c r="N27" t="s">
        <v>726</v>
      </c>
      <c r="O27" t="s">
        <v>726</v>
      </c>
      <c r="P27" t="s">
        <v>726</v>
      </c>
      <c r="Q27" t="s">
        <v>726</v>
      </c>
      <c r="R27" t="s">
        <v>726</v>
      </c>
      <c r="S27" t="s">
        <v>764</v>
      </c>
      <c r="T27" t="s">
        <v>725</v>
      </c>
      <c r="U27" s="2">
        <v>42160</v>
      </c>
      <c r="V27">
        <v>0</v>
      </c>
      <c r="W27" t="s">
        <v>726</v>
      </c>
      <c r="X27" t="s">
        <v>726</v>
      </c>
      <c r="Y27" t="s">
        <v>726</v>
      </c>
      <c r="Z27">
        <v>81.36</v>
      </c>
      <c r="AA27">
        <v>589.84</v>
      </c>
      <c r="AB27">
        <v>589.84</v>
      </c>
      <c r="AC27">
        <v>0</v>
      </c>
      <c r="AD27" t="s">
        <v>726</v>
      </c>
      <c r="AE27" s="2">
        <v>42195</v>
      </c>
      <c r="AF27" t="s">
        <v>727</v>
      </c>
    </row>
    <row r="28" spans="1:32" hidden="1" x14ac:dyDescent="0.25">
      <c r="A28">
        <v>57040</v>
      </c>
      <c r="B28">
        <v>5112511</v>
      </c>
      <c r="C28" s="2">
        <v>42186</v>
      </c>
      <c r="D28">
        <v>57040</v>
      </c>
      <c r="E28">
        <v>57040</v>
      </c>
      <c r="F28" t="s">
        <v>720</v>
      </c>
      <c r="G28" t="s">
        <v>237</v>
      </c>
      <c r="H28">
        <v>541063</v>
      </c>
      <c r="I28" t="s">
        <v>238</v>
      </c>
      <c r="J28">
        <v>1251</v>
      </c>
      <c r="K28">
        <v>1</v>
      </c>
      <c r="L28" t="s">
        <v>726</v>
      </c>
      <c r="M28" t="s">
        <v>726</v>
      </c>
      <c r="N28" t="s">
        <v>726</v>
      </c>
      <c r="O28" t="s">
        <v>726</v>
      </c>
      <c r="P28" t="s">
        <v>726</v>
      </c>
      <c r="Q28" t="s">
        <v>726</v>
      </c>
      <c r="R28" t="s">
        <v>726</v>
      </c>
      <c r="S28" t="s">
        <v>764</v>
      </c>
      <c r="T28" t="s">
        <v>725</v>
      </c>
      <c r="U28" s="2">
        <v>42160</v>
      </c>
      <c r="V28">
        <v>0</v>
      </c>
      <c r="W28" t="s">
        <v>726</v>
      </c>
      <c r="X28" t="s">
        <v>726</v>
      </c>
      <c r="Y28" t="s">
        <v>726</v>
      </c>
      <c r="Z28">
        <v>95.11</v>
      </c>
      <c r="AA28">
        <v>689.53</v>
      </c>
      <c r="AB28">
        <v>689.53</v>
      </c>
      <c r="AC28">
        <v>0</v>
      </c>
      <c r="AD28" t="s">
        <v>726</v>
      </c>
      <c r="AE28" s="2">
        <v>42195</v>
      </c>
      <c r="AF28" t="s">
        <v>727</v>
      </c>
    </row>
    <row r="29" spans="1:32" hidden="1" x14ac:dyDescent="0.25">
      <c r="A29">
        <v>57040</v>
      </c>
      <c r="B29">
        <v>5112515</v>
      </c>
      <c r="C29" s="2">
        <v>42186</v>
      </c>
      <c r="D29">
        <v>57040</v>
      </c>
      <c r="E29">
        <v>57040</v>
      </c>
      <c r="F29" t="s">
        <v>720</v>
      </c>
      <c r="G29" t="s">
        <v>239</v>
      </c>
      <c r="H29">
        <v>541066</v>
      </c>
      <c r="I29" t="s">
        <v>240</v>
      </c>
      <c r="J29">
        <v>4493</v>
      </c>
      <c r="K29">
        <v>1</v>
      </c>
      <c r="L29" t="s">
        <v>726</v>
      </c>
      <c r="M29" t="s">
        <v>726</v>
      </c>
      <c r="N29" t="s">
        <v>726</v>
      </c>
      <c r="O29" t="s">
        <v>726</v>
      </c>
      <c r="P29" t="s">
        <v>726</v>
      </c>
      <c r="Q29" t="s">
        <v>726</v>
      </c>
      <c r="R29" t="s">
        <v>726</v>
      </c>
      <c r="S29" t="s">
        <v>764</v>
      </c>
      <c r="T29" t="s">
        <v>725</v>
      </c>
      <c r="U29" s="2">
        <v>42160</v>
      </c>
      <c r="V29">
        <v>0</v>
      </c>
      <c r="W29" t="s">
        <v>726</v>
      </c>
      <c r="X29" t="s">
        <v>726</v>
      </c>
      <c r="Y29" t="s">
        <v>726</v>
      </c>
      <c r="Z29">
        <v>114.31</v>
      </c>
      <c r="AA29">
        <v>828.72</v>
      </c>
      <c r="AB29">
        <v>828.72</v>
      </c>
      <c r="AC29">
        <v>0</v>
      </c>
      <c r="AD29" t="s">
        <v>726</v>
      </c>
      <c r="AE29" s="2">
        <v>42195</v>
      </c>
      <c r="AF29" t="s">
        <v>727</v>
      </c>
    </row>
    <row r="30" spans="1:32" hidden="1" x14ac:dyDescent="0.25">
      <c r="A30">
        <v>57040</v>
      </c>
      <c r="B30">
        <v>5112517</v>
      </c>
      <c r="C30" s="2">
        <v>42186</v>
      </c>
      <c r="D30">
        <v>57040</v>
      </c>
      <c r="E30">
        <v>57040</v>
      </c>
      <c r="F30" t="s">
        <v>720</v>
      </c>
      <c r="G30" t="s">
        <v>241</v>
      </c>
      <c r="H30">
        <v>541064</v>
      </c>
      <c r="I30" t="s">
        <v>242</v>
      </c>
      <c r="J30">
        <v>1253</v>
      </c>
      <c r="K30">
        <v>1</v>
      </c>
      <c r="L30" t="s">
        <v>726</v>
      </c>
      <c r="M30" t="s">
        <v>726</v>
      </c>
      <c r="N30" t="s">
        <v>726</v>
      </c>
      <c r="O30" t="s">
        <v>726</v>
      </c>
      <c r="P30" t="s">
        <v>726</v>
      </c>
      <c r="Q30" t="s">
        <v>726</v>
      </c>
      <c r="R30" t="s">
        <v>726</v>
      </c>
      <c r="S30" t="s">
        <v>764</v>
      </c>
      <c r="T30" t="s">
        <v>725</v>
      </c>
      <c r="U30" s="2">
        <v>42160</v>
      </c>
      <c r="V30">
        <v>0</v>
      </c>
      <c r="W30" t="s">
        <v>726</v>
      </c>
      <c r="X30" t="s">
        <v>726</v>
      </c>
      <c r="Y30" t="s">
        <v>726</v>
      </c>
      <c r="Z30">
        <v>114.44</v>
      </c>
      <c r="AA30">
        <v>829.71</v>
      </c>
      <c r="AB30">
        <v>829.71</v>
      </c>
      <c r="AC30">
        <v>0</v>
      </c>
      <c r="AD30" t="s">
        <v>726</v>
      </c>
      <c r="AE30" s="2">
        <v>42195</v>
      </c>
      <c r="AF30" t="s">
        <v>727</v>
      </c>
    </row>
    <row r="31" spans="1:32" hidden="1" x14ac:dyDescent="0.25">
      <c r="A31">
        <v>57040</v>
      </c>
      <c r="B31">
        <v>5115667</v>
      </c>
      <c r="C31" s="2">
        <v>42186</v>
      </c>
      <c r="D31">
        <v>57040</v>
      </c>
      <c r="E31">
        <v>57040</v>
      </c>
      <c r="F31" t="s">
        <v>720</v>
      </c>
      <c r="G31" t="s">
        <v>211</v>
      </c>
      <c r="H31">
        <v>534559</v>
      </c>
      <c r="I31" t="s">
        <v>212</v>
      </c>
      <c r="J31">
        <v>6987</v>
      </c>
      <c r="K31">
        <v>2</v>
      </c>
      <c r="L31">
        <v>500637.1</v>
      </c>
      <c r="M31">
        <v>500637.1</v>
      </c>
      <c r="N31" s="2">
        <v>42156</v>
      </c>
      <c r="O31" s="2">
        <v>42160</v>
      </c>
      <c r="P31">
        <v>4</v>
      </c>
      <c r="Q31" t="s">
        <v>745</v>
      </c>
      <c r="R31">
        <v>5.55</v>
      </c>
      <c r="S31" t="s">
        <v>724</v>
      </c>
      <c r="T31" t="s">
        <v>725</v>
      </c>
      <c r="U31" s="2">
        <v>42186</v>
      </c>
      <c r="V31">
        <v>0</v>
      </c>
      <c r="W31">
        <v>0</v>
      </c>
      <c r="X31">
        <v>308.73</v>
      </c>
      <c r="Y31">
        <v>308.73</v>
      </c>
      <c r="Z31">
        <v>49.4</v>
      </c>
      <c r="AA31">
        <v>358.13</v>
      </c>
      <c r="AB31">
        <v>358.13</v>
      </c>
      <c r="AC31">
        <v>0</v>
      </c>
      <c r="AD31" t="s">
        <v>726</v>
      </c>
      <c r="AE31" s="2">
        <v>42195</v>
      </c>
      <c r="AF31" t="s">
        <v>727</v>
      </c>
    </row>
    <row r="32" spans="1:32" hidden="1" x14ac:dyDescent="0.25">
      <c r="A32">
        <v>57040</v>
      </c>
      <c r="B32">
        <v>5116050</v>
      </c>
      <c r="C32" s="2">
        <v>42186</v>
      </c>
      <c r="D32">
        <v>57040</v>
      </c>
      <c r="E32">
        <v>57040</v>
      </c>
      <c r="F32" t="s">
        <v>720</v>
      </c>
      <c r="G32" t="s">
        <v>239</v>
      </c>
      <c r="H32">
        <v>541066</v>
      </c>
      <c r="I32" t="s">
        <v>240</v>
      </c>
      <c r="J32">
        <v>4493</v>
      </c>
      <c r="K32">
        <v>1</v>
      </c>
      <c r="L32">
        <v>369205.61</v>
      </c>
      <c r="M32">
        <v>369205.61</v>
      </c>
      <c r="N32" s="2">
        <v>42160</v>
      </c>
      <c r="O32" s="2">
        <v>42163</v>
      </c>
      <c r="P32">
        <v>3</v>
      </c>
      <c r="Q32" t="s">
        <v>745</v>
      </c>
      <c r="R32">
        <v>5.55</v>
      </c>
      <c r="S32" t="s">
        <v>724</v>
      </c>
      <c r="T32" t="s">
        <v>725</v>
      </c>
      <c r="U32" s="2">
        <v>42186</v>
      </c>
      <c r="V32">
        <v>0</v>
      </c>
      <c r="W32">
        <v>0</v>
      </c>
      <c r="X32">
        <v>170.76</v>
      </c>
      <c r="Y32">
        <v>170.76</v>
      </c>
      <c r="Z32">
        <v>27.32</v>
      </c>
      <c r="AA32">
        <v>198.08</v>
      </c>
      <c r="AB32">
        <v>198.08</v>
      </c>
      <c r="AC32">
        <v>0</v>
      </c>
      <c r="AD32" t="s">
        <v>726</v>
      </c>
      <c r="AE32" s="2">
        <v>42195</v>
      </c>
      <c r="AF32" t="s">
        <v>727</v>
      </c>
    </row>
    <row r="33" spans="1:32" hidden="1" x14ac:dyDescent="0.25">
      <c r="A33">
        <v>57040</v>
      </c>
      <c r="B33">
        <v>5117380</v>
      </c>
      <c r="C33" s="2">
        <v>42186</v>
      </c>
      <c r="D33">
        <v>57040</v>
      </c>
      <c r="E33">
        <v>57040</v>
      </c>
      <c r="F33" t="s">
        <v>720</v>
      </c>
      <c r="G33" t="s">
        <v>179</v>
      </c>
      <c r="H33">
        <v>538179</v>
      </c>
      <c r="I33" t="s">
        <v>180</v>
      </c>
      <c r="J33">
        <v>4493</v>
      </c>
      <c r="K33">
        <v>2</v>
      </c>
      <c r="L33">
        <v>285155.09000000003</v>
      </c>
      <c r="M33">
        <v>285155.09000000003</v>
      </c>
      <c r="N33" s="2">
        <v>42156</v>
      </c>
      <c r="O33" s="2">
        <v>42164</v>
      </c>
      <c r="P33">
        <v>8</v>
      </c>
      <c r="Q33" t="s">
        <v>745</v>
      </c>
      <c r="R33">
        <v>5.55</v>
      </c>
      <c r="S33" t="s">
        <v>724</v>
      </c>
      <c r="T33" t="s">
        <v>725</v>
      </c>
      <c r="U33" s="2">
        <v>42186</v>
      </c>
      <c r="V33">
        <v>0</v>
      </c>
      <c r="W33">
        <v>0</v>
      </c>
      <c r="X33">
        <v>351.69</v>
      </c>
      <c r="Y33">
        <v>351.69</v>
      </c>
      <c r="Z33">
        <v>56.27</v>
      </c>
      <c r="AA33">
        <v>407.96</v>
      </c>
      <c r="AB33">
        <v>407.96</v>
      </c>
      <c r="AC33">
        <v>0</v>
      </c>
      <c r="AD33" t="s">
        <v>726</v>
      </c>
      <c r="AE33" s="2">
        <v>42195</v>
      </c>
      <c r="AF33" t="s">
        <v>727</v>
      </c>
    </row>
    <row r="34" spans="1:32" hidden="1" x14ac:dyDescent="0.25">
      <c r="A34">
        <v>57040</v>
      </c>
      <c r="B34">
        <v>5117392</v>
      </c>
      <c r="C34" s="2">
        <v>42186</v>
      </c>
      <c r="D34">
        <v>57040</v>
      </c>
      <c r="E34">
        <v>57040</v>
      </c>
      <c r="F34" t="s">
        <v>720</v>
      </c>
      <c r="G34" t="s">
        <v>201</v>
      </c>
      <c r="H34">
        <v>537285</v>
      </c>
      <c r="I34" t="s">
        <v>202</v>
      </c>
      <c r="J34">
        <v>7401</v>
      </c>
      <c r="K34">
        <v>2</v>
      </c>
      <c r="L34">
        <v>352611.12</v>
      </c>
      <c r="M34">
        <v>352611.12</v>
      </c>
      <c r="N34" s="2">
        <v>42156</v>
      </c>
      <c r="O34" s="2">
        <v>42164</v>
      </c>
      <c r="P34">
        <v>8</v>
      </c>
      <c r="Q34" t="s">
        <v>745</v>
      </c>
      <c r="R34">
        <v>5.55</v>
      </c>
      <c r="S34" t="s">
        <v>724</v>
      </c>
      <c r="T34" t="s">
        <v>725</v>
      </c>
      <c r="U34" s="2">
        <v>42186</v>
      </c>
      <c r="V34">
        <v>0</v>
      </c>
      <c r="W34">
        <v>0</v>
      </c>
      <c r="X34">
        <v>434.89</v>
      </c>
      <c r="Y34">
        <v>434.89</v>
      </c>
      <c r="Z34">
        <v>69.58</v>
      </c>
      <c r="AA34">
        <v>504.47</v>
      </c>
      <c r="AB34">
        <v>504.47</v>
      </c>
      <c r="AC34">
        <v>0</v>
      </c>
      <c r="AD34" t="s">
        <v>726</v>
      </c>
      <c r="AE34" s="2">
        <v>42195</v>
      </c>
      <c r="AF34" t="s">
        <v>727</v>
      </c>
    </row>
    <row r="35" spans="1:32" hidden="1" x14ac:dyDescent="0.25">
      <c r="A35">
        <v>57040</v>
      </c>
      <c r="B35">
        <v>5117442</v>
      </c>
      <c r="C35" s="2">
        <v>42186</v>
      </c>
      <c r="D35">
        <v>57040</v>
      </c>
      <c r="E35">
        <v>57040</v>
      </c>
      <c r="F35" t="s">
        <v>720</v>
      </c>
      <c r="G35" t="s">
        <v>243</v>
      </c>
      <c r="H35">
        <v>539617</v>
      </c>
      <c r="I35" t="s">
        <v>244</v>
      </c>
      <c r="J35">
        <v>6980</v>
      </c>
      <c r="K35">
        <v>1</v>
      </c>
      <c r="L35">
        <v>450319.15</v>
      </c>
      <c r="M35">
        <v>450319.15</v>
      </c>
      <c r="N35" s="2">
        <v>42159</v>
      </c>
      <c r="O35" s="2">
        <v>42164</v>
      </c>
      <c r="P35">
        <v>5</v>
      </c>
      <c r="Q35" t="s">
        <v>745</v>
      </c>
      <c r="R35">
        <v>5.55</v>
      </c>
      <c r="S35" t="s">
        <v>724</v>
      </c>
      <c r="T35" t="s">
        <v>725</v>
      </c>
      <c r="U35" s="2">
        <v>42186</v>
      </c>
      <c r="V35">
        <v>0</v>
      </c>
      <c r="W35">
        <v>0</v>
      </c>
      <c r="X35">
        <v>347.12</v>
      </c>
      <c r="Y35">
        <v>347.12</v>
      </c>
      <c r="Z35">
        <v>55.54</v>
      </c>
      <c r="AA35">
        <v>402.66</v>
      </c>
      <c r="AB35">
        <v>402.66</v>
      </c>
      <c r="AC35">
        <v>0</v>
      </c>
      <c r="AD35" t="s">
        <v>726</v>
      </c>
      <c r="AE35" s="2">
        <v>42195</v>
      </c>
      <c r="AF35" t="s">
        <v>727</v>
      </c>
    </row>
    <row r="36" spans="1:32" hidden="1" x14ac:dyDescent="0.25">
      <c r="A36">
        <v>57040</v>
      </c>
      <c r="B36">
        <v>5117660</v>
      </c>
      <c r="C36" s="2">
        <v>42186</v>
      </c>
      <c r="D36">
        <v>57040</v>
      </c>
      <c r="E36">
        <v>57040</v>
      </c>
      <c r="F36" t="s">
        <v>720</v>
      </c>
      <c r="G36" t="s">
        <v>205</v>
      </c>
      <c r="H36">
        <v>538382</v>
      </c>
      <c r="I36" t="s">
        <v>206</v>
      </c>
      <c r="J36">
        <v>2201</v>
      </c>
      <c r="K36">
        <v>2</v>
      </c>
      <c r="L36">
        <v>182424.49</v>
      </c>
      <c r="M36">
        <v>182424.49</v>
      </c>
      <c r="N36" s="2">
        <v>42156</v>
      </c>
      <c r="O36" s="2">
        <v>42164</v>
      </c>
      <c r="P36">
        <v>8</v>
      </c>
      <c r="Q36" t="s">
        <v>745</v>
      </c>
      <c r="R36">
        <v>5.55</v>
      </c>
      <c r="S36" t="s">
        <v>724</v>
      </c>
      <c r="T36" t="s">
        <v>725</v>
      </c>
      <c r="U36" s="2">
        <v>42186</v>
      </c>
      <c r="V36">
        <v>0</v>
      </c>
      <c r="W36">
        <v>0</v>
      </c>
      <c r="X36">
        <v>224.99</v>
      </c>
      <c r="Y36">
        <v>224.99</v>
      </c>
      <c r="Z36">
        <v>36</v>
      </c>
      <c r="AA36">
        <v>260.99</v>
      </c>
      <c r="AB36">
        <v>260.99</v>
      </c>
      <c r="AC36">
        <v>0</v>
      </c>
      <c r="AD36" t="s">
        <v>726</v>
      </c>
      <c r="AE36" s="2">
        <v>42195</v>
      </c>
      <c r="AF36" t="s">
        <v>727</v>
      </c>
    </row>
    <row r="37" spans="1:32" hidden="1" x14ac:dyDescent="0.25">
      <c r="A37">
        <v>57040</v>
      </c>
      <c r="B37">
        <v>5117682</v>
      </c>
      <c r="C37" s="2">
        <v>42186</v>
      </c>
      <c r="D37">
        <v>57040</v>
      </c>
      <c r="E37">
        <v>57040</v>
      </c>
      <c r="F37" t="s">
        <v>720</v>
      </c>
      <c r="G37" t="s">
        <v>145</v>
      </c>
      <c r="H37">
        <v>535782</v>
      </c>
      <c r="I37" t="s">
        <v>146</v>
      </c>
      <c r="J37">
        <v>2201</v>
      </c>
      <c r="K37">
        <v>2</v>
      </c>
      <c r="L37">
        <v>182424.49</v>
      </c>
      <c r="M37">
        <v>182424.49</v>
      </c>
      <c r="N37" s="2">
        <v>42156</v>
      </c>
      <c r="O37" s="2">
        <v>42164</v>
      </c>
      <c r="P37">
        <v>8</v>
      </c>
      <c r="Q37" t="s">
        <v>745</v>
      </c>
      <c r="R37">
        <v>5.55</v>
      </c>
      <c r="S37" t="s">
        <v>724</v>
      </c>
      <c r="T37" t="s">
        <v>725</v>
      </c>
      <c r="U37" s="2">
        <v>42186</v>
      </c>
      <c r="V37">
        <v>0</v>
      </c>
      <c r="W37">
        <v>0</v>
      </c>
      <c r="X37">
        <v>224.99</v>
      </c>
      <c r="Y37">
        <v>224.99</v>
      </c>
      <c r="Z37">
        <v>36</v>
      </c>
      <c r="AA37">
        <v>260.99</v>
      </c>
      <c r="AB37">
        <v>260.99</v>
      </c>
      <c r="AC37">
        <v>0</v>
      </c>
      <c r="AD37" t="s">
        <v>726</v>
      </c>
      <c r="AE37" s="2">
        <v>42195</v>
      </c>
      <c r="AF37" t="s">
        <v>727</v>
      </c>
    </row>
    <row r="38" spans="1:32" hidden="1" x14ac:dyDescent="0.25">
      <c r="A38">
        <v>57040</v>
      </c>
      <c r="B38">
        <v>5117686</v>
      </c>
      <c r="C38" s="2">
        <v>42186</v>
      </c>
      <c r="D38">
        <v>57040</v>
      </c>
      <c r="E38">
        <v>57040</v>
      </c>
      <c r="F38" t="s">
        <v>720</v>
      </c>
      <c r="G38" t="s">
        <v>1429</v>
      </c>
      <c r="H38">
        <v>523330</v>
      </c>
      <c r="I38" t="s">
        <v>1430</v>
      </c>
      <c r="J38">
        <v>2202</v>
      </c>
      <c r="K38">
        <v>4</v>
      </c>
      <c r="L38">
        <v>190164.49</v>
      </c>
      <c r="M38">
        <v>190164.49</v>
      </c>
      <c r="N38" s="2">
        <v>42156</v>
      </c>
      <c r="O38" s="2">
        <v>42164</v>
      </c>
      <c r="P38">
        <v>8</v>
      </c>
      <c r="Q38" t="s">
        <v>745</v>
      </c>
      <c r="R38">
        <v>5.55</v>
      </c>
      <c r="S38" t="s">
        <v>724</v>
      </c>
      <c r="T38" t="s">
        <v>725</v>
      </c>
      <c r="U38" s="2">
        <v>42186</v>
      </c>
      <c r="V38">
        <v>0</v>
      </c>
      <c r="W38">
        <v>0</v>
      </c>
      <c r="X38">
        <v>234.54</v>
      </c>
      <c r="Y38">
        <v>234.54</v>
      </c>
      <c r="Z38">
        <v>37.53</v>
      </c>
      <c r="AA38">
        <v>272.07</v>
      </c>
      <c r="AB38">
        <v>272.07</v>
      </c>
      <c r="AC38">
        <v>0</v>
      </c>
      <c r="AD38" t="s">
        <v>726</v>
      </c>
      <c r="AE38" s="2">
        <v>42195</v>
      </c>
      <c r="AF38" t="s">
        <v>727</v>
      </c>
    </row>
    <row r="39" spans="1:32" hidden="1" x14ac:dyDescent="0.25">
      <c r="A39">
        <v>57040</v>
      </c>
      <c r="B39">
        <v>5117811</v>
      </c>
      <c r="C39" s="2">
        <v>42186</v>
      </c>
      <c r="D39">
        <v>57040</v>
      </c>
      <c r="E39">
        <v>57040</v>
      </c>
      <c r="F39" t="s">
        <v>720</v>
      </c>
      <c r="G39" t="s">
        <v>161</v>
      </c>
      <c r="H39">
        <v>536417</v>
      </c>
      <c r="I39" t="s">
        <v>162</v>
      </c>
      <c r="J39">
        <v>4494</v>
      </c>
      <c r="K39">
        <v>2</v>
      </c>
      <c r="L39">
        <v>374288.08</v>
      </c>
      <c r="M39">
        <v>374288.08</v>
      </c>
      <c r="N39" s="2">
        <v>42156</v>
      </c>
      <c r="O39" s="2">
        <v>42164</v>
      </c>
      <c r="P39">
        <v>8</v>
      </c>
      <c r="Q39" t="s">
        <v>745</v>
      </c>
      <c r="R39">
        <v>5.55</v>
      </c>
      <c r="S39" t="s">
        <v>724</v>
      </c>
      <c r="T39" t="s">
        <v>725</v>
      </c>
      <c r="U39" s="2">
        <v>42186</v>
      </c>
      <c r="V39">
        <v>0</v>
      </c>
      <c r="W39">
        <v>0</v>
      </c>
      <c r="X39">
        <v>461.62</v>
      </c>
      <c r="Y39">
        <v>461.62</v>
      </c>
      <c r="Z39">
        <v>73.86</v>
      </c>
      <c r="AA39">
        <v>535.48</v>
      </c>
      <c r="AB39">
        <v>535.48</v>
      </c>
      <c r="AC39">
        <v>0</v>
      </c>
      <c r="AD39" t="s">
        <v>726</v>
      </c>
      <c r="AE39" s="2">
        <v>42195</v>
      </c>
      <c r="AF39" t="s">
        <v>727</v>
      </c>
    </row>
    <row r="40" spans="1:32" hidden="1" x14ac:dyDescent="0.25">
      <c r="A40">
        <v>57040</v>
      </c>
      <c r="B40">
        <v>5118903</v>
      </c>
      <c r="C40" s="2">
        <v>42186</v>
      </c>
      <c r="D40">
        <v>57040</v>
      </c>
      <c r="E40">
        <v>57040</v>
      </c>
      <c r="F40" t="s">
        <v>720</v>
      </c>
      <c r="G40" t="s">
        <v>1195</v>
      </c>
      <c r="H40">
        <v>511445</v>
      </c>
      <c r="I40" t="s">
        <v>1196</v>
      </c>
      <c r="J40">
        <v>2594</v>
      </c>
      <c r="K40">
        <v>7</v>
      </c>
      <c r="L40">
        <v>325713.81</v>
      </c>
      <c r="M40">
        <v>325713.81</v>
      </c>
      <c r="N40" s="2">
        <v>42156</v>
      </c>
      <c r="O40" s="2">
        <v>42165</v>
      </c>
      <c r="P40">
        <v>9</v>
      </c>
      <c r="Q40" t="s">
        <v>745</v>
      </c>
      <c r="R40">
        <v>5.55</v>
      </c>
      <c r="S40" t="s">
        <v>724</v>
      </c>
      <c r="T40" t="s">
        <v>725</v>
      </c>
      <c r="U40" s="2">
        <v>42186</v>
      </c>
      <c r="V40">
        <v>0</v>
      </c>
      <c r="W40">
        <v>0</v>
      </c>
      <c r="X40">
        <v>451.93</v>
      </c>
      <c r="Y40">
        <v>451.93</v>
      </c>
      <c r="Z40">
        <v>72.31</v>
      </c>
      <c r="AA40">
        <v>524.24</v>
      </c>
      <c r="AB40">
        <v>524.24</v>
      </c>
      <c r="AC40">
        <v>0</v>
      </c>
      <c r="AD40" t="s">
        <v>726</v>
      </c>
      <c r="AE40" s="2">
        <v>42195</v>
      </c>
      <c r="AF40" t="s">
        <v>727</v>
      </c>
    </row>
    <row r="41" spans="1:32" hidden="1" x14ac:dyDescent="0.25">
      <c r="A41">
        <v>57040</v>
      </c>
      <c r="B41">
        <v>5121270</v>
      </c>
      <c r="C41" s="2">
        <v>42186</v>
      </c>
      <c r="D41">
        <v>57040</v>
      </c>
      <c r="E41">
        <v>57040</v>
      </c>
      <c r="F41" t="s">
        <v>720</v>
      </c>
      <c r="G41" t="s">
        <v>157</v>
      </c>
      <c r="H41">
        <v>536419</v>
      </c>
      <c r="I41" t="s">
        <v>158</v>
      </c>
      <c r="J41">
        <v>7401</v>
      </c>
      <c r="K41">
        <v>2</v>
      </c>
      <c r="L41">
        <v>352611.12</v>
      </c>
      <c r="M41">
        <v>352611.12</v>
      </c>
      <c r="N41" s="2">
        <v>42156</v>
      </c>
      <c r="O41" s="2">
        <v>42166</v>
      </c>
      <c r="P41">
        <v>10</v>
      </c>
      <c r="Q41" t="s">
        <v>745</v>
      </c>
      <c r="R41">
        <v>5.55</v>
      </c>
      <c r="S41" t="s">
        <v>724</v>
      </c>
      <c r="T41" t="s">
        <v>725</v>
      </c>
      <c r="U41" s="2">
        <v>42186</v>
      </c>
      <c r="V41">
        <v>0</v>
      </c>
      <c r="W41">
        <v>0</v>
      </c>
      <c r="X41">
        <v>543.61</v>
      </c>
      <c r="Y41">
        <v>543.61</v>
      </c>
      <c r="Z41">
        <v>86.98</v>
      </c>
      <c r="AA41">
        <v>630.59</v>
      </c>
      <c r="AB41">
        <v>630.59</v>
      </c>
      <c r="AC41">
        <v>0</v>
      </c>
      <c r="AD41" t="s">
        <v>726</v>
      </c>
      <c r="AE41" s="2">
        <v>42195</v>
      </c>
      <c r="AF41" t="s">
        <v>727</v>
      </c>
    </row>
    <row r="42" spans="1:32" hidden="1" x14ac:dyDescent="0.25">
      <c r="A42">
        <v>57040</v>
      </c>
      <c r="B42">
        <v>5121272</v>
      </c>
      <c r="C42" s="2">
        <v>42186</v>
      </c>
      <c r="D42">
        <v>57040</v>
      </c>
      <c r="E42">
        <v>57040</v>
      </c>
      <c r="F42" t="s">
        <v>720</v>
      </c>
      <c r="G42" t="s">
        <v>203</v>
      </c>
      <c r="H42">
        <v>537677</v>
      </c>
      <c r="I42" t="s">
        <v>204</v>
      </c>
      <c r="J42">
        <v>7441</v>
      </c>
      <c r="K42">
        <v>2</v>
      </c>
      <c r="L42">
        <v>385548.27</v>
      </c>
      <c r="M42">
        <v>385548.27</v>
      </c>
      <c r="N42" s="2">
        <v>42156</v>
      </c>
      <c r="O42" s="2">
        <v>42166</v>
      </c>
      <c r="P42">
        <v>10</v>
      </c>
      <c r="Q42" t="s">
        <v>745</v>
      </c>
      <c r="R42">
        <v>5.55</v>
      </c>
      <c r="S42" t="s">
        <v>724</v>
      </c>
      <c r="T42" t="s">
        <v>725</v>
      </c>
      <c r="U42" s="2">
        <v>42186</v>
      </c>
      <c r="V42">
        <v>0</v>
      </c>
      <c r="W42">
        <v>0</v>
      </c>
      <c r="X42">
        <v>594.39</v>
      </c>
      <c r="Y42">
        <v>594.39</v>
      </c>
      <c r="Z42">
        <v>95.1</v>
      </c>
      <c r="AA42">
        <v>689.49</v>
      </c>
      <c r="AB42">
        <v>689.49</v>
      </c>
      <c r="AC42">
        <v>0</v>
      </c>
      <c r="AD42" t="s">
        <v>726</v>
      </c>
      <c r="AE42" s="2">
        <v>42195</v>
      </c>
      <c r="AF42" t="s">
        <v>727</v>
      </c>
    </row>
    <row r="43" spans="1:32" hidden="1" x14ac:dyDescent="0.25">
      <c r="A43">
        <v>57040</v>
      </c>
      <c r="B43">
        <v>5121274</v>
      </c>
      <c r="C43" s="2">
        <v>42186</v>
      </c>
      <c r="D43">
        <v>57040</v>
      </c>
      <c r="E43">
        <v>57040</v>
      </c>
      <c r="F43" t="s">
        <v>720</v>
      </c>
      <c r="G43" t="s">
        <v>197</v>
      </c>
      <c r="H43">
        <v>537527</v>
      </c>
      <c r="I43" t="s">
        <v>198</v>
      </c>
      <c r="J43">
        <v>7441</v>
      </c>
      <c r="K43">
        <v>2</v>
      </c>
      <c r="L43">
        <v>385548.27</v>
      </c>
      <c r="M43">
        <v>385548.27</v>
      </c>
      <c r="N43" s="2">
        <v>42156</v>
      </c>
      <c r="O43" s="2">
        <v>42166</v>
      </c>
      <c r="P43">
        <v>10</v>
      </c>
      <c r="Q43" t="s">
        <v>745</v>
      </c>
      <c r="R43">
        <v>5.55</v>
      </c>
      <c r="S43" t="s">
        <v>724</v>
      </c>
      <c r="T43" t="s">
        <v>725</v>
      </c>
      <c r="U43" s="2">
        <v>42186</v>
      </c>
      <c r="V43">
        <v>0</v>
      </c>
      <c r="W43">
        <v>0</v>
      </c>
      <c r="X43">
        <v>594.39</v>
      </c>
      <c r="Y43">
        <v>594.39</v>
      </c>
      <c r="Z43">
        <v>95.1</v>
      </c>
      <c r="AA43">
        <v>689.49</v>
      </c>
      <c r="AB43">
        <v>689.49</v>
      </c>
      <c r="AC43">
        <v>0</v>
      </c>
      <c r="AD43" t="s">
        <v>726</v>
      </c>
      <c r="AE43" s="2">
        <v>42195</v>
      </c>
      <c r="AF43" t="s">
        <v>727</v>
      </c>
    </row>
    <row r="44" spans="1:32" hidden="1" x14ac:dyDescent="0.25">
      <c r="A44">
        <v>57040</v>
      </c>
      <c r="B44">
        <v>5121276</v>
      </c>
      <c r="C44" s="2">
        <v>42186</v>
      </c>
      <c r="D44">
        <v>57040</v>
      </c>
      <c r="E44">
        <v>57040</v>
      </c>
      <c r="F44" t="s">
        <v>720</v>
      </c>
      <c r="G44" t="s">
        <v>1010</v>
      </c>
      <c r="H44">
        <v>475808</v>
      </c>
      <c r="I44" t="s">
        <v>1011</v>
      </c>
      <c r="J44" t="s">
        <v>888</v>
      </c>
      <c r="K44">
        <v>12</v>
      </c>
      <c r="L44">
        <v>302720.02</v>
      </c>
      <c r="M44">
        <v>302720.02</v>
      </c>
      <c r="N44" s="2">
        <v>42156</v>
      </c>
      <c r="O44" s="2">
        <v>42166</v>
      </c>
      <c r="P44">
        <v>10</v>
      </c>
      <c r="Q44" t="s">
        <v>745</v>
      </c>
      <c r="R44">
        <v>5.55</v>
      </c>
      <c r="S44" t="s">
        <v>724</v>
      </c>
      <c r="T44" t="s">
        <v>725</v>
      </c>
      <c r="U44" s="2">
        <v>42186</v>
      </c>
      <c r="V44">
        <v>0</v>
      </c>
      <c r="W44">
        <v>0</v>
      </c>
      <c r="X44">
        <v>466.69</v>
      </c>
      <c r="Y44">
        <v>466.69</v>
      </c>
      <c r="Z44">
        <v>74.67</v>
      </c>
      <c r="AA44">
        <v>541.36</v>
      </c>
      <c r="AB44">
        <v>541.36</v>
      </c>
      <c r="AC44">
        <v>0</v>
      </c>
      <c r="AD44" t="s">
        <v>726</v>
      </c>
      <c r="AE44" s="2">
        <v>42195</v>
      </c>
      <c r="AF44" t="s">
        <v>727</v>
      </c>
    </row>
    <row r="45" spans="1:32" hidden="1" x14ac:dyDescent="0.25">
      <c r="A45">
        <v>57040</v>
      </c>
      <c r="B45">
        <v>5121302</v>
      </c>
      <c r="C45" s="2">
        <v>42186</v>
      </c>
      <c r="D45">
        <v>57040</v>
      </c>
      <c r="E45">
        <v>57040</v>
      </c>
      <c r="F45" t="s">
        <v>720</v>
      </c>
      <c r="G45" t="s">
        <v>1431</v>
      </c>
      <c r="H45">
        <v>523429</v>
      </c>
      <c r="I45" t="s">
        <v>1432</v>
      </c>
      <c r="J45">
        <v>2201</v>
      </c>
      <c r="K45">
        <v>4</v>
      </c>
      <c r="L45">
        <v>181434.49</v>
      </c>
      <c r="M45">
        <v>181434.49</v>
      </c>
      <c r="N45" s="2">
        <v>42156</v>
      </c>
      <c r="O45" s="2">
        <v>42166</v>
      </c>
      <c r="P45">
        <v>10</v>
      </c>
      <c r="Q45" t="s">
        <v>745</v>
      </c>
      <c r="R45">
        <v>5.55</v>
      </c>
      <c r="S45" t="s">
        <v>724</v>
      </c>
      <c r="T45" t="s">
        <v>725</v>
      </c>
      <c r="U45" s="2">
        <v>42186</v>
      </c>
      <c r="V45">
        <v>0</v>
      </c>
      <c r="W45">
        <v>0</v>
      </c>
      <c r="X45">
        <v>279.70999999999998</v>
      </c>
      <c r="Y45">
        <v>279.70999999999998</v>
      </c>
      <c r="Z45">
        <v>44.75</v>
      </c>
      <c r="AA45">
        <v>324.45999999999998</v>
      </c>
      <c r="AB45">
        <v>324.45999999999998</v>
      </c>
      <c r="AC45">
        <v>0</v>
      </c>
      <c r="AD45" t="s">
        <v>726</v>
      </c>
      <c r="AE45" s="2">
        <v>42195</v>
      </c>
      <c r="AF45" t="s">
        <v>727</v>
      </c>
    </row>
    <row r="46" spans="1:32" hidden="1" x14ac:dyDescent="0.25">
      <c r="A46">
        <v>57040</v>
      </c>
      <c r="B46">
        <v>5121311</v>
      </c>
      <c r="C46" s="2">
        <v>42186</v>
      </c>
      <c r="D46">
        <v>57040</v>
      </c>
      <c r="E46">
        <v>57040</v>
      </c>
      <c r="F46" t="s">
        <v>720</v>
      </c>
      <c r="G46" t="s">
        <v>1449</v>
      </c>
      <c r="H46">
        <v>524853</v>
      </c>
      <c r="I46" t="s">
        <v>1450</v>
      </c>
      <c r="J46">
        <v>2202</v>
      </c>
      <c r="K46">
        <v>4</v>
      </c>
      <c r="L46">
        <v>190164.49</v>
      </c>
      <c r="M46">
        <v>190164.49</v>
      </c>
      <c r="N46" s="2">
        <v>42156</v>
      </c>
      <c r="O46" s="2">
        <v>42165</v>
      </c>
      <c r="P46">
        <v>9</v>
      </c>
      <c r="Q46" t="s">
        <v>745</v>
      </c>
      <c r="R46">
        <v>5.55</v>
      </c>
      <c r="S46" t="s">
        <v>724</v>
      </c>
      <c r="T46" t="s">
        <v>725</v>
      </c>
      <c r="U46" s="2">
        <v>42186</v>
      </c>
      <c r="V46">
        <v>0</v>
      </c>
      <c r="W46">
        <v>0</v>
      </c>
      <c r="X46">
        <v>263.85000000000002</v>
      </c>
      <c r="Y46">
        <v>263.85000000000002</v>
      </c>
      <c r="Z46">
        <v>42.22</v>
      </c>
      <c r="AA46">
        <v>306.07</v>
      </c>
      <c r="AB46">
        <v>306.07</v>
      </c>
      <c r="AC46">
        <v>0</v>
      </c>
      <c r="AD46" t="s">
        <v>726</v>
      </c>
      <c r="AE46" s="2">
        <v>42195</v>
      </c>
      <c r="AF46" t="s">
        <v>727</v>
      </c>
    </row>
    <row r="47" spans="1:32" hidden="1" x14ac:dyDescent="0.25">
      <c r="A47">
        <v>57040</v>
      </c>
      <c r="B47">
        <v>5121313</v>
      </c>
      <c r="C47" s="2">
        <v>42186</v>
      </c>
      <c r="D47">
        <v>57040</v>
      </c>
      <c r="E47">
        <v>57040</v>
      </c>
      <c r="F47" t="s">
        <v>720</v>
      </c>
      <c r="G47" t="s">
        <v>191</v>
      </c>
      <c r="H47" t="s">
        <v>192</v>
      </c>
      <c r="I47" t="s">
        <v>193</v>
      </c>
      <c r="J47">
        <v>7494</v>
      </c>
      <c r="K47">
        <v>3</v>
      </c>
      <c r="L47">
        <v>117680</v>
      </c>
      <c r="M47">
        <v>117680</v>
      </c>
      <c r="N47" s="2">
        <v>42156</v>
      </c>
      <c r="O47" s="2">
        <v>42165</v>
      </c>
      <c r="P47">
        <v>9</v>
      </c>
      <c r="Q47" t="s">
        <v>737</v>
      </c>
      <c r="R47">
        <v>7.3</v>
      </c>
      <c r="S47" t="s">
        <v>738</v>
      </c>
      <c r="T47" t="s">
        <v>725</v>
      </c>
      <c r="U47" s="2">
        <v>42186</v>
      </c>
      <c r="V47">
        <v>0</v>
      </c>
      <c r="W47">
        <v>0</v>
      </c>
      <c r="X47">
        <v>214.77</v>
      </c>
      <c r="Y47">
        <v>214.77</v>
      </c>
      <c r="Z47">
        <v>34.36</v>
      </c>
      <c r="AA47">
        <v>249.13</v>
      </c>
      <c r="AB47">
        <v>249.13</v>
      </c>
      <c r="AC47">
        <v>0</v>
      </c>
      <c r="AD47" t="s">
        <v>726</v>
      </c>
      <c r="AE47" s="2">
        <v>42195</v>
      </c>
      <c r="AF47" t="s">
        <v>739</v>
      </c>
    </row>
    <row r="48" spans="1:32" hidden="1" x14ac:dyDescent="0.25">
      <c r="A48">
        <v>57040</v>
      </c>
      <c r="B48">
        <v>5121315</v>
      </c>
      <c r="C48" s="2">
        <v>42186</v>
      </c>
      <c r="D48">
        <v>57040</v>
      </c>
      <c r="E48">
        <v>57040</v>
      </c>
      <c r="F48" t="s">
        <v>720</v>
      </c>
      <c r="G48" t="s">
        <v>213</v>
      </c>
      <c r="H48">
        <v>489196</v>
      </c>
      <c r="I48" t="s">
        <v>214</v>
      </c>
      <c r="J48">
        <v>1080</v>
      </c>
      <c r="K48">
        <v>2</v>
      </c>
      <c r="L48">
        <v>178305.34</v>
      </c>
      <c r="M48">
        <v>178305.34</v>
      </c>
      <c r="N48" s="2">
        <v>42156</v>
      </c>
      <c r="O48" s="2">
        <v>42165</v>
      </c>
      <c r="P48">
        <v>9</v>
      </c>
      <c r="Q48" t="s">
        <v>745</v>
      </c>
      <c r="R48">
        <v>5.55</v>
      </c>
      <c r="S48" t="s">
        <v>724</v>
      </c>
      <c r="T48" t="s">
        <v>725</v>
      </c>
      <c r="U48" s="2">
        <v>42186</v>
      </c>
      <c r="V48">
        <v>0</v>
      </c>
      <c r="W48">
        <v>0</v>
      </c>
      <c r="X48">
        <v>247.4</v>
      </c>
      <c r="Y48">
        <v>247.4</v>
      </c>
      <c r="Z48">
        <v>39.58</v>
      </c>
      <c r="AA48">
        <v>286.98</v>
      </c>
      <c r="AB48">
        <v>286.98</v>
      </c>
      <c r="AC48">
        <v>0</v>
      </c>
      <c r="AD48" t="s">
        <v>726</v>
      </c>
      <c r="AE48" s="2">
        <v>42195</v>
      </c>
      <c r="AF48" t="s">
        <v>727</v>
      </c>
    </row>
    <row r="49" spans="1:32" hidden="1" x14ac:dyDescent="0.25">
      <c r="A49">
        <v>57040</v>
      </c>
      <c r="B49">
        <v>5121725</v>
      </c>
      <c r="C49" s="2">
        <v>42186</v>
      </c>
      <c r="D49">
        <v>57040</v>
      </c>
      <c r="E49">
        <v>57040</v>
      </c>
      <c r="F49" t="s">
        <v>720</v>
      </c>
      <c r="G49" t="s">
        <v>245</v>
      </c>
      <c r="H49">
        <v>542453</v>
      </c>
      <c r="I49" t="s">
        <v>246</v>
      </c>
      <c r="J49">
        <v>2594</v>
      </c>
      <c r="K49">
        <v>1</v>
      </c>
      <c r="L49" t="s">
        <v>726</v>
      </c>
      <c r="M49" t="s">
        <v>726</v>
      </c>
      <c r="N49" t="s">
        <v>726</v>
      </c>
      <c r="O49" t="s">
        <v>726</v>
      </c>
      <c r="P49" t="s">
        <v>726</v>
      </c>
      <c r="Q49" t="s">
        <v>726</v>
      </c>
      <c r="R49" t="s">
        <v>726</v>
      </c>
      <c r="S49" t="s">
        <v>764</v>
      </c>
      <c r="T49" t="s">
        <v>725</v>
      </c>
      <c r="U49" s="2">
        <v>42167</v>
      </c>
      <c r="V49">
        <v>0</v>
      </c>
      <c r="W49" t="s">
        <v>726</v>
      </c>
      <c r="X49" t="s">
        <v>726</v>
      </c>
      <c r="Y49" t="s">
        <v>726</v>
      </c>
      <c r="Z49">
        <v>101.88</v>
      </c>
      <c r="AA49">
        <v>738.66</v>
      </c>
      <c r="AB49">
        <v>738.66</v>
      </c>
      <c r="AC49">
        <v>0</v>
      </c>
      <c r="AD49" t="s">
        <v>726</v>
      </c>
      <c r="AE49" s="2">
        <v>42195</v>
      </c>
      <c r="AF49" t="s">
        <v>727</v>
      </c>
    </row>
    <row r="50" spans="1:32" hidden="1" x14ac:dyDescent="0.25">
      <c r="A50">
        <v>57040</v>
      </c>
      <c r="B50">
        <v>5121727</v>
      </c>
      <c r="C50" s="2">
        <v>42186</v>
      </c>
      <c r="D50">
        <v>57040</v>
      </c>
      <c r="E50">
        <v>57040</v>
      </c>
      <c r="F50" t="s">
        <v>720</v>
      </c>
      <c r="G50" t="s">
        <v>247</v>
      </c>
      <c r="H50">
        <v>542456</v>
      </c>
      <c r="I50" t="s">
        <v>248</v>
      </c>
      <c r="J50">
        <v>6981</v>
      </c>
      <c r="K50">
        <v>1</v>
      </c>
      <c r="L50" t="s">
        <v>726</v>
      </c>
      <c r="M50" t="s">
        <v>726</v>
      </c>
      <c r="N50" t="s">
        <v>726</v>
      </c>
      <c r="O50" t="s">
        <v>726</v>
      </c>
      <c r="P50" t="s">
        <v>726</v>
      </c>
      <c r="Q50" t="s">
        <v>726</v>
      </c>
      <c r="R50" t="s">
        <v>726</v>
      </c>
      <c r="S50" t="s">
        <v>764</v>
      </c>
      <c r="T50" t="s">
        <v>725</v>
      </c>
      <c r="U50" s="2">
        <v>42167</v>
      </c>
      <c r="V50">
        <v>0</v>
      </c>
      <c r="W50" t="s">
        <v>726</v>
      </c>
      <c r="X50" t="s">
        <v>726</v>
      </c>
      <c r="Y50" t="s">
        <v>726</v>
      </c>
      <c r="Z50">
        <v>125</v>
      </c>
      <c r="AA50">
        <v>906.22</v>
      </c>
      <c r="AB50">
        <v>906.22</v>
      </c>
      <c r="AC50">
        <v>0</v>
      </c>
      <c r="AD50" t="s">
        <v>726</v>
      </c>
      <c r="AE50" s="2">
        <v>42195</v>
      </c>
      <c r="AF50" t="s">
        <v>727</v>
      </c>
    </row>
    <row r="51" spans="1:32" hidden="1" x14ac:dyDescent="0.25">
      <c r="A51">
        <v>57040</v>
      </c>
      <c r="B51">
        <v>5121729</v>
      </c>
      <c r="C51" s="2">
        <v>42186</v>
      </c>
      <c r="D51">
        <v>57040</v>
      </c>
      <c r="E51">
        <v>57040</v>
      </c>
      <c r="F51" t="s">
        <v>720</v>
      </c>
      <c r="G51" t="s">
        <v>249</v>
      </c>
      <c r="H51">
        <v>542454</v>
      </c>
      <c r="I51" t="s">
        <v>250</v>
      </c>
      <c r="J51">
        <v>5396</v>
      </c>
      <c r="K51">
        <v>1</v>
      </c>
      <c r="L51" t="s">
        <v>726</v>
      </c>
      <c r="M51" t="s">
        <v>726</v>
      </c>
      <c r="N51" t="s">
        <v>726</v>
      </c>
      <c r="O51" t="s">
        <v>726</v>
      </c>
      <c r="P51" t="s">
        <v>726</v>
      </c>
      <c r="Q51" t="s">
        <v>726</v>
      </c>
      <c r="R51" t="s">
        <v>726</v>
      </c>
      <c r="S51" t="s">
        <v>764</v>
      </c>
      <c r="T51" t="s">
        <v>725</v>
      </c>
      <c r="U51" s="2">
        <v>42167</v>
      </c>
      <c r="V51">
        <v>0</v>
      </c>
      <c r="W51" t="s">
        <v>726</v>
      </c>
      <c r="X51" t="s">
        <v>726</v>
      </c>
      <c r="Y51" t="s">
        <v>726</v>
      </c>
      <c r="Z51">
        <v>132.88</v>
      </c>
      <c r="AA51">
        <v>963.41</v>
      </c>
      <c r="AB51">
        <v>963.41</v>
      </c>
      <c r="AC51">
        <v>0</v>
      </c>
      <c r="AD51" t="s">
        <v>726</v>
      </c>
      <c r="AE51" s="2">
        <v>42195</v>
      </c>
      <c r="AF51" t="s">
        <v>727</v>
      </c>
    </row>
    <row r="52" spans="1:32" hidden="1" x14ac:dyDescent="0.25">
      <c r="A52">
        <v>57040</v>
      </c>
      <c r="B52">
        <v>5122404</v>
      </c>
      <c r="C52" s="2">
        <v>42186</v>
      </c>
      <c r="D52">
        <v>57040</v>
      </c>
      <c r="E52">
        <v>57040</v>
      </c>
      <c r="F52" t="s">
        <v>720</v>
      </c>
      <c r="G52" t="s">
        <v>1400</v>
      </c>
      <c r="H52">
        <v>517586</v>
      </c>
      <c r="I52" t="s">
        <v>1401</v>
      </c>
      <c r="J52">
        <v>7493</v>
      </c>
      <c r="K52">
        <v>5</v>
      </c>
      <c r="L52">
        <v>227115.57</v>
      </c>
      <c r="M52">
        <v>227115.57</v>
      </c>
      <c r="N52" s="2">
        <v>42156</v>
      </c>
      <c r="O52" s="2">
        <v>42167</v>
      </c>
      <c r="P52">
        <v>11</v>
      </c>
      <c r="Q52" t="s">
        <v>745</v>
      </c>
      <c r="R52">
        <v>5.55</v>
      </c>
      <c r="S52" t="s">
        <v>724</v>
      </c>
      <c r="T52" t="s">
        <v>725</v>
      </c>
      <c r="U52" s="2">
        <v>42186</v>
      </c>
      <c r="V52">
        <v>0</v>
      </c>
      <c r="W52">
        <v>0</v>
      </c>
      <c r="X52">
        <v>385.15</v>
      </c>
      <c r="Y52">
        <v>385.15</v>
      </c>
      <c r="Z52">
        <v>61.62</v>
      </c>
      <c r="AA52">
        <v>446.77</v>
      </c>
      <c r="AB52">
        <v>446.77</v>
      </c>
      <c r="AC52">
        <v>0</v>
      </c>
      <c r="AD52" t="s">
        <v>726</v>
      </c>
      <c r="AE52" s="2">
        <v>42195</v>
      </c>
      <c r="AF52" t="s">
        <v>727</v>
      </c>
    </row>
    <row r="53" spans="1:32" hidden="1" x14ac:dyDescent="0.25">
      <c r="A53">
        <v>57040</v>
      </c>
      <c r="B53">
        <v>5122470</v>
      </c>
      <c r="C53" s="2">
        <v>42186</v>
      </c>
      <c r="D53">
        <v>57040</v>
      </c>
      <c r="E53">
        <v>57040</v>
      </c>
      <c r="F53" t="s">
        <v>720</v>
      </c>
      <c r="G53" t="s">
        <v>233</v>
      </c>
      <c r="H53">
        <v>541068</v>
      </c>
      <c r="I53" t="s">
        <v>234</v>
      </c>
      <c r="J53">
        <v>4493</v>
      </c>
      <c r="K53">
        <v>1</v>
      </c>
      <c r="L53">
        <v>252389.58</v>
      </c>
      <c r="M53">
        <v>252389.58</v>
      </c>
      <c r="N53" s="2">
        <v>42160</v>
      </c>
      <c r="O53" s="2">
        <v>42167</v>
      </c>
      <c r="P53">
        <v>7</v>
      </c>
      <c r="Q53" t="s">
        <v>745</v>
      </c>
      <c r="R53">
        <v>5.55</v>
      </c>
      <c r="S53" t="s">
        <v>724</v>
      </c>
      <c r="T53" t="s">
        <v>725</v>
      </c>
      <c r="U53" s="2">
        <v>42186</v>
      </c>
      <c r="V53">
        <v>0</v>
      </c>
      <c r="W53">
        <v>0</v>
      </c>
      <c r="X53">
        <v>272.37</v>
      </c>
      <c r="Y53">
        <v>272.37</v>
      </c>
      <c r="Z53">
        <v>43.58</v>
      </c>
      <c r="AA53">
        <v>315.95</v>
      </c>
      <c r="AB53">
        <v>315.95</v>
      </c>
      <c r="AC53">
        <v>0</v>
      </c>
      <c r="AD53" t="s">
        <v>726</v>
      </c>
      <c r="AE53" s="2">
        <v>42195</v>
      </c>
      <c r="AF53" t="s">
        <v>727</v>
      </c>
    </row>
    <row r="54" spans="1:32" hidden="1" x14ac:dyDescent="0.25">
      <c r="A54">
        <v>57040</v>
      </c>
      <c r="B54">
        <v>5124735</v>
      </c>
      <c r="C54" s="2">
        <v>42186</v>
      </c>
      <c r="D54">
        <v>57040</v>
      </c>
      <c r="E54">
        <v>57040</v>
      </c>
      <c r="F54" t="s">
        <v>720</v>
      </c>
      <c r="G54" t="s">
        <v>251</v>
      </c>
      <c r="H54">
        <v>533144</v>
      </c>
      <c r="I54" t="s">
        <v>252</v>
      </c>
      <c r="J54">
        <v>7493</v>
      </c>
      <c r="K54">
        <v>1</v>
      </c>
      <c r="L54">
        <v>228244.35</v>
      </c>
      <c r="M54">
        <v>228244.35</v>
      </c>
      <c r="N54" s="2">
        <v>42158</v>
      </c>
      <c r="O54" s="2">
        <v>42167</v>
      </c>
      <c r="P54">
        <v>9</v>
      </c>
      <c r="Q54" t="s">
        <v>745</v>
      </c>
      <c r="R54">
        <v>5.55</v>
      </c>
      <c r="S54" t="s">
        <v>724</v>
      </c>
      <c r="T54" t="s">
        <v>725</v>
      </c>
      <c r="U54" s="2">
        <v>42186</v>
      </c>
      <c r="V54">
        <v>0</v>
      </c>
      <c r="W54">
        <v>0</v>
      </c>
      <c r="X54">
        <v>316.69</v>
      </c>
      <c r="Y54">
        <v>316.69</v>
      </c>
      <c r="Z54">
        <v>50.67</v>
      </c>
      <c r="AA54">
        <v>367.36</v>
      </c>
      <c r="AB54">
        <v>367.36</v>
      </c>
      <c r="AC54">
        <v>0</v>
      </c>
      <c r="AD54" t="s">
        <v>726</v>
      </c>
      <c r="AE54" s="2">
        <v>42195</v>
      </c>
      <c r="AF54" t="s">
        <v>727</v>
      </c>
    </row>
    <row r="55" spans="1:32" hidden="1" x14ac:dyDescent="0.25">
      <c r="A55">
        <v>57040</v>
      </c>
      <c r="B55">
        <v>5124737</v>
      </c>
      <c r="C55" s="2">
        <v>42186</v>
      </c>
      <c r="D55">
        <v>57040</v>
      </c>
      <c r="E55">
        <v>57040</v>
      </c>
      <c r="F55" t="s">
        <v>720</v>
      </c>
      <c r="G55" t="s">
        <v>1314</v>
      </c>
      <c r="H55">
        <v>519824</v>
      </c>
      <c r="I55" t="s">
        <v>1315</v>
      </c>
      <c r="J55">
        <v>7493</v>
      </c>
      <c r="K55">
        <v>5</v>
      </c>
      <c r="L55">
        <v>227115.57</v>
      </c>
      <c r="M55">
        <v>227115.57</v>
      </c>
      <c r="N55" s="2">
        <v>42156</v>
      </c>
      <c r="O55" s="2">
        <v>42167</v>
      </c>
      <c r="P55">
        <v>11</v>
      </c>
      <c r="Q55" t="s">
        <v>745</v>
      </c>
      <c r="R55">
        <v>5.55</v>
      </c>
      <c r="S55" t="s">
        <v>724</v>
      </c>
      <c r="T55" t="s">
        <v>725</v>
      </c>
      <c r="U55" s="2">
        <v>42186</v>
      </c>
      <c r="V55">
        <v>0</v>
      </c>
      <c r="W55">
        <v>0</v>
      </c>
      <c r="X55">
        <v>385.15</v>
      </c>
      <c r="Y55">
        <v>385.15</v>
      </c>
      <c r="Z55">
        <v>61.62</v>
      </c>
      <c r="AA55">
        <v>446.77</v>
      </c>
      <c r="AB55">
        <v>446.77</v>
      </c>
      <c r="AC55">
        <v>0</v>
      </c>
      <c r="AD55" t="s">
        <v>726</v>
      </c>
      <c r="AE55" s="2">
        <v>42195</v>
      </c>
      <c r="AF55" t="s">
        <v>727</v>
      </c>
    </row>
    <row r="56" spans="1:32" hidden="1" x14ac:dyDescent="0.25">
      <c r="A56">
        <v>57040</v>
      </c>
      <c r="B56">
        <v>5124739</v>
      </c>
      <c r="C56" s="2">
        <v>42186</v>
      </c>
      <c r="D56">
        <v>57040</v>
      </c>
      <c r="E56">
        <v>57040</v>
      </c>
      <c r="F56" t="s">
        <v>720</v>
      </c>
      <c r="G56" t="s">
        <v>1686</v>
      </c>
      <c r="H56">
        <v>533111</v>
      </c>
      <c r="I56" t="s">
        <v>1685</v>
      </c>
      <c r="J56">
        <v>7495</v>
      </c>
      <c r="K56">
        <v>3</v>
      </c>
      <c r="L56">
        <v>262091.04</v>
      </c>
      <c r="M56">
        <v>262091.04</v>
      </c>
      <c r="N56" s="2">
        <v>42156</v>
      </c>
      <c r="O56" s="2">
        <v>42167</v>
      </c>
      <c r="P56">
        <v>11</v>
      </c>
      <c r="Q56" t="s">
        <v>745</v>
      </c>
      <c r="R56">
        <v>5.55</v>
      </c>
      <c r="S56" t="s">
        <v>724</v>
      </c>
      <c r="T56" t="s">
        <v>725</v>
      </c>
      <c r="U56" s="2">
        <v>42186</v>
      </c>
      <c r="V56">
        <v>0</v>
      </c>
      <c r="W56">
        <v>0</v>
      </c>
      <c r="X56">
        <v>444.46</v>
      </c>
      <c r="Y56">
        <v>444.46</v>
      </c>
      <c r="Z56">
        <v>71.11</v>
      </c>
      <c r="AA56">
        <v>515.57000000000005</v>
      </c>
      <c r="AB56">
        <v>515.57000000000005</v>
      </c>
      <c r="AC56">
        <v>0</v>
      </c>
      <c r="AD56" t="s">
        <v>726</v>
      </c>
      <c r="AE56" s="2">
        <v>42195</v>
      </c>
      <c r="AF56" t="s">
        <v>727</v>
      </c>
    </row>
    <row r="57" spans="1:32" hidden="1" x14ac:dyDescent="0.25">
      <c r="A57">
        <v>57040</v>
      </c>
      <c r="B57">
        <v>5125202</v>
      </c>
      <c r="C57" s="2">
        <v>42186</v>
      </c>
      <c r="D57">
        <v>57040</v>
      </c>
      <c r="E57">
        <v>57040</v>
      </c>
      <c r="F57" t="s">
        <v>720</v>
      </c>
      <c r="G57" t="s">
        <v>247</v>
      </c>
      <c r="H57">
        <v>542456</v>
      </c>
      <c r="I57" t="s">
        <v>248</v>
      </c>
      <c r="J57">
        <v>6981</v>
      </c>
      <c r="K57">
        <v>1</v>
      </c>
      <c r="L57">
        <v>403730.52</v>
      </c>
      <c r="M57">
        <v>403730.52</v>
      </c>
      <c r="N57" s="2">
        <v>42167</v>
      </c>
      <c r="O57" s="2">
        <v>42171</v>
      </c>
      <c r="P57">
        <v>4</v>
      </c>
      <c r="Q57" t="s">
        <v>745</v>
      </c>
      <c r="R57">
        <v>5.55</v>
      </c>
      <c r="S57" t="s">
        <v>724</v>
      </c>
      <c r="T57" t="s">
        <v>725</v>
      </c>
      <c r="U57" s="2">
        <v>42186</v>
      </c>
      <c r="V57">
        <v>0</v>
      </c>
      <c r="W57">
        <v>0</v>
      </c>
      <c r="X57">
        <v>248.97</v>
      </c>
      <c r="Y57">
        <v>248.97</v>
      </c>
      <c r="Z57">
        <v>39.840000000000003</v>
      </c>
      <c r="AA57">
        <v>288.81</v>
      </c>
      <c r="AB57">
        <v>288.81</v>
      </c>
      <c r="AC57">
        <v>0</v>
      </c>
      <c r="AD57" t="s">
        <v>726</v>
      </c>
      <c r="AE57" s="2">
        <v>42195</v>
      </c>
      <c r="AF57" t="s">
        <v>727</v>
      </c>
    </row>
    <row r="58" spans="1:32" hidden="1" x14ac:dyDescent="0.25">
      <c r="A58">
        <v>57040</v>
      </c>
      <c r="B58">
        <v>5125392</v>
      </c>
      <c r="C58" s="2">
        <v>42186</v>
      </c>
      <c r="D58">
        <v>57040</v>
      </c>
      <c r="E58">
        <v>57040</v>
      </c>
      <c r="F58" t="s">
        <v>720</v>
      </c>
      <c r="G58" t="s">
        <v>207</v>
      </c>
      <c r="H58">
        <v>538216</v>
      </c>
      <c r="I58" t="s">
        <v>208</v>
      </c>
      <c r="J58">
        <v>4492</v>
      </c>
      <c r="K58">
        <v>2</v>
      </c>
      <c r="L58">
        <v>319564.59000000003</v>
      </c>
      <c r="M58">
        <v>319564.59000000003</v>
      </c>
      <c r="N58" s="2">
        <v>42156</v>
      </c>
      <c r="O58" s="2">
        <v>42171</v>
      </c>
      <c r="P58">
        <v>15</v>
      </c>
      <c r="Q58" t="s">
        <v>745</v>
      </c>
      <c r="R58">
        <v>5.55</v>
      </c>
      <c r="S58" t="s">
        <v>724</v>
      </c>
      <c r="T58" t="s">
        <v>725</v>
      </c>
      <c r="U58" s="2">
        <v>42186</v>
      </c>
      <c r="V58">
        <v>0</v>
      </c>
      <c r="W58">
        <v>0</v>
      </c>
      <c r="X58">
        <v>738.99</v>
      </c>
      <c r="Y58">
        <v>738.99</v>
      </c>
      <c r="Z58">
        <v>118.24</v>
      </c>
      <c r="AA58">
        <v>857.23</v>
      </c>
      <c r="AB58">
        <v>857.23</v>
      </c>
      <c r="AC58">
        <v>0</v>
      </c>
      <c r="AD58" t="s">
        <v>726</v>
      </c>
      <c r="AE58" s="2">
        <v>42195</v>
      </c>
      <c r="AF58" t="s">
        <v>727</v>
      </c>
    </row>
    <row r="59" spans="1:32" hidden="1" x14ac:dyDescent="0.25">
      <c r="A59">
        <v>57040</v>
      </c>
      <c r="B59">
        <v>5125400</v>
      </c>
      <c r="C59" s="2">
        <v>42186</v>
      </c>
      <c r="D59">
        <v>57040</v>
      </c>
      <c r="E59">
        <v>57040</v>
      </c>
      <c r="F59" t="s">
        <v>720</v>
      </c>
      <c r="G59" t="s">
        <v>253</v>
      </c>
      <c r="H59">
        <v>538320</v>
      </c>
      <c r="I59" t="s">
        <v>254</v>
      </c>
      <c r="J59">
        <v>2593</v>
      </c>
      <c r="K59">
        <v>1</v>
      </c>
      <c r="L59">
        <v>305338.43</v>
      </c>
      <c r="M59">
        <v>305338.43</v>
      </c>
      <c r="N59" s="2">
        <v>42159</v>
      </c>
      <c r="O59" s="2">
        <v>42171</v>
      </c>
      <c r="P59">
        <v>12</v>
      </c>
      <c r="Q59" t="s">
        <v>745</v>
      </c>
      <c r="R59">
        <v>5.55</v>
      </c>
      <c r="S59" t="s">
        <v>724</v>
      </c>
      <c r="T59" t="s">
        <v>725</v>
      </c>
      <c r="U59" s="2">
        <v>42186</v>
      </c>
      <c r="V59">
        <v>0</v>
      </c>
      <c r="W59">
        <v>0</v>
      </c>
      <c r="X59">
        <v>564.88</v>
      </c>
      <c r="Y59">
        <v>564.88</v>
      </c>
      <c r="Z59">
        <v>90.38</v>
      </c>
      <c r="AA59">
        <v>655.26</v>
      </c>
      <c r="AB59">
        <v>655.26</v>
      </c>
      <c r="AC59">
        <v>0</v>
      </c>
      <c r="AD59" t="s">
        <v>726</v>
      </c>
      <c r="AE59" s="2">
        <v>42195</v>
      </c>
      <c r="AF59" t="s">
        <v>727</v>
      </c>
    </row>
    <row r="60" spans="1:32" hidden="1" x14ac:dyDescent="0.25">
      <c r="A60">
        <v>57040</v>
      </c>
      <c r="B60">
        <v>5125436</v>
      </c>
      <c r="C60" s="2">
        <v>42186</v>
      </c>
      <c r="D60">
        <v>57040</v>
      </c>
      <c r="E60">
        <v>57040</v>
      </c>
      <c r="F60" t="s">
        <v>720</v>
      </c>
      <c r="G60" t="s">
        <v>215</v>
      </c>
      <c r="H60">
        <v>537030</v>
      </c>
      <c r="I60" t="s">
        <v>216</v>
      </c>
      <c r="J60">
        <v>1094</v>
      </c>
      <c r="K60">
        <v>2</v>
      </c>
      <c r="L60">
        <v>181974.5</v>
      </c>
      <c r="M60">
        <v>181974.5</v>
      </c>
      <c r="N60" s="2">
        <v>42156</v>
      </c>
      <c r="O60" s="2">
        <v>42171</v>
      </c>
      <c r="P60">
        <v>15</v>
      </c>
      <c r="Q60" t="s">
        <v>745</v>
      </c>
      <c r="R60">
        <v>5.55</v>
      </c>
      <c r="S60" t="s">
        <v>724</v>
      </c>
      <c r="T60" t="s">
        <v>725</v>
      </c>
      <c r="U60" s="2">
        <v>42186</v>
      </c>
      <c r="V60">
        <v>0</v>
      </c>
      <c r="W60">
        <v>0</v>
      </c>
      <c r="X60">
        <v>420.82</v>
      </c>
      <c r="Y60">
        <v>420.82</v>
      </c>
      <c r="Z60">
        <v>67.33</v>
      </c>
      <c r="AA60">
        <v>488.15</v>
      </c>
      <c r="AB60">
        <v>488.15</v>
      </c>
      <c r="AC60">
        <v>0</v>
      </c>
      <c r="AD60" t="s">
        <v>726</v>
      </c>
      <c r="AE60" s="2">
        <v>42195</v>
      </c>
      <c r="AF60" t="s">
        <v>727</v>
      </c>
    </row>
    <row r="61" spans="1:32" hidden="1" x14ac:dyDescent="0.25">
      <c r="A61">
        <v>57040</v>
      </c>
      <c r="B61">
        <v>5125492</v>
      </c>
      <c r="C61" s="2">
        <v>42186</v>
      </c>
      <c r="D61">
        <v>57040</v>
      </c>
      <c r="E61">
        <v>57040</v>
      </c>
      <c r="F61" t="s">
        <v>720</v>
      </c>
      <c r="G61" t="s">
        <v>255</v>
      </c>
      <c r="H61">
        <v>541065</v>
      </c>
      <c r="I61" t="s">
        <v>256</v>
      </c>
      <c r="J61">
        <v>5611</v>
      </c>
      <c r="K61">
        <v>1</v>
      </c>
      <c r="L61">
        <v>369205.61</v>
      </c>
      <c r="M61">
        <v>369205.61</v>
      </c>
      <c r="N61" s="2">
        <v>42160</v>
      </c>
      <c r="O61" s="2">
        <v>42171</v>
      </c>
      <c r="P61">
        <v>11</v>
      </c>
      <c r="Q61" t="s">
        <v>745</v>
      </c>
      <c r="R61">
        <v>5.55</v>
      </c>
      <c r="S61" t="s">
        <v>724</v>
      </c>
      <c r="T61" t="s">
        <v>725</v>
      </c>
      <c r="U61" s="2">
        <v>42186</v>
      </c>
      <c r="V61">
        <v>0</v>
      </c>
      <c r="W61">
        <v>0</v>
      </c>
      <c r="X61">
        <v>626.11</v>
      </c>
      <c r="Y61">
        <v>626.11</v>
      </c>
      <c r="Z61">
        <v>100.18</v>
      </c>
      <c r="AA61">
        <v>726.29</v>
      </c>
      <c r="AB61">
        <v>726.29</v>
      </c>
      <c r="AC61">
        <v>0</v>
      </c>
      <c r="AD61" t="s">
        <v>726</v>
      </c>
      <c r="AE61" s="2">
        <v>42195</v>
      </c>
      <c r="AF61" t="s">
        <v>727</v>
      </c>
    </row>
    <row r="62" spans="1:32" hidden="1" x14ac:dyDescent="0.25">
      <c r="A62">
        <v>57040</v>
      </c>
      <c r="B62">
        <v>5125516</v>
      </c>
      <c r="C62" s="2">
        <v>42186</v>
      </c>
      <c r="D62">
        <v>57040</v>
      </c>
      <c r="E62">
        <v>57040</v>
      </c>
      <c r="F62" t="s">
        <v>720</v>
      </c>
      <c r="G62" t="s">
        <v>257</v>
      </c>
      <c r="H62">
        <v>526397</v>
      </c>
      <c r="I62" t="s">
        <v>258</v>
      </c>
      <c r="J62">
        <v>7493</v>
      </c>
      <c r="K62">
        <v>1</v>
      </c>
      <c r="L62">
        <v>228244.35</v>
      </c>
      <c r="M62">
        <v>228244.35</v>
      </c>
      <c r="N62" s="2">
        <v>42158</v>
      </c>
      <c r="O62" s="2">
        <v>42171</v>
      </c>
      <c r="P62">
        <v>13</v>
      </c>
      <c r="Q62" t="s">
        <v>745</v>
      </c>
      <c r="R62">
        <v>5.55</v>
      </c>
      <c r="S62" t="s">
        <v>724</v>
      </c>
      <c r="T62" t="s">
        <v>725</v>
      </c>
      <c r="U62" s="2">
        <v>42186</v>
      </c>
      <c r="V62">
        <v>0</v>
      </c>
      <c r="W62">
        <v>0</v>
      </c>
      <c r="X62">
        <v>457.44</v>
      </c>
      <c r="Y62">
        <v>457.44</v>
      </c>
      <c r="Z62">
        <v>73.19</v>
      </c>
      <c r="AA62">
        <v>530.63</v>
      </c>
      <c r="AB62">
        <v>530.63</v>
      </c>
      <c r="AC62">
        <v>0</v>
      </c>
      <c r="AD62" t="s">
        <v>726</v>
      </c>
      <c r="AE62" s="2">
        <v>42195</v>
      </c>
      <c r="AF62" t="s">
        <v>727</v>
      </c>
    </row>
    <row r="63" spans="1:32" hidden="1" x14ac:dyDescent="0.25">
      <c r="A63">
        <v>57040</v>
      </c>
      <c r="B63">
        <v>5125526</v>
      </c>
      <c r="C63" s="2">
        <v>42186</v>
      </c>
      <c r="D63">
        <v>57040</v>
      </c>
      <c r="E63">
        <v>57040</v>
      </c>
      <c r="F63" t="s">
        <v>720</v>
      </c>
      <c r="G63" t="s">
        <v>916</v>
      </c>
      <c r="H63">
        <v>515098</v>
      </c>
      <c r="I63" t="s">
        <v>917</v>
      </c>
      <c r="J63">
        <v>7495</v>
      </c>
      <c r="K63">
        <v>6</v>
      </c>
      <c r="L63">
        <v>260803.23</v>
      </c>
      <c r="M63">
        <v>260803.23</v>
      </c>
      <c r="N63" s="2">
        <v>42156</v>
      </c>
      <c r="O63" s="2">
        <v>42171</v>
      </c>
      <c r="P63">
        <v>15</v>
      </c>
      <c r="Q63" t="s">
        <v>745</v>
      </c>
      <c r="R63">
        <v>5.55</v>
      </c>
      <c r="S63" t="s">
        <v>724</v>
      </c>
      <c r="T63" t="s">
        <v>725</v>
      </c>
      <c r="U63" s="2">
        <v>42186</v>
      </c>
      <c r="V63">
        <v>0</v>
      </c>
      <c r="W63">
        <v>0</v>
      </c>
      <c r="X63">
        <v>603.11</v>
      </c>
      <c r="Y63">
        <v>603.11</v>
      </c>
      <c r="Z63">
        <v>96.5</v>
      </c>
      <c r="AA63">
        <v>699.61</v>
      </c>
      <c r="AB63">
        <v>699.61</v>
      </c>
      <c r="AC63">
        <v>0</v>
      </c>
      <c r="AD63" t="s">
        <v>726</v>
      </c>
      <c r="AE63" s="2">
        <v>42195</v>
      </c>
      <c r="AF63" t="s">
        <v>727</v>
      </c>
    </row>
    <row r="64" spans="1:32" hidden="1" x14ac:dyDescent="0.25">
      <c r="A64">
        <v>57040</v>
      </c>
      <c r="B64">
        <v>5125820</v>
      </c>
      <c r="C64" s="2">
        <v>42186</v>
      </c>
      <c r="D64">
        <v>57040</v>
      </c>
      <c r="E64">
        <v>57040</v>
      </c>
      <c r="F64" t="s">
        <v>720</v>
      </c>
      <c r="G64" t="s">
        <v>259</v>
      </c>
      <c r="H64">
        <v>543414</v>
      </c>
      <c r="I64" t="s">
        <v>260</v>
      </c>
      <c r="J64">
        <v>1094</v>
      </c>
      <c r="K64">
        <v>1</v>
      </c>
      <c r="L64" t="s">
        <v>726</v>
      </c>
      <c r="M64" t="s">
        <v>726</v>
      </c>
      <c r="N64" t="s">
        <v>726</v>
      </c>
      <c r="O64" t="s">
        <v>726</v>
      </c>
      <c r="P64" t="s">
        <v>726</v>
      </c>
      <c r="Q64" t="s">
        <v>726</v>
      </c>
      <c r="R64" t="s">
        <v>726</v>
      </c>
      <c r="S64" t="s">
        <v>764</v>
      </c>
      <c r="T64" t="s">
        <v>725</v>
      </c>
      <c r="U64" s="2">
        <v>42172</v>
      </c>
      <c r="V64">
        <v>0</v>
      </c>
      <c r="W64" t="s">
        <v>726</v>
      </c>
      <c r="X64" t="s">
        <v>726</v>
      </c>
      <c r="Y64" t="s">
        <v>726</v>
      </c>
      <c r="Z64">
        <v>56.34</v>
      </c>
      <c r="AA64">
        <v>408.46</v>
      </c>
      <c r="AB64">
        <v>408.46</v>
      </c>
      <c r="AC64">
        <v>0</v>
      </c>
      <c r="AD64" t="s">
        <v>726</v>
      </c>
      <c r="AE64" s="2">
        <v>42195</v>
      </c>
      <c r="AF64" t="s">
        <v>727</v>
      </c>
    </row>
    <row r="65" spans="1:32" hidden="1" x14ac:dyDescent="0.25">
      <c r="A65">
        <v>57040</v>
      </c>
      <c r="B65">
        <v>5125822</v>
      </c>
      <c r="C65" s="2">
        <v>42186</v>
      </c>
      <c r="D65">
        <v>57040</v>
      </c>
      <c r="E65">
        <v>57040</v>
      </c>
      <c r="F65" t="s">
        <v>720</v>
      </c>
      <c r="G65" t="s">
        <v>261</v>
      </c>
      <c r="H65">
        <v>543416</v>
      </c>
      <c r="I65" t="s">
        <v>262</v>
      </c>
      <c r="J65">
        <v>2201</v>
      </c>
      <c r="K65">
        <v>1</v>
      </c>
      <c r="L65" t="s">
        <v>726</v>
      </c>
      <c r="M65" t="s">
        <v>726</v>
      </c>
      <c r="N65" t="s">
        <v>726</v>
      </c>
      <c r="O65" t="s">
        <v>726</v>
      </c>
      <c r="P65" t="s">
        <v>726</v>
      </c>
      <c r="Q65" t="s">
        <v>726</v>
      </c>
      <c r="R65" t="s">
        <v>726</v>
      </c>
      <c r="S65" t="s">
        <v>764</v>
      </c>
      <c r="T65" t="s">
        <v>725</v>
      </c>
      <c r="U65" s="2">
        <v>42172</v>
      </c>
      <c r="V65">
        <v>0</v>
      </c>
      <c r="W65" t="s">
        <v>726</v>
      </c>
      <c r="X65" t="s">
        <v>726</v>
      </c>
      <c r="Y65" t="s">
        <v>726</v>
      </c>
      <c r="Z65">
        <v>56.48</v>
      </c>
      <c r="AA65">
        <v>409.47</v>
      </c>
      <c r="AB65">
        <v>409.47</v>
      </c>
      <c r="AC65">
        <v>0</v>
      </c>
      <c r="AD65" t="s">
        <v>726</v>
      </c>
      <c r="AE65" s="2">
        <v>42195</v>
      </c>
      <c r="AF65" t="s">
        <v>727</v>
      </c>
    </row>
    <row r="66" spans="1:32" hidden="1" x14ac:dyDescent="0.25">
      <c r="A66">
        <v>57040</v>
      </c>
      <c r="B66">
        <v>5126320</v>
      </c>
      <c r="C66" s="2">
        <v>42186</v>
      </c>
      <c r="D66">
        <v>57040</v>
      </c>
      <c r="E66">
        <v>57040</v>
      </c>
      <c r="F66" t="s">
        <v>720</v>
      </c>
      <c r="G66" t="s">
        <v>263</v>
      </c>
      <c r="H66">
        <v>543420</v>
      </c>
      <c r="I66" t="s">
        <v>264</v>
      </c>
      <c r="J66">
        <v>7494</v>
      </c>
      <c r="K66">
        <v>1</v>
      </c>
      <c r="L66" t="s">
        <v>726</v>
      </c>
      <c r="M66" t="s">
        <v>726</v>
      </c>
      <c r="N66" t="s">
        <v>726</v>
      </c>
      <c r="O66" t="s">
        <v>726</v>
      </c>
      <c r="P66" t="s">
        <v>726</v>
      </c>
      <c r="Q66" t="s">
        <v>726</v>
      </c>
      <c r="R66" t="s">
        <v>726</v>
      </c>
      <c r="S66" t="s">
        <v>764</v>
      </c>
      <c r="T66" t="s">
        <v>725</v>
      </c>
      <c r="U66" s="2">
        <v>42172</v>
      </c>
      <c r="V66">
        <v>0</v>
      </c>
      <c r="W66" t="s">
        <v>726</v>
      </c>
      <c r="X66" t="s">
        <v>726</v>
      </c>
      <c r="Y66" t="s">
        <v>726</v>
      </c>
      <c r="Z66">
        <v>67.010000000000005</v>
      </c>
      <c r="AA66">
        <v>485.82</v>
      </c>
      <c r="AB66">
        <v>485.82</v>
      </c>
      <c r="AC66">
        <v>0</v>
      </c>
      <c r="AD66" t="s">
        <v>726</v>
      </c>
      <c r="AE66" s="2">
        <v>42195</v>
      </c>
      <c r="AF66" t="s">
        <v>727</v>
      </c>
    </row>
    <row r="67" spans="1:32" hidden="1" x14ac:dyDescent="0.25">
      <c r="A67">
        <v>57040</v>
      </c>
      <c r="B67">
        <v>5126322</v>
      </c>
      <c r="C67" s="2">
        <v>42186</v>
      </c>
      <c r="D67">
        <v>57040</v>
      </c>
      <c r="E67">
        <v>57040</v>
      </c>
      <c r="F67" t="s">
        <v>720</v>
      </c>
      <c r="G67" t="s">
        <v>265</v>
      </c>
      <c r="H67">
        <v>543417</v>
      </c>
      <c r="I67" t="s">
        <v>266</v>
      </c>
      <c r="J67">
        <v>5611</v>
      </c>
      <c r="K67">
        <v>1</v>
      </c>
      <c r="L67" t="s">
        <v>726</v>
      </c>
      <c r="M67" t="s">
        <v>726</v>
      </c>
      <c r="N67" t="s">
        <v>726</v>
      </c>
      <c r="O67" t="s">
        <v>726</v>
      </c>
      <c r="P67" t="s">
        <v>726</v>
      </c>
      <c r="Q67" t="s">
        <v>726</v>
      </c>
      <c r="R67" t="s">
        <v>726</v>
      </c>
      <c r="S67" t="s">
        <v>764</v>
      </c>
      <c r="T67" t="s">
        <v>725</v>
      </c>
      <c r="U67" s="2">
        <v>42172</v>
      </c>
      <c r="V67">
        <v>0</v>
      </c>
      <c r="W67" t="s">
        <v>726</v>
      </c>
      <c r="X67" t="s">
        <v>726</v>
      </c>
      <c r="Y67" t="s">
        <v>726</v>
      </c>
      <c r="Z67">
        <v>114.31</v>
      </c>
      <c r="AA67">
        <v>828.72</v>
      </c>
      <c r="AB67">
        <v>828.72</v>
      </c>
      <c r="AC67">
        <v>0</v>
      </c>
      <c r="AD67" t="s">
        <v>726</v>
      </c>
      <c r="AE67" s="2">
        <v>42195</v>
      </c>
      <c r="AF67" t="s">
        <v>727</v>
      </c>
    </row>
    <row r="68" spans="1:32" hidden="1" x14ac:dyDescent="0.25">
      <c r="A68">
        <v>57040</v>
      </c>
      <c r="B68">
        <v>5126324</v>
      </c>
      <c r="C68" s="2">
        <v>42186</v>
      </c>
      <c r="D68">
        <v>57040</v>
      </c>
      <c r="E68">
        <v>57040</v>
      </c>
      <c r="F68" t="s">
        <v>720</v>
      </c>
      <c r="G68" t="s">
        <v>267</v>
      </c>
      <c r="H68">
        <v>543418</v>
      </c>
      <c r="I68" t="s">
        <v>268</v>
      </c>
      <c r="J68">
        <v>5611</v>
      </c>
      <c r="K68">
        <v>1</v>
      </c>
      <c r="L68" t="s">
        <v>726</v>
      </c>
      <c r="M68" t="s">
        <v>726</v>
      </c>
      <c r="N68" t="s">
        <v>726</v>
      </c>
      <c r="O68" t="s">
        <v>726</v>
      </c>
      <c r="P68" t="s">
        <v>726</v>
      </c>
      <c r="Q68" t="s">
        <v>726</v>
      </c>
      <c r="R68" t="s">
        <v>726</v>
      </c>
      <c r="S68" t="s">
        <v>764</v>
      </c>
      <c r="T68" t="s">
        <v>725</v>
      </c>
      <c r="U68" s="2">
        <v>42172</v>
      </c>
      <c r="V68">
        <v>0</v>
      </c>
      <c r="W68" t="s">
        <v>726</v>
      </c>
      <c r="X68" t="s">
        <v>726</v>
      </c>
      <c r="Y68" t="s">
        <v>726</v>
      </c>
      <c r="Z68">
        <v>114.31</v>
      </c>
      <c r="AA68">
        <v>828.72</v>
      </c>
      <c r="AB68">
        <v>828.72</v>
      </c>
      <c r="AC68">
        <v>0</v>
      </c>
      <c r="AD68" t="s">
        <v>726</v>
      </c>
      <c r="AE68" s="2">
        <v>42195</v>
      </c>
      <c r="AF68" t="s">
        <v>727</v>
      </c>
    </row>
    <row r="69" spans="1:32" hidden="1" x14ac:dyDescent="0.25">
      <c r="A69">
        <v>57040</v>
      </c>
      <c r="B69">
        <v>5126326</v>
      </c>
      <c r="C69" s="2">
        <v>42186</v>
      </c>
      <c r="D69">
        <v>57040</v>
      </c>
      <c r="E69">
        <v>57040</v>
      </c>
      <c r="F69" t="s">
        <v>720</v>
      </c>
      <c r="G69" t="s">
        <v>269</v>
      </c>
      <c r="H69">
        <v>543499</v>
      </c>
      <c r="I69" t="s">
        <v>270</v>
      </c>
      <c r="J69">
        <v>5611</v>
      </c>
      <c r="K69">
        <v>1</v>
      </c>
      <c r="L69" t="s">
        <v>726</v>
      </c>
      <c r="M69" t="s">
        <v>726</v>
      </c>
      <c r="N69" t="s">
        <v>726</v>
      </c>
      <c r="O69" t="s">
        <v>726</v>
      </c>
      <c r="P69" t="s">
        <v>726</v>
      </c>
      <c r="Q69" t="s">
        <v>726</v>
      </c>
      <c r="R69" t="s">
        <v>726</v>
      </c>
      <c r="S69" t="s">
        <v>764</v>
      </c>
      <c r="T69" t="s">
        <v>725</v>
      </c>
      <c r="U69" s="2">
        <v>42172</v>
      </c>
      <c r="V69">
        <v>0</v>
      </c>
      <c r="W69" t="s">
        <v>726</v>
      </c>
      <c r="X69" t="s">
        <v>726</v>
      </c>
      <c r="Y69" t="s">
        <v>726</v>
      </c>
      <c r="Z69">
        <v>114.31</v>
      </c>
      <c r="AA69">
        <v>828.72</v>
      </c>
      <c r="AB69">
        <v>828.72</v>
      </c>
      <c r="AC69">
        <v>0</v>
      </c>
      <c r="AD69" t="s">
        <v>726</v>
      </c>
      <c r="AE69" s="2">
        <v>42195</v>
      </c>
      <c r="AF69" t="s">
        <v>727</v>
      </c>
    </row>
    <row r="70" spans="1:32" hidden="1" x14ac:dyDescent="0.25">
      <c r="A70">
        <v>57040</v>
      </c>
      <c r="B70">
        <v>5126328</v>
      </c>
      <c r="C70" s="2">
        <v>42186</v>
      </c>
      <c r="D70">
        <v>57040</v>
      </c>
      <c r="E70">
        <v>57040</v>
      </c>
      <c r="F70" t="s">
        <v>720</v>
      </c>
      <c r="G70" t="s">
        <v>271</v>
      </c>
      <c r="H70">
        <v>543415</v>
      </c>
      <c r="I70" t="s">
        <v>272</v>
      </c>
      <c r="J70">
        <v>1253</v>
      </c>
      <c r="K70">
        <v>1</v>
      </c>
      <c r="L70" t="s">
        <v>726</v>
      </c>
      <c r="M70" t="s">
        <v>726</v>
      </c>
      <c r="N70" t="s">
        <v>726</v>
      </c>
      <c r="O70" t="s">
        <v>726</v>
      </c>
      <c r="P70" t="s">
        <v>726</v>
      </c>
      <c r="Q70" t="s">
        <v>726</v>
      </c>
      <c r="R70" t="s">
        <v>726</v>
      </c>
      <c r="S70" t="s">
        <v>764</v>
      </c>
      <c r="T70" t="s">
        <v>725</v>
      </c>
      <c r="U70" s="2">
        <v>42172</v>
      </c>
      <c r="V70">
        <v>0</v>
      </c>
      <c r="W70" t="s">
        <v>726</v>
      </c>
      <c r="X70" t="s">
        <v>726</v>
      </c>
      <c r="Y70" t="s">
        <v>726</v>
      </c>
      <c r="Z70">
        <v>114.44</v>
      </c>
      <c r="AA70">
        <v>829.71</v>
      </c>
      <c r="AB70">
        <v>829.71</v>
      </c>
      <c r="AC70">
        <v>0</v>
      </c>
      <c r="AD70" t="s">
        <v>726</v>
      </c>
      <c r="AE70" s="2">
        <v>42195</v>
      </c>
      <c r="AF70" t="s">
        <v>727</v>
      </c>
    </row>
    <row r="71" spans="1:32" hidden="1" x14ac:dyDescent="0.25">
      <c r="A71">
        <v>57040</v>
      </c>
      <c r="B71">
        <v>5127799</v>
      </c>
      <c r="C71" s="2">
        <v>42186</v>
      </c>
      <c r="D71">
        <v>57040</v>
      </c>
      <c r="E71">
        <v>57040</v>
      </c>
      <c r="F71" t="s">
        <v>720</v>
      </c>
      <c r="G71" t="s">
        <v>273</v>
      </c>
      <c r="H71">
        <v>517745</v>
      </c>
      <c r="I71" t="s">
        <v>274</v>
      </c>
      <c r="J71">
        <v>2202</v>
      </c>
      <c r="K71">
        <v>1</v>
      </c>
      <c r="L71">
        <v>190164.49</v>
      </c>
      <c r="M71">
        <v>190164.49</v>
      </c>
      <c r="N71" s="2">
        <v>42163</v>
      </c>
      <c r="O71" s="2">
        <v>42173</v>
      </c>
      <c r="P71">
        <v>10</v>
      </c>
      <c r="Q71" t="s">
        <v>745</v>
      </c>
      <c r="R71">
        <v>5.55</v>
      </c>
      <c r="S71" t="s">
        <v>724</v>
      </c>
      <c r="T71" t="s">
        <v>725</v>
      </c>
      <c r="U71" s="2">
        <v>42186</v>
      </c>
      <c r="V71">
        <v>0</v>
      </c>
      <c r="W71">
        <v>0</v>
      </c>
      <c r="X71">
        <v>293.17</v>
      </c>
      <c r="Y71">
        <v>293.17</v>
      </c>
      <c r="Z71">
        <v>46.91</v>
      </c>
      <c r="AA71">
        <v>340.08</v>
      </c>
      <c r="AB71">
        <v>340.08</v>
      </c>
      <c r="AC71">
        <v>0</v>
      </c>
      <c r="AD71" t="s">
        <v>726</v>
      </c>
      <c r="AE71" s="2">
        <v>42195</v>
      </c>
      <c r="AF71" t="s">
        <v>727</v>
      </c>
    </row>
    <row r="72" spans="1:32" hidden="1" x14ac:dyDescent="0.25">
      <c r="A72">
        <v>57040</v>
      </c>
      <c r="B72">
        <v>5127811</v>
      </c>
      <c r="C72" s="2">
        <v>42186</v>
      </c>
      <c r="D72">
        <v>57040</v>
      </c>
      <c r="E72">
        <v>57040</v>
      </c>
      <c r="F72" t="s">
        <v>720</v>
      </c>
      <c r="G72" t="s">
        <v>1149</v>
      </c>
      <c r="H72">
        <v>503393</v>
      </c>
      <c r="I72" t="s">
        <v>1150</v>
      </c>
      <c r="J72">
        <v>7495</v>
      </c>
      <c r="K72">
        <v>7</v>
      </c>
      <c r="L72">
        <v>260613.23</v>
      </c>
      <c r="M72">
        <v>260613.23</v>
      </c>
      <c r="N72" s="2">
        <v>42156</v>
      </c>
      <c r="O72" s="2">
        <v>42173</v>
      </c>
      <c r="P72">
        <v>17</v>
      </c>
      <c r="Q72" t="s">
        <v>745</v>
      </c>
      <c r="R72">
        <v>5.55</v>
      </c>
      <c r="S72" t="s">
        <v>724</v>
      </c>
      <c r="T72" t="s">
        <v>725</v>
      </c>
      <c r="U72" s="2">
        <v>42186</v>
      </c>
      <c r="V72">
        <v>0</v>
      </c>
      <c r="W72">
        <v>0</v>
      </c>
      <c r="X72">
        <v>683.02</v>
      </c>
      <c r="Y72">
        <v>683.02</v>
      </c>
      <c r="Z72">
        <v>109.28</v>
      </c>
      <c r="AA72">
        <v>792.3</v>
      </c>
      <c r="AB72">
        <v>792.3</v>
      </c>
      <c r="AC72">
        <v>0</v>
      </c>
      <c r="AD72" t="s">
        <v>726</v>
      </c>
      <c r="AE72" s="2">
        <v>42195</v>
      </c>
      <c r="AF72" t="s">
        <v>727</v>
      </c>
    </row>
    <row r="73" spans="1:32" hidden="1" x14ac:dyDescent="0.25">
      <c r="A73">
        <v>57040</v>
      </c>
      <c r="B73">
        <v>5127834</v>
      </c>
      <c r="C73" s="2">
        <v>42186</v>
      </c>
      <c r="D73">
        <v>57040</v>
      </c>
      <c r="E73">
        <v>57040</v>
      </c>
      <c r="F73" t="s">
        <v>720</v>
      </c>
      <c r="G73" t="s">
        <v>209</v>
      </c>
      <c r="H73">
        <v>537933</v>
      </c>
      <c r="I73" t="s">
        <v>210</v>
      </c>
      <c r="J73">
        <v>6987</v>
      </c>
      <c r="K73">
        <v>2</v>
      </c>
      <c r="L73">
        <v>500637.1</v>
      </c>
      <c r="M73">
        <v>500637.1</v>
      </c>
      <c r="N73" s="2">
        <v>42156</v>
      </c>
      <c r="O73" s="2">
        <v>42173</v>
      </c>
      <c r="P73">
        <v>17</v>
      </c>
      <c r="Q73" t="s">
        <v>745</v>
      </c>
      <c r="R73">
        <v>5.55</v>
      </c>
      <c r="S73" t="s">
        <v>724</v>
      </c>
      <c r="T73" t="s">
        <v>725</v>
      </c>
      <c r="U73" s="2">
        <v>42186</v>
      </c>
      <c r="V73">
        <v>0</v>
      </c>
      <c r="W73">
        <v>0</v>
      </c>
      <c r="X73">
        <v>1312.09</v>
      </c>
      <c r="Y73">
        <v>1312.09</v>
      </c>
      <c r="Z73">
        <v>209.93</v>
      </c>
      <c r="AA73">
        <v>1522.02</v>
      </c>
      <c r="AB73">
        <v>1522.02</v>
      </c>
      <c r="AC73">
        <v>0</v>
      </c>
      <c r="AD73" t="s">
        <v>726</v>
      </c>
      <c r="AE73" s="2">
        <v>42195</v>
      </c>
      <c r="AF73" t="s">
        <v>727</v>
      </c>
    </row>
    <row r="74" spans="1:32" hidden="1" x14ac:dyDescent="0.25">
      <c r="A74">
        <v>57040</v>
      </c>
      <c r="B74">
        <v>5127840</v>
      </c>
      <c r="C74" s="2">
        <v>42186</v>
      </c>
      <c r="D74">
        <v>57040</v>
      </c>
      <c r="E74">
        <v>57040</v>
      </c>
      <c r="F74" t="s">
        <v>720</v>
      </c>
      <c r="G74" t="s">
        <v>269</v>
      </c>
      <c r="H74">
        <v>543499</v>
      </c>
      <c r="I74" t="s">
        <v>270</v>
      </c>
      <c r="J74">
        <v>5611</v>
      </c>
      <c r="K74">
        <v>1</v>
      </c>
      <c r="L74">
        <v>369205.61</v>
      </c>
      <c r="M74">
        <v>369205.61</v>
      </c>
      <c r="N74" s="2">
        <v>42172</v>
      </c>
      <c r="O74" s="2">
        <v>42173</v>
      </c>
      <c r="P74">
        <v>1</v>
      </c>
      <c r="Q74" t="s">
        <v>745</v>
      </c>
      <c r="R74">
        <v>5.55</v>
      </c>
      <c r="S74" t="s">
        <v>724</v>
      </c>
      <c r="T74" t="s">
        <v>725</v>
      </c>
      <c r="U74" s="2">
        <v>42186</v>
      </c>
      <c r="V74">
        <v>0</v>
      </c>
      <c r="W74">
        <v>0</v>
      </c>
      <c r="X74">
        <v>56.92</v>
      </c>
      <c r="Y74">
        <v>56.92</v>
      </c>
      <c r="Z74">
        <v>9.11</v>
      </c>
      <c r="AA74">
        <v>66.03</v>
      </c>
      <c r="AB74">
        <v>66.03</v>
      </c>
      <c r="AC74">
        <v>0</v>
      </c>
      <c r="AD74" t="s">
        <v>726</v>
      </c>
      <c r="AE74" s="2">
        <v>42195</v>
      </c>
      <c r="AF74" t="s">
        <v>727</v>
      </c>
    </row>
    <row r="75" spans="1:32" hidden="1" x14ac:dyDescent="0.25">
      <c r="A75">
        <v>57040</v>
      </c>
      <c r="B75">
        <v>5127945</v>
      </c>
      <c r="C75" s="2">
        <v>42186</v>
      </c>
      <c r="D75">
        <v>57040</v>
      </c>
      <c r="E75">
        <v>57040</v>
      </c>
      <c r="F75" t="s">
        <v>720</v>
      </c>
      <c r="G75" t="s">
        <v>263</v>
      </c>
      <c r="H75">
        <v>543420</v>
      </c>
      <c r="I75" t="s">
        <v>264</v>
      </c>
      <c r="J75">
        <v>7494</v>
      </c>
      <c r="K75">
        <v>1</v>
      </c>
      <c r="L75">
        <v>216437.75</v>
      </c>
      <c r="M75">
        <v>216437.75</v>
      </c>
      <c r="N75" s="2">
        <v>42172</v>
      </c>
      <c r="O75" s="2">
        <v>42173</v>
      </c>
      <c r="P75">
        <v>1</v>
      </c>
      <c r="Q75" t="s">
        <v>745</v>
      </c>
      <c r="R75">
        <v>5.55</v>
      </c>
      <c r="S75" t="s">
        <v>724</v>
      </c>
      <c r="T75" t="s">
        <v>725</v>
      </c>
      <c r="U75" s="2">
        <v>42186</v>
      </c>
      <c r="V75">
        <v>0</v>
      </c>
      <c r="W75">
        <v>0</v>
      </c>
      <c r="X75">
        <v>33.369999999999997</v>
      </c>
      <c r="Y75">
        <v>33.369999999999997</v>
      </c>
      <c r="Z75">
        <v>5.34</v>
      </c>
      <c r="AA75">
        <v>38.71</v>
      </c>
      <c r="AB75">
        <v>38.71</v>
      </c>
      <c r="AC75">
        <v>0</v>
      </c>
      <c r="AD75" t="s">
        <v>726</v>
      </c>
      <c r="AE75" s="2">
        <v>42195</v>
      </c>
      <c r="AF75" t="s">
        <v>727</v>
      </c>
    </row>
    <row r="76" spans="1:32" hidden="1" x14ac:dyDescent="0.25">
      <c r="A76">
        <v>57040</v>
      </c>
      <c r="B76">
        <v>5128235</v>
      </c>
      <c r="C76" s="2">
        <v>42186</v>
      </c>
      <c r="D76">
        <v>57040</v>
      </c>
      <c r="E76">
        <v>57040</v>
      </c>
      <c r="F76" t="s">
        <v>720</v>
      </c>
      <c r="G76" t="s">
        <v>275</v>
      </c>
      <c r="H76">
        <v>543772</v>
      </c>
      <c r="I76" t="s">
        <v>276</v>
      </c>
      <c r="J76">
        <v>7401</v>
      </c>
      <c r="K76">
        <v>1</v>
      </c>
      <c r="L76" t="s">
        <v>726</v>
      </c>
      <c r="M76" t="s">
        <v>726</v>
      </c>
      <c r="N76" t="s">
        <v>726</v>
      </c>
      <c r="O76" t="s">
        <v>726</v>
      </c>
      <c r="P76" t="s">
        <v>726</v>
      </c>
      <c r="Q76" t="s">
        <v>726</v>
      </c>
      <c r="R76" t="s">
        <v>726</v>
      </c>
      <c r="S76" t="s">
        <v>764</v>
      </c>
      <c r="T76" t="s">
        <v>725</v>
      </c>
      <c r="U76" s="2">
        <v>42174</v>
      </c>
      <c r="V76">
        <v>0</v>
      </c>
      <c r="W76" t="s">
        <v>726</v>
      </c>
      <c r="X76" t="s">
        <v>726</v>
      </c>
      <c r="Y76" t="s">
        <v>726</v>
      </c>
      <c r="Z76">
        <v>109.17</v>
      </c>
      <c r="AA76">
        <v>791.47</v>
      </c>
      <c r="AB76">
        <v>791.47</v>
      </c>
      <c r="AC76">
        <v>0</v>
      </c>
      <c r="AD76" t="s">
        <v>726</v>
      </c>
      <c r="AE76" s="2">
        <v>42195</v>
      </c>
      <c r="AF76" t="s">
        <v>727</v>
      </c>
    </row>
    <row r="77" spans="1:32" hidden="1" x14ac:dyDescent="0.25">
      <c r="A77">
        <v>57040</v>
      </c>
      <c r="B77">
        <v>5128237</v>
      </c>
      <c r="C77" s="2">
        <v>42186</v>
      </c>
      <c r="D77">
        <v>57040</v>
      </c>
      <c r="E77">
        <v>57040</v>
      </c>
      <c r="F77" t="s">
        <v>720</v>
      </c>
      <c r="G77" t="s">
        <v>277</v>
      </c>
      <c r="H77">
        <v>543771</v>
      </c>
      <c r="I77" t="s">
        <v>278</v>
      </c>
      <c r="J77">
        <v>5396</v>
      </c>
      <c r="K77">
        <v>1</v>
      </c>
      <c r="L77" t="s">
        <v>726</v>
      </c>
      <c r="M77" t="s">
        <v>726</v>
      </c>
      <c r="N77" t="s">
        <v>726</v>
      </c>
      <c r="O77" t="s">
        <v>726</v>
      </c>
      <c r="P77" t="s">
        <v>726</v>
      </c>
      <c r="Q77" t="s">
        <v>726</v>
      </c>
      <c r="R77" t="s">
        <v>726</v>
      </c>
      <c r="S77" t="s">
        <v>764</v>
      </c>
      <c r="T77" t="s">
        <v>725</v>
      </c>
      <c r="U77" s="2">
        <v>42174</v>
      </c>
      <c r="V77">
        <v>0</v>
      </c>
      <c r="W77" t="s">
        <v>726</v>
      </c>
      <c r="X77" t="s">
        <v>726</v>
      </c>
      <c r="Y77" t="s">
        <v>726</v>
      </c>
      <c r="Z77">
        <v>132.88</v>
      </c>
      <c r="AA77">
        <v>963.41</v>
      </c>
      <c r="AB77">
        <v>963.41</v>
      </c>
      <c r="AC77">
        <v>0</v>
      </c>
      <c r="AD77" t="s">
        <v>726</v>
      </c>
      <c r="AE77" s="2">
        <v>42195</v>
      </c>
      <c r="AF77" t="s">
        <v>727</v>
      </c>
    </row>
    <row r="78" spans="1:32" hidden="1" x14ac:dyDescent="0.25">
      <c r="A78">
        <v>57040</v>
      </c>
      <c r="B78">
        <v>5129775</v>
      </c>
      <c r="C78" s="2">
        <v>42186</v>
      </c>
      <c r="D78">
        <v>57040</v>
      </c>
      <c r="E78">
        <v>57040</v>
      </c>
      <c r="F78" t="s">
        <v>720</v>
      </c>
      <c r="G78" t="s">
        <v>25</v>
      </c>
      <c r="H78">
        <v>530292</v>
      </c>
      <c r="I78" t="s">
        <v>24</v>
      </c>
      <c r="J78">
        <v>5611</v>
      </c>
      <c r="K78">
        <v>3</v>
      </c>
      <c r="L78">
        <v>368976.04</v>
      </c>
      <c r="M78">
        <v>368976.04</v>
      </c>
      <c r="N78" s="2">
        <v>42156</v>
      </c>
      <c r="O78" s="2">
        <v>42174</v>
      </c>
      <c r="P78">
        <v>18</v>
      </c>
      <c r="Q78" t="s">
        <v>745</v>
      </c>
      <c r="R78">
        <v>5.55</v>
      </c>
      <c r="S78" t="s">
        <v>724</v>
      </c>
      <c r="T78" t="s">
        <v>725</v>
      </c>
      <c r="U78" s="2">
        <v>42186</v>
      </c>
      <c r="V78">
        <v>0</v>
      </c>
      <c r="W78">
        <v>0</v>
      </c>
      <c r="X78">
        <v>1023.91</v>
      </c>
      <c r="Y78">
        <v>1023.91</v>
      </c>
      <c r="Z78">
        <v>163.83000000000001</v>
      </c>
      <c r="AA78">
        <v>1187.74</v>
      </c>
      <c r="AB78">
        <v>1187.74</v>
      </c>
      <c r="AC78">
        <v>0</v>
      </c>
      <c r="AD78" t="s">
        <v>726</v>
      </c>
      <c r="AE78" s="2">
        <v>42195</v>
      </c>
      <c r="AF78" t="s">
        <v>727</v>
      </c>
    </row>
    <row r="79" spans="1:32" hidden="1" x14ac:dyDescent="0.25">
      <c r="A79">
        <v>57040</v>
      </c>
      <c r="B79">
        <v>5129791</v>
      </c>
      <c r="C79" s="2">
        <v>42186</v>
      </c>
      <c r="D79">
        <v>57040</v>
      </c>
      <c r="E79">
        <v>57040</v>
      </c>
      <c r="F79" t="s">
        <v>720</v>
      </c>
      <c r="G79" t="s">
        <v>279</v>
      </c>
      <c r="H79">
        <v>523505</v>
      </c>
      <c r="I79" t="s">
        <v>280</v>
      </c>
      <c r="J79">
        <v>1081</v>
      </c>
      <c r="K79">
        <v>1</v>
      </c>
      <c r="L79">
        <v>194753.35</v>
      </c>
      <c r="M79">
        <v>194753.35</v>
      </c>
      <c r="N79" s="2">
        <v>42164</v>
      </c>
      <c r="O79" s="2">
        <v>42174</v>
      </c>
      <c r="P79">
        <v>10</v>
      </c>
      <c r="Q79" t="s">
        <v>745</v>
      </c>
      <c r="R79">
        <v>5.55</v>
      </c>
      <c r="S79" t="s">
        <v>724</v>
      </c>
      <c r="T79" t="s">
        <v>725</v>
      </c>
      <c r="U79" s="2">
        <v>42186</v>
      </c>
      <c r="V79">
        <v>0</v>
      </c>
      <c r="W79">
        <v>0</v>
      </c>
      <c r="X79">
        <v>300.24</v>
      </c>
      <c r="Y79">
        <v>300.24</v>
      </c>
      <c r="Z79">
        <v>48.04</v>
      </c>
      <c r="AA79">
        <v>348.28</v>
      </c>
      <c r="AB79">
        <v>348.28</v>
      </c>
      <c r="AC79">
        <v>0</v>
      </c>
      <c r="AD79" t="s">
        <v>726</v>
      </c>
      <c r="AE79" s="2">
        <v>42195</v>
      </c>
      <c r="AF79" t="s">
        <v>727</v>
      </c>
    </row>
    <row r="80" spans="1:32" hidden="1" x14ac:dyDescent="0.25">
      <c r="A80">
        <v>57040</v>
      </c>
      <c r="B80">
        <v>5129991</v>
      </c>
      <c r="C80" s="2">
        <v>42186</v>
      </c>
      <c r="D80">
        <v>57040</v>
      </c>
      <c r="E80">
        <v>57040</v>
      </c>
      <c r="F80" t="s">
        <v>720</v>
      </c>
      <c r="G80" t="s">
        <v>281</v>
      </c>
      <c r="H80">
        <v>544161</v>
      </c>
      <c r="I80" t="s">
        <v>282</v>
      </c>
      <c r="J80">
        <v>1083</v>
      </c>
      <c r="K80">
        <v>1</v>
      </c>
      <c r="L80" t="s">
        <v>726</v>
      </c>
      <c r="M80" t="s">
        <v>726</v>
      </c>
      <c r="N80" t="s">
        <v>726</v>
      </c>
      <c r="O80" t="s">
        <v>726</v>
      </c>
      <c r="P80" t="s">
        <v>726</v>
      </c>
      <c r="Q80" t="s">
        <v>726</v>
      </c>
      <c r="R80" t="s">
        <v>726</v>
      </c>
      <c r="S80" t="s">
        <v>764</v>
      </c>
      <c r="T80" t="s">
        <v>725</v>
      </c>
      <c r="U80" s="2">
        <v>42177</v>
      </c>
      <c r="V80">
        <v>0</v>
      </c>
      <c r="W80" t="s">
        <v>726</v>
      </c>
      <c r="X80" t="s">
        <v>726</v>
      </c>
      <c r="Y80" t="s">
        <v>726</v>
      </c>
      <c r="Z80">
        <v>63.97</v>
      </c>
      <c r="AA80">
        <v>463.81</v>
      </c>
      <c r="AB80">
        <v>463.81</v>
      </c>
      <c r="AC80">
        <v>0</v>
      </c>
      <c r="AD80" t="s">
        <v>726</v>
      </c>
      <c r="AE80" s="2">
        <v>42195</v>
      </c>
      <c r="AF80" t="s">
        <v>727</v>
      </c>
    </row>
    <row r="81" spans="1:32" hidden="1" x14ac:dyDescent="0.25">
      <c r="A81">
        <v>57040</v>
      </c>
      <c r="B81">
        <v>5131017</v>
      </c>
      <c r="C81" s="2">
        <v>42186</v>
      </c>
      <c r="D81">
        <v>57040</v>
      </c>
      <c r="E81">
        <v>57040</v>
      </c>
      <c r="F81" t="s">
        <v>720</v>
      </c>
      <c r="G81" t="s">
        <v>283</v>
      </c>
      <c r="H81">
        <v>544162</v>
      </c>
      <c r="I81" t="s">
        <v>284</v>
      </c>
      <c r="J81">
        <v>1083</v>
      </c>
      <c r="K81">
        <v>1</v>
      </c>
      <c r="L81" t="s">
        <v>726</v>
      </c>
      <c r="M81" t="s">
        <v>726</v>
      </c>
      <c r="N81" t="s">
        <v>726</v>
      </c>
      <c r="O81" t="s">
        <v>726</v>
      </c>
      <c r="P81" t="s">
        <v>726</v>
      </c>
      <c r="Q81" t="s">
        <v>726</v>
      </c>
      <c r="R81" t="s">
        <v>726</v>
      </c>
      <c r="S81" t="s">
        <v>764</v>
      </c>
      <c r="T81" t="s">
        <v>725</v>
      </c>
      <c r="U81" s="2">
        <v>42177</v>
      </c>
      <c r="V81">
        <v>0</v>
      </c>
      <c r="W81" t="s">
        <v>726</v>
      </c>
      <c r="X81" t="s">
        <v>726</v>
      </c>
      <c r="Y81" t="s">
        <v>726</v>
      </c>
      <c r="Z81">
        <v>63.97</v>
      </c>
      <c r="AA81">
        <v>463.81</v>
      </c>
      <c r="AB81">
        <v>463.81</v>
      </c>
      <c r="AC81">
        <v>0</v>
      </c>
      <c r="AD81" t="s">
        <v>726</v>
      </c>
      <c r="AE81" s="2">
        <v>42195</v>
      </c>
      <c r="AF81" t="s">
        <v>727</v>
      </c>
    </row>
    <row r="82" spans="1:32" hidden="1" x14ac:dyDescent="0.25">
      <c r="A82">
        <v>57040</v>
      </c>
      <c r="B82">
        <v>5131180</v>
      </c>
      <c r="C82" s="2">
        <v>42186</v>
      </c>
      <c r="D82">
        <v>57040</v>
      </c>
      <c r="E82">
        <v>57040</v>
      </c>
      <c r="F82" t="s">
        <v>720</v>
      </c>
      <c r="G82" t="s">
        <v>285</v>
      </c>
      <c r="H82">
        <v>524391</v>
      </c>
      <c r="I82" t="s">
        <v>286</v>
      </c>
      <c r="J82">
        <v>7495</v>
      </c>
      <c r="K82">
        <v>1</v>
      </c>
      <c r="L82">
        <v>262091.04</v>
      </c>
      <c r="M82">
        <v>262091.04</v>
      </c>
      <c r="N82" s="2">
        <v>42167</v>
      </c>
      <c r="O82" s="2">
        <v>42177</v>
      </c>
      <c r="P82">
        <v>10</v>
      </c>
      <c r="Q82" t="s">
        <v>745</v>
      </c>
      <c r="R82">
        <v>5.55</v>
      </c>
      <c r="S82" t="s">
        <v>724</v>
      </c>
      <c r="T82" t="s">
        <v>725</v>
      </c>
      <c r="U82" s="2">
        <v>42186</v>
      </c>
      <c r="V82">
        <v>0</v>
      </c>
      <c r="W82">
        <v>0</v>
      </c>
      <c r="X82">
        <v>404.06</v>
      </c>
      <c r="Y82">
        <v>404.06</v>
      </c>
      <c r="Z82">
        <v>64.650000000000006</v>
      </c>
      <c r="AA82">
        <v>468.71</v>
      </c>
      <c r="AB82">
        <v>468.71</v>
      </c>
      <c r="AC82">
        <v>0</v>
      </c>
      <c r="AD82" t="s">
        <v>726</v>
      </c>
      <c r="AE82" s="2">
        <v>42195</v>
      </c>
      <c r="AF82" t="s">
        <v>727</v>
      </c>
    </row>
    <row r="83" spans="1:32" hidden="1" x14ac:dyDescent="0.25">
      <c r="A83">
        <v>57040</v>
      </c>
      <c r="B83">
        <v>5131823</v>
      </c>
      <c r="C83" s="2">
        <v>42186</v>
      </c>
      <c r="D83">
        <v>57040</v>
      </c>
      <c r="E83">
        <v>57040</v>
      </c>
      <c r="F83" t="s">
        <v>720</v>
      </c>
      <c r="G83" t="s">
        <v>287</v>
      </c>
      <c r="H83" t="s">
        <v>288</v>
      </c>
      <c r="I83" t="s">
        <v>289</v>
      </c>
      <c r="J83">
        <v>6986</v>
      </c>
      <c r="K83">
        <v>1</v>
      </c>
      <c r="L83">
        <v>334470.98</v>
      </c>
      <c r="M83">
        <v>334470.98</v>
      </c>
      <c r="N83" s="2">
        <v>42171</v>
      </c>
      <c r="O83" s="2">
        <v>42177</v>
      </c>
      <c r="P83">
        <v>6</v>
      </c>
      <c r="Q83" t="s">
        <v>745</v>
      </c>
      <c r="R83">
        <v>5.55</v>
      </c>
      <c r="S83" t="s">
        <v>724</v>
      </c>
      <c r="T83" t="s">
        <v>725</v>
      </c>
      <c r="U83" s="2">
        <v>42186</v>
      </c>
      <c r="V83">
        <v>0</v>
      </c>
      <c r="W83">
        <v>0</v>
      </c>
      <c r="X83">
        <v>309.39</v>
      </c>
      <c r="Y83">
        <v>309.39</v>
      </c>
      <c r="Z83">
        <v>49.5</v>
      </c>
      <c r="AA83">
        <v>358.89</v>
      </c>
      <c r="AB83">
        <v>358.89</v>
      </c>
      <c r="AC83">
        <v>0</v>
      </c>
      <c r="AD83" t="s">
        <v>726</v>
      </c>
      <c r="AE83" s="2">
        <v>42195</v>
      </c>
      <c r="AF83" t="s">
        <v>727</v>
      </c>
    </row>
    <row r="84" spans="1:32" hidden="1" x14ac:dyDescent="0.25">
      <c r="A84">
        <v>57040</v>
      </c>
      <c r="B84">
        <v>5131875</v>
      </c>
      <c r="C84" s="2">
        <v>42186</v>
      </c>
      <c r="D84">
        <v>57040</v>
      </c>
      <c r="E84">
        <v>57040</v>
      </c>
      <c r="F84" t="s">
        <v>720</v>
      </c>
      <c r="G84" t="s">
        <v>290</v>
      </c>
      <c r="H84">
        <v>543413</v>
      </c>
      <c r="I84" t="s">
        <v>291</v>
      </c>
      <c r="J84">
        <v>1092</v>
      </c>
      <c r="K84">
        <v>1</v>
      </c>
      <c r="L84">
        <v>172974.5</v>
      </c>
      <c r="M84">
        <v>172974.5</v>
      </c>
      <c r="N84" s="2">
        <v>42172</v>
      </c>
      <c r="O84" s="2">
        <v>42177</v>
      </c>
      <c r="P84">
        <v>5</v>
      </c>
      <c r="Q84" t="s">
        <v>745</v>
      </c>
      <c r="R84">
        <v>5.55</v>
      </c>
      <c r="S84" t="s">
        <v>724</v>
      </c>
      <c r="T84" t="s">
        <v>725</v>
      </c>
      <c r="U84" s="2">
        <v>42186</v>
      </c>
      <c r="V84">
        <v>0</v>
      </c>
      <c r="W84">
        <v>0</v>
      </c>
      <c r="X84">
        <v>133.33000000000001</v>
      </c>
      <c r="Y84">
        <v>133.33000000000001</v>
      </c>
      <c r="Z84">
        <v>21.33</v>
      </c>
      <c r="AA84">
        <v>154.66</v>
      </c>
      <c r="AB84">
        <v>154.66</v>
      </c>
      <c r="AC84">
        <v>0</v>
      </c>
      <c r="AD84" t="s">
        <v>726</v>
      </c>
      <c r="AE84" s="2">
        <v>42195</v>
      </c>
      <c r="AF84" t="s">
        <v>727</v>
      </c>
    </row>
    <row r="85" spans="1:32" hidden="1" x14ac:dyDescent="0.25">
      <c r="A85">
        <v>57040</v>
      </c>
      <c r="B85">
        <v>5131935</v>
      </c>
      <c r="C85" s="2">
        <v>42186</v>
      </c>
      <c r="D85">
        <v>57040</v>
      </c>
      <c r="E85">
        <v>57040</v>
      </c>
      <c r="F85" t="s">
        <v>720</v>
      </c>
      <c r="G85" t="s">
        <v>292</v>
      </c>
      <c r="H85" t="s">
        <v>293</v>
      </c>
      <c r="I85" t="s">
        <v>294</v>
      </c>
      <c r="J85">
        <v>7495</v>
      </c>
      <c r="K85">
        <v>1</v>
      </c>
      <c r="L85">
        <v>142320</v>
      </c>
      <c r="M85">
        <v>142320</v>
      </c>
      <c r="N85" s="2">
        <v>42168</v>
      </c>
      <c r="O85" s="2">
        <v>42177</v>
      </c>
      <c r="P85">
        <v>9</v>
      </c>
      <c r="Q85" t="s">
        <v>737</v>
      </c>
      <c r="R85">
        <v>7.3</v>
      </c>
      <c r="S85" t="s">
        <v>738</v>
      </c>
      <c r="T85" t="s">
        <v>725</v>
      </c>
      <c r="U85" s="2">
        <v>42186</v>
      </c>
      <c r="V85">
        <v>0</v>
      </c>
      <c r="W85">
        <v>0</v>
      </c>
      <c r="X85">
        <v>259.73</v>
      </c>
      <c r="Y85">
        <v>259.73</v>
      </c>
      <c r="Z85">
        <v>41.56</v>
      </c>
      <c r="AA85">
        <v>301.29000000000002</v>
      </c>
      <c r="AB85">
        <v>301.29000000000002</v>
      </c>
      <c r="AC85">
        <v>0</v>
      </c>
      <c r="AD85" t="s">
        <v>726</v>
      </c>
      <c r="AE85" s="2">
        <v>42195</v>
      </c>
      <c r="AF85" t="s">
        <v>739</v>
      </c>
    </row>
    <row r="86" spans="1:32" hidden="1" x14ac:dyDescent="0.25">
      <c r="A86">
        <v>57040</v>
      </c>
      <c r="B86">
        <v>5132810</v>
      </c>
      <c r="C86" s="2">
        <v>42186</v>
      </c>
      <c r="D86">
        <v>57040</v>
      </c>
      <c r="E86">
        <v>57040</v>
      </c>
      <c r="F86" t="s">
        <v>720</v>
      </c>
      <c r="G86" t="s">
        <v>295</v>
      </c>
      <c r="H86">
        <v>542126</v>
      </c>
      <c r="I86" t="s">
        <v>296</v>
      </c>
      <c r="J86">
        <v>5398</v>
      </c>
      <c r="K86">
        <v>1</v>
      </c>
      <c r="L86">
        <v>469874.7</v>
      </c>
      <c r="M86">
        <v>469874.7</v>
      </c>
      <c r="N86" s="2">
        <v>42166</v>
      </c>
      <c r="O86" s="2">
        <v>42177</v>
      </c>
      <c r="P86">
        <v>11</v>
      </c>
      <c r="Q86" t="s">
        <v>745</v>
      </c>
      <c r="R86">
        <v>5.55</v>
      </c>
      <c r="S86" t="s">
        <v>724</v>
      </c>
      <c r="T86" t="s">
        <v>725</v>
      </c>
      <c r="U86" s="2">
        <v>42186</v>
      </c>
      <c r="V86">
        <v>0</v>
      </c>
      <c r="W86">
        <v>0</v>
      </c>
      <c r="X86">
        <v>796.83</v>
      </c>
      <c r="Y86">
        <v>796.83</v>
      </c>
      <c r="Z86">
        <v>127.49</v>
      </c>
      <c r="AA86">
        <v>924.32</v>
      </c>
      <c r="AB86">
        <v>924.32</v>
      </c>
      <c r="AC86">
        <v>0</v>
      </c>
      <c r="AD86" t="s">
        <v>726</v>
      </c>
      <c r="AE86" s="2">
        <v>42195</v>
      </c>
      <c r="AF86" t="s">
        <v>727</v>
      </c>
    </row>
    <row r="87" spans="1:32" hidden="1" x14ac:dyDescent="0.25">
      <c r="A87">
        <v>57040</v>
      </c>
      <c r="B87">
        <v>5132816</v>
      </c>
      <c r="C87" s="2">
        <v>42186</v>
      </c>
      <c r="D87">
        <v>57040</v>
      </c>
      <c r="E87">
        <v>57040</v>
      </c>
      <c r="F87" t="s">
        <v>720</v>
      </c>
      <c r="G87" t="s">
        <v>995</v>
      </c>
      <c r="H87">
        <v>517450</v>
      </c>
      <c r="I87" t="s">
        <v>996</v>
      </c>
      <c r="J87">
        <v>1782</v>
      </c>
      <c r="K87">
        <v>6</v>
      </c>
      <c r="L87">
        <v>255792.77</v>
      </c>
      <c r="M87">
        <v>255792.77</v>
      </c>
      <c r="N87" s="2">
        <v>42156</v>
      </c>
      <c r="O87" s="2">
        <v>42177</v>
      </c>
      <c r="P87">
        <v>21</v>
      </c>
      <c r="Q87" t="s">
        <v>745</v>
      </c>
      <c r="R87">
        <v>5.55</v>
      </c>
      <c r="S87" t="s">
        <v>724</v>
      </c>
      <c r="T87" t="s">
        <v>725</v>
      </c>
      <c r="U87" s="2">
        <v>42186</v>
      </c>
      <c r="V87">
        <v>0</v>
      </c>
      <c r="W87">
        <v>0</v>
      </c>
      <c r="X87">
        <v>828.13</v>
      </c>
      <c r="Y87">
        <v>828.13</v>
      </c>
      <c r="Z87">
        <v>132.5</v>
      </c>
      <c r="AA87">
        <v>960.63</v>
      </c>
      <c r="AB87">
        <v>960.63</v>
      </c>
      <c r="AC87">
        <v>0</v>
      </c>
      <c r="AD87" t="s">
        <v>726</v>
      </c>
      <c r="AE87" s="2">
        <v>42195</v>
      </c>
      <c r="AF87" t="s">
        <v>727</v>
      </c>
    </row>
    <row r="88" spans="1:32" hidden="1" x14ac:dyDescent="0.25">
      <c r="A88">
        <v>57040</v>
      </c>
      <c r="B88">
        <v>5132824</v>
      </c>
      <c r="C88" s="2">
        <v>42186</v>
      </c>
      <c r="D88">
        <v>57040</v>
      </c>
      <c r="E88">
        <v>57040</v>
      </c>
      <c r="F88" t="s">
        <v>720</v>
      </c>
      <c r="G88" t="s">
        <v>1139</v>
      </c>
      <c r="H88">
        <v>500936</v>
      </c>
      <c r="I88" t="s">
        <v>1140</v>
      </c>
      <c r="J88">
        <v>1091</v>
      </c>
      <c r="K88">
        <v>8</v>
      </c>
      <c r="L88">
        <v>162594.49</v>
      </c>
      <c r="M88">
        <v>162594.49</v>
      </c>
      <c r="N88" s="2">
        <v>42156</v>
      </c>
      <c r="O88" s="2">
        <v>42177</v>
      </c>
      <c r="P88">
        <v>21</v>
      </c>
      <c r="Q88" t="s">
        <v>745</v>
      </c>
      <c r="R88">
        <v>5.55</v>
      </c>
      <c r="S88" t="s">
        <v>724</v>
      </c>
      <c r="T88" t="s">
        <v>725</v>
      </c>
      <c r="U88" s="2">
        <v>42186</v>
      </c>
      <c r="V88">
        <v>0</v>
      </c>
      <c r="W88">
        <v>0</v>
      </c>
      <c r="X88">
        <v>526.4</v>
      </c>
      <c r="Y88">
        <v>526.4</v>
      </c>
      <c r="Z88">
        <v>84.22</v>
      </c>
      <c r="AA88">
        <v>610.62</v>
      </c>
      <c r="AB88">
        <v>610.62</v>
      </c>
      <c r="AC88">
        <v>0</v>
      </c>
      <c r="AD88" t="s">
        <v>726</v>
      </c>
      <c r="AE88" s="2">
        <v>42195</v>
      </c>
      <c r="AF88" t="s">
        <v>727</v>
      </c>
    </row>
    <row r="89" spans="1:32" hidden="1" x14ac:dyDescent="0.25">
      <c r="A89">
        <v>57040</v>
      </c>
      <c r="B89">
        <v>5132836</v>
      </c>
      <c r="C89" s="2">
        <v>42186</v>
      </c>
      <c r="D89">
        <v>57040</v>
      </c>
      <c r="E89">
        <v>57040</v>
      </c>
      <c r="F89" t="s">
        <v>720</v>
      </c>
      <c r="G89" t="s">
        <v>297</v>
      </c>
      <c r="H89">
        <v>543498</v>
      </c>
      <c r="I89" t="s">
        <v>298</v>
      </c>
      <c r="J89">
        <v>2202</v>
      </c>
      <c r="K89">
        <v>1</v>
      </c>
      <c r="L89">
        <v>191154.49</v>
      </c>
      <c r="M89">
        <v>191154.49</v>
      </c>
      <c r="N89" s="2">
        <v>42172</v>
      </c>
      <c r="O89" s="2">
        <v>42177</v>
      </c>
      <c r="P89">
        <v>5</v>
      </c>
      <c r="Q89" t="s">
        <v>745</v>
      </c>
      <c r="R89">
        <v>5.55</v>
      </c>
      <c r="S89" t="s">
        <v>724</v>
      </c>
      <c r="T89" t="s">
        <v>725</v>
      </c>
      <c r="U89" s="2">
        <v>42186</v>
      </c>
      <c r="V89">
        <v>0</v>
      </c>
      <c r="W89">
        <v>0</v>
      </c>
      <c r="X89">
        <v>147.35</v>
      </c>
      <c r="Y89">
        <v>147.35</v>
      </c>
      <c r="Z89">
        <v>23.58</v>
      </c>
      <c r="AA89">
        <v>170.93</v>
      </c>
      <c r="AB89">
        <v>170.93</v>
      </c>
      <c r="AC89">
        <v>0</v>
      </c>
      <c r="AD89" t="s">
        <v>726</v>
      </c>
      <c r="AE89" s="2">
        <v>42195</v>
      </c>
      <c r="AF89" t="s">
        <v>727</v>
      </c>
    </row>
    <row r="90" spans="1:32" hidden="1" x14ac:dyDescent="0.25">
      <c r="A90">
        <v>57040</v>
      </c>
      <c r="B90">
        <v>5132838</v>
      </c>
      <c r="C90" s="2">
        <v>42186</v>
      </c>
      <c r="D90">
        <v>57040</v>
      </c>
      <c r="E90">
        <v>57040</v>
      </c>
      <c r="F90" t="s">
        <v>720</v>
      </c>
      <c r="G90" t="s">
        <v>299</v>
      </c>
      <c r="H90">
        <v>524416</v>
      </c>
      <c r="I90" t="s">
        <v>300</v>
      </c>
      <c r="J90">
        <v>2202</v>
      </c>
      <c r="K90">
        <v>1</v>
      </c>
      <c r="L90">
        <v>190164.49</v>
      </c>
      <c r="M90">
        <v>190164.49</v>
      </c>
      <c r="N90" s="2">
        <v>42173</v>
      </c>
      <c r="O90" s="2">
        <v>42177</v>
      </c>
      <c r="P90">
        <v>4</v>
      </c>
      <c r="Q90" t="s">
        <v>745</v>
      </c>
      <c r="R90">
        <v>5.55</v>
      </c>
      <c r="S90" t="s">
        <v>724</v>
      </c>
      <c r="T90" t="s">
        <v>725</v>
      </c>
      <c r="U90" s="2">
        <v>42186</v>
      </c>
      <c r="V90">
        <v>0</v>
      </c>
      <c r="W90">
        <v>0</v>
      </c>
      <c r="X90">
        <v>117.27</v>
      </c>
      <c r="Y90">
        <v>117.27</v>
      </c>
      <c r="Z90">
        <v>18.760000000000002</v>
      </c>
      <c r="AA90">
        <v>136.03</v>
      </c>
      <c r="AB90">
        <v>136.03</v>
      </c>
      <c r="AC90">
        <v>0</v>
      </c>
      <c r="AD90" t="s">
        <v>726</v>
      </c>
      <c r="AE90" s="2">
        <v>42195</v>
      </c>
      <c r="AF90" t="s">
        <v>727</v>
      </c>
    </row>
    <row r="91" spans="1:32" hidden="1" x14ac:dyDescent="0.25">
      <c r="A91">
        <v>57040</v>
      </c>
      <c r="B91">
        <v>5133611</v>
      </c>
      <c r="C91" s="2">
        <v>42186</v>
      </c>
      <c r="D91">
        <v>57040</v>
      </c>
      <c r="E91">
        <v>57040</v>
      </c>
      <c r="F91" t="s">
        <v>720</v>
      </c>
      <c r="G91" t="s">
        <v>235</v>
      </c>
      <c r="H91">
        <v>541067</v>
      </c>
      <c r="I91" t="s">
        <v>236</v>
      </c>
      <c r="J91">
        <v>7495</v>
      </c>
      <c r="K91">
        <v>1</v>
      </c>
      <c r="L91">
        <v>262777.87</v>
      </c>
      <c r="M91">
        <v>262777.87</v>
      </c>
      <c r="N91" s="2">
        <v>42160</v>
      </c>
      <c r="O91" s="2">
        <v>42178</v>
      </c>
      <c r="P91">
        <v>18</v>
      </c>
      <c r="Q91" t="s">
        <v>745</v>
      </c>
      <c r="R91">
        <v>5.55</v>
      </c>
      <c r="S91" t="s">
        <v>724</v>
      </c>
      <c r="T91" t="s">
        <v>725</v>
      </c>
      <c r="U91" s="2">
        <v>42186</v>
      </c>
      <c r="V91">
        <v>0</v>
      </c>
      <c r="W91">
        <v>0</v>
      </c>
      <c r="X91">
        <v>729.21</v>
      </c>
      <c r="Y91">
        <v>729.21</v>
      </c>
      <c r="Z91">
        <v>116.67</v>
      </c>
      <c r="AA91">
        <v>845.88</v>
      </c>
      <c r="AB91">
        <v>845.88</v>
      </c>
      <c r="AC91">
        <v>0</v>
      </c>
      <c r="AD91" t="s">
        <v>726</v>
      </c>
      <c r="AE91" s="2">
        <v>42195</v>
      </c>
      <c r="AF91" t="s">
        <v>727</v>
      </c>
    </row>
    <row r="92" spans="1:32" hidden="1" x14ac:dyDescent="0.25">
      <c r="A92">
        <v>57040</v>
      </c>
      <c r="B92">
        <v>5135233</v>
      </c>
      <c r="C92" s="2">
        <v>42186</v>
      </c>
      <c r="D92">
        <v>57040</v>
      </c>
      <c r="E92">
        <v>57040</v>
      </c>
      <c r="F92" t="s">
        <v>720</v>
      </c>
      <c r="G92" t="s">
        <v>259</v>
      </c>
      <c r="H92">
        <v>543414</v>
      </c>
      <c r="I92" t="s">
        <v>260</v>
      </c>
      <c r="J92">
        <v>1094</v>
      </c>
      <c r="K92">
        <v>1</v>
      </c>
      <c r="L92">
        <v>181974.5</v>
      </c>
      <c r="M92">
        <v>181974.5</v>
      </c>
      <c r="N92" s="2">
        <v>42172</v>
      </c>
      <c r="O92" s="2">
        <v>42179</v>
      </c>
      <c r="P92">
        <v>7</v>
      </c>
      <c r="Q92" t="s">
        <v>745</v>
      </c>
      <c r="R92">
        <v>5.55</v>
      </c>
      <c r="S92" t="s">
        <v>724</v>
      </c>
      <c r="T92" t="s">
        <v>725</v>
      </c>
      <c r="U92" s="2">
        <v>42186</v>
      </c>
      <c r="V92">
        <v>0</v>
      </c>
      <c r="W92">
        <v>0</v>
      </c>
      <c r="X92">
        <v>196.38</v>
      </c>
      <c r="Y92">
        <v>196.38</v>
      </c>
      <c r="Z92">
        <v>31.42</v>
      </c>
      <c r="AA92">
        <v>227.8</v>
      </c>
      <c r="AB92">
        <v>227.8</v>
      </c>
      <c r="AC92">
        <v>0</v>
      </c>
      <c r="AD92" t="s">
        <v>726</v>
      </c>
      <c r="AE92" s="2">
        <v>42195</v>
      </c>
      <c r="AF92" t="s">
        <v>727</v>
      </c>
    </row>
    <row r="93" spans="1:32" x14ac:dyDescent="0.25">
      <c r="A93">
        <v>57040</v>
      </c>
      <c r="B93">
        <v>5137274</v>
      </c>
      <c r="C93" s="2">
        <v>42186</v>
      </c>
      <c r="D93">
        <v>57040</v>
      </c>
      <c r="E93">
        <v>57040</v>
      </c>
      <c r="F93" t="s">
        <v>720</v>
      </c>
      <c r="G93" t="s">
        <v>215</v>
      </c>
      <c r="H93">
        <v>537030</v>
      </c>
      <c r="I93" t="s">
        <v>216</v>
      </c>
      <c r="J93">
        <v>1094</v>
      </c>
      <c r="K93">
        <v>0</v>
      </c>
      <c r="L93" t="s">
        <v>726</v>
      </c>
      <c r="M93" t="s">
        <v>726</v>
      </c>
      <c r="N93" t="s">
        <v>726</v>
      </c>
      <c r="O93" t="s">
        <v>726</v>
      </c>
      <c r="P93" t="s">
        <v>726</v>
      </c>
      <c r="Q93" t="s">
        <v>726</v>
      </c>
      <c r="R93" t="s">
        <v>726</v>
      </c>
      <c r="S93" t="s">
        <v>301</v>
      </c>
      <c r="T93" t="s">
        <v>725</v>
      </c>
      <c r="U93" s="2">
        <v>42180</v>
      </c>
      <c r="V93">
        <v>0</v>
      </c>
      <c r="W93" t="s">
        <v>726</v>
      </c>
      <c r="X93" t="s">
        <v>726</v>
      </c>
      <c r="Y93" t="s">
        <v>726</v>
      </c>
      <c r="Z93">
        <v>802.47</v>
      </c>
      <c r="AA93">
        <v>5817.88</v>
      </c>
      <c r="AB93">
        <v>5817.88</v>
      </c>
      <c r="AC93">
        <v>0</v>
      </c>
      <c r="AD93" t="s">
        <v>726</v>
      </c>
      <c r="AE93" s="2">
        <v>42195</v>
      </c>
      <c r="AF93" t="s">
        <v>727</v>
      </c>
    </row>
    <row r="94" spans="1:32" hidden="1" x14ac:dyDescent="0.25">
      <c r="A94">
        <v>57040</v>
      </c>
      <c r="B94">
        <v>5137355</v>
      </c>
      <c r="C94" s="2">
        <v>42186</v>
      </c>
      <c r="D94">
        <v>57040</v>
      </c>
      <c r="E94">
        <v>57040</v>
      </c>
      <c r="F94" t="s">
        <v>720</v>
      </c>
      <c r="G94" t="s">
        <v>302</v>
      </c>
      <c r="H94">
        <v>544597</v>
      </c>
      <c r="I94" t="s">
        <v>303</v>
      </c>
      <c r="J94">
        <v>7441</v>
      </c>
      <c r="K94">
        <v>1</v>
      </c>
      <c r="L94">
        <v>385548.27</v>
      </c>
      <c r="M94">
        <v>385548.27</v>
      </c>
      <c r="N94" s="2">
        <v>42180</v>
      </c>
      <c r="O94" s="2">
        <v>42181</v>
      </c>
      <c r="P94">
        <v>1</v>
      </c>
      <c r="Q94" t="s">
        <v>745</v>
      </c>
      <c r="R94">
        <v>5.55</v>
      </c>
      <c r="S94" t="s">
        <v>724</v>
      </c>
      <c r="T94" t="s">
        <v>725</v>
      </c>
      <c r="U94" s="2">
        <v>42186</v>
      </c>
      <c r="V94">
        <v>0</v>
      </c>
      <c r="W94">
        <v>0</v>
      </c>
      <c r="X94">
        <v>59.44</v>
      </c>
      <c r="Y94">
        <v>59.44</v>
      </c>
      <c r="Z94">
        <v>9.51</v>
      </c>
      <c r="AA94">
        <v>68.95</v>
      </c>
      <c r="AB94">
        <v>68.95</v>
      </c>
      <c r="AC94">
        <v>0</v>
      </c>
      <c r="AD94" t="s">
        <v>726</v>
      </c>
      <c r="AE94" s="2">
        <v>42195</v>
      </c>
      <c r="AF94" t="s">
        <v>727</v>
      </c>
    </row>
    <row r="95" spans="1:32" hidden="1" x14ac:dyDescent="0.25">
      <c r="A95">
        <v>57040</v>
      </c>
      <c r="B95">
        <v>5138789</v>
      </c>
      <c r="C95" s="2">
        <v>42186</v>
      </c>
      <c r="D95">
        <v>57040</v>
      </c>
      <c r="E95">
        <v>57040</v>
      </c>
      <c r="F95" t="s">
        <v>720</v>
      </c>
      <c r="G95" t="s">
        <v>304</v>
      </c>
      <c r="H95">
        <v>542455</v>
      </c>
      <c r="I95" t="s">
        <v>305</v>
      </c>
      <c r="J95">
        <v>6980</v>
      </c>
      <c r="K95">
        <v>1</v>
      </c>
      <c r="L95">
        <v>450319.15</v>
      </c>
      <c r="M95">
        <v>450319.15</v>
      </c>
      <c r="N95" s="2">
        <v>42167</v>
      </c>
      <c r="O95" s="2">
        <v>42181</v>
      </c>
      <c r="P95">
        <v>14</v>
      </c>
      <c r="Q95" t="s">
        <v>745</v>
      </c>
      <c r="R95">
        <v>5.55</v>
      </c>
      <c r="S95" t="s">
        <v>724</v>
      </c>
      <c r="T95" t="s">
        <v>725</v>
      </c>
      <c r="U95" s="2">
        <v>42186</v>
      </c>
      <c r="V95">
        <v>0</v>
      </c>
      <c r="W95">
        <v>0</v>
      </c>
      <c r="X95">
        <v>971.94</v>
      </c>
      <c r="Y95">
        <v>971.94</v>
      </c>
      <c r="Z95">
        <v>155.51</v>
      </c>
      <c r="AA95">
        <v>1127.45</v>
      </c>
      <c r="AB95">
        <v>1127.45</v>
      </c>
      <c r="AC95">
        <v>0</v>
      </c>
      <c r="AD95" t="s">
        <v>726</v>
      </c>
      <c r="AE95" s="2">
        <v>42195</v>
      </c>
      <c r="AF95" t="s">
        <v>727</v>
      </c>
    </row>
    <row r="96" spans="1:32" hidden="1" x14ac:dyDescent="0.25">
      <c r="A96">
        <v>57040</v>
      </c>
      <c r="B96">
        <v>5139419</v>
      </c>
      <c r="C96" s="2">
        <v>42186</v>
      </c>
      <c r="D96">
        <v>57040</v>
      </c>
      <c r="E96">
        <v>57040</v>
      </c>
      <c r="F96" t="s">
        <v>720</v>
      </c>
      <c r="G96" t="s">
        <v>306</v>
      </c>
      <c r="H96">
        <v>545593</v>
      </c>
      <c r="I96" t="s">
        <v>307</v>
      </c>
      <c r="J96">
        <v>7401</v>
      </c>
      <c r="K96">
        <v>1</v>
      </c>
      <c r="L96" t="s">
        <v>726</v>
      </c>
      <c r="M96" t="s">
        <v>726</v>
      </c>
      <c r="N96" t="s">
        <v>726</v>
      </c>
      <c r="O96" t="s">
        <v>726</v>
      </c>
      <c r="P96" t="s">
        <v>726</v>
      </c>
      <c r="Q96" t="s">
        <v>726</v>
      </c>
      <c r="R96" t="s">
        <v>726</v>
      </c>
      <c r="S96" t="s">
        <v>764</v>
      </c>
      <c r="T96" t="s">
        <v>725</v>
      </c>
      <c r="U96" s="2">
        <v>42184</v>
      </c>
      <c r="V96">
        <v>0</v>
      </c>
      <c r="W96" t="s">
        <v>726</v>
      </c>
      <c r="X96" t="s">
        <v>726</v>
      </c>
      <c r="Y96" t="s">
        <v>726</v>
      </c>
      <c r="Z96">
        <v>109.17</v>
      </c>
      <c r="AA96">
        <v>791.47</v>
      </c>
      <c r="AB96">
        <v>791.47</v>
      </c>
      <c r="AC96">
        <v>0</v>
      </c>
      <c r="AD96" t="s">
        <v>726</v>
      </c>
      <c r="AE96" s="2">
        <v>42195</v>
      </c>
      <c r="AF96" t="s">
        <v>727</v>
      </c>
    </row>
    <row r="97" spans="1:32" hidden="1" x14ac:dyDescent="0.25">
      <c r="A97">
        <v>57040</v>
      </c>
      <c r="B97">
        <v>5139421</v>
      </c>
      <c r="C97" s="2">
        <v>42186</v>
      </c>
      <c r="D97">
        <v>57040</v>
      </c>
      <c r="E97">
        <v>57040</v>
      </c>
      <c r="F97" t="s">
        <v>720</v>
      </c>
      <c r="G97" t="s">
        <v>308</v>
      </c>
      <c r="H97">
        <v>545594</v>
      </c>
      <c r="I97" t="s">
        <v>309</v>
      </c>
      <c r="J97">
        <v>7441</v>
      </c>
      <c r="K97">
        <v>1</v>
      </c>
      <c r="L97" t="s">
        <v>726</v>
      </c>
      <c r="M97" t="s">
        <v>726</v>
      </c>
      <c r="N97" t="s">
        <v>726</v>
      </c>
      <c r="O97" t="s">
        <v>726</v>
      </c>
      <c r="P97" t="s">
        <v>726</v>
      </c>
      <c r="Q97" t="s">
        <v>726</v>
      </c>
      <c r="R97" t="s">
        <v>726</v>
      </c>
      <c r="S97" t="s">
        <v>764</v>
      </c>
      <c r="T97" t="s">
        <v>725</v>
      </c>
      <c r="U97" s="2">
        <v>42184</v>
      </c>
      <c r="V97">
        <v>0</v>
      </c>
      <c r="W97" t="s">
        <v>726</v>
      </c>
      <c r="X97" t="s">
        <v>726</v>
      </c>
      <c r="Y97" t="s">
        <v>726</v>
      </c>
      <c r="Z97">
        <v>119.37</v>
      </c>
      <c r="AA97">
        <v>865.41</v>
      </c>
      <c r="AB97">
        <v>865.41</v>
      </c>
      <c r="AC97">
        <v>0</v>
      </c>
      <c r="AD97" t="s">
        <v>726</v>
      </c>
      <c r="AE97" s="2">
        <v>42195</v>
      </c>
      <c r="AF97" t="s">
        <v>727</v>
      </c>
    </row>
    <row r="98" spans="1:32" hidden="1" x14ac:dyDescent="0.25">
      <c r="A98">
        <v>57040</v>
      </c>
      <c r="B98">
        <v>5139423</v>
      </c>
      <c r="C98" s="2">
        <v>42186</v>
      </c>
      <c r="D98">
        <v>57040</v>
      </c>
      <c r="E98">
        <v>57040</v>
      </c>
      <c r="F98" t="s">
        <v>720</v>
      </c>
      <c r="G98" t="s">
        <v>310</v>
      </c>
      <c r="H98">
        <v>545592</v>
      </c>
      <c r="I98" t="s">
        <v>311</v>
      </c>
      <c r="J98">
        <v>5394</v>
      </c>
      <c r="K98">
        <v>1</v>
      </c>
      <c r="L98" t="s">
        <v>726</v>
      </c>
      <c r="M98" t="s">
        <v>726</v>
      </c>
      <c r="N98" t="s">
        <v>726</v>
      </c>
      <c r="O98" t="s">
        <v>726</v>
      </c>
      <c r="P98" t="s">
        <v>726</v>
      </c>
      <c r="Q98" t="s">
        <v>726</v>
      </c>
      <c r="R98" t="s">
        <v>726</v>
      </c>
      <c r="S98" t="s">
        <v>764</v>
      </c>
      <c r="T98" t="s">
        <v>725</v>
      </c>
      <c r="U98" s="2">
        <v>42184</v>
      </c>
      <c r="V98">
        <v>0</v>
      </c>
      <c r="W98" t="s">
        <v>726</v>
      </c>
      <c r="X98" t="s">
        <v>726</v>
      </c>
      <c r="Y98" t="s">
        <v>726</v>
      </c>
      <c r="Z98">
        <v>122.13</v>
      </c>
      <c r="AA98">
        <v>885.43</v>
      </c>
      <c r="AB98">
        <v>885.43</v>
      </c>
      <c r="AC98">
        <v>0</v>
      </c>
      <c r="AD98" t="s">
        <v>726</v>
      </c>
      <c r="AE98" s="2">
        <v>42195</v>
      </c>
      <c r="AF98" t="s">
        <v>727</v>
      </c>
    </row>
    <row r="99" spans="1:32" hidden="1" x14ac:dyDescent="0.25">
      <c r="A99">
        <v>57040</v>
      </c>
      <c r="B99">
        <v>5140406</v>
      </c>
      <c r="C99" s="2">
        <v>42186</v>
      </c>
      <c r="D99">
        <v>57040</v>
      </c>
      <c r="E99">
        <v>57040</v>
      </c>
      <c r="F99" t="s">
        <v>720</v>
      </c>
      <c r="G99" t="s">
        <v>1461</v>
      </c>
      <c r="H99">
        <v>524861</v>
      </c>
      <c r="I99" t="s">
        <v>1462</v>
      </c>
      <c r="J99">
        <v>7494</v>
      </c>
      <c r="K99">
        <v>4</v>
      </c>
      <c r="L99">
        <v>215903.74</v>
      </c>
      <c r="M99">
        <v>215903.74</v>
      </c>
      <c r="N99" s="2">
        <v>42156</v>
      </c>
      <c r="O99" s="2">
        <v>42180</v>
      </c>
      <c r="P99">
        <v>24</v>
      </c>
      <c r="Q99" t="s">
        <v>745</v>
      </c>
      <c r="R99">
        <v>5.55</v>
      </c>
      <c r="S99" t="s">
        <v>724</v>
      </c>
      <c r="T99" t="s">
        <v>725</v>
      </c>
      <c r="U99" s="2">
        <v>42186</v>
      </c>
      <c r="V99">
        <v>0</v>
      </c>
      <c r="W99">
        <v>0</v>
      </c>
      <c r="X99">
        <v>798.84</v>
      </c>
      <c r="Y99">
        <v>798.84</v>
      </c>
      <c r="Z99">
        <v>127.81</v>
      </c>
      <c r="AA99">
        <v>926.65</v>
      </c>
      <c r="AB99">
        <v>926.65</v>
      </c>
      <c r="AC99">
        <v>0</v>
      </c>
      <c r="AD99" t="s">
        <v>726</v>
      </c>
      <c r="AE99" s="2">
        <v>42195</v>
      </c>
      <c r="AF99" t="s">
        <v>727</v>
      </c>
    </row>
    <row r="100" spans="1:32" hidden="1" x14ac:dyDescent="0.25">
      <c r="A100">
        <v>57040</v>
      </c>
      <c r="B100">
        <v>5140408</v>
      </c>
      <c r="C100" s="2">
        <v>42186</v>
      </c>
      <c r="D100">
        <v>57040</v>
      </c>
      <c r="E100">
        <v>57040</v>
      </c>
      <c r="F100" t="s">
        <v>720</v>
      </c>
      <c r="G100" t="s">
        <v>312</v>
      </c>
      <c r="H100">
        <v>543419</v>
      </c>
      <c r="I100" t="s">
        <v>313</v>
      </c>
      <c r="J100">
        <v>7494</v>
      </c>
      <c r="K100">
        <v>1</v>
      </c>
      <c r="L100">
        <v>216437.75</v>
      </c>
      <c r="M100">
        <v>216437.75</v>
      </c>
      <c r="N100" s="2">
        <v>42172</v>
      </c>
      <c r="O100" s="2">
        <v>42180</v>
      </c>
      <c r="P100">
        <v>8</v>
      </c>
      <c r="Q100" t="s">
        <v>745</v>
      </c>
      <c r="R100">
        <v>5.55</v>
      </c>
      <c r="S100" t="s">
        <v>724</v>
      </c>
      <c r="T100" t="s">
        <v>725</v>
      </c>
      <c r="U100" s="2">
        <v>42186</v>
      </c>
      <c r="V100">
        <v>0</v>
      </c>
      <c r="W100">
        <v>0</v>
      </c>
      <c r="X100">
        <v>266.94</v>
      </c>
      <c r="Y100">
        <v>266.94</v>
      </c>
      <c r="Z100">
        <v>42.71</v>
      </c>
      <c r="AA100">
        <v>309.64999999999998</v>
      </c>
      <c r="AB100">
        <v>309.64999999999998</v>
      </c>
      <c r="AC100">
        <v>0</v>
      </c>
      <c r="AD100" t="s">
        <v>726</v>
      </c>
      <c r="AE100" s="2">
        <v>42195</v>
      </c>
      <c r="AF100" t="s">
        <v>727</v>
      </c>
    </row>
    <row r="101" spans="1:32" hidden="1" x14ac:dyDescent="0.25">
      <c r="A101">
        <v>57040</v>
      </c>
      <c r="B101">
        <v>5140478</v>
      </c>
      <c r="C101" s="2">
        <v>42186</v>
      </c>
      <c r="D101">
        <v>57040</v>
      </c>
      <c r="E101">
        <v>57040</v>
      </c>
      <c r="F101" t="s">
        <v>720</v>
      </c>
      <c r="G101" t="s">
        <v>173</v>
      </c>
      <c r="H101">
        <v>537372</v>
      </c>
      <c r="I101" t="s">
        <v>174</v>
      </c>
      <c r="J101">
        <v>1783</v>
      </c>
      <c r="K101">
        <v>2</v>
      </c>
      <c r="L101">
        <v>280776.8</v>
      </c>
      <c r="M101">
        <v>280776.8</v>
      </c>
      <c r="N101" s="2">
        <v>42156</v>
      </c>
      <c r="O101" s="2">
        <v>42184</v>
      </c>
      <c r="P101">
        <v>28</v>
      </c>
      <c r="Q101" t="s">
        <v>745</v>
      </c>
      <c r="R101">
        <v>5.55</v>
      </c>
      <c r="S101" t="s">
        <v>724</v>
      </c>
      <c r="T101" t="s">
        <v>725</v>
      </c>
      <c r="U101" s="2">
        <v>42186</v>
      </c>
      <c r="V101">
        <v>0</v>
      </c>
      <c r="W101">
        <v>0</v>
      </c>
      <c r="X101">
        <v>1212.02</v>
      </c>
      <c r="Y101">
        <v>1212.02</v>
      </c>
      <c r="Z101">
        <v>193.92</v>
      </c>
      <c r="AA101">
        <v>1405.94</v>
      </c>
      <c r="AB101">
        <v>1405.94</v>
      </c>
      <c r="AC101">
        <v>0</v>
      </c>
      <c r="AD101" t="s">
        <v>726</v>
      </c>
      <c r="AE101" s="2">
        <v>42195</v>
      </c>
      <c r="AF101" t="s">
        <v>727</v>
      </c>
    </row>
    <row r="102" spans="1:32" hidden="1" x14ac:dyDescent="0.25">
      <c r="A102">
        <v>57040</v>
      </c>
      <c r="B102">
        <v>5141469</v>
      </c>
      <c r="C102" s="2">
        <v>42186</v>
      </c>
      <c r="D102">
        <v>57040</v>
      </c>
      <c r="E102">
        <v>57040</v>
      </c>
      <c r="F102" t="s">
        <v>720</v>
      </c>
      <c r="G102" t="s">
        <v>314</v>
      </c>
      <c r="H102">
        <v>538323</v>
      </c>
      <c r="I102" t="s">
        <v>315</v>
      </c>
      <c r="J102">
        <v>4492</v>
      </c>
      <c r="K102">
        <v>1</v>
      </c>
      <c r="L102">
        <v>319564.59000000003</v>
      </c>
      <c r="M102">
        <v>319564.59000000003</v>
      </c>
      <c r="N102" s="2">
        <v>42177</v>
      </c>
      <c r="O102" s="2">
        <v>42184</v>
      </c>
      <c r="P102">
        <v>7</v>
      </c>
      <c r="Q102" t="s">
        <v>745</v>
      </c>
      <c r="R102">
        <v>5.55</v>
      </c>
      <c r="S102" t="s">
        <v>724</v>
      </c>
      <c r="T102" t="s">
        <v>725</v>
      </c>
      <c r="U102" s="2">
        <v>42186</v>
      </c>
      <c r="V102">
        <v>0</v>
      </c>
      <c r="W102">
        <v>0</v>
      </c>
      <c r="X102">
        <v>344.86</v>
      </c>
      <c r="Y102">
        <v>344.86</v>
      </c>
      <c r="Z102">
        <v>55.18</v>
      </c>
      <c r="AA102">
        <v>400.04</v>
      </c>
      <c r="AB102">
        <v>400.04</v>
      </c>
      <c r="AC102">
        <v>0</v>
      </c>
      <c r="AD102" t="s">
        <v>726</v>
      </c>
      <c r="AE102" s="2">
        <v>42195</v>
      </c>
      <c r="AF102" t="s">
        <v>727</v>
      </c>
    </row>
    <row r="103" spans="1:32" hidden="1" x14ac:dyDescent="0.25">
      <c r="A103">
        <v>57040</v>
      </c>
      <c r="B103">
        <v>5141471</v>
      </c>
      <c r="C103" s="2">
        <v>42186</v>
      </c>
      <c r="D103">
        <v>57040</v>
      </c>
      <c r="E103">
        <v>57040</v>
      </c>
      <c r="F103" t="s">
        <v>720</v>
      </c>
      <c r="G103" t="s">
        <v>316</v>
      </c>
      <c r="H103">
        <v>539615</v>
      </c>
      <c r="I103" t="s">
        <v>317</v>
      </c>
      <c r="J103">
        <v>4492</v>
      </c>
      <c r="K103">
        <v>1</v>
      </c>
      <c r="L103">
        <v>319564.59000000003</v>
      </c>
      <c r="M103">
        <v>319564.59000000003</v>
      </c>
      <c r="N103" s="2">
        <v>42159</v>
      </c>
      <c r="O103" s="2">
        <v>42184</v>
      </c>
      <c r="P103">
        <v>25</v>
      </c>
      <c r="Q103" t="s">
        <v>745</v>
      </c>
      <c r="R103">
        <v>5.55</v>
      </c>
      <c r="S103" t="s">
        <v>724</v>
      </c>
      <c r="T103" t="s">
        <v>725</v>
      </c>
      <c r="U103" s="2">
        <v>42186</v>
      </c>
      <c r="V103">
        <v>0</v>
      </c>
      <c r="W103">
        <v>0</v>
      </c>
      <c r="X103">
        <v>1231.6600000000001</v>
      </c>
      <c r="Y103">
        <v>1231.6600000000001</v>
      </c>
      <c r="Z103">
        <v>197.07</v>
      </c>
      <c r="AA103">
        <v>1428.73</v>
      </c>
      <c r="AB103">
        <v>1428.73</v>
      </c>
      <c r="AC103">
        <v>0</v>
      </c>
      <c r="AD103" t="s">
        <v>726</v>
      </c>
      <c r="AE103" s="2">
        <v>42195</v>
      </c>
      <c r="AF103" t="s">
        <v>727</v>
      </c>
    </row>
    <row r="104" spans="1:32" hidden="1" x14ac:dyDescent="0.25">
      <c r="A104">
        <v>57040</v>
      </c>
      <c r="B104">
        <v>5143786</v>
      </c>
      <c r="C104" s="2">
        <v>42186</v>
      </c>
      <c r="D104">
        <v>57040</v>
      </c>
      <c r="E104">
        <v>57040</v>
      </c>
      <c r="F104" t="s">
        <v>720</v>
      </c>
      <c r="G104" t="s">
        <v>1001</v>
      </c>
      <c r="H104" t="s">
        <v>1002</v>
      </c>
      <c r="I104" t="s">
        <v>1001</v>
      </c>
      <c r="J104">
        <v>1</v>
      </c>
      <c r="K104">
        <v>49</v>
      </c>
      <c r="L104" s="27">
        <v>7378047.6799999997</v>
      </c>
      <c r="M104">
        <v>7183888.5300000003</v>
      </c>
      <c r="N104" s="2">
        <v>42156</v>
      </c>
      <c r="O104" s="2">
        <v>42186</v>
      </c>
      <c r="P104">
        <v>30</v>
      </c>
      <c r="Q104" t="s">
        <v>1003</v>
      </c>
      <c r="R104">
        <v>13.3</v>
      </c>
      <c r="S104" t="s">
        <v>1004</v>
      </c>
      <c r="T104" t="s">
        <v>725</v>
      </c>
      <c r="U104" s="2">
        <v>42186</v>
      </c>
      <c r="V104">
        <v>0</v>
      </c>
      <c r="W104">
        <v>194159.15</v>
      </c>
      <c r="X104">
        <v>81773.37</v>
      </c>
      <c r="Y104">
        <v>275932.52</v>
      </c>
      <c r="Z104">
        <v>13083.74</v>
      </c>
      <c r="AA104">
        <v>289016.26</v>
      </c>
      <c r="AB104">
        <v>289016.26</v>
      </c>
      <c r="AC104">
        <v>0</v>
      </c>
      <c r="AD104" t="s">
        <v>726</v>
      </c>
      <c r="AE104" s="2">
        <v>42195</v>
      </c>
      <c r="AF104" t="s">
        <v>1005</v>
      </c>
    </row>
    <row r="105" spans="1:32" hidden="1" x14ac:dyDescent="0.25">
      <c r="A105">
        <v>57040</v>
      </c>
      <c r="B105">
        <v>5143814</v>
      </c>
      <c r="C105" s="2">
        <v>42186</v>
      </c>
      <c r="D105">
        <v>57040</v>
      </c>
      <c r="E105">
        <v>57040</v>
      </c>
      <c r="F105" t="s">
        <v>720</v>
      </c>
      <c r="G105" t="s">
        <v>1040</v>
      </c>
      <c r="H105" t="s">
        <v>1041</v>
      </c>
      <c r="I105" t="s">
        <v>1040</v>
      </c>
      <c r="J105">
        <v>1</v>
      </c>
      <c r="K105">
        <v>11</v>
      </c>
      <c r="L105">
        <v>2625000</v>
      </c>
      <c r="M105">
        <v>2437500</v>
      </c>
      <c r="N105" s="2">
        <v>42156</v>
      </c>
      <c r="O105" s="2">
        <v>42186</v>
      </c>
      <c r="P105">
        <v>30</v>
      </c>
      <c r="Q105" t="s">
        <v>745</v>
      </c>
      <c r="R105">
        <v>5.55</v>
      </c>
      <c r="S105" t="s">
        <v>1042</v>
      </c>
      <c r="T105" t="s">
        <v>725</v>
      </c>
      <c r="U105" s="2">
        <v>42186</v>
      </c>
      <c r="V105">
        <v>0</v>
      </c>
      <c r="W105" s="27">
        <v>187500</v>
      </c>
      <c r="X105" s="27">
        <v>12140.63</v>
      </c>
      <c r="Y105" s="27">
        <v>199640.63</v>
      </c>
      <c r="Z105" s="27">
        <v>1942.5</v>
      </c>
      <c r="AA105" s="27">
        <v>201583.13</v>
      </c>
      <c r="AB105" s="27">
        <v>201583.13</v>
      </c>
      <c r="AC105" s="27">
        <v>0</v>
      </c>
      <c r="AD105" t="s">
        <v>726</v>
      </c>
      <c r="AE105" s="2">
        <v>42195</v>
      </c>
      <c r="AF105" t="s">
        <v>1043</v>
      </c>
    </row>
    <row r="106" spans="1:32" hidden="1" x14ac:dyDescent="0.25">
      <c r="A106">
        <v>57040</v>
      </c>
      <c r="B106">
        <v>5143826</v>
      </c>
      <c r="C106" s="2">
        <v>42186</v>
      </c>
      <c r="D106">
        <v>57040</v>
      </c>
      <c r="E106">
        <v>57040</v>
      </c>
      <c r="F106" t="s">
        <v>720</v>
      </c>
      <c r="G106" t="s">
        <v>1056</v>
      </c>
      <c r="H106">
        <v>485149</v>
      </c>
      <c r="I106" t="s">
        <v>1057</v>
      </c>
      <c r="J106">
        <v>1794</v>
      </c>
      <c r="K106">
        <v>10</v>
      </c>
      <c r="L106">
        <v>240202.07</v>
      </c>
      <c r="M106">
        <v>240202.07</v>
      </c>
      <c r="N106" s="2">
        <v>42156</v>
      </c>
      <c r="O106" s="2">
        <v>42186</v>
      </c>
      <c r="P106">
        <v>30</v>
      </c>
      <c r="Q106" t="s">
        <v>745</v>
      </c>
      <c r="R106">
        <v>5.55</v>
      </c>
      <c r="S106" t="s">
        <v>724</v>
      </c>
      <c r="T106" t="s">
        <v>725</v>
      </c>
      <c r="U106" s="2">
        <v>42186</v>
      </c>
      <c r="V106">
        <v>0</v>
      </c>
      <c r="W106">
        <v>0</v>
      </c>
      <c r="X106">
        <v>1110.93</v>
      </c>
      <c r="Y106">
        <v>1110.93</v>
      </c>
      <c r="Z106">
        <v>177.75</v>
      </c>
      <c r="AA106">
        <v>1288.68</v>
      </c>
      <c r="AB106">
        <v>1288.68</v>
      </c>
      <c r="AC106">
        <v>0</v>
      </c>
      <c r="AD106" t="s">
        <v>726</v>
      </c>
      <c r="AE106" s="2">
        <v>42195</v>
      </c>
      <c r="AF106" t="s">
        <v>727</v>
      </c>
    </row>
    <row r="107" spans="1:32" hidden="1" x14ac:dyDescent="0.25">
      <c r="A107">
        <v>57040</v>
      </c>
      <c r="B107">
        <v>5143827</v>
      </c>
      <c r="C107" s="2">
        <v>42186</v>
      </c>
      <c r="D107">
        <v>57040</v>
      </c>
      <c r="E107">
        <v>57040</v>
      </c>
      <c r="F107" t="s">
        <v>720</v>
      </c>
      <c r="G107" t="s">
        <v>1056</v>
      </c>
      <c r="H107">
        <v>485149</v>
      </c>
      <c r="I107" t="s">
        <v>1057</v>
      </c>
      <c r="J107">
        <v>1794</v>
      </c>
      <c r="K107">
        <v>11</v>
      </c>
      <c r="L107">
        <v>240202.07</v>
      </c>
      <c r="M107">
        <v>0</v>
      </c>
      <c r="N107" s="2">
        <v>42186</v>
      </c>
      <c r="O107" s="2">
        <v>42186</v>
      </c>
      <c r="P107">
        <v>0</v>
      </c>
      <c r="Q107" t="s">
        <v>745</v>
      </c>
      <c r="R107">
        <v>5.56</v>
      </c>
      <c r="S107" t="s">
        <v>1014</v>
      </c>
      <c r="T107" t="s">
        <v>725</v>
      </c>
      <c r="U107" s="2">
        <v>42186</v>
      </c>
      <c r="V107">
        <v>0</v>
      </c>
      <c r="W107">
        <v>240202.07</v>
      </c>
      <c r="X107">
        <v>0</v>
      </c>
      <c r="Y107">
        <v>240202.07</v>
      </c>
      <c r="Z107">
        <v>0</v>
      </c>
      <c r="AA107">
        <v>240202.07</v>
      </c>
      <c r="AB107">
        <v>240202.07</v>
      </c>
      <c r="AC107">
        <v>0</v>
      </c>
      <c r="AD107" t="s">
        <v>726</v>
      </c>
      <c r="AE107" s="2">
        <v>42195</v>
      </c>
      <c r="AF107" t="s">
        <v>727</v>
      </c>
    </row>
    <row r="108" spans="1:32" hidden="1" x14ac:dyDescent="0.25">
      <c r="A108">
        <v>57040</v>
      </c>
      <c r="B108">
        <v>5143843</v>
      </c>
      <c r="C108" s="2">
        <v>42186</v>
      </c>
      <c r="D108">
        <v>57040</v>
      </c>
      <c r="E108">
        <v>57040</v>
      </c>
      <c r="F108" t="s">
        <v>720</v>
      </c>
      <c r="G108" t="s">
        <v>1058</v>
      </c>
      <c r="H108">
        <v>487116</v>
      </c>
      <c r="I108" t="s">
        <v>1059</v>
      </c>
      <c r="J108">
        <v>1794</v>
      </c>
      <c r="K108">
        <v>9</v>
      </c>
      <c r="L108">
        <v>240202.07</v>
      </c>
      <c r="M108">
        <v>240202.07</v>
      </c>
      <c r="N108" s="2">
        <v>42156</v>
      </c>
      <c r="O108" s="2">
        <v>42186</v>
      </c>
      <c r="P108">
        <v>30</v>
      </c>
      <c r="Q108" t="s">
        <v>745</v>
      </c>
      <c r="R108">
        <v>5.55</v>
      </c>
      <c r="S108" t="s">
        <v>724</v>
      </c>
      <c r="T108" t="s">
        <v>725</v>
      </c>
      <c r="U108" s="2">
        <v>42186</v>
      </c>
      <c r="V108">
        <v>0</v>
      </c>
      <c r="W108">
        <v>0</v>
      </c>
      <c r="X108">
        <v>1110.93</v>
      </c>
      <c r="Y108">
        <v>1110.93</v>
      </c>
      <c r="Z108">
        <v>177.75</v>
      </c>
      <c r="AA108">
        <v>1288.68</v>
      </c>
      <c r="AB108">
        <v>1288.68</v>
      </c>
      <c r="AC108">
        <v>0</v>
      </c>
      <c r="AD108" t="s">
        <v>726</v>
      </c>
      <c r="AE108" s="2">
        <v>42195</v>
      </c>
      <c r="AF108" t="s">
        <v>727</v>
      </c>
    </row>
    <row r="109" spans="1:32" hidden="1" x14ac:dyDescent="0.25">
      <c r="A109">
        <v>57040</v>
      </c>
      <c r="B109">
        <v>5143844</v>
      </c>
      <c r="C109" s="2">
        <v>42186</v>
      </c>
      <c r="D109">
        <v>57040</v>
      </c>
      <c r="E109">
        <v>57040</v>
      </c>
      <c r="F109" t="s">
        <v>720</v>
      </c>
      <c r="G109" t="s">
        <v>1058</v>
      </c>
      <c r="H109">
        <v>487116</v>
      </c>
      <c r="I109" t="s">
        <v>1059</v>
      </c>
      <c r="J109">
        <v>1794</v>
      </c>
      <c r="K109">
        <v>10</v>
      </c>
      <c r="L109">
        <v>240202.07</v>
      </c>
      <c r="M109">
        <v>0</v>
      </c>
      <c r="N109" s="2">
        <v>42186</v>
      </c>
      <c r="O109" s="2">
        <v>42186</v>
      </c>
      <c r="P109">
        <v>0</v>
      </c>
      <c r="Q109" t="s">
        <v>745</v>
      </c>
      <c r="R109">
        <v>5.56</v>
      </c>
      <c r="S109" t="s">
        <v>1014</v>
      </c>
      <c r="T109" t="s">
        <v>725</v>
      </c>
      <c r="U109" s="2">
        <v>42186</v>
      </c>
      <c r="V109">
        <v>0</v>
      </c>
      <c r="W109">
        <v>240202.07</v>
      </c>
      <c r="X109">
        <v>0</v>
      </c>
      <c r="Y109">
        <v>240202.07</v>
      </c>
      <c r="Z109">
        <v>0</v>
      </c>
      <c r="AA109">
        <v>240202.07</v>
      </c>
      <c r="AB109">
        <v>240202.07</v>
      </c>
      <c r="AC109">
        <v>0</v>
      </c>
      <c r="AD109" t="s">
        <v>726</v>
      </c>
      <c r="AE109" s="2">
        <v>42195</v>
      </c>
      <c r="AF109" t="s">
        <v>727</v>
      </c>
    </row>
    <row r="110" spans="1:32" hidden="1" x14ac:dyDescent="0.25">
      <c r="A110">
        <v>57040</v>
      </c>
      <c r="B110">
        <v>5143845</v>
      </c>
      <c r="C110" s="2">
        <v>42186</v>
      </c>
      <c r="D110">
        <v>57040</v>
      </c>
      <c r="E110">
        <v>57040</v>
      </c>
      <c r="F110" t="s">
        <v>720</v>
      </c>
      <c r="G110" t="s">
        <v>1060</v>
      </c>
      <c r="H110">
        <v>487114</v>
      </c>
      <c r="I110" t="s">
        <v>1061</v>
      </c>
      <c r="J110">
        <v>1782</v>
      </c>
      <c r="K110">
        <v>9</v>
      </c>
      <c r="L110">
        <v>255994.77</v>
      </c>
      <c r="M110">
        <v>255994.77</v>
      </c>
      <c r="N110" s="2">
        <v>42156</v>
      </c>
      <c r="O110" s="2">
        <v>42186</v>
      </c>
      <c r="P110">
        <v>30</v>
      </c>
      <c r="Q110" t="s">
        <v>745</v>
      </c>
      <c r="R110">
        <v>5.55</v>
      </c>
      <c r="S110" t="s">
        <v>724</v>
      </c>
      <c r="T110" t="s">
        <v>725</v>
      </c>
      <c r="U110" s="2">
        <v>42186</v>
      </c>
      <c r="V110">
        <v>0</v>
      </c>
      <c r="W110">
        <v>0</v>
      </c>
      <c r="X110">
        <v>1183.98</v>
      </c>
      <c r="Y110">
        <v>1183.98</v>
      </c>
      <c r="Z110">
        <v>189.44</v>
      </c>
      <c r="AA110">
        <v>1373.42</v>
      </c>
      <c r="AB110">
        <v>1373.42</v>
      </c>
      <c r="AC110">
        <v>0</v>
      </c>
      <c r="AD110" t="s">
        <v>726</v>
      </c>
      <c r="AE110" s="2">
        <v>42195</v>
      </c>
      <c r="AF110" t="s">
        <v>727</v>
      </c>
    </row>
    <row r="111" spans="1:32" hidden="1" x14ac:dyDescent="0.25">
      <c r="A111">
        <v>57040</v>
      </c>
      <c r="B111">
        <v>5143846</v>
      </c>
      <c r="C111" s="2">
        <v>42186</v>
      </c>
      <c r="D111">
        <v>57040</v>
      </c>
      <c r="E111">
        <v>57040</v>
      </c>
      <c r="F111" t="s">
        <v>720</v>
      </c>
      <c r="G111" t="s">
        <v>1060</v>
      </c>
      <c r="H111">
        <v>487114</v>
      </c>
      <c r="I111" t="s">
        <v>1061</v>
      </c>
      <c r="J111">
        <v>1782</v>
      </c>
      <c r="K111">
        <v>10</v>
      </c>
      <c r="L111">
        <v>255994.77</v>
      </c>
      <c r="M111">
        <v>0</v>
      </c>
      <c r="N111" s="2">
        <v>42186</v>
      </c>
      <c r="O111" s="2">
        <v>42186</v>
      </c>
      <c r="P111">
        <v>0</v>
      </c>
      <c r="Q111" t="s">
        <v>745</v>
      </c>
      <c r="R111">
        <v>5.56</v>
      </c>
      <c r="S111" t="s">
        <v>1014</v>
      </c>
      <c r="T111" t="s">
        <v>725</v>
      </c>
      <c r="U111" s="2">
        <v>42186</v>
      </c>
      <c r="V111">
        <v>0</v>
      </c>
      <c r="W111">
        <v>255994.77</v>
      </c>
      <c r="X111">
        <v>0</v>
      </c>
      <c r="Y111">
        <v>255994.77</v>
      </c>
      <c r="Z111">
        <v>0</v>
      </c>
      <c r="AA111">
        <v>255994.77</v>
      </c>
      <c r="AB111">
        <v>255994.77</v>
      </c>
      <c r="AC111">
        <v>0</v>
      </c>
      <c r="AD111" t="s">
        <v>726</v>
      </c>
      <c r="AE111" s="2">
        <v>42195</v>
      </c>
      <c r="AF111" t="s">
        <v>727</v>
      </c>
    </row>
    <row r="112" spans="1:32" hidden="1" x14ac:dyDescent="0.25">
      <c r="A112">
        <v>57040</v>
      </c>
      <c r="B112">
        <v>5143853</v>
      </c>
      <c r="C112" s="2">
        <v>42186</v>
      </c>
      <c r="D112">
        <v>57040</v>
      </c>
      <c r="E112">
        <v>57040</v>
      </c>
      <c r="F112" t="s">
        <v>720</v>
      </c>
      <c r="G112" t="s">
        <v>1068</v>
      </c>
      <c r="H112">
        <v>488401</v>
      </c>
      <c r="I112" t="s">
        <v>1069</v>
      </c>
      <c r="J112">
        <v>1781</v>
      </c>
      <c r="K112">
        <v>9</v>
      </c>
      <c r="L112">
        <v>244982.56</v>
      </c>
      <c r="M112">
        <v>244982.56</v>
      </c>
      <c r="N112" s="2">
        <v>42156</v>
      </c>
      <c r="O112" s="2">
        <v>42186</v>
      </c>
      <c r="P112">
        <v>30</v>
      </c>
      <c r="Q112" t="s">
        <v>745</v>
      </c>
      <c r="R112">
        <v>5.55</v>
      </c>
      <c r="S112" t="s">
        <v>724</v>
      </c>
      <c r="T112" t="s">
        <v>725</v>
      </c>
      <c r="U112" s="2">
        <v>42186</v>
      </c>
      <c r="V112">
        <v>0</v>
      </c>
      <c r="W112">
        <v>0</v>
      </c>
      <c r="X112">
        <v>1133.04</v>
      </c>
      <c r="Y112">
        <v>1133.04</v>
      </c>
      <c r="Z112">
        <v>181.29</v>
      </c>
      <c r="AA112">
        <v>1314.33</v>
      </c>
      <c r="AB112">
        <v>1314.33</v>
      </c>
      <c r="AC112">
        <v>0</v>
      </c>
      <c r="AD112" t="s">
        <v>726</v>
      </c>
      <c r="AE112" s="2">
        <v>42195</v>
      </c>
      <c r="AF112" t="s">
        <v>727</v>
      </c>
    </row>
    <row r="113" spans="1:32" hidden="1" x14ac:dyDescent="0.25">
      <c r="A113">
        <v>57040</v>
      </c>
      <c r="B113">
        <v>5143854</v>
      </c>
      <c r="C113" s="2">
        <v>42186</v>
      </c>
      <c r="D113">
        <v>57040</v>
      </c>
      <c r="E113">
        <v>57040</v>
      </c>
      <c r="F113" t="s">
        <v>720</v>
      </c>
      <c r="G113" t="s">
        <v>1068</v>
      </c>
      <c r="H113">
        <v>488401</v>
      </c>
      <c r="I113" t="s">
        <v>1069</v>
      </c>
      <c r="J113">
        <v>1781</v>
      </c>
      <c r="K113">
        <v>10</v>
      </c>
      <c r="L113">
        <v>244982.56</v>
      </c>
      <c r="M113">
        <v>0</v>
      </c>
      <c r="N113" s="2">
        <v>42186</v>
      </c>
      <c r="O113" s="2">
        <v>42186</v>
      </c>
      <c r="P113">
        <v>0</v>
      </c>
      <c r="Q113" t="s">
        <v>745</v>
      </c>
      <c r="R113">
        <v>5.56</v>
      </c>
      <c r="S113" t="s">
        <v>1014</v>
      </c>
      <c r="T113" t="s">
        <v>725</v>
      </c>
      <c r="U113" s="2">
        <v>42186</v>
      </c>
      <c r="V113">
        <v>0</v>
      </c>
      <c r="W113">
        <v>244982.56</v>
      </c>
      <c r="X113">
        <v>0</v>
      </c>
      <c r="Y113">
        <v>244982.56</v>
      </c>
      <c r="Z113">
        <v>0</v>
      </c>
      <c r="AA113">
        <v>244982.56</v>
      </c>
      <c r="AB113">
        <v>244982.56</v>
      </c>
      <c r="AC113">
        <v>0</v>
      </c>
      <c r="AD113" t="s">
        <v>726</v>
      </c>
      <c r="AE113" s="2">
        <v>42195</v>
      </c>
      <c r="AF113" t="s">
        <v>727</v>
      </c>
    </row>
    <row r="114" spans="1:32" hidden="1" x14ac:dyDescent="0.25">
      <c r="A114">
        <v>57040</v>
      </c>
      <c r="B114">
        <v>5143860</v>
      </c>
      <c r="C114" s="2">
        <v>42186</v>
      </c>
      <c r="D114">
        <v>57040</v>
      </c>
      <c r="E114">
        <v>57040</v>
      </c>
      <c r="F114" t="s">
        <v>720</v>
      </c>
      <c r="G114" t="s">
        <v>1598</v>
      </c>
      <c r="H114">
        <v>488790</v>
      </c>
      <c r="I114" t="s">
        <v>1597</v>
      </c>
      <c r="J114">
        <v>2202</v>
      </c>
      <c r="K114">
        <v>10</v>
      </c>
      <c r="L114">
        <v>190366.49</v>
      </c>
      <c r="M114">
        <v>0</v>
      </c>
      <c r="N114" s="2">
        <v>42186</v>
      </c>
      <c r="O114" s="2">
        <v>42186</v>
      </c>
      <c r="P114">
        <v>0</v>
      </c>
      <c r="Q114" t="s">
        <v>745</v>
      </c>
      <c r="R114">
        <v>5.56</v>
      </c>
      <c r="S114" t="s">
        <v>1014</v>
      </c>
      <c r="T114" t="s">
        <v>725</v>
      </c>
      <c r="U114" s="2">
        <v>42186</v>
      </c>
      <c r="V114">
        <v>0</v>
      </c>
      <c r="W114">
        <v>190366.49</v>
      </c>
      <c r="X114">
        <v>0</v>
      </c>
      <c r="Y114">
        <v>190366.49</v>
      </c>
      <c r="Z114">
        <v>0</v>
      </c>
      <c r="AA114">
        <v>190366.49</v>
      </c>
      <c r="AB114">
        <v>190366.49</v>
      </c>
      <c r="AC114">
        <v>0</v>
      </c>
      <c r="AD114" t="s">
        <v>726</v>
      </c>
      <c r="AE114" s="2">
        <v>42195</v>
      </c>
      <c r="AF114" t="s">
        <v>727</v>
      </c>
    </row>
    <row r="115" spans="1:32" hidden="1" x14ac:dyDescent="0.25">
      <c r="A115">
        <v>57040</v>
      </c>
      <c r="B115">
        <v>5143886</v>
      </c>
      <c r="C115" s="2">
        <v>42186</v>
      </c>
      <c r="D115">
        <v>57040</v>
      </c>
      <c r="E115">
        <v>57040</v>
      </c>
      <c r="F115" t="s">
        <v>720</v>
      </c>
      <c r="G115" t="s">
        <v>1076</v>
      </c>
      <c r="H115">
        <v>491431</v>
      </c>
      <c r="I115" t="s">
        <v>1077</v>
      </c>
      <c r="J115">
        <v>4494</v>
      </c>
      <c r="K115">
        <v>9</v>
      </c>
      <c r="L115">
        <v>372158.85</v>
      </c>
      <c r="M115">
        <v>372158.85</v>
      </c>
      <c r="N115" s="2">
        <v>42156</v>
      </c>
      <c r="O115" s="2">
        <v>42186</v>
      </c>
      <c r="P115">
        <v>30</v>
      </c>
      <c r="Q115" t="s">
        <v>745</v>
      </c>
      <c r="R115">
        <v>5.55</v>
      </c>
      <c r="S115" t="s">
        <v>724</v>
      </c>
      <c r="T115" t="s">
        <v>725</v>
      </c>
      <c r="U115" s="2">
        <v>42186</v>
      </c>
      <c r="V115">
        <v>0</v>
      </c>
      <c r="W115">
        <v>0</v>
      </c>
      <c r="X115">
        <v>1721.23</v>
      </c>
      <c r="Y115">
        <v>1721.23</v>
      </c>
      <c r="Z115">
        <v>275.39999999999998</v>
      </c>
      <c r="AA115">
        <v>1996.63</v>
      </c>
      <c r="AB115">
        <v>1996.63</v>
      </c>
      <c r="AC115">
        <v>0</v>
      </c>
      <c r="AD115" t="s">
        <v>726</v>
      </c>
      <c r="AE115" s="2">
        <v>42195</v>
      </c>
      <c r="AF115" t="s">
        <v>727</v>
      </c>
    </row>
    <row r="116" spans="1:32" hidden="1" x14ac:dyDescent="0.25">
      <c r="A116">
        <v>57040</v>
      </c>
      <c r="B116">
        <v>5143896</v>
      </c>
      <c r="C116" s="2">
        <v>42186</v>
      </c>
      <c r="D116">
        <v>57040</v>
      </c>
      <c r="E116">
        <v>57040</v>
      </c>
      <c r="F116" t="s">
        <v>720</v>
      </c>
      <c r="G116" t="s">
        <v>1078</v>
      </c>
      <c r="H116">
        <v>491777</v>
      </c>
      <c r="I116" t="s">
        <v>1079</v>
      </c>
      <c r="J116" t="s">
        <v>888</v>
      </c>
      <c r="K116">
        <v>9</v>
      </c>
      <c r="L116">
        <v>325785.81</v>
      </c>
      <c r="M116">
        <v>325785.81</v>
      </c>
      <c r="N116" s="2">
        <v>42156</v>
      </c>
      <c r="O116" s="2">
        <v>42186</v>
      </c>
      <c r="P116">
        <v>30</v>
      </c>
      <c r="Q116" t="s">
        <v>745</v>
      </c>
      <c r="R116">
        <v>5.55</v>
      </c>
      <c r="S116" t="s">
        <v>724</v>
      </c>
      <c r="T116" t="s">
        <v>725</v>
      </c>
      <c r="U116" s="2">
        <v>42186</v>
      </c>
      <c r="V116">
        <v>0</v>
      </c>
      <c r="W116">
        <v>0</v>
      </c>
      <c r="X116">
        <v>1506.76</v>
      </c>
      <c r="Y116">
        <v>1506.76</v>
      </c>
      <c r="Z116">
        <v>241.08</v>
      </c>
      <c r="AA116">
        <v>1747.84</v>
      </c>
      <c r="AB116">
        <v>1747.84</v>
      </c>
      <c r="AC116">
        <v>0</v>
      </c>
      <c r="AD116" t="s">
        <v>726</v>
      </c>
      <c r="AE116" s="2">
        <v>42195</v>
      </c>
      <c r="AF116" t="s">
        <v>727</v>
      </c>
    </row>
    <row r="117" spans="1:32" hidden="1" x14ac:dyDescent="0.25">
      <c r="A117">
        <v>57040</v>
      </c>
      <c r="B117">
        <v>5143909</v>
      </c>
      <c r="C117" s="2">
        <v>42186</v>
      </c>
      <c r="D117">
        <v>57040</v>
      </c>
      <c r="E117">
        <v>57040</v>
      </c>
      <c r="F117" t="s">
        <v>720</v>
      </c>
      <c r="G117" t="s">
        <v>1097</v>
      </c>
      <c r="H117">
        <v>492574</v>
      </c>
      <c r="I117" t="s">
        <v>1098</v>
      </c>
      <c r="J117">
        <v>1253</v>
      </c>
      <c r="K117">
        <v>9</v>
      </c>
      <c r="L117">
        <v>369850.99</v>
      </c>
      <c r="M117">
        <v>369850.99</v>
      </c>
      <c r="N117" s="2">
        <v>42156</v>
      </c>
      <c r="O117" s="2">
        <v>42186</v>
      </c>
      <c r="P117">
        <v>30</v>
      </c>
      <c r="Q117" t="s">
        <v>745</v>
      </c>
      <c r="R117">
        <v>5.55</v>
      </c>
      <c r="S117" t="s">
        <v>724</v>
      </c>
      <c r="T117" t="s">
        <v>725</v>
      </c>
      <c r="U117" s="2">
        <v>42186</v>
      </c>
      <c r="V117">
        <v>0</v>
      </c>
      <c r="W117">
        <v>0</v>
      </c>
      <c r="X117">
        <v>1710.56</v>
      </c>
      <c r="Y117">
        <v>1710.56</v>
      </c>
      <c r="Z117">
        <v>273.69</v>
      </c>
      <c r="AA117">
        <v>1984.25</v>
      </c>
      <c r="AB117">
        <v>1984.25</v>
      </c>
      <c r="AC117">
        <v>0</v>
      </c>
      <c r="AD117" t="s">
        <v>726</v>
      </c>
      <c r="AE117" s="2">
        <v>42195</v>
      </c>
      <c r="AF117" t="s">
        <v>727</v>
      </c>
    </row>
    <row r="118" spans="1:32" hidden="1" x14ac:dyDescent="0.25">
      <c r="A118">
        <v>57040</v>
      </c>
      <c r="B118">
        <v>5144012</v>
      </c>
      <c r="C118" s="2">
        <v>42186</v>
      </c>
      <c r="D118">
        <v>57040</v>
      </c>
      <c r="E118">
        <v>57040</v>
      </c>
      <c r="F118" t="s">
        <v>720</v>
      </c>
      <c r="G118" t="s">
        <v>1125</v>
      </c>
      <c r="H118">
        <v>497888</v>
      </c>
      <c r="I118" t="s">
        <v>1126</v>
      </c>
      <c r="J118">
        <v>2595</v>
      </c>
      <c r="K118">
        <v>8</v>
      </c>
      <c r="L118">
        <v>367645.98</v>
      </c>
      <c r="M118">
        <v>367645.98</v>
      </c>
      <c r="N118" s="2">
        <v>42156</v>
      </c>
      <c r="O118" s="2">
        <v>42186</v>
      </c>
      <c r="P118">
        <v>30</v>
      </c>
      <c r="Q118" t="s">
        <v>745</v>
      </c>
      <c r="R118">
        <v>5.55</v>
      </c>
      <c r="S118" t="s">
        <v>724</v>
      </c>
      <c r="T118" t="s">
        <v>725</v>
      </c>
      <c r="U118" s="2">
        <v>42186</v>
      </c>
      <c r="V118">
        <v>0</v>
      </c>
      <c r="W118">
        <v>0</v>
      </c>
      <c r="X118">
        <v>1700.36</v>
      </c>
      <c r="Y118">
        <v>1700.36</v>
      </c>
      <c r="Z118">
        <v>272.06</v>
      </c>
      <c r="AA118">
        <v>1972.42</v>
      </c>
      <c r="AB118">
        <v>1972.42</v>
      </c>
      <c r="AC118">
        <v>0</v>
      </c>
      <c r="AD118" t="s">
        <v>726</v>
      </c>
      <c r="AE118" s="2">
        <v>42195</v>
      </c>
      <c r="AF118" t="s">
        <v>727</v>
      </c>
    </row>
    <row r="119" spans="1:32" hidden="1" x14ac:dyDescent="0.25">
      <c r="A119">
        <v>57040</v>
      </c>
      <c r="B119">
        <v>5144039</v>
      </c>
      <c r="C119" s="2">
        <v>42186</v>
      </c>
      <c r="D119">
        <v>57040</v>
      </c>
      <c r="E119">
        <v>57040</v>
      </c>
      <c r="F119" t="s">
        <v>720</v>
      </c>
      <c r="G119" t="s">
        <v>1127</v>
      </c>
      <c r="H119">
        <v>498938</v>
      </c>
      <c r="I119" t="s">
        <v>1128</v>
      </c>
      <c r="J119">
        <v>2590</v>
      </c>
      <c r="K119">
        <v>8</v>
      </c>
      <c r="L119">
        <v>352240.76</v>
      </c>
      <c r="M119">
        <v>352240.76</v>
      </c>
      <c r="N119" s="2">
        <v>42156</v>
      </c>
      <c r="O119" s="2">
        <v>42186</v>
      </c>
      <c r="P119">
        <v>30</v>
      </c>
      <c r="Q119" t="s">
        <v>745</v>
      </c>
      <c r="R119">
        <v>5.55</v>
      </c>
      <c r="S119" t="s">
        <v>724</v>
      </c>
      <c r="T119" t="s">
        <v>725</v>
      </c>
      <c r="U119" s="2">
        <v>42186</v>
      </c>
      <c r="V119">
        <v>0</v>
      </c>
      <c r="W119">
        <v>0</v>
      </c>
      <c r="X119">
        <v>1629.11</v>
      </c>
      <c r="Y119">
        <v>1629.11</v>
      </c>
      <c r="Z119">
        <v>260.66000000000003</v>
      </c>
      <c r="AA119">
        <v>1889.77</v>
      </c>
      <c r="AB119">
        <v>1889.77</v>
      </c>
      <c r="AC119">
        <v>0</v>
      </c>
      <c r="AD119" t="s">
        <v>726</v>
      </c>
      <c r="AE119" s="2">
        <v>42195</v>
      </c>
      <c r="AF119" t="s">
        <v>727</v>
      </c>
    </row>
    <row r="120" spans="1:32" hidden="1" x14ac:dyDescent="0.25">
      <c r="A120">
        <v>57040</v>
      </c>
      <c r="B120">
        <v>5144040</v>
      </c>
      <c r="C120" s="2">
        <v>42186</v>
      </c>
      <c r="D120">
        <v>57040</v>
      </c>
      <c r="E120">
        <v>57040</v>
      </c>
      <c r="F120" t="s">
        <v>720</v>
      </c>
      <c r="G120" t="s">
        <v>1129</v>
      </c>
      <c r="H120">
        <v>498939</v>
      </c>
      <c r="I120" t="s">
        <v>1130</v>
      </c>
      <c r="J120">
        <v>2595</v>
      </c>
      <c r="K120">
        <v>8</v>
      </c>
      <c r="L120">
        <v>367645.98</v>
      </c>
      <c r="M120">
        <v>367645.98</v>
      </c>
      <c r="N120" s="2">
        <v>42156</v>
      </c>
      <c r="O120" s="2">
        <v>42186</v>
      </c>
      <c r="P120">
        <v>30</v>
      </c>
      <c r="Q120" t="s">
        <v>745</v>
      </c>
      <c r="R120">
        <v>5.55</v>
      </c>
      <c r="S120" t="s">
        <v>724</v>
      </c>
      <c r="T120" t="s">
        <v>725</v>
      </c>
      <c r="U120" s="2">
        <v>42186</v>
      </c>
      <c r="V120">
        <v>0</v>
      </c>
      <c r="W120">
        <v>0</v>
      </c>
      <c r="X120">
        <v>1700.36</v>
      </c>
      <c r="Y120">
        <v>1700.36</v>
      </c>
      <c r="Z120">
        <v>272.06</v>
      </c>
      <c r="AA120">
        <v>1972.42</v>
      </c>
      <c r="AB120">
        <v>1972.42</v>
      </c>
      <c r="AC120">
        <v>0</v>
      </c>
      <c r="AD120" t="s">
        <v>726</v>
      </c>
      <c r="AE120" s="2">
        <v>42195</v>
      </c>
      <c r="AF120" t="s">
        <v>727</v>
      </c>
    </row>
    <row r="121" spans="1:32" hidden="1" x14ac:dyDescent="0.25">
      <c r="A121">
        <v>57040</v>
      </c>
      <c r="B121">
        <v>5144050</v>
      </c>
      <c r="C121" s="2">
        <v>42186</v>
      </c>
      <c r="D121">
        <v>57040</v>
      </c>
      <c r="E121">
        <v>57040</v>
      </c>
      <c r="F121" t="s">
        <v>720</v>
      </c>
      <c r="G121" t="s">
        <v>1131</v>
      </c>
      <c r="H121">
        <v>484362</v>
      </c>
      <c r="I121" t="s">
        <v>1132</v>
      </c>
      <c r="J121">
        <v>1794</v>
      </c>
      <c r="K121">
        <v>8</v>
      </c>
      <c r="L121">
        <v>240202.07</v>
      </c>
      <c r="M121">
        <v>240202.07</v>
      </c>
      <c r="N121" s="2">
        <v>42156</v>
      </c>
      <c r="O121" s="2">
        <v>42186</v>
      </c>
      <c r="P121">
        <v>30</v>
      </c>
      <c r="Q121" t="s">
        <v>745</v>
      </c>
      <c r="R121">
        <v>5.55</v>
      </c>
      <c r="S121" t="s">
        <v>724</v>
      </c>
      <c r="T121" t="s">
        <v>725</v>
      </c>
      <c r="U121" s="2">
        <v>42186</v>
      </c>
      <c r="V121">
        <v>0</v>
      </c>
      <c r="W121">
        <v>0</v>
      </c>
      <c r="X121">
        <v>1110.93</v>
      </c>
      <c r="Y121">
        <v>1110.93</v>
      </c>
      <c r="Z121">
        <v>177.75</v>
      </c>
      <c r="AA121">
        <v>1288.68</v>
      </c>
      <c r="AB121">
        <v>1288.68</v>
      </c>
      <c r="AC121">
        <v>0</v>
      </c>
      <c r="AD121" t="s">
        <v>726</v>
      </c>
      <c r="AE121" s="2">
        <v>42195</v>
      </c>
      <c r="AF121" t="s">
        <v>727</v>
      </c>
    </row>
    <row r="122" spans="1:32" hidden="1" x14ac:dyDescent="0.25">
      <c r="A122">
        <v>57040</v>
      </c>
      <c r="B122">
        <v>5144051</v>
      </c>
      <c r="C122" s="2">
        <v>42186</v>
      </c>
      <c r="D122">
        <v>57040</v>
      </c>
      <c r="E122">
        <v>57040</v>
      </c>
      <c r="F122" t="s">
        <v>720</v>
      </c>
      <c r="G122" t="s">
        <v>1131</v>
      </c>
      <c r="H122">
        <v>484362</v>
      </c>
      <c r="I122" t="s">
        <v>1132</v>
      </c>
      <c r="J122">
        <v>1794</v>
      </c>
      <c r="K122">
        <v>9</v>
      </c>
      <c r="L122">
        <v>240202.07</v>
      </c>
      <c r="M122">
        <v>0</v>
      </c>
      <c r="N122" s="2">
        <v>42186</v>
      </c>
      <c r="O122" s="2">
        <v>42186</v>
      </c>
      <c r="P122">
        <v>0</v>
      </c>
      <c r="Q122" t="s">
        <v>745</v>
      </c>
      <c r="R122">
        <v>5.56</v>
      </c>
      <c r="S122" t="s">
        <v>1014</v>
      </c>
      <c r="T122" t="s">
        <v>725</v>
      </c>
      <c r="U122" s="2">
        <v>42186</v>
      </c>
      <c r="V122">
        <v>0</v>
      </c>
      <c r="W122">
        <v>240202.07</v>
      </c>
      <c r="X122">
        <v>0</v>
      </c>
      <c r="Y122">
        <v>240202.07</v>
      </c>
      <c r="Z122">
        <v>0</v>
      </c>
      <c r="AA122">
        <v>240202.07</v>
      </c>
      <c r="AB122">
        <v>240202.07</v>
      </c>
      <c r="AC122">
        <v>0</v>
      </c>
      <c r="AD122" t="s">
        <v>726</v>
      </c>
      <c r="AE122" s="2">
        <v>42195</v>
      </c>
      <c r="AF122" t="s">
        <v>727</v>
      </c>
    </row>
    <row r="123" spans="1:32" hidden="1" x14ac:dyDescent="0.25">
      <c r="A123">
        <v>57040</v>
      </c>
      <c r="B123">
        <v>5144097</v>
      </c>
      <c r="C123" s="2">
        <v>42186</v>
      </c>
      <c r="D123">
        <v>57040</v>
      </c>
      <c r="E123">
        <v>57040</v>
      </c>
      <c r="F123" t="s">
        <v>720</v>
      </c>
      <c r="G123" t="s">
        <v>1153</v>
      </c>
      <c r="H123">
        <v>503839</v>
      </c>
      <c r="I123" t="s">
        <v>1154</v>
      </c>
      <c r="J123">
        <v>1794</v>
      </c>
      <c r="K123">
        <v>7</v>
      </c>
      <c r="L123">
        <v>240130.07</v>
      </c>
      <c r="M123">
        <v>240130.07</v>
      </c>
      <c r="N123" s="2">
        <v>42156</v>
      </c>
      <c r="O123" s="2">
        <v>42186</v>
      </c>
      <c r="P123">
        <v>30</v>
      </c>
      <c r="Q123" t="s">
        <v>745</v>
      </c>
      <c r="R123">
        <v>5.55</v>
      </c>
      <c r="S123" t="s">
        <v>724</v>
      </c>
      <c r="T123" t="s">
        <v>725</v>
      </c>
      <c r="U123" s="2">
        <v>42186</v>
      </c>
      <c r="V123">
        <v>0</v>
      </c>
      <c r="W123">
        <v>0</v>
      </c>
      <c r="X123">
        <v>1110.5999999999999</v>
      </c>
      <c r="Y123">
        <v>1110.5999999999999</v>
      </c>
      <c r="Z123">
        <v>177.7</v>
      </c>
      <c r="AA123">
        <v>1288.3</v>
      </c>
      <c r="AB123">
        <v>1288.3</v>
      </c>
      <c r="AC123">
        <v>0</v>
      </c>
      <c r="AD123" t="s">
        <v>726</v>
      </c>
      <c r="AE123" s="2">
        <v>42195</v>
      </c>
      <c r="AF123" t="s">
        <v>727</v>
      </c>
    </row>
    <row r="124" spans="1:32" hidden="1" x14ac:dyDescent="0.25">
      <c r="A124">
        <v>57040</v>
      </c>
      <c r="B124">
        <v>5144142</v>
      </c>
      <c r="C124" s="2">
        <v>42186</v>
      </c>
      <c r="D124">
        <v>57040</v>
      </c>
      <c r="E124">
        <v>57040</v>
      </c>
      <c r="F124" t="s">
        <v>720</v>
      </c>
      <c r="G124" t="s">
        <v>1173</v>
      </c>
      <c r="H124">
        <v>507376</v>
      </c>
      <c r="I124" t="s">
        <v>1174</v>
      </c>
      <c r="J124">
        <v>1781</v>
      </c>
      <c r="K124">
        <v>7</v>
      </c>
      <c r="L124">
        <v>244910.56</v>
      </c>
      <c r="M124">
        <v>244910.56</v>
      </c>
      <c r="N124" s="2">
        <v>42156</v>
      </c>
      <c r="O124" s="2">
        <v>42186</v>
      </c>
      <c r="P124">
        <v>30</v>
      </c>
      <c r="Q124" t="s">
        <v>745</v>
      </c>
      <c r="R124">
        <v>5.55</v>
      </c>
      <c r="S124" t="s">
        <v>724</v>
      </c>
      <c r="T124" t="s">
        <v>725</v>
      </c>
      <c r="U124" s="2">
        <v>42186</v>
      </c>
      <c r="V124">
        <v>0</v>
      </c>
      <c r="W124">
        <v>0</v>
      </c>
      <c r="X124">
        <v>1132.71</v>
      </c>
      <c r="Y124">
        <v>1132.71</v>
      </c>
      <c r="Z124">
        <v>181.23</v>
      </c>
      <c r="AA124">
        <v>1313.94</v>
      </c>
      <c r="AB124">
        <v>1313.94</v>
      </c>
      <c r="AC124">
        <v>0</v>
      </c>
      <c r="AD124" t="s">
        <v>726</v>
      </c>
      <c r="AE124" s="2">
        <v>42195</v>
      </c>
      <c r="AF124" t="s">
        <v>727</v>
      </c>
    </row>
    <row r="125" spans="1:32" hidden="1" x14ac:dyDescent="0.25">
      <c r="A125">
        <v>57040</v>
      </c>
      <c r="B125">
        <v>5144373</v>
      </c>
      <c r="C125" s="2">
        <v>42186</v>
      </c>
      <c r="D125">
        <v>57040</v>
      </c>
      <c r="E125">
        <v>57040</v>
      </c>
      <c r="F125" t="s">
        <v>720</v>
      </c>
      <c r="G125" t="s">
        <v>889</v>
      </c>
      <c r="H125">
        <v>514814</v>
      </c>
      <c r="I125" t="s">
        <v>890</v>
      </c>
      <c r="J125" t="s">
        <v>891</v>
      </c>
      <c r="K125">
        <v>6</v>
      </c>
      <c r="L125">
        <v>367835.98</v>
      </c>
      <c r="M125">
        <v>367835.98</v>
      </c>
      <c r="N125" s="2">
        <v>42156</v>
      </c>
      <c r="O125" s="2">
        <v>42186</v>
      </c>
      <c r="P125">
        <v>30</v>
      </c>
      <c r="Q125" t="s">
        <v>745</v>
      </c>
      <c r="R125">
        <v>5.55</v>
      </c>
      <c r="S125" t="s">
        <v>724</v>
      </c>
      <c r="T125" t="s">
        <v>725</v>
      </c>
      <c r="U125" s="2">
        <v>42186</v>
      </c>
      <c r="V125">
        <v>0</v>
      </c>
      <c r="W125">
        <v>0</v>
      </c>
      <c r="X125">
        <v>1701.24</v>
      </c>
      <c r="Y125">
        <v>1701.24</v>
      </c>
      <c r="Z125">
        <v>272.2</v>
      </c>
      <c r="AA125">
        <v>1973.44</v>
      </c>
      <c r="AB125">
        <v>1973.44</v>
      </c>
      <c r="AC125">
        <v>0</v>
      </c>
      <c r="AD125" t="s">
        <v>726</v>
      </c>
      <c r="AE125" s="2">
        <v>42195</v>
      </c>
      <c r="AF125" t="s">
        <v>727</v>
      </c>
    </row>
    <row r="126" spans="1:32" hidden="1" x14ac:dyDescent="0.25">
      <c r="A126">
        <v>57040</v>
      </c>
      <c r="B126">
        <v>5144378</v>
      </c>
      <c r="C126" s="2">
        <v>42186</v>
      </c>
      <c r="D126">
        <v>57040</v>
      </c>
      <c r="E126">
        <v>57040</v>
      </c>
      <c r="F126" t="s">
        <v>720</v>
      </c>
      <c r="G126" t="s">
        <v>1223</v>
      </c>
      <c r="H126">
        <v>514527</v>
      </c>
      <c r="I126" t="s">
        <v>1224</v>
      </c>
      <c r="J126">
        <v>1781</v>
      </c>
      <c r="K126">
        <v>6</v>
      </c>
      <c r="L126">
        <v>244780.56</v>
      </c>
      <c r="M126">
        <v>244780.56</v>
      </c>
      <c r="N126" s="2">
        <v>42156</v>
      </c>
      <c r="O126" s="2">
        <v>42186</v>
      </c>
      <c r="P126">
        <v>30</v>
      </c>
      <c r="Q126" t="s">
        <v>745</v>
      </c>
      <c r="R126">
        <v>5.55</v>
      </c>
      <c r="S126" t="s">
        <v>724</v>
      </c>
      <c r="T126" t="s">
        <v>725</v>
      </c>
      <c r="U126" s="2">
        <v>42186</v>
      </c>
      <c r="V126">
        <v>0</v>
      </c>
      <c r="W126">
        <v>0</v>
      </c>
      <c r="X126">
        <v>1132.1099999999999</v>
      </c>
      <c r="Y126">
        <v>1132.1099999999999</v>
      </c>
      <c r="Z126">
        <v>181.14</v>
      </c>
      <c r="AA126">
        <v>1313.25</v>
      </c>
      <c r="AB126">
        <v>1313.25</v>
      </c>
      <c r="AC126">
        <v>0</v>
      </c>
      <c r="AD126" t="s">
        <v>726</v>
      </c>
      <c r="AE126" s="2">
        <v>42195</v>
      </c>
      <c r="AF126" t="s">
        <v>727</v>
      </c>
    </row>
    <row r="127" spans="1:32" hidden="1" x14ac:dyDescent="0.25">
      <c r="A127">
        <v>57040</v>
      </c>
      <c r="B127">
        <v>5144465</v>
      </c>
      <c r="C127" s="2">
        <v>42186</v>
      </c>
      <c r="D127">
        <v>57040</v>
      </c>
      <c r="E127">
        <v>57040</v>
      </c>
      <c r="F127" t="s">
        <v>720</v>
      </c>
      <c r="G127" t="s">
        <v>973</v>
      </c>
      <c r="H127">
        <v>517284</v>
      </c>
      <c r="I127" t="s">
        <v>974</v>
      </c>
      <c r="J127">
        <v>1094</v>
      </c>
      <c r="K127">
        <v>6</v>
      </c>
      <c r="L127">
        <v>181434.49</v>
      </c>
      <c r="M127">
        <v>181434.49</v>
      </c>
      <c r="N127" s="2">
        <v>42156</v>
      </c>
      <c r="O127" s="2">
        <v>42186</v>
      </c>
      <c r="P127">
        <v>30</v>
      </c>
      <c r="Q127" t="s">
        <v>745</v>
      </c>
      <c r="R127">
        <v>5.55</v>
      </c>
      <c r="S127" t="s">
        <v>724</v>
      </c>
      <c r="T127" t="s">
        <v>725</v>
      </c>
      <c r="U127" s="2">
        <v>42186</v>
      </c>
      <c r="V127">
        <v>0</v>
      </c>
      <c r="W127">
        <v>0</v>
      </c>
      <c r="X127">
        <v>839.13</v>
      </c>
      <c r="Y127">
        <v>839.13</v>
      </c>
      <c r="Z127">
        <v>134.26</v>
      </c>
      <c r="AA127">
        <v>973.39</v>
      </c>
      <c r="AB127">
        <v>973.39</v>
      </c>
      <c r="AC127">
        <v>0</v>
      </c>
      <c r="AD127" t="s">
        <v>726</v>
      </c>
      <c r="AE127" s="2">
        <v>42195</v>
      </c>
      <c r="AF127" t="s">
        <v>727</v>
      </c>
    </row>
    <row r="128" spans="1:32" hidden="1" x14ac:dyDescent="0.25">
      <c r="A128">
        <v>57040</v>
      </c>
      <c r="B128">
        <v>5144474</v>
      </c>
      <c r="C128" s="2">
        <v>42186</v>
      </c>
      <c r="D128">
        <v>57040</v>
      </c>
      <c r="E128">
        <v>57040</v>
      </c>
      <c r="F128" t="s">
        <v>720</v>
      </c>
      <c r="G128" t="s">
        <v>981</v>
      </c>
      <c r="H128">
        <v>517288</v>
      </c>
      <c r="I128" t="s">
        <v>982</v>
      </c>
      <c r="J128">
        <v>7495</v>
      </c>
      <c r="K128">
        <v>6</v>
      </c>
      <c r="L128">
        <v>260803.23</v>
      </c>
      <c r="M128">
        <v>260803.23</v>
      </c>
      <c r="N128" s="2">
        <v>42156</v>
      </c>
      <c r="O128" s="2">
        <v>42186</v>
      </c>
      <c r="P128">
        <v>30</v>
      </c>
      <c r="Q128" t="s">
        <v>745</v>
      </c>
      <c r="R128">
        <v>5.55</v>
      </c>
      <c r="S128" t="s">
        <v>724</v>
      </c>
      <c r="T128" t="s">
        <v>725</v>
      </c>
      <c r="U128" s="2">
        <v>42186</v>
      </c>
      <c r="V128">
        <v>0</v>
      </c>
      <c r="W128">
        <v>0</v>
      </c>
      <c r="X128">
        <v>1206.21</v>
      </c>
      <c r="Y128">
        <v>1206.21</v>
      </c>
      <c r="Z128">
        <v>192.99</v>
      </c>
      <c r="AA128">
        <v>1399.2</v>
      </c>
      <c r="AB128">
        <v>1399.2</v>
      </c>
      <c r="AC128">
        <v>0</v>
      </c>
      <c r="AD128" t="s">
        <v>726</v>
      </c>
      <c r="AE128" s="2">
        <v>42195</v>
      </c>
      <c r="AF128" t="s">
        <v>727</v>
      </c>
    </row>
    <row r="129" spans="1:32" hidden="1" x14ac:dyDescent="0.25">
      <c r="A129">
        <v>57040</v>
      </c>
      <c r="B129">
        <v>5144475</v>
      </c>
      <c r="C129" s="2">
        <v>42186</v>
      </c>
      <c r="D129">
        <v>57040</v>
      </c>
      <c r="E129">
        <v>57040</v>
      </c>
      <c r="F129" t="s">
        <v>720</v>
      </c>
      <c r="G129" t="s">
        <v>985</v>
      </c>
      <c r="H129">
        <v>517447</v>
      </c>
      <c r="I129" t="s">
        <v>986</v>
      </c>
      <c r="J129">
        <v>1081</v>
      </c>
      <c r="K129">
        <v>6</v>
      </c>
      <c r="L129">
        <v>194753.35</v>
      </c>
      <c r="M129">
        <v>194753.35</v>
      </c>
      <c r="N129" s="2">
        <v>42156</v>
      </c>
      <c r="O129" s="2">
        <v>42186</v>
      </c>
      <c r="P129">
        <v>30</v>
      </c>
      <c r="Q129" t="s">
        <v>745</v>
      </c>
      <c r="R129">
        <v>5.55</v>
      </c>
      <c r="S129" t="s">
        <v>724</v>
      </c>
      <c r="T129" t="s">
        <v>725</v>
      </c>
      <c r="U129" s="2">
        <v>42186</v>
      </c>
      <c r="V129">
        <v>0</v>
      </c>
      <c r="W129">
        <v>0</v>
      </c>
      <c r="X129">
        <v>900.73</v>
      </c>
      <c r="Y129">
        <v>900.73</v>
      </c>
      <c r="Z129">
        <v>144.12</v>
      </c>
      <c r="AA129">
        <v>1044.8499999999999</v>
      </c>
      <c r="AB129">
        <v>1044.8499999999999</v>
      </c>
      <c r="AC129">
        <v>0</v>
      </c>
      <c r="AD129" t="s">
        <v>726</v>
      </c>
      <c r="AE129" s="2">
        <v>42195</v>
      </c>
      <c r="AF129" t="s">
        <v>727</v>
      </c>
    </row>
    <row r="130" spans="1:32" hidden="1" x14ac:dyDescent="0.25">
      <c r="A130">
        <v>57040</v>
      </c>
      <c r="B130">
        <v>5144535</v>
      </c>
      <c r="C130" s="2">
        <v>42186</v>
      </c>
      <c r="D130">
        <v>57040</v>
      </c>
      <c r="E130">
        <v>57040</v>
      </c>
      <c r="F130" t="s">
        <v>720</v>
      </c>
      <c r="G130" t="s">
        <v>1293</v>
      </c>
      <c r="H130">
        <v>519104</v>
      </c>
      <c r="I130" t="s">
        <v>1294</v>
      </c>
      <c r="J130">
        <v>1782</v>
      </c>
      <c r="K130">
        <v>5</v>
      </c>
      <c r="L130">
        <v>256447.53</v>
      </c>
      <c r="M130">
        <v>256447.53</v>
      </c>
      <c r="N130" s="2">
        <v>42156</v>
      </c>
      <c r="O130" s="2">
        <v>42186</v>
      </c>
      <c r="P130">
        <v>30</v>
      </c>
      <c r="Q130" t="s">
        <v>745</v>
      </c>
      <c r="R130">
        <v>5.55</v>
      </c>
      <c r="S130" t="s">
        <v>724</v>
      </c>
      <c r="T130" t="s">
        <v>725</v>
      </c>
      <c r="U130" s="2">
        <v>42186</v>
      </c>
      <c r="V130">
        <v>0</v>
      </c>
      <c r="W130">
        <v>0</v>
      </c>
      <c r="X130">
        <v>1186.07</v>
      </c>
      <c r="Y130">
        <v>1186.07</v>
      </c>
      <c r="Z130">
        <v>189.77</v>
      </c>
      <c r="AA130">
        <v>1375.84</v>
      </c>
      <c r="AB130">
        <v>1375.84</v>
      </c>
      <c r="AC130">
        <v>0</v>
      </c>
      <c r="AD130" t="s">
        <v>726</v>
      </c>
      <c r="AE130" s="2">
        <v>42195</v>
      </c>
      <c r="AF130" t="s">
        <v>727</v>
      </c>
    </row>
    <row r="131" spans="1:32" hidden="1" x14ac:dyDescent="0.25">
      <c r="A131">
        <v>57040</v>
      </c>
      <c r="B131">
        <v>5144565</v>
      </c>
      <c r="C131" s="2">
        <v>42186</v>
      </c>
      <c r="D131">
        <v>57040</v>
      </c>
      <c r="E131">
        <v>57040</v>
      </c>
      <c r="F131" t="s">
        <v>720</v>
      </c>
      <c r="G131" t="s">
        <v>1372</v>
      </c>
      <c r="H131">
        <v>510524</v>
      </c>
      <c r="I131" t="s">
        <v>1373</v>
      </c>
      <c r="J131">
        <v>2202</v>
      </c>
      <c r="K131">
        <v>5</v>
      </c>
      <c r="L131">
        <v>190294.49</v>
      </c>
      <c r="M131">
        <v>190294.49</v>
      </c>
      <c r="N131" s="2">
        <v>42156</v>
      </c>
      <c r="O131" s="2">
        <v>42186</v>
      </c>
      <c r="P131">
        <v>30</v>
      </c>
      <c r="Q131" t="s">
        <v>745</v>
      </c>
      <c r="R131">
        <v>5.55</v>
      </c>
      <c r="S131" t="s">
        <v>724</v>
      </c>
      <c r="T131" t="s">
        <v>725</v>
      </c>
      <c r="U131" s="2">
        <v>42186</v>
      </c>
      <c r="V131">
        <v>0</v>
      </c>
      <c r="W131">
        <v>0</v>
      </c>
      <c r="X131">
        <v>880.11</v>
      </c>
      <c r="Y131">
        <v>880.11</v>
      </c>
      <c r="Z131">
        <v>140.82</v>
      </c>
      <c r="AA131">
        <v>1020.93</v>
      </c>
      <c r="AB131">
        <v>1020.93</v>
      </c>
      <c r="AC131">
        <v>0</v>
      </c>
      <c r="AD131" t="s">
        <v>726</v>
      </c>
      <c r="AE131" s="2">
        <v>42195</v>
      </c>
      <c r="AF131" t="s">
        <v>727</v>
      </c>
    </row>
    <row r="132" spans="1:32" hidden="1" x14ac:dyDescent="0.25">
      <c r="A132">
        <v>57040</v>
      </c>
      <c r="B132">
        <v>5144571</v>
      </c>
      <c r="C132" s="2">
        <v>42186</v>
      </c>
      <c r="D132">
        <v>57040</v>
      </c>
      <c r="E132">
        <v>57040</v>
      </c>
      <c r="F132" t="s">
        <v>720</v>
      </c>
      <c r="G132" t="s">
        <v>1306</v>
      </c>
      <c r="H132">
        <v>519819</v>
      </c>
      <c r="I132" t="s">
        <v>1307</v>
      </c>
      <c r="J132">
        <v>2202</v>
      </c>
      <c r="K132">
        <v>5</v>
      </c>
      <c r="L132">
        <v>190164.49</v>
      </c>
      <c r="M132">
        <v>190164.49</v>
      </c>
      <c r="N132" s="2">
        <v>42156</v>
      </c>
      <c r="O132" s="2">
        <v>42186</v>
      </c>
      <c r="P132">
        <v>30</v>
      </c>
      <c r="Q132" t="s">
        <v>745</v>
      </c>
      <c r="R132">
        <v>5.55</v>
      </c>
      <c r="S132" t="s">
        <v>724</v>
      </c>
      <c r="T132" t="s">
        <v>725</v>
      </c>
      <c r="U132" s="2">
        <v>42186</v>
      </c>
      <c r="V132">
        <v>0</v>
      </c>
      <c r="W132">
        <v>0</v>
      </c>
      <c r="X132">
        <v>879.51</v>
      </c>
      <c r="Y132">
        <v>879.51</v>
      </c>
      <c r="Z132">
        <v>140.72</v>
      </c>
      <c r="AA132">
        <v>1020.23</v>
      </c>
      <c r="AB132">
        <v>1020.23</v>
      </c>
      <c r="AC132">
        <v>0</v>
      </c>
      <c r="AD132" t="s">
        <v>726</v>
      </c>
      <c r="AE132" s="2">
        <v>42195</v>
      </c>
      <c r="AF132" t="s">
        <v>727</v>
      </c>
    </row>
    <row r="133" spans="1:32" hidden="1" x14ac:dyDescent="0.25">
      <c r="A133">
        <v>57040</v>
      </c>
      <c r="B133">
        <v>5144664</v>
      </c>
      <c r="C133" s="2">
        <v>42186</v>
      </c>
      <c r="D133">
        <v>57040</v>
      </c>
      <c r="E133">
        <v>57040</v>
      </c>
      <c r="F133" t="s">
        <v>720</v>
      </c>
      <c r="G133" t="s">
        <v>1342</v>
      </c>
      <c r="H133">
        <v>521353</v>
      </c>
      <c r="I133" t="s">
        <v>1343</v>
      </c>
      <c r="J133">
        <v>1796</v>
      </c>
      <c r="K133">
        <v>5</v>
      </c>
      <c r="L133">
        <v>222256.18</v>
      </c>
      <c r="M133">
        <v>222256.18</v>
      </c>
      <c r="N133" s="2">
        <v>42156</v>
      </c>
      <c r="O133" s="2">
        <v>42186</v>
      </c>
      <c r="P133">
        <v>30</v>
      </c>
      <c r="Q133" t="s">
        <v>745</v>
      </c>
      <c r="R133">
        <v>5.55</v>
      </c>
      <c r="S133" t="s">
        <v>724</v>
      </c>
      <c r="T133" t="s">
        <v>725</v>
      </c>
      <c r="U133" s="2">
        <v>42186</v>
      </c>
      <c r="V133">
        <v>0</v>
      </c>
      <c r="W133">
        <v>0</v>
      </c>
      <c r="X133">
        <v>1027.93</v>
      </c>
      <c r="Y133">
        <v>1027.93</v>
      </c>
      <c r="Z133">
        <v>164.47</v>
      </c>
      <c r="AA133">
        <v>1192.4000000000001</v>
      </c>
      <c r="AB133">
        <v>1192.4000000000001</v>
      </c>
      <c r="AC133">
        <v>0</v>
      </c>
      <c r="AD133" t="s">
        <v>726</v>
      </c>
      <c r="AE133" s="2">
        <v>42195</v>
      </c>
      <c r="AF133" t="s">
        <v>727</v>
      </c>
    </row>
    <row r="134" spans="1:32" hidden="1" x14ac:dyDescent="0.25">
      <c r="A134">
        <v>57040</v>
      </c>
      <c r="B134">
        <v>5144665</v>
      </c>
      <c r="C134" s="2">
        <v>42186</v>
      </c>
      <c r="D134">
        <v>57040</v>
      </c>
      <c r="E134">
        <v>57040</v>
      </c>
      <c r="F134" t="s">
        <v>720</v>
      </c>
      <c r="G134" t="s">
        <v>1344</v>
      </c>
      <c r="H134">
        <v>521352</v>
      </c>
      <c r="I134" t="s">
        <v>1345</v>
      </c>
      <c r="J134">
        <v>1794</v>
      </c>
      <c r="K134">
        <v>5</v>
      </c>
      <c r="L134">
        <v>240654.85</v>
      </c>
      <c r="M134">
        <v>240654.85</v>
      </c>
      <c r="N134" s="2">
        <v>42156</v>
      </c>
      <c r="O134" s="2">
        <v>42186</v>
      </c>
      <c r="P134">
        <v>30</v>
      </c>
      <c r="Q134" t="s">
        <v>745</v>
      </c>
      <c r="R134">
        <v>5.55</v>
      </c>
      <c r="S134" t="s">
        <v>724</v>
      </c>
      <c r="T134" t="s">
        <v>725</v>
      </c>
      <c r="U134" s="2">
        <v>42186</v>
      </c>
      <c r="V134">
        <v>0</v>
      </c>
      <c r="W134">
        <v>0</v>
      </c>
      <c r="X134">
        <v>1113.03</v>
      </c>
      <c r="Y134">
        <v>1113.03</v>
      </c>
      <c r="Z134">
        <v>178.08</v>
      </c>
      <c r="AA134">
        <v>1291.1099999999999</v>
      </c>
      <c r="AB134">
        <v>1291.1099999999999</v>
      </c>
      <c r="AC134">
        <v>0</v>
      </c>
      <c r="AD134" t="s">
        <v>726</v>
      </c>
      <c r="AE134" s="2">
        <v>42195</v>
      </c>
      <c r="AF134" t="s">
        <v>727</v>
      </c>
    </row>
    <row r="135" spans="1:32" hidden="1" x14ac:dyDescent="0.25">
      <c r="A135">
        <v>57040</v>
      </c>
      <c r="B135">
        <v>5144732</v>
      </c>
      <c r="C135" s="2">
        <v>42186</v>
      </c>
      <c r="D135">
        <v>57040</v>
      </c>
      <c r="E135">
        <v>57040</v>
      </c>
      <c r="F135" t="s">
        <v>720</v>
      </c>
      <c r="G135" t="s">
        <v>1413</v>
      </c>
      <c r="H135">
        <v>522514</v>
      </c>
      <c r="I135" t="s">
        <v>1414</v>
      </c>
      <c r="J135">
        <v>1796</v>
      </c>
      <c r="K135">
        <v>4</v>
      </c>
      <c r="L135">
        <v>222256.18</v>
      </c>
      <c r="M135">
        <v>222256.18</v>
      </c>
      <c r="N135" s="2">
        <v>42156</v>
      </c>
      <c r="O135" s="2">
        <v>42186</v>
      </c>
      <c r="P135">
        <v>30</v>
      </c>
      <c r="Q135" t="s">
        <v>745</v>
      </c>
      <c r="R135">
        <v>5.55</v>
      </c>
      <c r="S135" t="s">
        <v>724</v>
      </c>
      <c r="T135" t="s">
        <v>725</v>
      </c>
      <c r="U135" s="2">
        <v>42186</v>
      </c>
      <c r="V135">
        <v>0</v>
      </c>
      <c r="W135">
        <v>0</v>
      </c>
      <c r="X135">
        <v>1027.93</v>
      </c>
      <c r="Y135">
        <v>1027.93</v>
      </c>
      <c r="Z135">
        <v>164.47</v>
      </c>
      <c r="AA135">
        <v>1192.4000000000001</v>
      </c>
      <c r="AB135">
        <v>1192.4000000000001</v>
      </c>
      <c r="AC135">
        <v>0</v>
      </c>
      <c r="AD135" t="s">
        <v>726</v>
      </c>
      <c r="AE135" s="2">
        <v>42195</v>
      </c>
      <c r="AF135" t="s">
        <v>727</v>
      </c>
    </row>
    <row r="136" spans="1:32" hidden="1" x14ac:dyDescent="0.25">
      <c r="A136">
        <v>57040</v>
      </c>
      <c r="B136">
        <v>5144733</v>
      </c>
      <c r="C136" s="2">
        <v>42186</v>
      </c>
      <c r="D136">
        <v>57040</v>
      </c>
      <c r="E136">
        <v>57040</v>
      </c>
      <c r="F136" t="s">
        <v>720</v>
      </c>
      <c r="G136" t="s">
        <v>1419</v>
      </c>
      <c r="H136">
        <v>522517</v>
      </c>
      <c r="I136" t="s">
        <v>1420</v>
      </c>
      <c r="J136">
        <v>4492</v>
      </c>
      <c r="K136">
        <v>4</v>
      </c>
      <c r="L136">
        <v>316320.2</v>
      </c>
      <c r="M136">
        <v>316320.2</v>
      </c>
      <c r="N136" s="2">
        <v>42156</v>
      </c>
      <c r="O136" s="2">
        <v>42186</v>
      </c>
      <c r="P136">
        <v>30</v>
      </c>
      <c r="Q136" t="s">
        <v>745</v>
      </c>
      <c r="R136">
        <v>5.55</v>
      </c>
      <c r="S136" t="s">
        <v>724</v>
      </c>
      <c r="T136" t="s">
        <v>725</v>
      </c>
      <c r="U136" s="2">
        <v>42186</v>
      </c>
      <c r="V136">
        <v>0</v>
      </c>
      <c r="W136">
        <v>0</v>
      </c>
      <c r="X136">
        <v>1462.98</v>
      </c>
      <c r="Y136">
        <v>1462.98</v>
      </c>
      <c r="Z136">
        <v>234.08</v>
      </c>
      <c r="AA136">
        <v>1697.06</v>
      </c>
      <c r="AB136">
        <v>1697.06</v>
      </c>
      <c r="AC136">
        <v>0</v>
      </c>
      <c r="AD136" t="s">
        <v>726</v>
      </c>
      <c r="AE136" s="2">
        <v>42195</v>
      </c>
      <c r="AF136" t="s">
        <v>727</v>
      </c>
    </row>
    <row r="137" spans="1:32" hidden="1" x14ac:dyDescent="0.25">
      <c r="A137">
        <v>57040</v>
      </c>
      <c r="B137">
        <v>5144771</v>
      </c>
      <c r="C137" s="2">
        <v>42186</v>
      </c>
      <c r="D137">
        <v>57040</v>
      </c>
      <c r="E137">
        <v>57040</v>
      </c>
      <c r="F137" t="s">
        <v>720</v>
      </c>
      <c r="G137" t="s">
        <v>1423</v>
      </c>
      <c r="H137">
        <v>523216</v>
      </c>
      <c r="I137" t="s">
        <v>1424</v>
      </c>
      <c r="J137">
        <v>1794</v>
      </c>
      <c r="K137">
        <v>4</v>
      </c>
      <c r="L137">
        <v>240654.85</v>
      </c>
      <c r="M137">
        <v>240654.85</v>
      </c>
      <c r="N137" s="2">
        <v>42156</v>
      </c>
      <c r="O137" s="2">
        <v>42186</v>
      </c>
      <c r="P137">
        <v>30</v>
      </c>
      <c r="Q137" t="s">
        <v>745</v>
      </c>
      <c r="R137">
        <v>5.55</v>
      </c>
      <c r="S137" t="s">
        <v>724</v>
      </c>
      <c r="T137" t="s">
        <v>725</v>
      </c>
      <c r="U137" s="2">
        <v>42186</v>
      </c>
      <c r="V137">
        <v>0</v>
      </c>
      <c r="W137">
        <v>0</v>
      </c>
      <c r="X137">
        <v>1113.03</v>
      </c>
      <c r="Y137">
        <v>1113.03</v>
      </c>
      <c r="Z137">
        <v>178.08</v>
      </c>
      <c r="AA137">
        <v>1291.1099999999999</v>
      </c>
      <c r="AB137">
        <v>1291.1099999999999</v>
      </c>
      <c r="AC137">
        <v>0</v>
      </c>
      <c r="AD137" t="s">
        <v>726</v>
      </c>
      <c r="AE137" s="2">
        <v>42195</v>
      </c>
      <c r="AF137" t="s">
        <v>727</v>
      </c>
    </row>
    <row r="138" spans="1:32" hidden="1" x14ac:dyDescent="0.25">
      <c r="A138">
        <v>57040</v>
      </c>
      <c r="B138">
        <v>5144815</v>
      </c>
      <c r="C138" s="2">
        <v>42186</v>
      </c>
      <c r="D138">
        <v>57040</v>
      </c>
      <c r="E138">
        <v>57040</v>
      </c>
      <c r="F138" t="s">
        <v>720</v>
      </c>
      <c r="G138" t="s">
        <v>1548</v>
      </c>
      <c r="H138">
        <v>489701</v>
      </c>
      <c r="I138" t="s">
        <v>1170</v>
      </c>
      <c r="J138">
        <v>5396</v>
      </c>
      <c r="K138">
        <v>4</v>
      </c>
      <c r="L138">
        <v>425488.27</v>
      </c>
      <c r="M138">
        <v>425488.27</v>
      </c>
      <c r="N138" s="2">
        <v>42156</v>
      </c>
      <c r="O138" s="2">
        <v>42186</v>
      </c>
      <c r="P138">
        <v>30</v>
      </c>
      <c r="Q138" t="s">
        <v>745</v>
      </c>
      <c r="R138">
        <v>5.55</v>
      </c>
      <c r="S138" t="s">
        <v>724</v>
      </c>
      <c r="T138" t="s">
        <v>725</v>
      </c>
      <c r="U138" s="2">
        <v>42186</v>
      </c>
      <c r="V138">
        <v>0</v>
      </c>
      <c r="W138">
        <v>0</v>
      </c>
      <c r="X138">
        <v>1967.88</v>
      </c>
      <c r="Y138">
        <v>1967.88</v>
      </c>
      <c r="Z138">
        <v>314.86</v>
      </c>
      <c r="AA138">
        <v>2282.7399999999998</v>
      </c>
      <c r="AB138">
        <v>2282.7399999999998</v>
      </c>
      <c r="AC138">
        <v>0</v>
      </c>
      <c r="AD138" t="s">
        <v>726</v>
      </c>
      <c r="AE138" s="2">
        <v>42195</v>
      </c>
      <c r="AF138" t="s">
        <v>727</v>
      </c>
    </row>
    <row r="139" spans="1:32" hidden="1" x14ac:dyDescent="0.25">
      <c r="A139">
        <v>57040</v>
      </c>
      <c r="B139">
        <v>5144849</v>
      </c>
      <c r="C139" s="2">
        <v>42186</v>
      </c>
      <c r="D139">
        <v>57040</v>
      </c>
      <c r="E139">
        <v>57040</v>
      </c>
      <c r="F139" t="s">
        <v>720</v>
      </c>
      <c r="G139" t="s">
        <v>1441</v>
      </c>
      <c r="H139">
        <v>524865</v>
      </c>
      <c r="I139" t="s">
        <v>1442</v>
      </c>
      <c r="J139">
        <v>7495</v>
      </c>
      <c r="K139">
        <v>4</v>
      </c>
      <c r="L139">
        <v>262091.04</v>
      </c>
      <c r="M139">
        <v>262091.04</v>
      </c>
      <c r="N139" s="2">
        <v>42156</v>
      </c>
      <c r="O139" s="2">
        <v>42186</v>
      </c>
      <c r="P139">
        <v>30</v>
      </c>
      <c r="Q139" t="s">
        <v>745</v>
      </c>
      <c r="R139">
        <v>5.55</v>
      </c>
      <c r="S139" t="s">
        <v>724</v>
      </c>
      <c r="T139" t="s">
        <v>725</v>
      </c>
      <c r="U139" s="2">
        <v>42186</v>
      </c>
      <c r="V139">
        <v>0</v>
      </c>
      <c r="W139">
        <v>0</v>
      </c>
      <c r="X139">
        <v>1212.17</v>
      </c>
      <c r="Y139">
        <v>1212.17</v>
      </c>
      <c r="Z139">
        <v>193.95</v>
      </c>
      <c r="AA139">
        <v>1406.12</v>
      </c>
      <c r="AB139">
        <v>1406.12</v>
      </c>
      <c r="AC139">
        <v>0</v>
      </c>
      <c r="AD139" t="s">
        <v>726</v>
      </c>
      <c r="AE139" s="2">
        <v>42195</v>
      </c>
      <c r="AF139" t="s">
        <v>727</v>
      </c>
    </row>
    <row r="140" spans="1:32" hidden="1" x14ac:dyDescent="0.25">
      <c r="A140">
        <v>57040</v>
      </c>
      <c r="B140">
        <v>5144856</v>
      </c>
      <c r="C140" s="2">
        <v>42186</v>
      </c>
      <c r="D140">
        <v>57040</v>
      </c>
      <c r="E140">
        <v>57040</v>
      </c>
      <c r="F140" t="s">
        <v>720</v>
      </c>
      <c r="G140" t="s">
        <v>1455</v>
      </c>
      <c r="H140">
        <v>524857</v>
      </c>
      <c r="I140" t="s">
        <v>1456</v>
      </c>
      <c r="J140">
        <v>2202</v>
      </c>
      <c r="K140">
        <v>4</v>
      </c>
      <c r="L140">
        <v>190164.49</v>
      </c>
      <c r="M140">
        <v>190164.49</v>
      </c>
      <c r="N140" s="2">
        <v>42156</v>
      </c>
      <c r="O140" s="2">
        <v>42186</v>
      </c>
      <c r="P140">
        <v>30</v>
      </c>
      <c r="Q140" t="s">
        <v>745</v>
      </c>
      <c r="R140">
        <v>5.55</v>
      </c>
      <c r="S140" t="s">
        <v>724</v>
      </c>
      <c r="T140" t="s">
        <v>725</v>
      </c>
      <c r="U140" s="2">
        <v>42186</v>
      </c>
      <c r="V140">
        <v>0</v>
      </c>
      <c r="W140">
        <v>0</v>
      </c>
      <c r="X140">
        <v>879.51</v>
      </c>
      <c r="Y140">
        <v>879.51</v>
      </c>
      <c r="Z140">
        <v>140.72</v>
      </c>
      <c r="AA140">
        <v>1020.23</v>
      </c>
      <c r="AB140">
        <v>1020.23</v>
      </c>
      <c r="AC140">
        <v>0</v>
      </c>
      <c r="AD140" t="s">
        <v>726</v>
      </c>
      <c r="AE140" s="2">
        <v>42195</v>
      </c>
      <c r="AF140" t="s">
        <v>727</v>
      </c>
    </row>
    <row r="141" spans="1:32" hidden="1" x14ac:dyDescent="0.25">
      <c r="A141">
        <v>57040</v>
      </c>
      <c r="B141">
        <v>5144857</v>
      </c>
      <c r="C141" s="2">
        <v>42186</v>
      </c>
      <c r="D141">
        <v>57040</v>
      </c>
      <c r="E141">
        <v>57040</v>
      </c>
      <c r="F141" t="s">
        <v>720</v>
      </c>
      <c r="G141" t="s">
        <v>1459</v>
      </c>
      <c r="H141">
        <v>524860</v>
      </c>
      <c r="I141" t="s">
        <v>1460</v>
      </c>
      <c r="J141">
        <v>7494</v>
      </c>
      <c r="K141">
        <v>4</v>
      </c>
      <c r="L141">
        <v>215903.74</v>
      </c>
      <c r="M141">
        <v>215903.74</v>
      </c>
      <c r="N141" s="2">
        <v>42156</v>
      </c>
      <c r="O141" s="2">
        <v>42186</v>
      </c>
      <c r="P141">
        <v>30</v>
      </c>
      <c r="Q141" t="s">
        <v>745</v>
      </c>
      <c r="R141">
        <v>5.55</v>
      </c>
      <c r="S141" t="s">
        <v>724</v>
      </c>
      <c r="T141" t="s">
        <v>725</v>
      </c>
      <c r="U141" s="2">
        <v>42186</v>
      </c>
      <c r="V141">
        <v>0</v>
      </c>
      <c r="W141">
        <v>0</v>
      </c>
      <c r="X141">
        <v>998.55</v>
      </c>
      <c r="Y141">
        <v>998.55</v>
      </c>
      <c r="Z141">
        <v>159.77000000000001</v>
      </c>
      <c r="AA141">
        <v>1158.32</v>
      </c>
      <c r="AB141">
        <v>1158.32</v>
      </c>
      <c r="AC141">
        <v>0</v>
      </c>
      <c r="AD141" t="s">
        <v>726</v>
      </c>
      <c r="AE141" s="2">
        <v>42195</v>
      </c>
      <c r="AF141" t="s">
        <v>727</v>
      </c>
    </row>
    <row r="142" spans="1:32" hidden="1" x14ac:dyDescent="0.25">
      <c r="A142">
        <v>57040</v>
      </c>
      <c r="B142">
        <v>5144895</v>
      </c>
      <c r="C142" s="2">
        <v>42186</v>
      </c>
      <c r="D142">
        <v>57040</v>
      </c>
      <c r="E142">
        <v>57040</v>
      </c>
      <c r="F142" t="s">
        <v>720</v>
      </c>
      <c r="G142" t="s">
        <v>1473</v>
      </c>
      <c r="H142">
        <v>525507</v>
      </c>
      <c r="I142" t="s">
        <v>1474</v>
      </c>
      <c r="J142">
        <v>1081</v>
      </c>
      <c r="K142">
        <v>4</v>
      </c>
      <c r="L142">
        <v>194753.35</v>
      </c>
      <c r="M142">
        <v>194753.35</v>
      </c>
      <c r="N142" s="2">
        <v>42156</v>
      </c>
      <c r="O142" s="2">
        <v>42186</v>
      </c>
      <c r="P142">
        <v>30</v>
      </c>
      <c r="Q142" t="s">
        <v>745</v>
      </c>
      <c r="R142">
        <v>5.55</v>
      </c>
      <c r="S142" t="s">
        <v>724</v>
      </c>
      <c r="T142" t="s">
        <v>725</v>
      </c>
      <c r="U142" s="2">
        <v>42186</v>
      </c>
      <c r="V142">
        <v>0</v>
      </c>
      <c r="W142">
        <v>0</v>
      </c>
      <c r="X142">
        <v>900.73</v>
      </c>
      <c r="Y142">
        <v>900.73</v>
      </c>
      <c r="Z142">
        <v>144.12</v>
      </c>
      <c r="AA142">
        <v>1044.8499999999999</v>
      </c>
      <c r="AB142">
        <v>1044.8499999999999</v>
      </c>
      <c r="AC142">
        <v>0</v>
      </c>
      <c r="AD142" t="s">
        <v>726</v>
      </c>
      <c r="AE142" s="2">
        <v>42195</v>
      </c>
      <c r="AF142" t="s">
        <v>727</v>
      </c>
    </row>
    <row r="143" spans="1:32" hidden="1" x14ac:dyDescent="0.25">
      <c r="A143">
        <v>57040</v>
      </c>
      <c r="B143">
        <v>5144928</v>
      </c>
      <c r="C143" s="2">
        <v>42186</v>
      </c>
      <c r="D143">
        <v>57040</v>
      </c>
      <c r="E143">
        <v>57040</v>
      </c>
      <c r="F143" t="s">
        <v>720</v>
      </c>
      <c r="G143" t="s">
        <v>1493</v>
      </c>
      <c r="H143">
        <v>525619</v>
      </c>
      <c r="I143" t="s">
        <v>1494</v>
      </c>
      <c r="J143">
        <v>1794</v>
      </c>
      <c r="K143">
        <v>4</v>
      </c>
      <c r="L143">
        <v>240654.85</v>
      </c>
      <c r="M143">
        <v>240654.85</v>
      </c>
      <c r="N143" s="2">
        <v>42156</v>
      </c>
      <c r="O143" s="2">
        <v>42186</v>
      </c>
      <c r="P143">
        <v>30</v>
      </c>
      <c r="Q143" t="s">
        <v>745</v>
      </c>
      <c r="R143">
        <v>5.55</v>
      </c>
      <c r="S143" t="s">
        <v>724</v>
      </c>
      <c r="T143" t="s">
        <v>725</v>
      </c>
      <c r="U143" s="2">
        <v>42186</v>
      </c>
      <c r="V143">
        <v>0</v>
      </c>
      <c r="W143">
        <v>0</v>
      </c>
      <c r="X143">
        <v>1113.03</v>
      </c>
      <c r="Y143">
        <v>1113.03</v>
      </c>
      <c r="Z143">
        <v>178.08</v>
      </c>
      <c r="AA143">
        <v>1291.1099999999999</v>
      </c>
      <c r="AB143">
        <v>1291.1099999999999</v>
      </c>
      <c r="AC143">
        <v>0</v>
      </c>
      <c r="AD143" t="s">
        <v>726</v>
      </c>
      <c r="AE143" s="2">
        <v>42195</v>
      </c>
      <c r="AF143" t="s">
        <v>727</v>
      </c>
    </row>
    <row r="144" spans="1:32" hidden="1" x14ac:dyDescent="0.25">
      <c r="A144">
        <v>57040</v>
      </c>
      <c r="B144">
        <v>5144929</v>
      </c>
      <c r="C144" s="2">
        <v>42186</v>
      </c>
      <c r="D144">
        <v>57040</v>
      </c>
      <c r="E144">
        <v>57040</v>
      </c>
      <c r="F144" t="s">
        <v>720</v>
      </c>
      <c r="G144" t="s">
        <v>1503</v>
      </c>
      <c r="H144">
        <v>525620</v>
      </c>
      <c r="I144" t="s">
        <v>1504</v>
      </c>
      <c r="J144">
        <v>5394</v>
      </c>
      <c r="K144">
        <v>4</v>
      </c>
      <c r="L144">
        <v>392328.79</v>
      </c>
      <c r="M144">
        <v>392328.79</v>
      </c>
      <c r="N144" s="2">
        <v>42156</v>
      </c>
      <c r="O144" s="2">
        <v>42186</v>
      </c>
      <c r="P144">
        <v>30</v>
      </c>
      <c r="Q144" t="s">
        <v>745</v>
      </c>
      <c r="R144">
        <v>5.55</v>
      </c>
      <c r="S144" t="s">
        <v>724</v>
      </c>
      <c r="T144" t="s">
        <v>725</v>
      </c>
      <c r="U144" s="2">
        <v>42186</v>
      </c>
      <c r="V144">
        <v>0</v>
      </c>
      <c r="W144">
        <v>0</v>
      </c>
      <c r="X144">
        <v>1814.52</v>
      </c>
      <c r="Y144">
        <v>1814.52</v>
      </c>
      <c r="Z144">
        <v>290.32</v>
      </c>
      <c r="AA144">
        <v>2104.84</v>
      </c>
      <c r="AB144">
        <v>2104.84</v>
      </c>
      <c r="AC144">
        <v>0</v>
      </c>
      <c r="AD144" t="s">
        <v>726</v>
      </c>
      <c r="AE144" s="2">
        <v>42195</v>
      </c>
      <c r="AF144" t="s">
        <v>727</v>
      </c>
    </row>
    <row r="145" spans="1:32" hidden="1" x14ac:dyDescent="0.25">
      <c r="A145">
        <v>57040</v>
      </c>
      <c r="B145">
        <v>5145174</v>
      </c>
      <c r="C145" s="2">
        <v>42186</v>
      </c>
      <c r="D145">
        <v>57040</v>
      </c>
      <c r="E145">
        <v>57040</v>
      </c>
      <c r="F145" t="s">
        <v>720</v>
      </c>
      <c r="G145" t="s">
        <v>29</v>
      </c>
      <c r="H145">
        <v>528744</v>
      </c>
      <c r="I145" t="s">
        <v>28</v>
      </c>
      <c r="J145">
        <v>5611</v>
      </c>
      <c r="K145">
        <v>3</v>
      </c>
      <c r="L145">
        <v>368976.04</v>
      </c>
      <c r="M145">
        <v>368976.04</v>
      </c>
      <c r="N145" s="2">
        <v>42156</v>
      </c>
      <c r="O145" s="2">
        <v>42186</v>
      </c>
      <c r="P145">
        <v>30</v>
      </c>
      <c r="Q145" t="s">
        <v>745</v>
      </c>
      <c r="R145">
        <v>5.55</v>
      </c>
      <c r="S145" t="s">
        <v>724</v>
      </c>
      <c r="T145" t="s">
        <v>725</v>
      </c>
      <c r="U145" s="2">
        <v>42186</v>
      </c>
      <c r="V145">
        <v>0</v>
      </c>
      <c r="W145">
        <v>0</v>
      </c>
      <c r="X145">
        <v>1706.51</v>
      </c>
      <c r="Y145">
        <v>1706.51</v>
      </c>
      <c r="Z145">
        <v>273.04000000000002</v>
      </c>
      <c r="AA145">
        <v>1979.55</v>
      </c>
      <c r="AB145">
        <v>1979.55</v>
      </c>
      <c r="AC145">
        <v>0</v>
      </c>
      <c r="AD145" t="s">
        <v>726</v>
      </c>
      <c r="AE145" s="2">
        <v>42195</v>
      </c>
      <c r="AF145" t="s">
        <v>727</v>
      </c>
    </row>
    <row r="146" spans="1:32" hidden="1" x14ac:dyDescent="0.25">
      <c r="A146">
        <v>57040</v>
      </c>
      <c r="B146">
        <v>5145267</v>
      </c>
      <c r="C146" s="2">
        <v>42186</v>
      </c>
      <c r="D146">
        <v>57040</v>
      </c>
      <c r="E146">
        <v>57040</v>
      </c>
      <c r="F146" t="s">
        <v>720</v>
      </c>
      <c r="G146" t="s">
        <v>73</v>
      </c>
      <c r="H146">
        <v>514857</v>
      </c>
      <c r="I146" t="s">
        <v>72</v>
      </c>
      <c r="J146">
        <v>4493</v>
      </c>
      <c r="K146">
        <v>3</v>
      </c>
      <c r="L146">
        <v>283813.84000000003</v>
      </c>
      <c r="M146">
        <v>283813.84000000003</v>
      </c>
      <c r="N146" s="2">
        <v>42156</v>
      </c>
      <c r="O146" s="2">
        <v>42186</v>
      </c>
      <c r="P146">
        <v>30</v>
      </c>
      <c r="Q146" t="s">
        <v>745</v>
      </c>
      <c r="R146">
        <v>5.55</v>
      </c>
      <c r="S146" t="s">
        <v>724</v>
      </c>
      <c r="T146" t="s">
        <v>725</v>
      </c>
      <c r="U146" s="2">
        <v>42186</v>
      </c>
      <c r="V146">
        <v>0</v>
      </c>
      <c r="W146">
        <v>0</v>
      </c>
      <c r="X146">
        <v>1312.64</v>
      </c>
      <c r="Y146">
        <v>1312.64</v>
      </c>
      <c r="Z146">
        <v>210.02</v>
      </c>
      <c r="AA146">
        <v>1522.66</v>
      </c>
      <c r="AB146">
        <v>1522.66</v>
      </c>
      <c r="AC146">
        <v>0</v>
      </c>
      <c r="AD146" t="s">
        <v>726</v>
      </c>
      <c r="AE146" s="2">
        <v>42195</v>
      </c>
      <c r="AF146" t="s">
        <v>727</v>
      </c>
    </row>
    <row r="147" spans="1:32" hidden="1" x14ac:dyDescent="0.25">
      <c r="A147">
        <v>57040</v>
      </c>
      <c r="B147">
        <v>5145287</v>
      </c>
      <c r="C147" s="2">
        <v>42186</v>
      </c>
      <c r="D147">
        <v>57040</v>
      </c>
      <c r="E147">
        <v>57040</v>
      </c>
      <c r="F147" t="s">
        <v>720</v>
      </c>
      <c r="G147" t="s">
        <v>35</v>
      </c>
      <c r="H147">
        <v>530293</v>
      </c>
      <c r="I147" t="s">
        <v>34</v>
      </c>
      <c r="J147">
        <v>5611</v>
      </c>
      <c r="K147">
        <v>3</v>
      </c>
      <c r="L147">
        <v>368976.04</v>
      </c>
      <c r="M147">
        <v>368976.04</v>
      </c>
      <c r="N147" s="2">
        <v>42156</v>
      </c>
      <c r="O147" s="2">
        <v>42186</v>
      </c>
      <c r="P147">
        <v>30</v>
      </c>
      <c r="Q147" t="s">
        <v>745</v>
      </c>
      <c r="R147">
        <v>5.55</v>
      </c>
      <c r="S147" t="s">
        <v>724</v>
      </c>
      <c r="T147" t="s">
        <v>725</v>
      </c>
      <c r="U147" s="2">
        <v>42186</v>
      </c>
      <c r="V147">
        <v>0</v>
      </c>
      <c r="W147">
        <v>0</v>
      </c>
      <c r="X147">
        <v>1706.51</v>
      </c>
      <c r="Y147">
        <v>1706.51</v>
      </c>
      <c r="Z147">
        <v>273.04000000000002</v>
      </c>
      <c r="AA147">
        <v>1979.55</v>
      </c>
      <c r="AB147">
        <v>1979.55</v>
      </c>
      <c r="AC147">
        <v>0</v>
      </c>
      <c r="AD147" t="s">
        <v>726</v>
      </c>
      <c r="AE147" s="2">
        <v>42195</v>
      </c>
      <c r="AF147" t="s">
        <v>727</v>
      </c>
    </row>
    <row r="148" spans="1:32" hidden="1" x14ac:dyDescent="0.25">
      <c r="A148">
        <v>57040</v>
      </c>
      <c r="B148">
        <v>5145288</v>
      </c>
      <c r="C148" s="2">
        <v>42186</v>
      </c>
      <c r="D148">
        <v>57040</v>
      </c>
      <c r="E148">
        <v>57040</v>
      </c>
      <c r="F148" t="s">
        <v>720</v>
      </c>
      <c r="G148" t="s">
        <v>1653</v>
      </c>
      <c r="H148">
        <v>530467</v>
      </c>
      <c r="I148" t="s">
        <v>1652</v>
      </c>
      <c r="J148">
        <v>1794</v>
      </c>
      <c r="K148">
        <v>3</v>
      </c>
      <c r="L148">
        <v>240654.85</v>
      </c>
      <c r="M148">
        <v>240654.85</v>
      </c>
      <c r="N148" s="2">
        <v>42156</v>
      </c>
      <c r="O148" s="2">
        <v>42186</v>
      </c>
      <c r="P148">
        <v>30</v>
      </c>
      <c r="Q148" t="s">
        <v>745</v>
      </c>
      <c r="R148">
        <v>5.55</v>
      </c>
      <c r="S148" t="s">
        <v>724</v>
      </c>
      <c r="T148" t="s">
        <v>725</v>
      </c>
      <c r="U148" s="2">
        <v>42186</v>
      </c>
      <c r="V148">
        <v>0</v>
      </c>
      <c r="W148">
        <v>0</v>
      </c>
      <c r="X148">
        <v>1113.03</v>
      </c>
      <c r="Y148">
        <v>1113.03</v>
      </c>
      <c r="Z148">
        <v>178.08</v>
      </c>
      <c r="AA148">
        <v>1291.1099999999999</v>
      </c>
      <c r="AB148">
        <v>1291.1099999999999</v>
      </c>
      <c r="AC148">
        <v>0</v>
      </c>
      <c r="AD148" t="s">
        <v>726</v>
      </c>
      <c r="AE148" s="2">
        <v>42195</v>
      </c>
      <c r="AF148" t="s">
        <v>727</v>
      </c>
    </row>
    <row r="149" spans="1:32" hidden="1" x14ac:dyDescent="0.25">
      <c r="A149">
        <v>57040</v>
      </c>
      <c r="B149">
        <v>5145470</v>
      </c>
      <c r="C149" s="2">
        <v>42186</v>
      </c>
      <c r="D149">
        <v>57040</v>
      </c>
      <c r="E149">
        <v>57040</v>
      </c>
      <c r="F149" t="s">
        <v>720</v>
      </c>
      <c r="G149" t="s">
        <v>1644</v>
      </c>
      <c r="H149">
        <v>531921</v>
      </c>
      <c r="I149" t="s">
        <v>1643</v>
      </c>
      <c r="J149">
        <v>1794</v>
      </c>
      <c r="K149">
        <v>3</v>
      </c>
      <c r="L149">
        <v>240654.85</v>
      </c>
      <c r="M149">
        <v>240654.85</v>
      </c>
      <c r="N149" s="2">
        <v>42156</v>
      </c>
      <c r="O149" s="2">
        <v>42186</v>
      </c>
      <c r="P149">
        <v>30</v>
      </c>
      <c r="Q149" t="s">
        <v>745</v>
      </c>
      <c r="R149">
        <v>5.55</v>
      </c>
      <c r="S149" t="s">
        <v>724</v>
      </c>
      <c r="T149" t="s">
        <v>725</v>
      </c>
      <c r="U149" s="2">
        <v>42186</v>
      </c>
      <c r="V149">
        <v>0</v>
      </c>
      <c r="W149">
        <v>0</v>
      </c>
      <c r="X149">
        <v>1113.03</v>
      </c>
      <c r="Y149">
        <v>1113.03</v>
      </c>
      <c r="Z149">
        <v>178.08</v>
      </c>
      <c r="AA149">
        <v>1291.1099999999999</v>
      </c>
      <c r="AB149">
        <v>1291.1099999999999</v>
      </c>
      <c r="AC149">
        <v>0</v>
      </c>
      <c r="AD149" t="s">
        <v>726</v>
      </c>
      <c r="AE149" s="2">
        <v>42195</v>
      </c>
      <c r="AF149" t="s">
        <v>727</v>
      </c>
    </row>
    <row r="150" spans="1:32" hidden="1" x14ac:dyDescent="0.25">
      <c r="A150">
        <v>57040</v>
      </c>
      <c r="B150">
        <v>5145471</v>
      </c>
      <c r="C150" s="2">
        <v>42186</v>
      </c>
      <c r="D150">
        <v>57040</v>
      </c>
      <c r="E150">
        <v>57040</v>
      </c>
      <c r="F150" t="s">
        <v>720</v>
      </c>
      <c r="G150" t="s">
        <v>63</v>
      </c>
      <c r="H150">
        <v>531922</v>
      </c>
      <c r="I150" t="s">
        <v>61</v>
      </c>
      <c r="J150">
        <v>4492</v>
      </c>
      <c r="K150">
        <v>3</v>
      </c>
      <c r="L150">
        <v>318931.87</v>
      </c>
      <c r="M150">
        <v>318931.87</v>
      </c>
      <c r="N150" s="2">
        <v>42156</v>
      </c>
      <c r="O150" s="2">
        <v>42186</v>
      </c>
      <c r="P150">
        <v>30</v>
      </c>
      <c r="Q150" t="s">
        <v>745</v>
      </c>
      <c r="R150">
        <v>5.55</v>
      </c>
      <c r="S150" t="s">
        <v>724</v>
      </c>
      <c r="T150" t="s">
        <v>725</v>
      </c>
      <c r="U150" s="2">
        <v>42186</v>
      </c>
      <c r="V150">
        <v>0</v>
      </c>
      <c r="W150">
        <v>0</v>
      </c>
      <c r="X150">
        <v>1475.06</v>
      </c>
      <c r="Y150">
        <v>1475.06</v>
      </c>
      <c r="Z150">
        <v>236.01</v>
      </c>
      <c r="AA150">
        <v>1711.07</v>
      </c>
      <c r="AB150">
        <v>1711.07</v>
      </c>
      <c r="AC150">
        <v>0</v>
      </c>
      <c r="AD150" t="s">
        <v>726</v>
      </c>
      <c r="AE150" s="2">
        <v>42195</v>
      </c>
      <c r="AF150" t="s">
        <v>727</v>
      </c>
    </row>
    <row r="151" spans="1:32" hidden="1" x14ac:dyDescent="0.25">
      <c r="A151">
        <v>57040</v>
      </c>
      <c r="B151">
        <v>5145472</v>
      </c>
      <c r="C151" s="2">
        <v>42186</v>
      </c>
      <c r="D151">
        <v>57040</v>
      </c>
      <c r="E151">
        <v>57040</v>
      </c>
      <c r="F151" t="s">
        <v>720</v>
      </c>
      <c r="G151" t="s">
        <v>69</v>
      </c>
      <c r="H151">
        <v>531923</v>
      </c>
      <c r="I151" t="s">
        <v>68</v>
      </c>
      <c r="J151">
        <v>4492</v>
      </c>
      <c r="K151">
        <v>3</v>
      </c>
      <c r="L151">
        <v>318931.87</v>
      </c>
      <c r="M151">
        <v>318931.87</v>
      </c>
      <c r="N151" s="2">
        <v>42156</v>
      </c>
      <c r="O151" s="2">
        <v>42186</v>
      </c>
      <c r="P151">
        <v>30</v>
      </c>
      <c r="Q151" t="s">
        <v>745</v>
      </c>
      <c r="R151">
        <v>5.55</v>
      </c>
      <c r="S151" t="s">
        <v>724</v>
      </c>
      <c r="T151" t="s">
        <v>725</v>
      </c>
      <c r="U151" s="2">
        <v>42186</v>
      </c>
      <c r="V151">
        <v>0</v>
      </c>
      <c r="W151">
        <v>0</v>
      </c>
      <c r="X151">
        <v>1475.06</v>
      </c>
      <c r="Y151">
        <v>1475.06</v>
      </c>
      <c r="Z151">
        <v>236.01</v>
      </c>
      <c r="AA151">
        <v>1711.07</v>
      </c>
      <c r="AB151">
        <v>1711.07</v>
      </c>
      <c r="AC151">
        <v>0</v>
      </c>
      <c r="AD151" t="s">
        <v>726</v>
      </c>
      <c r="AE151" s="2">
        <v>42195</v>
      </c>
      <c r="AF151" t="s">
        <v>727</v>
      </c>
    </row>
    <row r="152" spans="1:32" hidden="1" x14ac:dyDescent="0.25">
      <c r="A152">
        <v>57040</v>
      </c>
      <c r="B152">
        <v>5145473</v>
      </c>
      <c r="C152" s="2">
        <v>42186</v>
      </c>
      <c r="D152">
        <v>57040</v>
      </c>
      <c r="E152">
        <v>57040</v>
      </c>
      <c r="F152" t="s">
        <v>720</v>
      </c>
      <c r="G152" t="s">
        <v>55</v>
      </c>
      <c r="H152">
        <v>531924</v>
      </c>
      <c r="I152" t="s">
        <v>54</v>
      </c>
      <c r="J152">
        <v>4494</v>
      </c>
      <c r="K152">
        <v>3</v>
      </c>
      <c r="L152">
        <v>373607.21</v>
      </c>
      <c r="M152">
        <v>373607.21</v>
      </c>
      <c r="N152" s="2">
        <v>42156</v>
      </c>
      <c r="O152" s="2">
        <v>42186</v>
      </c>
      <c r="P152">
        <v>30</v>
      </c>
      <c r="Q152" t="s">
        <v>745</v>
      </c>
      <c r="R152">
        <v>5.55</v>
      </c>
      <c r="S152" t="s">
        <v>724</v>
      </c>
      <c r="T152" t="s">
        <v>725</v>
      </c>
      <c r="U152" s="2">
        <v>42186</v>
      </c>
      <c r="V152">
        <v>0</v>
      </c>
      <c r="W152">
        <v>0</v>
      </c>
      <c r="X152">
        <v>1727.93</v>
      </c>
      <c r="Y152">
        <v>1727.93</v>
      </c>
      <c r="Z152">
        <v>276.47000000000003</v>
      </c>
      <c r="AA152">
        <v>2004.4</v>
      </c>
      <c r="AB152">
        <v>2004.4</v>
      </c>
      <c r="AC152">
        <v>0</v>
      </c>
      <c r="AD152" t="s">
        <v>726</v>
      </c>
      <c r="AE152" s="2">
        <v>42195</v>
      </c>
      <c r="AF152" t="s">
        <v>727</v>
      </c>
    </row>
    <row r="153" spans="1:32" hidden="1" x14ac:dyDescent="0.25">
      <c r="A153">
        <v>57040</v>
      </c>
      <c r="B153">
        <v>5145661</v>
      </c>
      <c r="C153" s="2">
        <v>42186</v>
      </c>
      <c r="D153">
        <v>57040</v>
      </c>
      <c r="E153">
        <v>57040</v>
      </c>
      <c r="F153" t="s">
        <v>720</v>
      </c>
      <c r="G153" t="s">
        <v>22</v>
      </c>
      <c r="H153">
        <v>533108</v>
      </c>
      <c r="I153" t="s">
        <v>21</v>
      </c>
      <c r="J153">
        <v>5611</v>
      </c>
      <c r="K153">
        <v>3</v>
      </c>
      <c r="L153">
        <v>368976.04</v>
      </c>
      <c r="M153">
        <v>368976.04</v>
      </c>
      <c r="N153" s="2">
        <v>42156</v>
      </c>
      <c r="O153" s="2">
        <v>42186</v>
      </c>
      <c r="P153">
        <v>30</v>
      </c>
      <c r="Q153" t="s">
        <v>745</v>
      </c>
      <c r="R153">
        <v>5.55</v>
      </c>
      <c r="S153" t="s">
        <v>724</v>
      </c>
      <c r="T153" t="s">
        <v>725</v>
      </c>
      <c r="U153" s="2">
        <v>42186</v>
      </c>
      <c r="V153">
        <v>0</v>
      </c>
      <c r="W153">
        <v>0</v>
      </c>
      <c r="X153">
        <v>1706.51</v>
      </c>
      <c r="Y153">
        <v>1706.51</v>
      </c>
      <c r="Z153">
        <v>273.04000000000002</v>
      </c>
      <c r="AA153">
        <v>1979.55</v>
      </c>
      <c r="AB153">
        <v>1979.55</v>
      </c>
      <c r="AC153">
        <v>0</v>
      </c>
      <c r="AD153" t="s">
        <v>726</v>
      </c>
      <c r="AE153" s="2">
        <v>42195</v>
      </c>
      <c r="AF153" t="s">
        <v>727</v>
      </c>
    </row>
    <row r="154" spans="1:32" hidden="1" x14ac:dyDescent="0.25">
      <c r="A154">
        <v>57040</v>
      </c>
      <c r="B154">
        <v>5145676</v>
      </c>
      <c r="C154" s="2">
        <v>42186</v>
      </c>
      <c r="D154">
        <v>57040</v>
      </c>
      <c r="E154">
        <v>57040</v>
      </c>
      <c r="F154" t="s">
        <v>720</v>
      </c>
      <c r="G154" t="s">
        <v>19</v>
      </c>
      <c r="H154">
        <v>532325</v>
      </c>
      <c r="I154" t="s">
        <v>18</v>
      </c>
      <c r="J154">
        <v>5611</v>
      </c>
      <c r="K154">
        <v>3</v>
      </c>
      <c r="L154">
        <v>368976.04</v>
      </c>
      <c r="M154">
        <v>368976.04</v>
      </c>
      <c r="N154" s="2">
        <v>42156</v>
      </c>
      <c r="O154" s="2">
        <v>42186</v>
      </c>
      <c r="P154">
        <v>30</v>
      </c>
      <c r="Q154" t="s">
        <v>745</v>
      </c>
      <c r="R154">
        <v>5.55</v>
      </c>
      <c r="S154" t="s">
        <v>724</v>
      </c>
      <c r="T154" t="s">
        <v>725</v>
      </c>
      <c r="U154" s="2">
        <v>42186</v>
      </c>
      <c r="V154">
        <v>0</v>
      </c>
      <c r="W154">
        <v>0</v>
      </c>
      <c r="X154">
        <v>1706.51</v>
      </c>
      <c r="Y154">
        <v>1706.51</v>
      </c>
      <c r="Z154">
        <v>273.04000000000002</v>
      </c>
      <c r="AA154">
        <v>1979.55</v>
      </c>
      <c r="AB154">
        <v>1979.55</v>
      </c>
      <c r="AC154">
        <v>0</v>
      </c>
      <c r="AD154" t="s">
        <v>726</v>
      </c>
      <c r="AE154" s="2">
        <v>42195</v>
      </c>
      <c r="AF154" t="s">
        <v>727</v>
      </c>
    </row>
    <row r="155" spans="1:32" hidden="1" x14ac:dyDescent="0.25">
      <c r="A155">
        <v>57040</v>
      </c>
      <c r="B155">
        <v>5145778</v>
      </c>
      <c r="C155" s="2">
        <v>42186</v>
      </c>
      <c r="D155">
        <v>57040</v>
      </c>
      <c r="E155">
        <v>57040</v>
      </c>
      <c r="F155" t="s">
        <v>720</v>
      </c>
      <c r="G155" t="s">
        <v>16</v>
      </c>
      <c r="H155">
        <v>530782</v>
      </c>
      <c r="I155" t="s">
        <v>15</v>
      </c>
      <c r="J155">
        <v>5611</v>
      </c>
      <c r="K155">
        <v>2</v>
      </c>
      <c r="L155">
        <v>368976.04</v>
      </c>
      <c r="M155">
        <v>368976.04</v>
      </c>
      <c r="N155" s="2">
        <v>42156</v>
      </c>
      <c r="O155" s="2">
        <v>42186</v>
      </c>
      <c r="P155">
        <v>30</v>
      </c>
      <c r="Q155" t="s">
        <v>745</v>
      </c>
      <c r="R155">
        <v>5.55</v>
      </c>
      <c r="S155" t="s">
        <v>724</v>
      </c>
      <c r="T155" t="s">
        <v>725</v>
      </c>
      <c r="U155" s="2">
        <v>42186</v>
      </c>
      <c r="V155">
        <v>0</v>
      </c>
      <c r="W155">
        <v>0</v>
      </c>
      <c r="X155">
        <v>1706.51</v>
      </c>
      <c r="Y155">
        <v>1706.51</v>
      </c>
      <c r="Z155">
        <v>273.04000000000002</v>
      </c>
      <c r="AA155">
        <v>1979.55</v>
      </c>
      <c r="AB155">
        <v>1979.55</v>
      </c>
      <c r="AC155">
        <v>0</v>
      </c>
      <c r="AD155" t="s">
        <v>726</v>
      </c>
      <c r="AE155" s="2">
        <v>42195</v>
      </c>
      <c r="AF155" t="s">
        <v>727</v>
      </c>
    </row>
    <row r="156" spans="1:32" hidden="1" x14ac:dyDescent="0.25">
      <c r="A156">
        <v>57040</v>
      </c>
      <c r="B156">
        <v>5145793</v>
      </c>
      <c r="C156" s="2">
        <v>42186</v>
      </c>
      <c r="D156">
        <v>57040</v>
      </c>
      <c r="E156">
        <v>57040</v>
      </c>
      <c r="F156" t="s">
        <v>720</v>
      </c>
      <c r="G156" t="s">
        <v>1657</v>
      </c>
      <c r="H156">
        <v>534065</v>
      </c>
      <c r="I156" t="s">
        <v>1656</v>
      </c>
      <c r="J156">
        <v>1782</v>
      </c>
      <c r="K156">
        <v>2</v>
      </c>
      <c r="L156">
        <v>259008.51</v>
      </c>
      <c r="M156">
        <v>259008.51</v>
      </c>
      <c r="N156" s="2">
        <v>42156</v>
      </c>
      <c r="O156" s="2">
        <v>42186</v>
      </c>
      <c r="P156">
        <v>30</v>
      </c>
      <c r="Q156" t="s">
        <v>745</v>
      </c>
      <c r="R156">
        <v>5.55</v>
      </c>
      <c r="S156" t="s">
        <v>724</v>
      </c>
      <c r="T156" t="s">
        <v>725</v>
      </c>
      <c r="U156" s="2">
        <v>42186</v>
      </c>
      <c r="V156">
        <v>0</v>
      </c>
      <c r="W156">
        <v>0</v>
      </c>
      <c r="X156">
        <v>1197.9100000000001</v>
      </c>
      <c r="Y156">
        <v>1197.9100000000001</v>
      </c>
      <c r="Z156">
        <v>191.67</v>
      </c>
      <c r="AA156">
        <v>1389.58</v>
      </c>
      <c r="AB156">
        <v>1389.58</v>
      </c>
      <c r="AC156">
        <v>0</v>
      </c>
      <c r="AD156" t="s">
        <v>726</v>
      </c>
      <c r="AE156" s="2">
        <v>42195</v>
      </c>
      <c r="AF156" t="s">
        <v>727</v>
      </c>
    </row>
    <row r="157" spans="1:32" hidden="1" x14ac:dyDescent="0.25">
      <c r="A157">
        <v>57040</v>
      </c>
      <c r="B157">
        <v>5145806</v>
      </c>
      <c r="C157" s="2">
        <v>42186</v>
      </c>
      <c r="D157">
        <v>57040</v>
      </c>
      <c r="E157">
        <v>57040</v>
      </c>
      <c r="F157" t="s">
        <v>720</v>
      </c>
      <c r="G157" t="s">
        <v>1615</v>
      </c>
      <c r="H157">
        <v>534066</v>
      </c>
      <c r="I157" t="s">
        <v>1614</v>
      </c>
      <c r="J157">
        <v>2593</v>
      </c>
      <c r="K157">
        <v>2</v>
      </c>
      <c r="L157">
        <v>305338.43</v>
      </c>
      <c r="M157">
        <v>305338.43</v>
      </c>
      <c r="N157" s="2">
        <v>42156</v>
      </c>
      <c r="O157" s="2">
        <v>42186</v>
      </c>
      <c r="P157">
        <v>30</v>
      </c>
      <c r="Q157" t="s">
        <v>745</v>
      </c>
      <c r="R157">
        <v>5.55</v>
      </c>
      <c r="S157" t="s">
        <v>724</v>
      </c>
      <c r="T157" t="s">
        <v>725</v>
      </c>
      <c r="U157" s="2">
        <v>42186</v>
      </c>
      <c r="V157">
        <v>0</v>
      </c>
      <c r="W157">
        <v>0</v>
      </c>
      <c r="X157">
        <v>1412.19</v>
      </c>
      <c r="Y157">
        <v>1412.19</v>
      </c>
      <c r="Z157">
        <v>225.95</v>
      </c>
      <c r="AA157">
        <v>1638.14</v>
      </c>
      <c r="AB157">
        <v>1638.14</v>
      </c>
      <c r="AC157">
        <v>0</v>
      </c>
      <c r="AD157" t="s">
        <v>726</v>
      </c>
      <c r="AE157" s="2">
        <v>42195</v>
      </c>
      <c r="AF157" t="s">
        <v>727</v>
      </c>
    </row>
    <row r="158" spans="1:32" hidden="1" x14ac:dyDescent="0.25">
      <c r="A158">
        <v>57040</v>
      </c>
      <c r="B158">
        <v>5145807</v>
      </c>
      <c r="C158" s="2">
        <v>42186</v>
      </c>
      <c r="D158">
        <v>57040</v>
      </c>
      <c r="E158">
        <v>57040</v>
      </c>
      <c r="F158" t="s">
        <v>720</v>
      </c>
      <c r="G158" t="s">
        <v>51</v>
      </c>
      <c r="H158">
        <v>534067</v>
      </c>
      <c r="I158" t="s">
        <v>49</v>
      </c>
      <c r="J158">
        <v>4494</v>
      </c>
      <c r="K158">
        <v>2</v>
      </c>
      <c r="L158">
        <v>374288.08</v>
      </c>
      <c r="M158">
        <v>374288.08</v>
      </c>
      <c r="N158" s="2">
        <v>42156</v>
      </c>
      <c r="O158" s="2">
        <v>42186</v>
      </c>
      <c r="P158">
        <v>30</v>
      </c>
      <c r="Q158" t="s">
        <v>745</v>
      </c>
      <c r="R158">
        <v>5.55</v>
      </c>
      <c r="S158" t="s">
        <v>724</v>
      </c>
      <c r="T158" t="s">
        <v>725</v>
      </c>
      <c r="U158" s="2">
        <v>42186</v>
      </c>
      <c r="V158">
        <v>0</v>
      </c>
      <c r="W158">
        <v>0</v>
      </c>
      <c r="X158">
        <v>1731.08</v>
      </c>
      <c r="Y158">
        <v>1731.08</v>
      </c>
      <c r="Z158">
        <v>276.97000000000003</v>
      </c>
      <c r="AA158">
        <v>2008.05</v>
      </c>
      <c r="AB158">
        <v>2008.05</v>
      </c>
      <c r="AC158">
        <v>0</v>
      </c>
      <c r="AD158" t="s">
        <v>726</v>
      </c>
      <c r="AE158" s="2">
        <v>42195</v>
      </c>
      <c r="AF158" t="s">
        <v>727</v>
      </c>
    </row>
    <row r="159" spans="1:32" hidden="1" x14ac:dyDescent="0.25">
      <c r="A159">
        <v>57040</v>
      </c>
      <c r="B159">
        <v>5145883</v>
      </c>
      <c r="C159" s="2">
        <v>42186</v>
      </c>
      <c r="D159">
        <v>57040</v>
      </c>
      <c r="E159">
        <v>57040</v>
      </c>
      <c r="F159" t="s">
        <v>720</v>
      </c>
      <c r="G159" t="s">
        <v>194</v>
      </c>
      <c r="H159" t="s">
        <v>1002</v>
      </c>
      <c r="I159" t="s">
        <v>194</v>
      </c>
      <c r="J159">
        <v>1</v>
      </c>
      <c r="K159">
        <v>2</v>
      </c>
      <c r="L159">
        <v>1416666.67</v>
      </c>
      <c r="M159">
        <v>1333333.3400000001</v>
      </c>
      <c r="N159" s="2">
        <v>42156</v>
      </c>
      <c r="O159" s="2">
        <v>42186</v>
      </c>
      <c r="P159">
        <v>30</v>
      </c>
      <c r="Q159" t="s">
        <v>745</v>
      </c>
      <c r="R159">
        <v>5.55</v>
      </c>
      <c r="S159" t="s">
        <v>1042</v>
      </c>
      <c r="T159" t="s">
        <v>725</v>
      </c>
      <c r="U159" s="2">
        <v>42186</v>
      </c>
      <c r="V159">
        <v>0</v>
      </c>
      <c r="W159" s="27">
        <v>83333.33</v>
      </c>
      <c r="X159" s="27">
        <v>6552.08</v>
      </c>
      <c r="Y159" s="27">
        <v>89885.41</v>
      </c>
      <c r="Z159" s="27">
        <v>1048.33</v>
      </c>
      <c r="AA159" s="27">
        <v>90933.74</v>
      </c>
      <c r="AB159" s="27">
        <v>90933.74</v>
      </c>
      <c r="AC159" s="27">
        <v>0</v>
      </c>
      <c r="AD159" t="s">
        <v>726</v>
      </c>
      <c r="AE159" s="2">
        <v>42195</v>
      </c>
      <c r="AF159" t="s">
        <v>1043</v>
      </c>
    </row>
    <row r="160" spans="1:32" hidden="1" x14ac:dyDescent="0.25">
      <c r="A160">
        <v>57040</v>
      </c>
      <c r="B160">
        <v>5146086</v>
      </c>
      <c r="C160" s="2">
        <v>42186</v>
      </c>
      <c r="D160">
        <v>57040</v>
      </c>
      <c r="E160">
        <v>57040</v>
      </c>
      <c r="F160" t="s">
        <v>720</v>
      </c>
      <c r="G160" t="s">
        <v>137</v>
      </c>
      <c r="H160">
        <v>535597</v>
      </c>
      <c r="I160" t="s">
        <v>138</v>
      </c>
      <c r="J160">
        <v>4493</v>
      </c>
      <c r="K160">
        <v>2</v>
      </c>
      <c r="L160">
        <v>285155.09000000003</v>
      </c>
      <c r="M160">
        <v>285155.09000000003</v>
      </c>
      <c r="N160" s="2">
        <v>42156</v>
      </c>
      <c r="O160" s="2">
        <v>42186</v>
      </c>
      <c r="P160">
        <v>30</v>
      </c>
      <c r="Q160" t="s">
        <v>745</v>
      </c>
      <c r="R160">
        <v>5.55</v>
      </c>
      <c r="S160" t="s">
        <v>724</v>
      </c>
      <c r="T160" t="s">
        <v>725</v>
      </c>
      <c r="U160" s="2">
        <v>42186</v>
      </c>
      <c r="V160">
        <v>0</v>
      </c>
      <c r="W160">
        <v>0</v>
      </c>
      <c r="X160">
        <v>1318.84</v>
      </c>
      <c r="Y160">
        <v>1318.84</v>
      </c>
      <c r="Z160">
        <v>211.01</v>
      </c>
      <c r="AA160">
        <v>1529.85</v>
      </c>
      <c r="AB160">
        <v>1529.85</v>
      </c>
      <c r="AC160">
        <v>0</v>
      </c>
      <c r="AD160" t="s">
        <v>726</v>
      </c>
      <c r="AE160" s="2">
        <v>42195</v>
      </c>
      <c r="AF160" t="s">
        <v>727</v>
      </c>
    </row>
    <row r="161" spans="1:32" hidden="1" x14ac:dyDescent="0.25">
      <c r="A161">
        <v>57040</v>
      </c>
      <c r="B161">
        <v>5146087</v>
      </c>
      <c r="C161" s="2">
        <v>42186</v>
      </c>
      <c r="D161">
        <v>57040</v>
      </c>
      <c r="E161">
        <v>57040</v>
      </c>
      <c r="F161" t="s">
        <v>720</v>
      </c>
      <c r="G161" t="s">
        <v>139</v>
      </c>
      <c r="H161">
        <v>535596</v>
      </c>
      <c r="I161" t="s">
        <v>140</v>
      </c>
      <c r="J161">
        <v>4492</v>
      </c>
      <c r="K161">
        <v>2</v>
      </c>
      <c r="L161">
        <v>319564.59000000003</v>
      </c>
      <c r="M161">
        <v>319564.59000000003</v>
      </c>
      <c r="N161" s="2">
        <v>42156</v>
      </c>
      <c r="O161" s="2">
        <v>42186</v>
      </c>
      <c r="P161">
        <v>30</v>
      </c>
      <c r="Q161" t="s">
        <v>745</v>
      </c>
      <c r="R161">
        <v>5.55</v>
      </c>
      <c r="S161" t="s">
        <v>724</v>
      </c>
      <c r="T161" t="s">
        <v>725</v>
      </c>
      <c r="U161" s="2">
        <v>42186</v>
      </c>
      <c r="V161">
        <v>0</v>
      </c>
      <c r="W161">
        <v>0</v>
      </c>
      <c r="X161">
        <v>1477.99</v>
      </c>
      <c r="Y161">
        <v>1477.99</v>
      </c>
      <c r="Z161">
        <v>236.48</v>
      </c>
      <c r="AA161">
        <v>1714.47</v>
      </c>
      <c r="AB161">
        <v>1714.47</v>
      </c>
      <c r="AC161">
        <v>0</v>
      </c>
      <c r="AD161" t="s">
        <v>726</v>
      </c>
      <c r="AE161" s="2">
        <v>42195</v>
      </c>
      <c r="AF161" t="s">
        <v>727</v>
      </c>
    </row>
    <row r="162" spans="1:32" hidden="1" x14ac:dyDescent="0.25">
      <c r="A162">
        <v>57040</v>
      </c>
      <c r="B162">
        <v>5146184</v>
      </c>
      <c r="C162" s="2">
        <v>42186</v>
      </c>
      <c r="D162">
        <v>57040</v>
      </c>
      <c r="E162">
        <v>57040</v>
      </c>
      <c r="F162" t="s">
        <v>720</v>
      </c>
      <c r="G162" t="s">
        <v>147</v>
      </c>
      <c r="H162">
        <v>535783</v>
      </c>
      <c r="I162" t="s">
        <v>148</v>
      </c>
      <c r="J162">
        <v>2202</v>
      </c>
      <c r="K162">
        <v>2</v>
      </c>
      <c r="L162">
        <v>191154.49</v>
      </c>
      <c r="M162">
        <v>191154.49</v>
      </c>
      <c r="N162" s="2">
        <v>42156</v>
      </c>
      <c r="O162" s="2">
        <v>42186</v>
      </c>
      <c r="P162">
        <v>30</v>
      </c>
      <c r="Q162" t="s">
        <v>745</v>
      </c>
      <c r="R162">
        <v>5.55</v>
      </c>
      <c r="S162" t="s">
        <v>724</v>
      </c>
      <c r="T162" t="s">
        <v>725</v>
      </c>
      <c r="U162" s="2">
        <v>42186</v>
      </c>
      <c r="V162">
        <v>0</v>
      </c>
      <c r="W162">
        <v>0</v>
      </c>
      <c r="X162">
        <v>884.09</v>
      </c>
      <c r="Y162">
        <v>884.09</v>
      </c>
      <c r="Z162">
        <v>141.44999999999999</v>
      </c>
      <c r="AA162">
        <v>1025.54</v>
      </c>
      <c r="AB162">
        <v>1025.54</v>
      </c>
      <c r="AC162">
        <v>0</v>
      </c>
      <c r="AD162" t="s">
        <v>726</v>
      </c>
      <c r="AE162" s="2">
        <v>42195</v>
      </c>
      <c r="AF162" t="s">
        <v>727</v>
      </c>
    </row>
    <row r="163" spans="1:32" hidden="1" x14ac:dyDescent="0.25">
      <c r="A163">
        <v>57040</v>
      </c>
      <c r="B163">
        <v>5146389</v>
      </c>
      <c r="C163" s="2">
        <v>42186</v>
      </c>
      <c r="D163">
        <v>57040</v>
      </c>
      <c r="E163">
        <v>57040</v>
      </c>
      <c r="F163" t="s">
        <v>720</v>
      </c>
      <c r="G163" t="s">
        <v>149</v>
      </c>
      <c r="H163">
        <v>536413</v>
      </c>
      <c r="I163" t="s">
        <v>150</v>
      </c>
      <c r="J163">
        <v>1781</v>
      </c>
      <c r="K163">
        <v>2</v>
      </c>
      <c r="L163">
        <v>247825.58</v>
      </c>
      <c r="M163">
        <v>247825.58</v>
      </c>
      <c r="N163" s="2">
        <v>42156</v>
      </c>
      <c r="O163" s="2">
        <v>42186</v>
      </c>
      <c r="P163">
        <v>30</v>
      </c>
      <c r="Q163" t="s">
        <v>745</v>
      </c>
      <c r="R163">
        <v>5.55</v>
      </c>
      <c r="S163" t="s">
        <v>724</v>
      </c>
      <c r="T163" t="s">
        <v>725</v>
      </c>
      <c r="U163" s="2">
        <v>42186</v>
      </c>
      <c r="V163">
        <v>0</v>
      </c>
      <c r="W163">
        <v>0</v>
      </c>
      <c r="X163">
        <v>1146.19</v>
      </c>
      <c r="Y163">
        <v>1146.19</v>
      </c>
      <c r="Z163">
        <v>183.39</v>
      </c>
      <c r="AA163">
        <v>1329.58</v>
      </c>
      <c r="AB163">
        <v>1329.58</v>
      </c>
      <c r="AC163">
        <v>0</v>
      </c>
      <c r="AD163" t="s">
        <v>726</v>
      </c>
      <c r="AE163" s="2">
        <v>42195</v>
      </c>
      <c r="AF163" t="s">
        <v>727</v>
      </c>
    </row>
    <row r="164" spans="1:32" hidden="1" x14ac:dyDescent="0.25">
      <c r="A164">
        <v>57040</v>
      </c>
      <c r="B164">
        <v>5146390</v>
      </c>
      <c r="C164" s="2">
        <v>42186</v>
      </c>
      <c r="D164">
        <v>57040</v>
      </c>
      <c r="E164">
        <v>57040</v>
      </c>
      <c r="F164" t="s">
        <v>720</v>
      </c>
      <c r="G164" t="s">
        <v>151</v>
      </c>
      <c r="H164">
        <v>536414</v>
      </c>
      <c r="I164" t="s">
        <v>152</v>
      </c>
      <c r="J164">
        <v>1781</v>
      </c>
      <c r="K164">
        <v>2</v>
      </c>
      <c r="L164">
        <v>247825.58</v>
      </c>
      <c r="M164">
        <v>247825.58</v>
      </c>
      <c r="N164" s="2">
        <v>42156</v>
      </c>
      <c r="O164" s="2">
        <v>42186</v>
      </c>
      <c r="P164">
        <v>30</v>
      </c>
      <c r="Q164" t="s">
        <v>745</v>
      </c>
      <c r="R164">
        <v>5.55</v>
      </c>
      <c r="S164" t="s">
        <v>724</v>
      </c>
      <c r="T164" t="s">
        <v>725</v>
      </c>
      <c r="U164" s="2">
        <v>42186</v>
      </c>
      <c r="V164">
        <v>0</v>
      </c>
      <c r="W164">
        <v>0</v>
      </c>
      <c r="X164">
        <v>1146.19</v>
      </c>
      <c r="Y164">
        <v>1146.19</v>
      </c>
      <c r="Z164">
        <v>183.39</v>
      </c>
      <c r="AA164">
        <v>1329.58</v>
      </c>
      <c r="AB164">
        <v>1329.58</v>
      </c>
      <c r="AC164">
        <v>0</v>
      </c>
      <c r="AD164" t="s">
        <v>726</v>
      </c>
      <c r="AE164" s="2">
        <v>42195</v>
      </c>
      <c r="AF164" t="s">
        <v>727</v>
      </c>
    </row>
    <row r="165" spans="1:32" hidden="1" x14ac:dyDescent="0.25">
      <c r="A165">
        <v>57040</v>
      </c>
      <c r="B165">
        <v>5146391</v>
      </c>
      <c r="C165" s="2">
        <v>42186</v>
      </c>
      <c r="D165">
        <v>57040</v>
      </c>
      <c r="E165">
        <v>57040</v>
      </c>
      <c r="F165" t="s">
        <v>720</v>
      </c>
      <c r="G165" t="s">
        <v>155</v>
      </c>
      <c r="H165">
        <v>536418</v>
      </c>
      <c r="I165" t="s">
        <v>156</v>
      </c>
      <c r="J165">
        <v>7401</v>
      </c>
      <c r="K165">
        <v>2</v>
      </c>
      <c r="L165">
        <v>352611.12</v>
      </c>
      <c r="M165">
        <v>352611.12</v>
      </c>
      <c r="N165" s="2">
        <v>42156</v>
      </c>
      <c r="O165" s="2">
        <v>42186</v>
      </c>
      <c r="P165">
        <v>30</v>
      </c>
      <c r="Q165" t="s">
        <v>745</v>
      </c>
      <c r="R165">
        <v>5.55</v>
      </c>
      <c r="S165" t="s">
        <v>724</v>
      </c>
      <c r="T165" t="s">
        <v>725</v>
      </c>
      <c r="U165" s="2">
        <v>42186</v>
      </c>
      <c r="V165">
        <v>0</v>
      </c>
      <c r="W165">
        <v>0</v>
      </c>
      <c r="X165">
        <v>1630.83</v>
      </c>
      <c r="Y165">
        <v>1630.83</v>
      </c>
      <c r="Z165">
        <v>260.93</v>
      </c>
      <c r="AA165">
        <v>1891.76</v>
      </c>
      <c r="AB165">
        <v>1891.76</v>
      </c>
      <c r="AC165">
        <v>0</v>
      </c>
      <c r="AD165" t="s">
        <v>726</v>
      </c>
      <c r="AE165" s="2">
        <v>42195</v>
      </c>
      <c r="AF165" t="s">
        <v>727</v>
      </c>
    </row>
    <row r="166" spans="1:32" hidden="1" x14ac:dyDescent="0.25">
      <c r="A166">
        <v>57040</v>
      </c>
      <c r="B166">
        <v>5146769</v>
      </c>
      <c r="C166" s="2">
        <v>42186</v>
      </c>
      <c r="D166">
        <v>57040</v>
      </c>
      <c r="E166">
        <v>57040</v>
      </c>
      <c r="F166" t="s">
        <v>720</v>
      </c>
      <c r="G166" t="s">
        <v>181</v>
      </c>
      <c r="H166">
        <v>538180</v>
      </c>
      <c r="I166" t="s">
        <v>182</v>
      </c>
      <c r="J166">
        <v>5398</v>
      </c>
      <c r="K166">
        <v>2</v>
      </c>
      <c r="L166">
        <v>469874.7</v>
      </c>
      <c r="M166">
        <v>469874.7</v>
      </c>
      <c r="N166" s="2">
        <v>42156</v>
      </c>
      <c r="O166" s="2">
        <v>42186</v>
      </c>
      <c r="P166">
        <v>30</v>
      </c>
      <c r="Q166" t="s">
        <v>745</v>
      </c>
      <c r="R166">
        <v>5.55</v>
      </c>
      <c r="S166" t="s">
        <v>724</v>
      </c>
      <c r="T166" t="s">
        <v>725</v>
      </c>
      <c r="U166" s="2">
        <v>42186</v>
      </c>
      <c r="V166">
        <v>0</v>
      </c>
      <c r="W166">
        <v>0</v>
      </c>
      <c r="X166">
        <v>2173.17</v>
      </c>
      <c r="Y166">
        <v>2173.17</v>
      </c>
      <c r="Z166">
        <v>347.71</v>
      </c>
      <c r="AA166">
        <v>2520.88</v>
      </c>
      <c r="AB166">
        <v>2520.88</v>
      </c>
      <c r="AC166">
        <v>0</v>
      </c>
      <c r="AD166" t="s">
        <v>726</v>
      </c>
      <c r="AE166" s="2">
        <v>42195</v>
      </c>
      <c r="AF166" t="s">
        <v>727</v>
      </c>
    </row>
    <row r="167" spans="1:32" hidden="1" x14ac:dyDescent="0.25">
      <c r="A167">
        <v>57040</v>
      </c>
      <c r="B167">
        <v>5147274</v>
      </c>
      <c r="C167" s="2">
        <v>42186</v>
      </c>
      <c r="D167">
        <v>57040</v>
      </c>
      <c r="E167">
        <v>57040</v>
      </c>
      <c r="F167" t="s">
        <v>720</v>
      </c>
      <c r="G167" t="s">
        <v>223</v>
      </c>
      <c r="H167">
        <v>539613</v>
      </c>
      <c r="I167" t="s">
        <v>224</v>
      </c>
      <c r="J167">
        <v>2593</v>
      </c>
      <c r="K167">
        <v>1</v>
      </c>
      <c r="L167">
        <v>305338.43</v>
      </c>
      <c r="M167">
        <v>305338.43</v>
      </c>
      <c r="N167" s="2">
        <v>42159</v>
      </c>
      <c r="O167" s="2">
        <v>42186</v>
      </c>
      <c r="P167">
        <v>27</v>
      </c>
      <c r="Q167" t="s">
        <v>745</v>
      </c>
      <c r="R167">
        <v>5.55</v>
      </c>
      <c r="S167" t="s">
        <v>724</v>
      </c>
      <c r="T167" t="s">
        <v>725</v>
      </c>
      <c r="U167" s="2">
        <v>42186</v>
      </c>
      <c r="V167">
        <v>0</v>
      </c>
      <c r="W167">
        <v>0</v>
      </c>
      <c r="X167">
        <v>1270.97</v>
      </c>
      <c r="Y167">
        <v>1270.97</v>
      </c>
      <c r="Z167">
        <v>203.36</v>
      </c>
      <c r="AA167">
        <v>1474.33</v>
      </c>
      <c r="AB167">
        <v>1474.33</v>
      </c>
      <c r="AC167">
        <v>0</v>
      </c>
      <c r="AD167" t="s">
        <v>726</v>
      </c>
      <c r="AE167" s="2">
        <v>42195</v>
      </c>
      <c r="AF167" t="s">
        <v>727</v>
      </c>
    </row>
    <row r="168" spans="1:32" hidden="1" x14ac:dyDescent="0.25">
      <c r="A168">
        <v>57040</v>
      </c>
      <c r="B168">
        <v>5147275</v>
      </c>
      <c r="C168" s="2">
        <v>42186</v>
      </c>
      <c r="D168">
        <v>57040</v>
      </c>
      <c r="E168">
        <v>57040</v>
      </c>
      <c r="F168" t="s">
        <v>720</v>
      </c>
      <c r="G168" t="s">
        <v>225</v>
      </c>
      <c r="H168">
        <v>539614</v>
      </c>
      <c r="I168" t="s">
        <v>226</v>
      </c>
      <c r="J168">
        <v>4492</v>
      </c>
      <c r="K168">
        <v>1</v>
      </c>
      <c r="L168">
        <v>319564.59000000003</v>
      </c>
      <c r="M168">
        <v>319564.59000000003</v>
      </c>
      <c r="N168" s="2">
        <v>42159</v>
      </c>
      <c r="O168" s="2">
        <v>42186</v>
      </c>
      <c r="P168">
        <v>27</v>
      </c>
      <c r="Q168" t="s">
        <v>745</v>
      </c>
      <c r="R168">
        <v>5.55</v>
      </c>
      <c r="S168" t="s">
        <v>724</v>
      </c>
      <c r="T168" t="s">
        <v>725</v>
      </c>
      <c r="U168" s="2">
        <v>42186</v>
      </c>
      <c r="V168">
        <v>0</v>
      </c>
      <c r="W168">
        <v>0</v>
      </c>
      <c r="X168">
        <v>1330.19</v>
      </c>
      <c r="Y168">
        <v>1330.19</v>
      </c>
      <c r="Z168">
        <v>212.83</v>
      </c>
      <c r="AA168">
        <v>1543.02</v>
      </c>
      <c r="AB168">
        <v>1543.02</v>
      </c>
      <c r="AC168">
        <v>0</v>
      </c>
      <c r="AD168" t="s">
        <v>726</v>
      </c>
      <c r="AE168" s="2">
        <v>42195</v>
      </c>
      <c r="AF168" t="s">
        <v>727</v>
      </c>
    </row>
    <row r="169" spans="1:32" hidden="1" x14ac:dyDescent="0.25">
      <c r="A169">
        <v>57040</v>
      </c>
      <c r="B169">
        <v>5147904</v>
      </c>
      <c r="C169" s="2">
        <v>42186</v>
      </c>
      <c r="D169">
        <v>57040</v>
      </c>
      <c r="E169">
        <v>57040</v>
      </c>
      <c r="F169" t="s">
        <v>720</v>
      </c>
      <c r="G169" t="s">
        <v>237</v>
      </c>
      <c r="H169">
        <v>541063</v>
      </c>
      <c r="I169" t="s">
        <v>238</v>
      </c>
      <c r="J169">
        <v>1251</v>
      </c>
      <c r="K169">
        <v>1</v>
      </c>
      <c r="L169">
        <v>307194.49</v>
      </c>
      <c r="M169">
        <v>307194.49</v>
      </c>
      <c r="N169" s="2">
        <v>42160</v>
      </c>
      <c r="O169" s="2">
        <v>42186</v>
      </c>
      <c r="P169">
        <v>26</v>
      </c>
      <c r="Q169" t="s">
        <v>745</v>
      </c>
      <c r="R169">
        <v>5.55</v>
      </c>
      <c r="S169" t="s">
        <v>724</v>
      </c>
      <c r="T169" t="s">
        <v>725</v>
      </c>
      <c r="U169" s="2">
        <v>42186</v>
      </c>
      <c r="V169">
        <v>0</v>
      </c>
      <c r="W169">
        <v>0</v>
      </c>
      <c r="X169">
        <v>1231.3399999999999</v>
      </c>
      <c r="Y169">
        <v>1231.3399999999999</v>
      </c>
      <c r="Z169">
        <v>197.01</v>
      </c>
      <c r="AA169">
        <v>1428.35</v>
      </c>
      <c r="AB169">
        <v>1428.35</v>
      </c>
      <c r="AC169">
        <v>0</v>
      </c>
      <c r="AD169" t="s">
        <v>726</v>
      </c>
      <c r="AE169" s="2">
        <v>42195</v>
      </c>
      <c r="AF169" t="s">
        <v>727</v>
      </c>
    </row>
    <row r="170" spans="1:32" hidden="1" x14ac:dyDescent="0.25">
      <c r="A170">
        <v>57040</v>
      </c>
      <c r="B170">
        <v>5147905</v>
      </c>
      <c r="C170" s="2">
        <v>42186</v>
      </c>
      <c r="D170">
        <v>57040</v>
      </c>
      <c r="E170">
        <v>57040</v>
      </c>
      <c r="F170" t="s">
        <v>720</v>
      </c>
      <c r="G170" t="s">
        <v>241</v>
      </c>
      <c r="H170">
        <v>541064</v>
      </c>
      <c r="I170" t="s">
        <v>242</v>
      </c>
      <c r="J170">
        <v>1253</v>
      </c>
      <c r="K170">
        <v>1</v>
      </c>
      <c r="L170">
        <v>369648.99</v>
      </c>
      <c r="M170">
        <v>369648.99</v>
      </c>
      <c r="N170" s="2">
        <v>42160</v>
      </c>
      <c r="O170" s="2">
        <v>42186</v>
      </c>
      <c r="P170">
        <v>26</v>
      </c>
      <c r="Q170" t="s">
        <v>745</v>
      </c>
      <c r="R170">
        <v>5.55</v>
      </c>
      <c r="S170" t="s">
        <v>724</v>
      </c>
      <c r="T170" t="s">
        <v>725</v>
      </c>
      <c r="U170" s="2">
        <v>42186</v>
      </c>
      <c r="V170">
        <v>0</v>
      </c>
      <c r="W170">
        <v>0</v>
      </c>
      <c r="X170">
        <v>1481.68</v>
      </c>
      <c r="Y170">
        <v>1481.68</v>
      </c>
      <c r="Z170">
        <v>237.07</v>
      </c>
      <c r="AA170">
        <v>1718.75</v>
      </c>
      <c r="AB170">
        <v>1718.75</v>
      </c>
      <c r="AC170">
        <v>0</v>
      </c>
      <c r="AD170" t="s">
        <v>726</v>
      </c>
      <c r="AE170" s="2">
        <v>42195</v>
      </c>
      <c r="AF170" t="s">
        <v>727</v>
      </c>
    </row>
    <row r="171" spans="1:32" hidden="1" x14ac:dyDescent="0.25">
      <c r="A171">
        <v>57040</v>
      </c>
      <c r="B171">
        <v>5148318</v>
      </c>
      <c r="C171" s="2">
        <v>42186</v>
      </c>
      <c r="D171">
        <v>57040</v>
      </c>
      <c r="E171">
        <v>57040</v>
      </c>
      <c r="F171" t="s">
        <v>720</v>
      </c>
      <c r="G171" t="s">
        <v>318</v>
      </c>
      <c r="H171">
        <v>541469</v>
      </c>
      <c r="I171" t="s">
        <v>319</v>
      </c>
      <c r="J171">
        <v>7495</v>
      </c>
      <c r="K171">
        <v>1</v>
      </c>
      <c r="L171">
        <v>262777.87</v>
      </c>
      <c r="M171">
        <v>262777.87</v>
      </c>
      <c r="N171" s="2">
        <v>42163</v>
      </c>
      <c r="O171" s="2">
        <v>42186</v>
      </c>
      <c r="P171">
        <v>23</v>
      </c>
      <c r="Q171" t="s">
        <v>745</v>
      </c>
      <c r="R171">
        <v>5.55</v>
      </c>
      <c r="S171" t="s">
        <v>724</v>
      </c>
      <c r="T171" t="s">
        <v>725</v>
      </c>
      <c r="U171" s="2">
        <v>42186</v>
      </c>
      <c r="V171">
        <v>0</v>
      </c>
      <c r="W171">
        <v>0</v>
      </c>
      <c r="X171">
        <v>931.77</v>
      </c>
      <c r="Y171">
        <v>931.77</v>
      </c>
      <c r="Z171">
        <v>149.08000000000001</v>
      </c>
      <c r="AA171">
        <v>1080.8499999999999</v>
      </c>
      <c r="AB171">
        <v>1080.8499999999999</v>
      </c>
      <c r="AC171">
        <v>0</v>
      </c>
      <c r="AD171" t="s">
        <v>726</v>
      </c>
      <c r="AE171" s="2">
        <v>42195</v>
      </c>
      <c r="AF171" t="s">
        <v>727</v>
      </c>
    </row>
    <row r="172" spans="1:32" hidden="1" x14ac:dyDescent="0.25">
      <c r="A172">
        <v>57040</v>
      </c>
      <c r="B172">
        <v>5148721</v>
      </c>
      <c r="C172" s="2">
        <v>42186</v>
      </c>
      <c r="D172">
        <v>57040</v>
      </c>
      <c r="E172">
        <v>57040</v>
      </c>
      <c r="F172" t="s">
        <v>720</v>
      </c>
      <c r="G172" t="s">
        <v>320</v>
      </c>
      <c r="H172" t="s">
        <v>321</v>
      </c>
      <c r="I172" t="s">
        <v>322</v>
      </c>
      <c r="J172">
        <v>6980</v>
      </c>
      <c r="K172">
        <v>1</v>
      </c>
      <c r="L172">
        <v>180160</v>
      </c>
      <c r="M172">
        <v>180160</v>
      </c>
      <c r="N172" s="2">
        <v>42170</v>
      </c>
      <c r="O172" s="2">
        <v>42186</v>
      </c>
      <c r="P172">
        <v>16</v>
      </c>
      <c r="Q172" t="s">
        <v>737</v>
      </c>
      <c r="R172">
        <v>7.3</v>
      </c>
      <c r="S172" t="s">
        <v>738</v>
      </c>
      <c r="T172" t="s">
        <v>725</v>
      </c>
      <c r="U172" s="2">
        <v>42186</v>
      </c>
      <c r="V172">
        <v>0</v>
      </c>
      <c r="W172">
        <v>0</v>
      </c>
      <c r="X172">
        <v>584.52</v>
      </c>
      <c r="Y172">
        <v>584.52</v>
      </c>
      <c r="Z172">
        <v>93.52</v>
      </c>
      <c r="AA172">
        <v>678.04</v>
      </c>
      <c r="AB172">
        <v>678.04</v>
      </c>
      <c r="AC172">
        <v>0</v>
      </c>
      <c r="AD172" t="s">
        <v>726</v>
      </c>
      <c r="AE172" s="2">
        <v>42195</v>
      </c>
      <c r="AF172" t="s">
        <v>739</v>
      </c>
    </row>
    <row r="173" spans="1:32" hidden="1" x14ac:dyDescent="0.25">
      <c r="A173">
        <v>57040</v>
      </c>
      <c r="B173">
        <v>5148866</v>
      </c>
      <c r="C173" s="2">
        <v>42186</v>
      </c>
      <c r="D173">
        <v>57040</v>
      </c>
      <c r="E173">
        <v>57040</v>
      </c>
      <c r="F173" t="s">
        <v>720</v>
      </c>
      <c r="G173" t="s">
        <v>245</v>
      </c>
      <c r="H173">
        <v>542453</v>
      </c>
      <c r="I173" t="s">
        <v>246</v>
      </c>
      <c r="J173">
        <v>2594</v>
      </c>
      <c r="K173">
        <v>1</v>
      </c>
      <c r="L173">
        <v>329084.77</v>
      </c>
      <c r="M173">
        <v>329084.77</v>
      </c>
      <c r="N173" s="2">
        <v>42167</v>
      </c>
      <c r="O173" s="2">
        <v>42186</v>
      </c>
      <c r="P173">
        <v>19</v>
      </c>
      <c r="Q173" t="s">
        <v>745</v>
      </c>
      <c r="R173">
        <v>5.55</v>
      </c>
      <c r="S173" t="s">
        <v>724</v>
      </c>
      <c r="T173" t="s">
        <v>725</v>
      </c>
      <c r="U173" s="2">
        <v>42186</v>
      </c>
      <c r="V173">
        <v>0</v>
      </c>
      <c r="W173">
        <v>0</v>
      </c>
      <c r="X173">
        <v>963.94</v>
      </c>
      <c r="Y173">
        <v>963.94</v>
      </c>
      <c r="Z173">
        <v>154.22999999999999</v>
      </c>
      <c r="AA173">
        <v>1118.17</v>
      </c>
      <c r="AB173">
        <v>1118.17</v>
      </c>
      <c r="AC173">
        <v>0</v>
      </c>
      <c r="AD173" t="s">
        <v>726</v>
      </c>
      <c r="AE173" s="2">
        <v>42195</v>
      </c>
      <c r="AF173" t="s">
        <v>727</v>
      </c>
    </row>
    <row r="174" spans="1:32" hidden="1" x14ac:dyDescent="0.25">
      <c r="A174">
        <v>57040</v>
      </c>
      <c r="B174">
        <v>5148867</v>
      </c>
      <c r="C174" s="2">
        <v>42186</v>
      </c>
      <c r="D174">
        <v>57040</v>
      </c>
      <c r="E174">
        <v>57040</v>
      </c>
      <c r="F174" t="s">
        <v>720</v>
      </c>
      <c r="G174" t="s">
        <v>249</v>
      </c>
      <c r="H174">
        <v>542454</v>
      </c>
      <c r="I174" t="s">
        <v>250</v>
      </c>
      <c r="J174">
        <v>5396</v>
      </c>
      <c r="K174">
        <v>1</v>
      </c>
      <c r="L174">
        <v>429212.27</v>
      </c>
      <c r="M174">
        <v>429212.27</v>
      </c>
      <c r="N174" s="2">
        <v>42167</v>
      </c>
      <c r="O174" s="2">
        <v>42186</v>
      </c>
      <c r="P174">
        <v>19</v>
      </c>
      <c r="Q174" t="s">
        <v>745</v>
      </c>
      <c r="R174">
        <v>5.55</v>
      </c>
      <c r="S174" t="s">
        <v>724</v>
      </c>
      <c r="T174" t="s">
        <v>725</v>
      </c>
      <c r="U174" s="2">
        <v>42186</v>
      </c>
      <c r="V174">
        <v>0</v>
      </c>
      <c r="W174">
        <v>0</v>
      </c>
      <c r="X174">
        <v>1257.23</v>
      </c>
      <c r="Y174">
        <v>1257.23</v>
      </c>
      <c r="Z174">
        <v>201.16</v>
      </c>
      <c r="AA174">
        <v>1458.39</v>
      </c>
      <c r="AB174">
        <v>1458.39</v>
      </c>
      <c r="AC174">
        <v>0</v>
      </c>
      <c r="AD174" t="s">
        <v>726</v>
      </c>
      <c r="AE174" s="2">
        <v>42195</v>
      </c>
      <c r="AF174" t="s">
        <v>727</v>
      </c>
    </row>
    <row r="175" spans="1:32" hidden="1" x14ac:dyDescent="0.25">
      <c r="A175">
        <v>57040</v>
      </c>
      <c r="B175">
        <v>5149330</v>
      </c>
      <c r="C175" s="2">
        <v>42186</v>
      </c>
      <c r="D175">
        <v>57040</v>
      </c>
      <c r="E175">
        <v>57040</v>
      </c>
      <c r="F175" t="s">
        <v>720</v>
      </c>
      <c r="G175" t="s">
        <v>261</v>
      </c>
      <c r="H175">
        <v>543416</v>
      </c>
      <c r="I175" t="s">
        <v>262</v>
      </c>
      <c r="J175">
        <v>2201</v>
      </c>
      <c r="K175">
        <v>1</v>
      </c>
      <c r="L175">
        <v>182424.49</v>
      </c>
      <c r="M175">
        <v>182424.49</v>
      </c>
      <c r="N175" s="2">
        <v>42172</v>
      </c>
      <c r="O175" s="2">
        <v>42186</v>
      </c>
      <c r="P175">
        <v>14</v>
      </c>
      <c r="Q175" t="s">
        <v>745</v>
      </c>
      <c r="R175">
        <v>5.55</v>
      </c>
      <c r="S175" t="s">
        <v>724</v>
      </c>
      <c r="T175" t="s">
        <v>725</v>
      </c>
      <c r="U175" s="2">
        <v>42186</v>
      </c>
      <c r="V175">
        <v>0</v>
      </c>
      <c r="W175">
        <v>0</v>
      </c>
      <c r="X175">
        <v>393.73</v>
      </c>
      <c r="Y175">
        <v>393.73</v>
      </c>
      <c r="Z175">
        <v>63</v>
      </c>
      <c r="AA175">
        <v>456.73</v>
      </c>
      <c r="AB175">
        <v>456.73</v>
      </c>
      <c r="AC175">
        <v>0</v>
      </c>
      <c r="AD175" t="s">
        <v>726</v>
      </c>
      <c r="AE175" s="2">
        <v>42195</v>
      </c>
      <c r="AF175" t="s">
        <v>727</v>
      </c>
    </row>
    <row r="176" spans="1:32" hidden="1" x14ac:dyDescent="0.25">
      <c r="A176">
        <v>57040</v>
      </c>
      <c r="B176">
        <v>5149451</v>
      </c>
      <c r="C176" s="2">
        <v>42186</v>
      </c>
      <c r="D176">
        <v>57040</v>
      </c>
      <c r="E176">
        <v>57040</v>
      </c>
      <c r="F176" t="s">
        <v>720</v>
      </c>
      <c r="G176" t="s">
        <v>265</v>
      </c>
      <c r="H176">
        <v>543417</v>
      </c>
      <c r="I176" t="s">
        <v>266</v>
      </c>
      <c r="J176">
        <v>5611</v>
      </c>
      <c r="K176">
        <v>1</v>
      </c>
      <c r="L176">
        <v>369205.61</v>
      </c>
      <c r="M176">
        <v>369205.61</v>
      </c>
      <c r="N176" s="2">
        <v>42172</v>
      </c>
      <c r="O176" s="2">
        <v>42186</v>
      </c>
      <c r="P176">
        <v>14</v>
      </c>
      <c r="Q176" t="s">
        <v>745</v>
      </c>
      <c r="R176">
        <v>5.55</v>
      </c>
      <c r="S176" t="s">
        <v>724</v>
      </c>
      <c r="T176" t="s">
        <v>725</v>
      </c>
      <c r="U176" s="2">
        <v>42186</v>
      </c>
      <c r="V176">
        <v>0</v>
      </c>
      <c r="W176">
        <v>0</v>
      </c>
      <c r="X176">
        <v>796.87</v>
      </c>
      <c r="Y176">
        <v>796.87</v>
      </c>
      <c r="Z176">
        <v>127.5</v>
      </c>
      <c r="AA176">
        <v>924.37</v>
      </c>
      <c r="AB176">
        <v>924.37</v>
      </c>
      <c r="AC176">
        <v>0</v>
      </c>
      <c r="AD176" t="s">
        <v>726</v>
      </c>
      <c r="AE176" s="2">
        <v>42195</v>
      </c>
      <c r="AF176" t="s">
        <v>727</v>
      </c>
    </row>
    <row r="177" spans="1:32" hidden="1" x14ac:dyDescent="0.25">
      <c r="A177">
        <v>57040</v>
      </c>
      <c r="B177">
        <v>5149452</v>
      </c>
      <c r="C177" s="2">
        <v>42186</v>
      </c>
      <c r="D177">
        <v>57040</v>
      </c>
      <c r="E177">
        <v>57040</v>
      </c>
      <c r="F177" t="s">
        <v>720</v>
      </c>
      <c r="G177" t="s">
        <v>267</v>
      </c>
      <c r="H177">
        <v>543418</v>
      </c>
      <c r="I177" t="s">
        <v>268</v>
      </c>
      <c r="J177">
        <v>5611</v>
      </c>
      <c r="K177">
        <v>1</v>
      </c>
      <c r="L177">
        <v>369205.61</v>
      </c>
      <c r="M177">
        <v>369205.61</v>
      </c>
      <c r="N177" s="2">
        <v>42172</v>
      </c>
      <c r="O177" s="2">
        <v>42186</v>
      </c>
      <c r="P177">
        <v>14</v>
      </c>
      <c r="Q177" t="s">
        <v>745</v>
      </c>
      <c r="R177">
        <v>5.55</v>
      </c>
      <c r="S177" t="s">
        <v>724</v>
      </c>
      <c r="T177" t="s">
        <v>725</v>
      </c>
      <c r="U177" s="2">
        <v>42186</v>
      </c>
      <c r="V177">
        <v>0</v>
      </c>
      <c r="W177">
        <v>0</v>
      </c>
      <c r="X177">
        <v>796.87</v>
      </c>
      <c r="Y177">
        <v>796.87</v>
      </c>
      <c r="Z177">
        <v>127.5</v>
      </c>
      <c r="AA177">
        <v>924.37</v>
      </c>
      <c r="AB177">
        <v>924.37</v>
      </c>
      <c r="AC177">
        <v>0</v>
      </c>
      <c r="AD177" t="s">
        <v>726</v>
      </c>
      <c r="AE177" s="2">
        <v>42195</v>
      </c>
      <c r="AF177" t="s">
        <v>727</v>
      </c>
    </row>
    <row r="178" spans="1:32" hidden="1" x14ac:dyDescent="0.25">
      <c r="A178">
        <v>57040</v>
      </c>
      <c r="B178">
        <v>5149453</v>
      </c>
      <c r="C178" s="2">
        <v>42186</v>
      </c>
      <c r="D178">
        <v>57040</v>
      </c>
      <c r="E178">
        <v>57040</v>
      </c>
      <c r="F178" t="s">
        <v>720</v>
      </c>
      <c r="G178" t="s">
        <v>271</v>
      </c>
      <c r="H178">
        <v>543415</v>
      </c>
      <c r="I178" t="s">
        <v>272</v>
      </c>
      <c r="J178">
        <v>1253</v>
      </c>
      <c r="K178">
        <v>1</v>
      </c>
      <c r="L178">
        <v>369648.99</v>
      </c>
      <c r="M178">
        <v>369648.99</v>
      </c>
      <c r="N178" s="2">
        <v>42172</v>
      </c>
      <c r="O178" s="2">
        <v>42186</v>
      </c>
      <c r="P178">
        <v>14</v>
      </c>
      <c r="Q178" t="s">
        <v>745</v>
      </c>
      <c r="R178">
        <v>5.55</v>
      </c>
      <c r="S178" t="s">
        <v>724</v>
      </c>
      <c r="T178" t="s">
        <v>725</v>
      </c>
      <c r="U178" s="2">
        <v>42186</v>
      </c>
      <c r="V178">
        <v>0</v>
      </c>
      <c r="W178">
        <v>0</v>
      </c>
      <c r="X178">
        <v>797.83</v>
      </c>
      <c r="Y178">
        <v>797.83</v>
      </c>
      <c r="Z178">
        <v>127.65</v>
      </c>
      <c r="AA178">
        <v>925.48</v>
      </c>
      <c r="AB178">
        <v>925.48</v>
      </c>
      <c r="AC178">
        <v>0</v>
      </c>
      <c r="AD178" t="s">
        <v>726</v>
      </c>
      <c r="AE178" s="2">
        <v>42195</v>
      </c>
      <c r="AF178" t="s">
        <v>727</v>
      </c>
    </row>
    <row r="179" spans="1:32" hidden="1" x14ac:dyDescent="0.25">
      <c r="A179">
        <v>57040</v>
      </c>
      <c r="B179">
        <v>5149603</v>
      </c>
      <c r="C179" s="2">
        <v>42186</v>
      </c>
      <c r="D179">
        <v>57040</v>
      </c>
      <c r="E179">
        <v>57040</v>
      </c>
      <c r="F179" t="s">
        <v>720</v>
      </c>
      <c r="G179" t="s">
        <v>323</v>
      </c>
      <c r="H179" t="s">
        <v>324</v>
      </c>
      <c r="I179" t="s">
        <v>325</v>
      </c>
      <c r="J179">
        <v>1</v>
      </c>
      <c r="K179">
        <v>1</v>
      </c>
      <c r="L179">
        <v>77840</v>
      </c>
      <c r="M179">
        <v>77840</v>
      </c>
      <c r="N179" s="2">
        <v>42174</v>
      </c>
      <c r="O179" s="2">
        <v>42186</v>
      </c>
      <c r="P179">
        <v>12</v>
      </c>
      <c r="Q179" t="s">
        <v>737</v>
      </c>
      <c r="R179">
        <v>7.3</v>
      </c>
      <c r="S179" t="s">
        <v>738</v>
      </c>
      <c r="T179" t="s">
        <v>725</v>
      </c>
      <c r="U179" s="2">
        <v>42186</v>
      </c>
      <c r="V179">
        <v>0</v>
      </c>
      <c r="W179">
        <v>0</v>
      </c>
      <c r="X179">
        <v>189.41</v>
      </c>
      <c r="Y179">
        <v>189.41</v>
      </c>
      <c r="Z179">
        <v>30.31</v>
      </c>
      <c r="AA179">
        <v>219.72</v>
      </c>
      <c r="AB179">
        <v>219.72</v>
      </c>
      <c r="AC179">
        <v>0</v>
      </c>
      <c r="AD179" t="s">
        <v>726</v>
      </c>
      <c r="AE179" s="2">
        <v>42195</v>
      </c>
      <c r="AF179" t="s">
        <v>739</v>
      </c>
    </row>
    <row r="180" spans="1:32" hidden="1" x14ac:dyDescent="0.25">
      <c r="A180">
        <v>57040</v>
      </c>
      <c r="B180">
        <v>5149673</v>
      </c>
      <c r="C180" s="2">
        <v>42186</v>
      </c>
      <c r="D180">
        <v>57040</v>
      </c>
      <c r="E180">
        <v>57040</v>
      </c>
      <c r="F180" t="s">
        <v>720</v>
      </c>
      <c r="G180" t="s">
        <v>277</v>
      </c>
      <c r="H180">
        <v>543771</v>
      </c>
      <c r="I180" t="s">
        <v>278</v>
      </c>
      <c r="J180">
        <v>5396</v>
      </c>
      <c r="K180">
        <v>1</v>
      </c>
      <c r="L180">
        <v>429212.27</v>
      </c>
      <c r="M180">
        <v>429212.27</v>
      </c>
      <c r="N180" s="2">
        <v>42174</v>
      </c>
      <c r="O180" s="2">
        <v>42186</v>
      </c>
      <c r="P180">
        <v>12</v>
      </c>
      <c r="Q180" t="s">
        <v>745</v>
      </c>
      <c r="R180">
        <v>5.55</v>
      </c>
      <c r="S180" t="s">
        <v>724</v>
      </c>
      <c r="T180" t="s">
        <v>725</v>
      </c>
      <c r="U180" s="2">
        <v>42186</v>
      </c>
      <c r="V180">
        <v>0</v>
      </c>
      <c r="W180">
        <v>0</v>
      </c>
      <c r="X180">
        <v>794.04</v>
      </c>
      <c r="Y180">
        <v>794.04</v>
      </c>
      <c r="Z180">
        <v>127.05</v>
      </c>
      <c r="AA180">
        <v>921.09</v>
      </c>
      <c r="AB180">
        <v>921.09</v>
      </c>
      <c r="AC180">
        <v>0</v>
      </c>
      <c r="AD180" t="s">
        <v>726</v>
      </c>
      <c r="AE180" s="2">
        <v>42195</v>
      </c>
      <c r="AF180" t="s">
        <v>727</v>
      </c>
    </row>
    <row r="181" spans="1:32" hidden="1" x14ac:dyDescent="0.25">
      <c r="A181">
        <v>57040</v>
      </c>
      <c r="B181">
        <v>5150220</v>
      </c>
      <c r="C181" s="2">
        <v>42186</v>
      </c>
      <c r="D181">
        <v>57040</v>
      </c>
      <c r="E181">
        <v>57040</v>
      </c>
      <c r="F181" t="s">
        <v>720</v>
      </c>
      <c r="G181" t="s">
        <v>326</v>
      </c>
      <c r="H181">
        <v>544250</v>
      </c>
      <c r="I181" t="s">
        <v>327</v>
      </c>
      <c r="J181">
        <v>1083</v>
      </c>
      <c r="K181">
        <v>1</v>
      </c>
      <c r="L181">
        <v>206633.35</v>
      </c>
      <c r="M181">
        <v>206633.35</v>
      </c>
      <c r="N181" s="2">
        <v>42177</v>
      </c>
      <c r="O181" s="2">
        <v>42186</v>
      </c>
      <c r="P181">
        <v>9</v>
      </c>
      <c r="Q181" t="s">
        <v>745</v>
      </c>
      <c r="R181">
        <v>5.55</v>
      </c>
      <c r="S181" t="s">
        <v>724</v>
      </c>
      <c r="T181" t="s">
        <v>725</v>
      </c>
      <c r="U181" s="2">
        <v>42186</v>
      </c>
      <c r="V181">
        <v>0</v>
      </c>
      <c r="W181">
        <v>0</v>
      </c>
      <c r="X181">
        <v>286.7</v>
      </c>
      <c r="Y181">
        <v>286.7</v>
      </c>
      <c r="Z181">
        <v>45.87</v>
      </c>
      <c r="AA181">
        <v>332.57</v>
      </c>
      <c r="AB181">
        <v>332.57</v>
      </c>
      <c r="AC181">
        <v>0</v>
      </c>
      <c r="AD181" t="s">
        <v>726</v>
      </c>
      <c r="AE181" s="2">
        <v>42195</v>
      </c>
      <c r="AF181" t="s">
        <v>727</v>
      </c>
    </row>
    <row r="182" spans="1:32" hidden="1" x14ac:dyDescent="0.25">
      <c r="A182">
        <v>57040</v>
      </c>
      <c r="B182">
        <v>5150221</v>
      </c>
      <c r="C182" s="2">
        <v>42186</v>
      </c>
      <c r="D182">
        <v>57040</v>
      </c>
      <c r="E182">
        <v>57040</v>
      </c>
      <c r="F182" t="s">
        <v>720</v>
      </c>
      <c r="G182" t="s">
        <v>328</v>
      </c>
      <c r="H182">
        <v>533880</v>
      </c>
      <c r="I182" t="s">
        <v>329</v>
      </c>
      <c r="J182">
        <v>2590</v>
      </c>
      <c r="K182">
        <v>1</v>
      </c>
      <c r="L182">
        <v>356455.2</v>
      </c>
      <c r="M182">
        <v>356455.2</v>
      </c>
      <c r="N182" s="2">
        <v>42177</v>
      </c>
      <c r="O182" s="2">
        <v>42186</v>
      </c>
      <c r="P182">
        <v>9</v>
      </c>
      <c r="Q182" t="s">
        <v>745</v>
      </c>
      <c r="R182">
        <v>5.55</v>
      </c>
      <c r="S182" t="s">
        <v>724</v>
      </c>
      <c r="T182" t="s">
        <v>725</v>
      </c>
      <c r="U182" s="2">
        <v>42186</v>
      </c>
      <c r="V182">
        <v>0</v>
      </c>
      <c r="W182">
        <v>0</v>
      </c>
      <c r="X182">
        <v>494.58</v>
      </c>
      <c r="Y182">
        <v>494.58</v>
      </c>
      <c r="Z182">
        <v>79.13</v>
      </c>
      <c r="AA182">
        <v>573.71</v>
      </c>
      <c r="AB182">
        <v>573.71</v>
      </c>
      <c r="AC182">
        <v>0</v>
      </c>
      <c r="AD182" t="s">
        <v>726</v>
      </c>
      <c r="AE182" s="2">
        <v>42195</v>
      </c>
      <c r="AF182" t="s">
        <v>727</v>
      </c>
    </row>
    <row r="183" spans="1:32" hidden="1" x14ac:dyDescent="0.25">
      <c r="A183">
        <v>57040</v>
      </c>
      <c r="B183">
        <v>5150222</v>
      </c>
      <c r="C183" s="2">
        <v>42186</v>
      </c>
      <c r="D183">
        <v>57040</v>
      </c>
      <c r="E183">
        <v>57040</v>
      </c>
      <c r="F183" t="s">
        <v>720</v>
      </c>
      <c r="G183" t="s">
        <v>330</v>
      </c>
      <c r="H183">
        <v>543657</v>
      </c>
      <c r="I183" t="s">
        <v>331</v>
      </c>
      <c r="J183">
        <v>7401</v>
      </c>
      <c r="K183">
        <v>1</v>
      </c>
      <c r="L183">
        <v>352611.12</v>
      </c>
      <c r="M183">
        <v>352611.12</v>
      </c>
      <c r="N183" s="2">
        <v>42177</v>
      </c>
      <c r="O183" s="2">
        <v>42186</v>
      </c>
      <c r="P183">
        <v>9</v>
      </c>
      <c r="Q183" t="s">
        <v>745</v>
      </c>
      <c r="R183">
        <v>5.55</v>
      </c>
      <c r="S183" t="s">
        <v>724</v>
      </c>
      <c r="T183" t="s">
        <v>725</v>
      </c>
      <c r="U183" s="2">
        <v>42186</v>
      </c>
      <c r="V183">
        <v>0</v>
      </c>
      <c r="W183">
        <v>0</v>
      </c>
      <c r="X183">
        <v>489.25</v>
      </c>
      <c r="Y183">
        <v>489.25</v>
      </c>
      <c r="Z183">
        <v>78.28</v>
      </c>
      <c r="AA183">
        <v>567.53</v>
      </c>
      <c r="AB183">
        <v>567.53</v>
      </c>
      <c r="AC183">
        <v>0</v>
      </c>
      <c r="AD183" t="s">
        <v>726</v>
      </c>
      <c r="AE183" s="2">
        <v>42195</v>
      </c>
      <c r="AF183" t="s">
        <v>727</v>
      </c>
    </row>
    <row r="184" spans="1:32" hidden="1" x14ac:dyDescent="0.25">
      <c r="A184">
        <v>57040</v>
      </c>
      <c r="B184">
        <v>5150224</v>
      </c>
      <c r="C184" s="2">
        <v>42186</v>
      </c>
      <c r="D184">
        <v>57040</v>
      </c>
      <c r="E184">
        <v>57040</v>
      </c>
      <c r="F184" t="s">
        <v>720</v>
      </c>
      <c r="G184" t="s">
        <v>332</v>
      </c>
      <c r="H184">
        <v>532133</v>
      </c>
      <c r="I184" t="s">
        <v>333</v>
      </c>
      <c r="J184">
        <v>4497</v>
      </c>
      <c r="K184">
        <v>1</v>
      </c>
      <c r="L184">
        <v>350079.39</v>
      </c>
      <c r="M184">
        <v>350079.39</v>
      </c>
      <c r="N184" s="2">
        <v>42177</v>
      </c>
      <c r="O184" s="2">
        <v>42186</v>
      </c>
      <c r="P184">
        <v>9</v>
      </c>
      <c r="Q184" t="s">
        <v>745</v>
      </c>
      <c r="R184">
        <v>5.55</v>
      </c>
      <c r="S184" t="s">
        <v>724</v>
      </c>
      <c r="T184" t="s">
        <v>725</v>
      </c>
      <c r="U184" s="2">
        <v>42186</v>
      </c>
      <c r="V184">
        <v>0</v>
      </c>
      <c r="W184">
        <v>0</v>
      </c>
      <c r="X184">
        <v>485.74</v>
      </c>
      <c r="Y184">
        <v>485.74</v>
      </c>
      <c r="Z184">
        <v>77.72</v>
      </c>
      <c r="AA184">
        <v>563.46</v>
      </c>
      <c r="AB184">
        <v>563.46</v>
      </c>
      <c r="AC184">
        <v>0</v>
      </c>
      <c r="AD184" t="s">
        <v>726</v>
      </c>
      <c r="AE184" s="2">
        <v>42195</v>
      </c>
      <c r="AF184" t="s">
        <v>727</v>
      </c>
    </row>
    <row r="185" spans="1:32" hidden="1" x14ac:dyDescent="0.25">
      <c r="A185">
        <v>57040</v>
      </c>
      <c r="B185">
        <v>5151077</v>
      </c>
      <c r="C185" s="2">
        <v>42186</v>
      </c>
      <c r="D185">
        <v>57040</v>
      </c>
      <c r="E185">
        <v>57040</v>
      </c>
      <c r="F185" t="s">
        <v>720</v>
      </c>
      <c r="G185" t="s">
        <v>334</v>
      </c>
      <c r="H185">
        <v>531072</v>
      </c>
      <c r="I185" t="s">
        <v>335</v>
      </c>
      <c r="J185">
        <v>4497</v>
      </c>
      <c r="K185">
        <v>1</v>
      </c>
      <c r="L185">
        <v>350079.39</v>
      </c>
      <c r="M185">
        <v>350079.39</v>
      </c>
      <c r="N185" s="2">
        <v>42180</v>
      </c>
      <c r="O185" s="2">
        <v>42186</v>
      </c>
      <c r="P185">
        <v>6</v>
      </c>
      <c r="Q185" t="s">
        <v>745</v>
      </c>
      <c r="R185">
        <v>5.55</v>
      </c>
      <c r="S185" t="s">
        <v>724</v>
      </c>
      <c r="T185" t="s">
        <v>725</v>
      </c>
      <c r="U185" s="2">
        <v>42186</v>
      </c>
      <c r="V185">
        <v>0</v>
      </c>
      <c r="W185">
        <v>0</v>
      </c>
      <c r="X185">
        <v>323.82</v>
      </c>
      <c r="Y185">
        <v>323.82</v>
      </c>
      <c r="Z185">
        <v>51.81</v>
      </c>
      <c r="AA185">
        <v>375.63</v>
      </c>
      <c r="AB185">
        <v>375.63</v>
      </c>
      <c r="AC185">
        <v>0</v>
      </c>
      <c r="AD185" t="s">
        <v>726</v>
      </c>
      <c r="AE185" s="2">
        <v>42195</v>
      </c>
      <c r="AF185" t="s">
        <v>727</v>
      </c>
    </row>
    <row r="186" spans="1:32" hidden="1" x14ac:dyDescent="0.25">
      <c r="A186">
        <v>57040</v>
      </c>
      <c r="B186">
        <v>5151532</v>
      </c>
      <c r="C186" s="2">
        <v>42186</v>
      </c>
      <c r="D186">
        <v>57040</v>
      </c>
      <c r="E186">
        <v>57040</v>
      </c>
      <c r="F186" t="s">
        <v>720</v>
      </c>
      <c r="G186" t="s">
        <v>336</v>
      </c>
      <c r="H186">
        <v>545339</v>
      </c>
      <c r="I186" t="s">
        <v>337</v>
      </c>
      <c r="J186">
        <v>1093</v>
      </c>
      <c r="K186">
        <v>1</v>
      </c>
      <c r="L186">
        <v>172884.49</v>
      </c>
      <c r="M186">
        <v>172884.49</v>
      </c>
      <c r="N186" s="2">
        <v>42181</v>
      </c>
      <c r="O186" s="2">
        <v>42186</v>
      </c>
      <c r="P186">
        <v>5</v>
      </c>
      <c r="Q186" t="s">
        <v>745</v>
      </c>
      <c r="R186">
        <v>5.55</v>
      </c>
      <c r="S186" t="s">
        <v>724</v>
      </c>
      <c r="T186" t="s">
        <v>725</v>
      </c>
      <c r="U186" s="2">
        <v>42186</v>
      </c>
      <c r="V186">
        <v>0</v>
      </c>
      <c r="W186">
        <v>0</v>
      </c>
      <c r="X186">
        <v>133.27000000000001</v>
      </c>
      <c r="Y186">
        <v>133.27000000000001</v>
      </c>
      <c r="Z186">
        <v>21.32</v>
      </c>
      <c r="AA186">
        <v>154.59</v>
      </c>
      <c r="AB186">
        <v>154.59</v>
      </c>
      <c r="AC186">
        <v>0</v>
      </c>
      <c r="AD186" t="s">
        <v>726</v>
      </c>
      <c r="AE186" s="2">
        <v>42195</v>
      </c>
      <c r="AF186" t="s">
        <v>727</v>
      </c>
    </row>
    <row r="187" spans="1:32" hidden="1" x14ac:dyDescent="0.25">
      <c r="A187">
        <v>57040</v>
      </c>
      <c r="B187">
        <v>5151634</v>
      </c>
      <c r="C187" s="2">
        <v>42186</v>
      </c>
      <c r="D187">
        <v>57040</v>
      </c>
      <c r="E187">
        <v>57040</v>
      </c>
      <c r="F187" t="s">
        <v>720</v>
      </c>
      <c r="G187" t="s">
        <v>308</v>
      </c>
      <c r="H187">
        <v>545594</v>
      </c>
      <c r="I187" t="s">
        <v>309</v>
      </c>
      <c r="J187">
        <v>7441</v>
      </c>
      <c r="K187">
        <v>1</v>
      </c>
      <c r="L187">
        <v>385548.27</v>
      </c>
      <c r="M187">
        <v>385548.27</v>
      </c>
      <c r="N187" s="2">
        <v>42184</v>
      </c>
      <c r="O187" s="2">
        <v>42186</v>
      </c>
      <c r="P187">
        <v>2</v>
      </c>
      <c r="Q187" t="s">
        <v>745</v>
      </c>
      <c r="R187">
        <v>5.55</v>
      </c>
      <c r="S187" t="s">
        <v>724</v>
      </c>
      <c r="T187" t="s">
        <v>725</v>
      </c>
      <c r="U187" s="2">
        <v>42186</v>
      </c>
      <c r="V187">
        <v>0</v>
      </c>
      <c r="W187">
        <v>0</v>
      </c>
      <c r="X187">
        <v>118.88</v>
      </c>
      <c r="Y187">
        <v>118.88</v>
      </c>
      <c r="Z187">
        <v>19.02</v>
      </c>
      <c r="AA187">
        <v>137.9</v>
      </c>
      <c r="AB187">
        <v>137.9</v>
      </c>
      <c r="AC187">
        <v>0</v>
      </c>
      <c r="AD187" t="s">
        <v>726</v>
      </c>
      <c r="AE187" s="2">
        <v>42195</v>
      </c>
      <c r="AF187" t="s">
        <v>727</v>
      </c>
    </row>
    <row r="188" spans="1:32" hidden="1" x14ac:dyDescent="0.25">
      <c r="A188">
        <v>57040</v>
      </c>
      <c r="B188">
        <v>5151635</v>
      </c>
      <c r="C188" s="2">
        <v>42186</v>
      </c>
      <c r="D188">
        <v>57040</v>
      </c>
      <c r="E188">
        <v>57040</v>
      </c>
      <c r="F188" t="s">
        <v>720</v>
      </c>
      <c r="G188" t="s">
        <v>310</v>
      </c>
      <c r="H188">
        <v>545592</v>
      </c>
      <c r="I188" t="s">
        <v>311</v>
      </c>
      <c r="J188">
        <v>5394</v>
      </c>
      <c r="K188">
        <v>1</v>
      </c>
      <c r="L188">
        <v>394471.39</v>
      </c>
      <c r="M188">
        <v>394471.39</v>
      </c>
      <c r="N188" s="2">
        <v>42184</v>
      </c>
      <c r="O188" s="2">
        <v>42186</v>
      </c>
      <c r="P188">
        <v>2</v>
      </c>
      <c r="Q188" t="s">
        <v>745</v>
      </c>
      <c r="R188">
        <v>5.55</v>
      </c>
      <c r="S188" t="s">
        <v>724</v>
      </c>
      <c r="T188" t="s">
        <v>725</v>
      </c>
      <c r="U188" s="2">
        <v>42186</v>
      </c>
      <c r="V188">
        <v>0</v>
      </c>
      <c r="W188">
        <v>0</v>
      </c>
      <c r="X188">
        <v>121.63</v>
      </c>
      <c r="Y188">
        <v>121.63</v>
      </c>
      <c r="Z188">
        <v>19.46</v>
      </c>
      <c r="AA188">
        <v>141.09</v>
      </c>
      <c r="AB188">
        <v>141.09</v>
      </c>
      <c r="AC188">
        <v>0</v>
      </c>
      <c r="AD188" t="s">
        <v>726</v>
      </c>
      <c r="AE188" s="2">
        <v>42195</v>
      </c>
      <c r="AF188" t="s">
        <v>727</v>
      </c>
    </row>
    <row r="189" spans="1:32" hidden="1" x14ac:dyDescent="0.25">
      <c r="A189">
        <v>57040</v>
      </c>
      <c r="B189">
        <v>5152072</v>
      </c>
      <c r="C189" s="2">
        <v>42186</v>
      </c>
      <c r="D189">
        <v>57040</v>
      </c>
      <c r="E189">
        <v>57040</v>
      </c>
      <c r="F189" t="s">
        <v>720</v>
      </c>
      <c r="G189" t="s">
        <v>338</v>
      </c>
      <c r="H189">
        <v>535706</v>
      </c>
      <c r="I189" t="s">
        <v>339</v>
      </c>
      <c r="J189">
        <v>1796</v>
      </c>
      <c r="K189">
        <v>1</v>
      </c>
      <c r="L189">
        <v>222062.99</v>
      </c>
      <c r="M189">
        <v>222062.99</v>
      </c>
      <c r="N189" s="2">
        <v>42184</v>
      </c>
      <c r="O189" s="2">
        <v>42186</v>
      </c>
      <c r="P189">
        <v>2</v>
      </c>
      <c r="Q189" t="s">
        <v>745</v>
      </c>
      <c r="R189">
        <v>5.55</v>
      </c>
      <c r="S189" t="s">
        <v>724</v>
      </c>
      <c r="T189" t="s">
        <v>725</v>
      </c>
      <c r="U189" s="2">
        <v>42186</v>
      </c>
      <c r="V189">
        <v>0</v>
      </c>
      <c r="W189">
        <v>0</v>
      </c>
      <c r="X189">
        <v>68.47</v>
      </c>
      <c r="Y189">
        <v>68.47</v>
      </c>
      <c r="Z189">
        <v>10.96</v>
      </c>
      <c r="AA189">
        <v>79.430000000000007</v>
      </c>
      <c r="AB189">
        <v>79.430000000000007</v>
      </c>
      <c r="AC189">
        <v>0</v>
      </c>
      <c r="AD189" t="s">
        <v>726</v>
      </c>
      <c r="AE189" s="2">
        <v>42195</v>
      </c>
      <c r="AF189" t="s">
        <v>727</v>
      </c>
    </row>
    <row r="190" spans="1:32" hidden="1" x14ac:dyDescent="0.25">
      <c r="A190">
        <v>57040</v>
      </c>
      <c r="B190">
        <v>5152074</v>
      </c>
      <c r="C190" s="2">
        <v>42186</v>
      </c>
      <c r="D190">
        <v>57040</v>
      </c>
      <c r="E190">
        <v>57040</v>
      </c>
      <c r="F190" t="s">
        <v>720</v>
      </c>
      <c r="G190" t="s">
        <v>340</v>
      </c>
      <c r="H190">
        <v>540587</v>
      </c>
      <c r="I190" t="s">
        <v>341</v>
      </c>
      <c r="J190">
        <v>5398</v>
      </c>
      <c r="K190">
        <v>1</v>
      </c>
      <c r="L190">
        <v>469874.7</v>
      </c>
      <c r="M190">
        <v>469874.7</v>
      </c>
      <c r="N190" s="2">
        <v>42184</v>
      </c>
      <c r="O190" s="2">
        <v>42186</v>
      </c>
      <c r="P190">
        <v>2</v>
      </c>
      <c r="Q190" t="s">
        <v>745</v>
      </c>
      <c r="R190">
        <v>5.55</v>
      </c>
      <c r="S190" t="s">
        <v>724</v>
      </c>
      <c r="T190" t="s">
        <v>725</v>
      </c>
      <c r="U190" s="2">
        <v>42186</v>
      </c>
      <c r="V190">
        <v>0</v>
      </c>
      <c r="W190">
        <v>0</v>
      </c>
      <c r="X190">
        <v>144.88</v>
      </c>
      <c r="Y190">
        <v>144.88</v>
      </c>
      <c r="Z190">
        <v>23.18</v>
      </c>
      <c r="AA190">
        <v>168.06</v>
      </c>
      <c r="AB190">
        <v>168.06</v>
      </c>
      <c r="AC190">
        <v>0</v>
      </c>
      <c r="AD190" t="s">
        <v>726</v>
      </c>
      <c r="AE190" s="2">
        <v>42195</v>
      </c>
      <c r="AF190" t="s">
        <v>727</v>
      </c>
    </row>
    <row r="191" spans="1:32" hidden="1" x14ac:dyDescent="0.25">
      <c r="A191">
        <v>57040</v>
      </c>
      <c r="B191">
        <v>5152075</v>
      </c>
      <c r="C191" s="2">
        <v>42186</v>
      </c>
      <c r="D191">
        <v>57040</v>
      </c>
      <c r="E191">
        <v>57040</v>
      </c>
      <c r="F191" t="s">
        <v>720</v>
      </c>
      <c r="G191" t="s">
        <v>342</v>
      </c>
      <c r="H191">
        <v>536730</v>
      </c>
      <c r="I191" t="s">
        <v>343</v>
      </c>
      <c r="J191">
        <v>5398</v>
      </c>
      <c r="K191">
        <v>1</v>
      </c>
      <c r="L191">
        <v>469874.7</v>
      </c>
      <c r="M191">
        <v>469874.7</v>
      </c>
      <c r="N191" s="2">
        <v>42184</v>
      </c>
      <c r="O191" s="2">
        <v>42186</v>
      </c>
      <c r="P191">
        <v>2</v>
      </c>
      <c r="Q191" t="s">
        <v>745</v>
      </c>
      <c r="R191">
        <v>5.55</v>
      </c>
      <c r="S191" t="s">
        <v>724</v>
      </c>
      <c r="T191" t="s">
        <v>725</v>
      </c>
      <c r="U191" s="2">
        <v>42186</v>
      </c>
      <c r="V191">
        <v>0</v>
      </c>
      <c r="W191">
        <v>0</v>
      </c>
      <c r="X191">
        <v>144.88</v>
      </c>
      <c r="Y191">
        <v>144.88</v>
      </c>
      <c r="Z191">
        <v>23.18</v>
      </c>
      <c r="AA191">
        <v>168.06</v>
      </c>
      <c r="AB191">
        <v>168.06</v>
      </c>
      <c r="AC191">
        <v>0</v>
      </c>
      <c r="AD191" t="s">
        <v>726</v>
      </c>
      <c r="AE191" s="2">
        <v>42195</v>
      </c>
      <c r="AF191" t="s">
        <v>727</v>
      </c>
    </row>
    <row r="192" spans="1:32" hidden="1" x14ac:dyDescent="0.25">
      <c r="A192">
        <v>57040</v>
      </c>
      <c r="B192">
        <v>5152645</v>
      </c>
      <c r="C192" s="2">
        <v>42186</v>
      </c>
      <c r="D192">
        <v>57040</v>
      </c>
      <c r="E192">
        <v>57040</v>
      </c>
      <c r="F192" t="s">
        <v>720</v>
      </c>
      <c r="G192" t="s">
        <v>320</v>
      </c>
      <c r="H192" t="s">
        <v>321</v>
      </c>
      <c r="I192" t="s">
        <v>322</v>
      </c>
      <c r="J192">
        <v>6980</v>
      </c>
      <c r="K192">
        <v>0</v>
      </c>
      <c r="L192" t="s">
        <v>726</v>
      </c>
      <c r="M192" t="s">
        <v>726</v>
      </c>
      <c r="N192" t="s">
        <v>726</v>
      </c>
      <c r="O192" t="s">
        <v>726</v>
      </c>
      <c r="P192" t="s">
        <v>726</v>
      </c>
      <c r="Q192" t="s">
        <v>726</v>
      </c>
      <c r="R192" t="s">
        <v>726</v>
      </c>
      <c r="S192" t="s">
        <v>1250</v>
      </c>
      <c r="T192" t="s">
        <v>725</v>
      </c>
      <c r="U192" s="2">
        <v>42186</v>
      </c>
      <c r="V192">
        <v>0</v>
      </c>
      <c r="W192" t="s">
        <v>726</v>
      </c>
      <c r="X192" t="s">
        <v>726</v>
      </c>
      <c r="Y192" t="s">
        <v>726</v>
      </c>
      <c r="Z192">
        <v>40</v>
      </c>
      <c r="AA192">
        <v>290</v>
      </c>
      <c r="AB192">
        <v>290</v>
      </c>
      <c r="AC192">
        <v>0</v>
      </c>
      <c r="AD192" t="s">
        <v>726</v>
      </c>
      <c r="AE192" s="2">
        <v>42195</v>
      </c>
      <c r="AF192" t="s">
        <v>739</v>
      </c>
    </row>
    <row r="193" spans="1:32" hidden="1" x14ac:dyDescent="0.25">
      <c r="A193">
        <v>57040</v>
      </c>
      <c r="B193">
        <v>5152647</v>
      </c>
      <c r="C193" s="2">
        <v>42186</v>
      </c>
      <c r="D193">
        <v>57040</v>
      </c>
      <c r="E193">
        <v>57040</v>
      </c>
      <c r="F193" t="s">
        <v>720</v>
      </c>
      <c r="G193" t="s">
        <v>215</v>
      </c>
      <c r="H193">
        <v>537030</v>
      </c>
      <c r="I193" t="s">
        <v>216</v>
      </c>
      <c r="J193">
        <v>1094</v>
      </c>
      <c r="K193">
        <v>0</v>
      </c>
      <c r="L193" t="s">
        <v>726</v>
      </c>
      <c r="M193" t="s">
        <v>726</v>
      </c>
      <c r="N193" t="s">
        <v>726</v>
      </c>
      <c r="O193" t="s">
        <v>726</v>
      </c>
      <c r="P193" t="s">
        <v>726</v>
      </c>
      <c r="Q193" t="s">
        <v>726</v>
      </c>
      <c r="R193" t="s">
        <v>726</v>
      </c>
      <c r="S193" t="s">
        <v>1250</v>
      </c>
      <c r="T193" t="s">
        <v>725</v>
      </c>
      <c r="U193" s="2">
        <v>42186</v>
      </c>
      <c r="V193">
        <v>0</v>
      </c>
      <c r="W193" t="s">
        <v>726</v>
      </c>
      <c r="X193" t="s">
        <v>726</v>
      </c>
      <c r="Y193" t="s">
        <v>726</v>
      </c>
      <c r="Z193">
        <v>40</v>
      </c>
      <c r="AA193">
        <v>290</v>
      </c>
      <c r="AB193">
        <v>290</v>
      </c>
      <c r="AC193">
        <v>0</v>
      </c>
      <c r="AD193" t="s">
        <v>726</v>
      </c>
      <c r="AE193" s="2">
        <v>42195</v>
      </c>
      <c r="AF193" t="s">
        <v>727</v>
      </c>
    </row>
    <row r="194" spans="1:32" hidden="1" x14ac:dyDescent="0.25">
      <c r="A194">
        <v>57040</v>
      </c>
      <c r="B194">
        <v>5152706</v>
      </c>
      <c r="C194" s="2">
        <v>42186</v>
      </c>
      <c r="D194">
        <v>57040</v>
      </c>
      <c r="E194">
        <v>57040</v>
      </c>
      <c r="F194" t="s">
        <v>720</v>
      </c>
      <c r="G194" t="s">
        <v>302</v>
      </c>
      <c r="H194">
        <v>544597</v>
      </c>
      <c r="I194" t="s">
        <v>303</v>
      </c>
      <c r="J194">
        <v>7441</v>
      </c>
      <c r="K194">
        <v>0</v>
      </c>
      <c r="L194" t="s">
        <v>726</v>
      </c>
      <c r="M194" t="s">
        <v>726</v>
      </c>
      <c r="N194" t="s">
        <v>726</v>
      </c>
      <c r="O194" t="s">
        <v>726</v>
      </c>
      <c r="P194" t="s">
        <v>726</v>
      </c>
      <c r="Q194" t="s">
        <v>726</v>
      </c>
      <c r="R194" t="s">
        <v>726</v>
      </c>
      <c r="S194" t="s">
        <v>1567</v>
      </c>
      <c r="T194" t="s">
        <v>725</v>
      </c>
      <c r="U194" s="2">
        <v>42186</v>
      </c>
      <c r="V194">
        <v>0</v>
      </c>
      <c r="W194" t="s">
        <v>726</v>
      </c>
      <c r="X194" t="s">
        <v>726</v>
      </c>
      <c r="Y194" t="s">
        <v>726</v>
      </c>
      <c r="Z194">
        <v>80</v>
      </c>
      <c r="AA194">
        <v>580</v>
      </c>
      <c r="AB194">
        <v>580</v>
      </c>
      <c r="AC194">
        <v>0</v>
      </c>
      <c r="AD194" t="s">
        <v>726</v>
      </c>
      <c r="AE194" s="2">
        <v>42195</v>
      </c>
      <c r="AF194" t="s">
        <v>727</v>
      </c>
    </row>
    <row r="195" spans="1:32" hidden="1" x14ac:dyDescent="0.25">
      <c r="A195">
        <v>57040</v>
      </c>
      <c r="B195">
        <v>785298</v>
      </c>
      <c r="C195" s="2">
        <v>42186</v>
      </c>
      <c r="D195">
        <v>57040</v>
      </c>
      <c r="E195">
        <v>57040</v>
      </c>
      <c r="F195" t="s">
        <v>720</v>
      </c>
      <c r="G195" t="s">
        <v>1251</v>
      </c>
      <c r="H195">
        <v>86776</v>
      </c>
      <c r="I195" t="s">
        <v>1252</v>
      </c>
      <c r="J195">
        <v>1792</v>
      </c>
      <c r="K195">
        <v>6</v>
      </c>
      <c r="L195">
        <v>0.01</v>
      </c>
      <c r="M195">
        <v>0.01</v>
      </c>
      <c r="N195" s="2">
        <v>38911</v>
      </c>
      <c r="O195" s="2">
        <v>38930</v>
      </c>
      <c r="P195">
        <v>19</v>
      </c>
      <c r="Q195" t="s">
        <v>730</v>
      </c>
      <c r="R195">
        <v>10.67</v>
      </c>
      <c r="S195" t="s">
        <v>724</v>
      </c>
      <c r="T195" t="s">
        <v>725</v>
      </c>
      <c r="U195" s="2">
        <v>38930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726</v>
      </c>
      <c r="AE195" s="2">
        <v>42195</v>
      </c>
      <c r="AF195" t="s">
        <v>727</v>
      </c>
    </row>
    <row r="196" spans="1:32" hidden="1" x14ac:dyDescent="0.25">
      <c r="A196">
        <v>57040</v>
      </c>
      <c r="B196">
        <v>818295</v>
      </c>
      <c r="C196" s="2">
        <v>42186</v>
      </c>
      <c r="D196">
        <v>57040</v>
      </c>
      <c r="E196">
        <v>57040</v>
      </c>
      <c r="F196" t="s">
        <v>720</v>
      </c>
      <c r="G196" t="s">
        <v>1251</v>
      </c>
      <c r="H196">
        <v>86776</v>
      </c>
      <c r="I196" t="s">
        <v>1252</v>
      </c>
      <c r="J196">
        <v>1792</v>
      </c>
      <c r="K196">
        <v>7</v>
      </c>
      <c r="L196">
        <v>0.01</v>
      </c>
      <c r="M196">
        <v>0.01</v>
      </c>
      <c r="N196" s="2">
        <v>38930</v>
      </c>
      <c r="O196" s="2">
        <v>38961</v>
      </c>
      <c r="P196">
        <v>31</v>
      </c>
      <c r="Q196" t="s">
        <v>730</v>
      </c>
      <c r="R196">
        <v>10.32</v>
      </c>
      <c r="S196" t="s">
        <v>724</v>
      </c>
      <c r="T196" t="s">
        <v>725</v>
      </c>
      <c r="U196" s="2">
        <v>38961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t="s">
        <v>726</v>
      </c>
      <c r="AE196" s="2">
        <v>42195</v>
      </c>
      <c r="AF196" t="s">
        <v>727</v>
      </c>
    </row>
    <row r="197" spans="1:32" hidden="1" x14ac:dyDescent="0.25">
      <c r="A197">
        <v>57040</v>
      </c>
      <c r="B197">
        <v>859474</v>
      </c>
      <c r="C197" s="2">
        <v>42186</v>
      </c>
      <c r="D197">
        <v>57040</v>
      </c>
      <c r="E197">
        <v>57040</v>
      </c>
      <c r="F197" t="s">
        <v>720</v>
      </c>
      <c r="G197" t="s">
        <v>1251</v>
      </c>
      <c r="H197">
        <v>86776</v>
      </c>
      <c r="I197" t="s">
        <v>1252</v>
      </c>
      <c r="J197">
        <v>1792</v>
      </c>
      <c r="K197">
        <v>8</v>
      </c>
      <c r="L197">
        <v>0.01</v>
      </c>
      <c r="M197">
        <v>0.01</v>
      </c>
      <c r="N197" s="2">
        <v>38961</v>
      </c>
      <c r="O197" s="2">
        <v>38991</v>
      </c>
      <c r="P197">
        <v>30</v>
      </c>
      <c r="Q197" t="s">
        <v>730</v>
      </c>
      <c r="R197">
        <v>10.039999999999999</v>
      </c>
      <c r="S197" t="s">
        <v>724</v>
      </c>
      <c r="T197" t="s">
        <v>725</v>
      </c>
      <c r="U197" s="2">
        <v>38991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t="s">
        <v>726</v>
      </c>
      <c r="AE197" s="2">
        <v>42195</v>
      </c>
      <c r="AF197" t="s">
        <v>727</v>
      </c>
    </row>
    <row r="198" spans="1:32" hidden="1" x14ac:dyDescent="0.25">
      <c r="A198">
        <v>57040</v>
      </c>
      <c r="B198">
        <v>902626</v>
      </c>
      <c r="C198" s="2">
        <v>42186</v>
      </c>
      <c r="D198">
        <v>57040</v>
      </c>
      <c r="E198">
        <v>57040</v>
      </c>
      <c r="F198" t="s">
        <v>720</v>
      </c>
      <c r="G198" t="s">
        <v>1253</v>
      </c>
      <c r="H198">
        <v>21698</v>
      </c>
      <c r="I198" t="s">
        <v>1254</v>
      </c>
      <c r="J198">
        <v>1092</v>
      </c>
      <c r="K198">
        <v>1</v>
      </c>
      <c r="L198">
        <v>0.01</v>
      </c>
      <c r="M198">
        <v>0.01</v>
      </c>
      <c r="N198" s="2">
        <v>39017</v>
      </c>
      <c r="O198" s="2">
        <v>39022</v>
      </c>
      <c r="P198">
        <v>5</v>
      </c>
      <c r="Q198" t="s">
        <v>730</v>
      </c>
      <c r="R198">
        <v>10.32</v>
      </c>
      <c r="S198" t="s">
        <v>724</v>
      </c>
      <c r="T198" t="s">
        <v>725</v>
      </c>
      <c r="U198" s="2">
        <v>39022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t="s">
        <v>726</v>
      </c>
      <c r="AE198" s="2">
        <v>42195</v>
      </c>
      <c r="AF198" t="s">
        <v>727</v>
      </c>
    </row>
    <row r="207" spans="1:32" x14ac:dyDescent="0.25">
      <c r="Q207" s="4"/>
      <c r="R207" s="4"/>
      <c r="S207" s="4"/>
      <c r="T207" s="4"/>
      <c r="U207" s="4"/>
      <c r="V207" s="4"/>
      <c r="W207" s="4"/>
      <c r="X207" s="4"/>
      <c r="Y207" s="4"/>
    </row>
    <row r="208" spans="1:32" x14ac:dyDescent="0.25">
      <c r="Q208" s="4"/>
      <c r="R208" s="4"/>
      <c r="S208" s="4"/>
      <c r="T208" s="4"/>
      <c r="U208" s="4"/>
      <c r="V208" s="4"/>
      <c r="W208" s="4"/>
      <c r="X208" s="4"/>
      <c r="Y208" s="4"/>
    </row>
    <row r="209" spans="17:25" x14ac:dyDescent="0.25">
      <c r="Q209" s="4"/>
      <c r="R209" s="4"/>
      <c r="S209" s="4"/>
      <c r="T209" s="4"/>
      <c r="U209" s="4"/>
      <c r="V209" s="4"/>
      <c r="W209" s="4"/>
      <c r="X209" s="4"/>
      <c r="Y209" s="4"/>
    </row>
    <row r="210" spans="17:25" x14ac:dyDescent="0.25">
      <c r="Q210" s="4"/>
      <c r="R210" s="4"/>
      <c r="S210" s="4"/>
      <c r="T210" s="4"/>
      <c r="U210" s="4"/>
      <c r="V210" s="4"/>
      <c r="W210" s="4"/>
      <c r="X210" s="4"/>
      <c r="Y210" s="4"/>
    </row>
    <row r="211" spans="17:25" x14ac:dyDescent="0.25">
      <c r="Q211" s="4"/>
      <c r="R211" s="4"/>
      <c r="S211" s="4"/>
      <c r="T211" s="4"/>
      <c r="U211" s="4"/>
      <c r="V211" s="4"/>
      <c r="W211" s="4"/>
      <c r="X211" s="4"/>
      <c r="Y211" s="4"/>
    </row>
    <row r="212" spans="17:25" x14ac:dyDescent="0.25">
      <c r="Q212" s="5" t="s">
        <v>1568</v>
      </c>
      <c r="R212" s="6"/>
      <c r="S212" s="6"/>
      <c r="T212" s="7"/>
      <c r="U212" s="7" t="s">
        <v>1569</v>
      </c>
      <c r="V212" s="7"/>
      <c r="W212" s="6"/>
      <c r="X212" s="6"/>
      <c r="Y212" s="6"/>
    </row>
    <row r="213" spans="17:25" x14ac:dyDescent="0.25">
      <c r="Q213" s="4" t="s">
        <v>1257</v>
      </c>
      <c r="R213" s="4"/>
      <c r="S213" s="4"/>
      <c r="T213" s="4"/>
      <c r="U213" s="4" t="s">
        <v>1570</v>
      </c>
      <c r="V213" s="4"/>
      <c r="W213" s="4"/>
      <c r="X213" s="4"/>
      <c r="Y213" s="4"/>
    </row>
    <row r="214" spans="17:25" x14ac:dyDescent="0.25">
      <c r="Q214" s="4" t="s">
        <v>1259</v>
      </c>
      <c r="R214" s="4"/>
      <c r="S214" s="4"/>
      <c r="T214" s="4"/>
      <c r="U214" s="4" t="s">
        <v>1571</v>
      </c>
      <c r="V214" s="4"/>
      <c r="W214" s="4"/>
      <c r="X214" s="4"/>
      <c r="Y214" s="4"/>
    </row>
    <row r="215" spans="17:25" x14ac:dyDescent="0.25">
      <c r="Q215" s="4" t="s">
        <v>1261</v>
      </c>
      <c r="R215" s="4"/>
      <c r="S215" s="4"/>
      <c r="T215" s="4"/>
      <c r="U215" s="4" t="s">
        <v>1572</v>
      </c>
      <c r="V215" s="4"/>
      <c r="W215" s="4"/>
      <c r="X215" s="4"/>
      <c r="Y215" s="4"/>
    </row>
    <row r="216" spans="17:25" x14ac:dyDescent="0.25">
      <c r="Q216" s="4" t="s">
        <v>1263</v>
      </c>
      <c r="R216" s="4"/>
      <c r="S216" s="4"/>
      <c r="T216" s="4"/>
      <c r="U216" s="4" t="s">
        <v>1573</v>
      </c>
      <c r="V216" s="4"/>
      <c r="W216" s="4"/>
      <c r="X216" s="4"/>
      <c r="Y216" s="4"/>
    </row>
    <row r="217" spans="17:25" x14ac:dyDescent="0.25">
      <c r="Q217" s="4"/>
      <c r="R217" s="4"/>
      <c r="S217" s="4"/>
      <c r="T217" s="4"/>
      <c r="U217" s="4"/>
      <c r="V217" s="4"/>
      <c r="W217" s="4"/>
      <c r="X217" s="4"/>
      <c r="Y217" s="4"/>
    </row>
    <row r="218" spans="17:25" x14ac:dyDescent="0.25">
      <c r="Q218" s="8"/>
      <c r="R218" s="8"/>
      <c r="S218" s="8"/>
      <c r="T218" s="8"/>
      <c r="U218" s="8"/>
      <c r="V218" s="8"/>
      <c r="W218" s="8"/>
      <c r="X218" s="8"/>
      <c r="Y218" s="8"/>
    </row>
    <row r="219" spans="17:25" x14ac:dyDescent="0.25">
      <c r="Q219" s="4"/>
      <c r="R219" s="4"/>
      <c r="S219" s="4"/>
      <c r="T219" s="4"/>
      <c r="U219" s="4"/>
      <c r="V219" s="4"/>
      <c r="W219" s="4"/>
      <c r="X219" s="4"/>
      <c r="Y219" s="4"/>
    </row>
    <row r="220" spans="17:25" x14ac:dyDescent="0.25">
      <c r="Q220" s="62" t="s">
        <v>1264</v>
      </c>
      <c r="R220" s="62"/>
      <c r="S220" s="62"/>
      <c r="T220" s="62"/>
      <c r="U220" s="62"/>
      <c r="V220" s="62"/>
      <c r="W220" s="62"/>
      <c r="X220" s="62"/>
      <c r="Y220" s="4"/>
    </row>
    <row r="221" spans="17:25" x14ac:dyDescent="0.25">
      <c r="Q221" s="60">
        <f>+[3]DALTON!$B$15</f>
        <v>42155</v>
      </c>
      <c r="R221" s="60"/>
      <c r="S221" s="60"/>
      <c r="T221" s="60"/>
      <c r="U221" s="60"/>
      <c r="V221" s="60"/>
      <c r="W221" s="60"/>
      <c r="X221" s="60"/>
      <c r="Y221" s="4"/>
    </row>
    <row r="222" spans="17:25" x14ac:dyDescent="0.25">
      <c r="Q222" s="4"/>
      <c r="R222" s="4"/>
      <c r="S222" s="4"/>
      <c r="T222" s="4"/>
      <c r="U222" s="4"/>
      <c r="V222" s="4"/>
      <c r="W222" s="4"/>
      <c r="X222" s="4"/>
      <c r="Y222" s="4"/>
    </row>
    <row r="223" spans="17:25" x14ac:dyDescent="0.25">
      <c r="Q223" s="9"/>
      <c r="R223" s="61" t="s">
        <v>1265</v>
      </c>
      <c r="S223" s="61"/>
      <c r="T223" s="61"/>
      <c r="U223" s="61"/>
      <c r="V223" s="61"/>
      <c r="W223" s="61"/>
      <c r="X223" s="9"/>
      <c r="Y223" s="9"/>
    </row>
    <row r="224" spans="17:25" x14ac:dyDescent="0.25">
      <c r="Q224" s="9"/>
      <c r="R224" s="61" t="e">
        <f>+[3]DALTON!R224</f>
        <v>#REF!</v>
      </c>
      <c r="S224" s="61"/>
      <c r="T224" s="61"/>
      <c r="U224" s="61"/>
      <c r="V224" s="61"/>
      <c r="W224" s="61"/>
      <c r="X224" s="9"/>
      <c r="Y224" s="9"/>
    </row>
    <row r="225" spans="17:25" x14ac:dyDescent="0.25">
      <c r="Q225" s="10"/>
      <c r="R225" s="11" t="s">
        <v>1267</v>
      </c>
      <c r="S225" s="11" t="s">
        <v>1268</v>
      </c>
      <c r="T225" s="11" t="s">
        <v>1269</v>
      </c>
      <c r="U225" s="11" t="s">
        <v>714</v>
      </c>
      <c r="V225" s="11" t="s">
        <v>1270</v>
      </c>
      <c r="W225" s="11" t="s">
        <v>1271</v>
      </c>
      <c r="X225" s="10"/>
      <c r="Y225" s="10"/>
    </row>
    <row r="226" spans="17:25" x14ac:dyDescent="0.25">
      <c r="Q226" s="4"/>
      <c r="R226" s="12"/>
      <c r="S226" s="12"/>
      <c r="T226" s="12"/>
      <c r="U226" s="12"/>
      <c r="V226" s="12"/>
      <c r="W226" s="12"/>
      <c r="X226" s="4"/>
      <c r="Y226" s="4"/>
    </row>
    <row r="227" spans="17:25" x14ac:dyDescent="0.25">
      <c r="Q227" s="5" t="s">
        <v>1272</v>
      </c>
      <c r="R227" s="13"/>
      <c r="S227" s="13"/>
      <c r="T227" s="13"/>
      <c r="U227" s="13">
        <f>(S227+T227)*0.16</f>
        <v>0</v>
      </c>
      <c r="V227" s="13"/>
      <c r="W227" s="13">
        <f>+R227+S227+T227+U227</f>
        <v>0</v>
      </c>
      <c r="X227" s="4"/>
      <c r="Y227" s="4"/>
    </row>
    <row r="228" spans="17:25" x14ac:dyDescent="0.25">
      <c r="Q228" s="4"/>
      <c r="R228" s="13"/>
      <c r="S228" s="13"/>
      <c r="T228" s="13"/>
      <c r="U228" s="13"/>
      <c r="V228" s="13"/>
      <c r="W228" s="14"/>
      <c r="X228" s="4"/>
      <c r="Y228" s="4"/>
    </row>
    <row r="229" spans="17:25" x14ac:dyDescent="0.25">
      <c r="Q229" s="5" t="s">
        <v>1273</v>
      </c>
      <c r="R229" s="13"/>
      <c r="S229" s="13"/>
      <c r="T229" s="13"/>
      <c r="U229" s="54">
        <f>(S229+T229)*0.16</f>
        <v>0</v>
      </c>
      <c r="V229" s="13"/>
      <c r="W229" s="54">
        <f>+R229+S229+T229+U229</f>
        <v>0</v>
      </c>
      <c r="X229" s="12"/>
      <c r="Y229" s="4"/>
    </row>
    <row r="230" spans="17:25" x14ac:dyDescent="0.25">
      <c r="Q230" s="4"/>
      <c r="R230" s="4"/>
      <c r="S230" s="4"/>
      <c r="T230" s="4"/>
      <c r="U230" s="4"/>
      <c r="V230" s="4"/>
      <c r="W230" s="9"/>
      <c r="X230" s="12"/>
      <c r="Y230" s="4"/>
    </row>
    <row r="231" spans="17:25" x14ac:dyDescent="0.25">
      <c r="Q231" s="15" t="s">
        <v>1274</v>
      </c>
      <c r="R231" s="13"/>
      <c r="S231" s="13"/>
      <c r="T231" s="13"/>
      <c r="U231" s="54">
        <f>(S231+T231)*0.16</f>
        <v>0</v>
      </c>
      <c r="V231" s="13"/>
      <c r="W231" s="54">
        <f>+R231+S231+T231+U231</f>
        <v>0</v>
      </c>
      <c r="X231" s="12"/>
      <c r="Y231" s="4"/>
    </row>
    <row r="232" spans="17:25" x14ac:dyDescent="0.25">
      <c r="Q232" s="5"/>
      <c r="R232" s="4"/>
      <c r="S232" s="4"/>
      <c r="T232" s="4"/>
      <c r="U232" s="4"/>
      <c r="V232" s="4"/>
      <c r="W232" s="9"/>
      <c r="X232" s="12"/>
      <c r="Y232" s="4"/>
    </row>
    <row r="233" spans="17:25" x14ac:dyDescent="0.25">
      <c r="Q233" s="5" t="s">
        <v>1275</v>
      </c>
      <c r="R233" s="13"/>
      <c r="S233" s="13"/>
      <c r="T233" s="13"/>
      <c r="U233" s="54">
        <f>(S233+T233)*0.16</f>
        <v>0</v>
      </c>
      <c r="V233" s="13"/>
      <c r="W233" s="54">
        <f>+R233+S233+T233+U233</f>
        <v>0</v>
      </c>
      <c r="X233" s="12"/>
      <c r="Y233" s="4"/>
    </row>
    <row r="234" spans="17:25" x14ac:dyDescent="0.25">
      <c r="Q234" s="5"/>
      <c r="R234" s="13"/>
      <c r="S234" s="13"/>
      <c r="T234" s="13"/>
      <c r="U234" s="13"/>
      <c r="V234" s="13"/>
      <c r="W234" s="13"/>
      <c r="X234" s="12"/>
      <c r="Y234" s="4"/>
    </row>
    <row r="235" spans="17:25" x14ac:dyDescent="0.25">
      <c r="Q235" s="5" t="s">
        <v>1574</v>
      </c>
      <c r="R235" s="13"/>
      <c r="S235" s="13"/>
      <c r="T235" s="13"/>
      <c r="U235" s="54">
        <f>(S235+T235)*0.16</f>
        <v>0</v>
      </c>
      <c r="V235" s="13"/>
      <c r="W235" s="54">
        <f>+R235+S235+T235+U235</f>
        <v>0</v>
      </c>
      <c r="X235" s="12"/>
      <c r="Y235" s="4"/>
    </row>
    <row r="236" spans="17:25" x14ac:dyDescent="0.25">
      <c r="Q236" s="5"/>
      <c r="R236" s="12"/>
      <c r="S236" s="12"/>
      <c r="T236" s="12"/>
      <c r="U236" s="12"/>
      <c r="V236" s="12"/>
      <c r="W236" s="16"/>
      <c r="X236" s="12"/>
      <c r="Y236" s="4"/>
    </row>
    <row r="237" spans="17:25" x14ac:dyDescent="0.25">
      <c r="Q237" s="5" t="s">
        <v>1277</v>
      </c>
      <c r="R237" s="12"/>
      <c r="S237" s="12"/>
      <c r="T237" s="12"/>
      <c r="U237" s="12"/>
      <c r="V237" s="12"/>
      <c r="W237" s="17">
        <f>SUBTOTAL(9,W226:W236)</f>
        <v>0</v>
      </c>
      <c r="X237" s="4"/>
      <c r="Y237" s="4"/>
    </row>
    <row r="238" spans="17:25" x14ac:dyDescent="0.25">
      <c r="Q238" s="4"/>
      <c r="R238" s="12"/>
      <c r="S238" s="12"/>
      <c r="T238" s="12"/>
      <c r="U238" s="12"/>
      <c r="V238" s="12"/>
      <c r="W238" s="12"/>
      <c r="X238" s="12"/>
      <c r="Y238" s="4"/>
    </row>
    <row r="239" spans="17:25" x14ac:dyDescent="0.25">
      <c r="Q239" s="4"/>
      <c r="R239" s="12"/>
      <c r="S239" s="12"/>
      <c r="T239" s="12"/>
      <c r="U239" s="12"/>
      <c r="V239" s="12"/>
      <c r="W239" s="12"/>
      <c r="X239" s="12"/>
      <c r="Y239" s="4"/>
    </row>
    <row r="240" spans="17:25" x14ac:dyDescent="0.25">
      <c r="Q240" s="4"/>
      <c r="R240" s="12"/>
      <c r="S240" s="12"/>
      <c r="T240" s="12"/>
      <c r="U240" s="12"/>
      <c r="V240" s="12"/>
      <c r="W240" s="12"/>
      <c r="X240" s="12"/>
      <c r="Y240" s="4"/>
    </row>
    <row r="241" spans="17:33" x14ac:dyDescent="0.25">
      <c r="Q241" s="4"/>
      <c r="R241" s="12"/>
      <c r="S241" s="12"/>
      <c r="T241" s="12"/>
      <c r="U241" s="12"/>
      <c r="V241" s="12"/>
      <c r="W241" s="12"/>
      <c r="X241" s="12"/>
      <c r="Y241" s="4"/>
    </row>
    <row r="242" spans="17:33" ht="15.75" x14ac:dyDescent="0.25">
      <c r="Q242" s="18" t="s">
        <v>1278</v>
      </c>
      <c r="R242" s="19" t="e">
        <f>+[3]DALTON!R242</f>
        <v>#REF!</v>
      </c>
      <c r="S242" s="12"/>
      <c r="T242" s="12"/>
      <c r="U242" s="12"/>
      <c r="V242" s="12"/>
      <c r="W242" s="12"/>
      <c r="X242" s="4"/>
      <c r="Y242" s="4"/>
    </row>
    <row r="243" spans="17:33" x14ac:dyDescent="0.25">
      <c r="Q243" s="20"/>
      <c r="R243" s="12"/>
      <c r="S243" s="12"/>
      <c r="T243" s="12"/>
      <c r="U243" s="12"/>
      <c r="V243" s="12"/>
      <c r="W243" s="12"/>
      <c r="X243" s="12"/>
      <c r="Y243" s="4"/>
    </row>
    <row r="244" spans="17:33" x14ac:dyDescent="0.25">
      <c r="Q244" s="20"/>
      <c r="R244" s="12"/>
      <c r="S244" s="21"/>
      <c r="T244" s="12"/>
      <c r="U244" s="12"/>
      <c r="V244" s="12"/>
      <c r="W244" s="12"/>
      <c r="X244" s="12"/>
      <c r="Y244" s="4"/>
    </row>
    <row r="252" spans="17:33" x14ac:dyDescent="0.25">
      <c r="AD252" t="s">
        <v>1057</v>
      </c>
      <c r="AE252">
        <v>240202.07</v>
      </c>
      <c r="AF252" t="s">
        <v>344</v>
      </c>
      <c r="AG252" t="s">
        <v>1412</v>
      </c>
    </row>
    <row r="253" spans="17:33" x14ac:dyDescent="0.25">
      <c r="AD253" t="s">
        <v>1059</v>
      </c>
      <c r="AE253">
        <v>240202.07</v>
      </c>
      <c r="AF253" t="s">
        <v>345</v>
      </c>
      <c r="AG253" t="s">
        <v>1412</v>
      </c>
    </row>
    <row r="254" spans="17:33" x14ac:dyDescent="0.25">
      <c r="AD254" t="s">
        <v>1061</v>
      </c>
      <c r="AE254">
        <v>255994.77</v>
      </c>
      <c r="AF254" t="s">
        <v>346</v>
      </c>
      <c r="AG254" t="s">
        <v>1412</v>
      </c>
    </row>
    <row r="255" spans="17:33" x14ac:dyDescent="0.25">
      <c r="AD255" t="s">
        <v>1069</v>
      </c>
      <c r="AE255">
        <v>244982.56</v>
      </c>
      <c r="AF255" t="s">
        <v>347</v>
      </c>
      <c r="AG255" t="s">
        <v>1412</v>
      </c>
    </row>
    <row r="256" spans="17:33" x14ac:dyDescent="0.25">
      <c r="AD256" t="s">
        <v>1597</v>
      </c>
      <c r="AE256">
        <v>190366.49</v>
      </c>
      <c r="AF256" t="s">
        <v>348</v>
      </c>
      <c r="AG256" t="s">
        <v>349</v>
      </c>
    </row>
    <row r="257" spans="30:33" x14ac:dyDescent="0.25">
      <c r="AD257" t="s">
        <v>1132</v>
      </c>
      <c r="AE257">
        <v>240202.07</v>
      </c>
      <c r="AF257" t="s">
        <v>350</v>
      </c>
      <c r="AG257" t="s">
        <v>1412</v>
      </c>
    </row>
  </sheetData>
  <autoFilter ref="A1:AF198">
    <filterColumn colId="18">
      <filters>
        <filter val="CSTD"/>
      </filters>
    </filterColumn>
  </autoFilter>
  <mergeCells count="4">
    <mergeCell ref="Q220:X220"/>
    <mergeCell ref="Q221:X221"/>
    <mergeCell ref="R223:W223"/>
    <mergeCell ref="R224:W224"/>
  </mergeCells>
  <phoneticPr fontId="30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6"/>
  <sheetViews>
    <sheetView topLeftCell="D193" workbookViewId="0">
      <selection activeCell="L207" sqref="L207"/>
    </sheetView>
  </sheetViews>
  <sheetFormatPr baseColWidth="10" defaultRowHeight="15" x14ac:dyDescent="0.25"/>
  <cols>
    <col min="19" max="19" width="13.5703125" customWidth="1"/>
  </cols>
  <sheetData>
    <row r="1" spans="1:31" x14ac:dyDescent="0.25">
      <c r="A1" s="49" t="s">
        <v>351</v>
      </c>
      <c r="B1" s="49" t="s">
        <v>352</v>
      </c>
      <c r="C1" s="49" t="s">
        <v>353</v>
      </c>
      <c r="D1" s="49" t="s">
        <v>354</v>
      </c>
      <c r="E1" s="49" t="s">
        <v>697</v>
      </c>
      <c r="F1" s="49" t="s">
        <v>355</v>
      </c>
      <c r="G1" s="49" t="s">
        <v>356</v>
      </c>
      <c r="H1" s="49" t="s">
        <v>357</v>
      </c>
      <c r="I1" s="49" t="s">
        <v>358</v>
      </c>
      <c r="J1" s="49" t="s">
        <v>359</v>
      </c>
      <c r="K1" s="49" t="s">
        <v>360</v>
      </c>
      <c r="L1" s="49" t="s">
        <v>361</v>
      </c>
      <c r="M1" s="49" t="s">
        <v>362</v>
      </c>
      <c r="N1" s="49" t="s">
        <v>363</v>
      </c>
      <c r="O1" s="49" t="s">
        <v>364</v>
      </c>
      <c r="P1" s="49" t="s">
        <v>365</v>
      </c>
      <c r="Q1" s="49" t="s">
        <v>366</v>
      </c>
      <c r="R1" s="49" t="s">
        <v>367</v>
      </c>
      <c r="S1" s="49" t="s">
        <v>368</v>
      </c>
      <c r="T1" s="49" t="s">
        <v>1267</v>
      </c>
      <c r="U1" s="49" t="s">
        <v>1268</v>
      </c>
      <c r="V1" s="49" t="s">
        <v>369</v>
      </c>
      <c r="W1" s="49" t="s">
        <v>714</v>
      </c>
      <c r="X1" s="49" t="s">
        <v>370</v>
      </c>
      <c r="Y1" s="49" t="s">
        <v>371</v>
      </c>
      <c r="Z1" s="49" t="s">
        <v>372</v>
      </c>
      <c r="AA1" s="49" t="s">
        <v>373</v>
      </c>
      <c r="AB1" s="49" t="s">
        <v>374</v>
      </c>
      <c r="AC1" s="49" t="s">
        <v>375</v>
      </c>
      <c r="AD1" s="49" t="s">
        <v>376</v>
      </c>
      <c r="AE1" s="49"/>
    </row>
    <row r="2" spans="1:31" x14ac:dyDescent="0.25">
      <c r="A2">
        <v>57040</v>
      </c>
      <c r="B2" t="s">
        <v>1256</v>
      </c>
      <c r="C2" t="s">
        <v>377</v>
      </c>
      <c r="D2" t="s">
        <v>378</v>
      </c>
      <c r="E2" t="s">
        <v>377</v>
      </c>
      <c r="F2">
        <v>1</v>
      </c>
      <c r="G2">
        <v>13</v>
      </c>
      <c r="H2">
        <v>2250000</v>
      </c>
      <c r="I2">
        <v>2062500</v>
      </c>
      <c r="J2" s="2">
        <v>42217</v>
      </c>
      <c r="K2" s="2">
        <v>42248</v>
      </c>
      <c r="L2">
        <v>31</v>
      </c>
      <c r="M2">
        <v>3.3140000000000001</v>
      </c>
      <c r="N2">
        <v>2</v>
      </c>
      <c r="O2">
        <v>5.5640000000000001</v>
      </c>
      <c r="P2" t="s">
        <v>379</v>
      </c>
      <c r="Q2" t="s">
        <v>380</v>
      </c>
      <c r="R2" s="2">
        <v>42248</v>
      </c>
      <c r="S2" s="27">
        <v>0</v>
      </c>
      <c r="T2" s="27">
        <v>187500</v>
      </c>
      <c r="U2" s="27">
        <v>10780.25</v>
      </c>
      <c r="V2" s="27">
        <v>0</v>
      </c>
      <c r="W2" s="27">
        <v>1724.84</v>
      </c>
      <c r="X2" s="27">
        <v>200005.09</v>
      </c>
      <c r="Y2" s="27">
        <v>200005.09</v>
      </c>
      <c r="Z2" s="27">
        <v>0</v>
      </c>
      <c r="AB2" s="2">
        <v>42287</v>
      </c>
      <c r="AC2">
        <v>1</v>
      </c>
      <c r="AD2" t="s">
        <v>381</v>
      </c>
      <c r="AE2">
        <v>57040</v>
      </c>
    </row>
    <row r="3" spans="1:31" x14ac:dyDescent="0.25">
      <c r="A3">
        <v>57040</v>
      </c>
      <c r="B3" t="s">
        <v>1256</v>
      </c>
      <c r="C3" t="s">
        <v>382</v>
      </c>
      <c r="D3" t="s">
        <v>383</v>
      </c>
      <c r="E3" t="s">
        <v>382</v>
      </c>
      <c r="F3">
        <v>1</v>
      </c>
      <c r="G3">
        <v>4</v>
      </c>
      <c r="H3">
        <v>1250000.01</v>
      </c>
      <c r="I3">
        <v>1166666.68</v>
      </c>
      <c r="J3" s="2">
        <v>42217</v>
      </c>
      <c r="K3" s="2">
        <v>42248</v>
      </c>
      <c r="L3">
        <v>31</v>
      </c>
      <c r="M3">
        <v>3.3140000000000001</v>
      </c>
      <c r="N3">
        <v>2</v>
      </c>
      <c r="O3">
        <v>5.5640000000000001</v>
      </c>
      <c r="P3" t="s">
        <v>379</v>
      </c>
      <c r="Q3" t="s">
        <v>380</v>
      </c>
      <c r="R3" s="2">
        <v>42248</v>
      </c>
      <c r="S3" s="27">
        <v>0</v>
      </c>
      <c r="T3" s="27">
        <v>83333.33</v>
      </c>
      <c r="U3" s="27">
        <v>5989.03</v>
      </c>
      <c r="V3" s="27">
        <v>0</v>
      </c>
      <c r="W3" s="27">
        <v>958.24</v>
      </c>
      <c r="X3" s="27">
        <v>90280.6</v>
      </c>
      <c r="Y3" s="27">
        <v>90280.6</v>
      </c>
      <c r="Z3" s="27">
        <v>0</v>
      </c>
      <c r="AB3" s="2">
        <v>42287</v>
      </c>
      <c r="AC3">
        <v>1</v>
      </c>
      <c r="AD3" t="s">
        <v>381</v>
      </c>
      <c r="AE3">
        <v>57040</v>
      </c>
    </row>
    <row r="4" spans="1:31" x14ac:dyDescent="0.25">
      <c r="A4">
        <v>57040</v>
      </c>
      <c r="B4" t="s">
        <v>1256</v>
      </c>
      <c r="C4" t="s">
        <v>384</v>
      </c>
      <c r="D4" t="s">
        <v>383</v>
      </c>
      <c r="E4" t="s">
        <v>384</v>
      </c>
      <c r="F4">
        <v>1</v>
      </c>
      <c r="G4">
        <v>51</v>
      </c>
      <c r="H4">
        <v>6989729.3799999999</v>
      </c>
      <c r="I4">
        <v>6795570.2300000004</v>
      </c>
      <c r="J4" s="2">
        <v>42217</v>
      </c>
      <c r="K4" s="2">
        <v>42248</v>
      </c>
      <c r="L4">
        <v>31</v>
      </c>
      <c r="M4">
        <v>13.3</v>
      </c>
      <c r="N4">
        <v>0</v>
      </c>
      <c r="O4">
        <v>13.3</v>
      </c>
      <c r="P4" t="s">
        <v>385</v>
      </c>
      <c r="Q4" t="s">
        <v>380</v>
      </c>
      <c r="R4" s="2">
        <v>42248</v>
      </c>
      <c r="S4" s="27">
        <v>0</v>
      </c>
      <c r="T4" s="27">
        <v>194159.15</v>
      </c>
      <c r="U4" s="27">
        <v>80051.820000000007</v>
      </c>
      <c r="V4" s="27">
        <v>0</v>
      </c>
      <c r="W4" s="27">
        <v>12808.29</v>
      </c>
      <c r="X4" s="27">
        <v>287019.26</v>
      </c>
      <c r="Y4" s="27">
        <v>287019.26</v>
      </c>
      <c r="Z4" s="27">
        <v>0</v>
      </c>
      <c r="AB4" s="2">
        <v>42287</v>
      </c>
      <c r="AC4">
        <v>1</v>
      </c>
      <c r="AD4" t="s">
        <v>381</v>
      </c>
      <c r="AE4">
        <v>57040</v>
      </c>
    </row>
    <row r="5" spans="1:31" x14ac:dyDescent="0.25">
      <c r="A5">
        <v>57040</v>
      </c>
      <c r="B5" t="s">
        <v>1256</v>
      </c>
      <c r="C5" t="s">
        <v>1616</v>
      </c>
      <c r="D5">
        <v>498938</v>
      </c>
      <c r="E5" t="s">
        <v>386</v>
      </c>
      <c r="F5">
        <v>2590</v>
      </c>
      <c r="G5">
        <v>10</v>
      </c>
      <c r="H5">
        <v>352240.76</v>
      </c>
      <c r="I5">
        <v>352240.76</v>
      </c>
      <c r="J5" s="2">
        <v>42217</v>
      </c>
      <c r="K5" s="2">
        <v>42248</v>
      </c>
      <c r="L5">
        <v>31</v>
      </c>
      <c r="M5">
        <v>3.3140000000000001</v>
      </c>
      <c r="N5">
        <v>2</v>
      </c>
      <c r="O5">
        <v>5.5640000000000001</v>
      </c>
      <c r="P5" t="s">
        <v>387</v>
      </c>
      <c r="Q5" t="s">
        <v>380</v>
      </c>
      <c r="R5" s="2">
        <v>42248</v>
      </c>
      <c r="S5">
        <v>0</v>
      </c>
      <c r="T5">
        <v>0</v>
      </c>
      <c r="U5">
        <v>1687.66</v>
      </c>
      <c r="V5">
        <v>0</v>
      </c>
      <c r="W5">
        <v>270.02999999999997</v>
      </c>
      <c r="X5">
        <v>1957.69</v>
      </c>
      <c r="Y5">
        <v>1957.69</v>
      </c>
      <c r="Z5">
        <v>0</v>
      </c>
      <c r="AB5" s="2">
        <v>42287</v>
      </c>
      <c r="AC5">
        <v>1</v>
      </c>
      <c r="AD5" t="s">
        <v>381</v>
      </c>
      <c r="AE5">
        <v>57040</v>
      </c>
    </row>
    <row r="6" spans="1:31" x14ac:dyDescent="0.25">
      <c r="A6">
        <v>57040</v>
      </c>
      <c r="B6" t="s">
        <v>1256</v>
      </c>
      <c r="C6" t="s">
        <v>1610</v>
      </c>
      <c r="D6">
        <v>498939</v>
      </c>
      <c r="E6" t="s">
        <v>388</v>
      </c>
      <c r="F6">
        <v>2595</v>
      </c>
      <c r="G6">
        <v>10</v>
      </c>
      <c r="H6">
        <v>367645.98</v>
      </c>
      <c r="I6">
        <v>367645.98</v>
      </c>
      <c r="J6" s="2">
        <v>42217</v>
      </c>
      <c r="K6" s="2">
        <v>42248</v>
      </c>
      <c r="L6">
        <v>31</v>
      </c>
      <c r="M6">
        <v>3.3140000000000001</v>
      </c>
      <c r="N6">
        <v>2</v>
      </c>
      <c r="O6">
        <v>5.5640000000000001</v>
      </c>
      <c r="P6" t="s">
        <v>387</v>
      </c>
      <c r="Q6" t="s">
        <v>380</v>
      </c>
      <c r="R6" s="2">
        <v>42248</v>
      </c>
      <c r="S6">
        <v>0</v>
      </c>
      <c r="T6">
        <v>0</v>
      </c>
      <c r="U6">
        <v>1761.47</v>
      </c>
      <c r="V6">
        <v>0</v>
      </c>
      <c r="W6">
        <v>281.83999999999997</v>
      </c>
      <c r="X6">
        <v>2043.31</v>
      </c>
      <c r="Y6">
        <v>2043.31</v>
      </c>
      <c r="Z6">
        <v>0</v>
      </c>
      <c r="AB6" s="2">
        <v>42287</v>
      </c>
      <c r="AC6">
        <v>1</v>
      </c>
      <c r="AD6" t="s">
        <v>381</v>
      </c>
      <c r="AE6">
        <v>57040</v>
      </c>
    </row>
    <row r="7" spans="1:31" x14ac:dyDescent="0.25">
      <c r="A7">
        <v>57040</v>
      </c>
      <c r="B7" t="s">
        <v>1256</v>
      </c>
      <c r="C7" t="s">
        <v>1660</v>
      </c>
      <c r="D7">
        <v>503839</v>
      </c>
      <c r="E7" t="s">
        <v>389</v>
      </c>
      <c r="F7">
        <v>1794</v>
      </c>
      <c r="G7">
        <v>9</v>
      </c>
      <c r="H7">
        <v>240130.07</v>
      </c>
      <c r="I7">
        <v>240130.07</v>
      </c>
      <c r="J7" s="2">
        <v>42217</v>
      </c>
      <c r="K7" s="2">
        <v>42248</v>
      </c>
      <c r="L7">
        <v>31</v>
      </c>
      <c r="M7">
        <v>3.3140000000000001</v>
      </c>
      <c r="N7">
        <v>2</v>
      </c>
      <c r="O7">
        <v>5.5640000000000001</v>
      </c>
      <c r="P7" t="s">
        <v>387</v>
      </c>
      <c r="Q7" t="s">
        <v>380</v>
      </c>
      <c r="R7" s="2">
        <v>42248</v>
      </c>
      <c r="S7">
        <v>0</v>
      </c>
      <c r="T7">
        <v>0</v>
      </c>
      <c r="U7">
        <v>1150.52</v>
      </c>
      <c r="V7">
        <v>0</v>
      </c>
      <c r="W7">
        <v>184.08</v>
      </c>
      <c r="X7">
        <v>1334.6</v>
      </c>
      <c r="Y7">
        <v>1334.6</v>
      </c>
      <c r="Z7">
        <v>0</v>
      </c>
      <c r="AB7" s="2">
        <v>42287</v>
      </c>
      <c r="AC7">
        <v>1</v>
      </c>
      <c r="AD7" t="s">
        <v>381</v>
      </c>
      <c r="AE7">
        <v>57040</v>
      </c>
    </row>
    <row r="8" spans="1:31" x14ac:dyDescent="0.25">
      <c r="A8">
        <v>57040</v>
      </c>
      <c r="B8" t="s">
        <v>1256</v>
      </c>
      <c r="C8" t="s">
        <v>1646</v>
      </c>
      <c r="D8">
        <v>507376</v>
      </c>
      <c r="E8" t="s">
        <v>390</v>
      </c>
      <c r="F8">
        <v>1781</v>
      </c>
      <c r="G8">
        <v>9</v>
      </c>
      <c r="H8">
        <v>244910.56</v>
      </c>
      <c r="I8">
        <v>244910.56</v>
      </c>
      <c r="J8" s="2">
        <v>42217</v>
      </c>
      <c r="K8" s="2">
        <v>42223</v>
      </c>
      <c r="L8">
        <v>6</v>
      </c>
      <c r="M8">
        <v>3.3140000000000001</v>
      </c>
      <c r="N8">
        <v>2</v>
      </c>
      <c r="O8">
        <v>5.5640000000000001</v>
      </c>
      <c r="P8" t="s">
        <v>387</v>
      </c>
      <c r="Q8" t="s">
        <v>380</v>
      </c>
      <c r="R8" s="2">
        <v>42248</v>
      </c>
      <c r="S8">
        <v>0</v>
      </c>
      <c r="T8">
        <v>0</v>
      </c>
      <c r="U8">
        <v>227.11</v>
      </c>
      <c r="V8">
        <v>0</v>
      </c>
      <c r="W8">
        <v>36.340000000000003</v>
      </c>
      <c r="X8">
        <v>263.45</v>
      </c>
      <c r="Y8">
        <v>263.45</v>
      </c>
      <c r="Z8">
        <v>0</v>
      </c>
      <c r="AB8" s="2">
        <v>42287</v>
      </c>
      <c r="AC8">
        <v>1</v>
      </c>
      <c r="AD8" t="s">
        <v>381</v>
      </c>
      <c r="AE8">
        <v>57040</v>
      </c>
    </row>
    <row r="9" spans="1:31" x14ac:dyDescent="0.25">
      <c r="A9">
        <v>57040</v>
      </c>
      <c r="B9" t="s">
        <v>1256</v>
      </c>
      <c r="C9" t="s">
        <v>1622</v>
      </c>
      <c r="D9">
        <v>514814</v>
      </c>
      <c r="E9" t="s">
        <v>391</v>
      </c>
      <c r="F9" t="s">
        <v>392</v>
      </c>
      <c r="G9">
        <v>8</v>
      </c>
      <c r="H9">
        <v>367835.98</v>
      </c>
      <c r="I9">
        <v>367835.98</v>
      </c>
      <c r="J9" s="2">
        <v>42217</v>
      </c>
      <c r="K9" s="2">
        <v>42248</v>
      </c>
      <c r="L9">
        <v>31</v>
      </c>
      <c r="M9">
        <v>3.3140000000000001</v>
      </c>
      <c r="N9">
        <v>2</v>
      </c>
      <c r="O9">
        <v>5.5640000000000001</v>
      </c>
      <c r="P9" t="s">
        <v>387</v>
      </c>
      <c r="Q9" t="s">
        <v>380</v>
      </c>
      <c r="R9" s="2">
        <v>42248</v>
      </c>
      <c r="S9">
        <v>0</v>
      </c>
      <c r="T9">
        <v>0</v>
      </c>
      <c r="U9">
        <v>1762.38</v>
      </c>
      <c r="V9">
        <v>0</v>
      </c>
      <c r="W9">
        <v>281.98</v>
      </c>
      <c r="X9">
        <v>2044.36</v>
      </c>
      <c r="Y9">
        <v>2044.36</v>
      </c>
      <c r="Z9">
        <v>0</v>
      </c>
      <c r="AB9" s="2">
        <v>42287</v>
      </c>
      <c r="AC9">
        <v>1</v>
      </c>
      <c r="AD9" t="s">
        <v>381</v>
      </c>
      <c r="AE9">
        <v>57040</v>
      </c>
    </row>
    <row r="10" spans="1:31" x14ac:dyDescent="0.25">
      <c r="A10">
        <v>57040</v>
      </c>
      <c r="B10" t="s">
        <v>1256</v>
      </c>
      <c r="C10" t="s">
        <v>393</v>
      </c>
      <c r="D10">
        <v>504953</v>
      </c>
      <c r="E10" t="s">
        <v>394</v>
      </c>
      <c r="F10">
        <v>4490</v>
      </c>
      <c r="G10">
        <v>8</v>
      </c>
      <c r="H10">
        <v>0.47</v>
      </c>
      <c r="I10">
        <v>0.47</v>
      </c>
      <c r="J10" s="2">
        <v>42217</v>
      </c>
      <c r="K10" s="2">
        <v>42248</v>
      </c>
      <c r="L10">
        <v>31</v>
      </c>
      <c r="M10">
        <v>3.3140000000000001</v>
      </c>
      <c r="N10">
        <v>2</v>
      </c>
      <c r="O10">
        <v>5.5640000000000001</v>
      </c>
      <c r="P10" t="s">
        <v>387</v>
      </c>
      <c r="Q10" t="s">
        <v>380</v>
      </c>
      <c r="R10" s="2">
        <v>42248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B10" s="2">
        <v>42287</v>
      </c>
      <c r="AC10">
        <v>1</v>
      </c>
      <c r="AD10" t="s">
        <v>381</v>
      </c>
      <c r="AE10">
        <v>57040</v>
      </c>
    </row>
    <row r="11" spans="1:31" x14ac:dyDescent="0.25">
      <c r="A11">
        <v>57040</v>
      </c>
      <c r="B11" t="s">
        <v>1256</v>
      </c>
      <c r="C11" t="s">
        <v>393</v>
      </c>
      <c r="D11">
        <v>504953</v>
      </c>
      <c r="E11" t="s">
        <v>394</v>
      </c>
      <c r="F11">
        <v>4490</v>
      </c>
      <c r="G11">
        <v>9</v>
      </c>
      <c r="H11">
        <v>0.47</v>
      </c>
      <c r="I11">
        <v>0</v>
      </c>
      <c r="J11" s="2">
        <v>42248</v>
      </c>
      <c r="K11" s="2">
        <v>42248</v>
      </c>
      <c r="L11">
        <v>0</v>
      </c>
      <c r="M11">
        <v>3.335</v>
      </c>
      <c r="N11">
        <v>2</v>
      </c>
      <c r="O11">
        <v>5.585</v>
      </c>
      <c r="P11" t="s">
        <v>395</v>
      </c>
      <c r="Q11" t="s">
        <v>380</v>
      </c>
      <c r="R11" s="2">
        <v>42248</v>
      </c>
      <c r="S11">
        <v>0</v>
      </c>
      <c r="T11">
        <v>0.47</v>
      </c>
      <c r="U11">
        <v>0</v>
      </c>
      <c r="V11">
        <v>0</v>
      </c>
      <c r="W11">
        <v>0</v>
      </c>
      <c r="X11">
        <v>0.47</v>
      </c>
      <c r="Y11">
        <v>0.47</v>
      </c>
      <c r="Z11">
        <v>0</v>
      </c>
      <c r="AB11" s="2">
        <v>42287</v>
      </c>
      <c r="AC11">
        <v>1</v>
      </c>
      <c r="AD11" t="s">
        <v>381</v>
      </c>
      <c r="AE11">
        <v>57040</v>
      </c>
    </row>
    <row r="12" spans="1:31" x14ac:dyDescent="0.25">
      <c r="A12">
        <v>57040</v>
      </c>
      <c r="B12" t="s">
        <v>1256</v>
      </c>
      <c r="C12" t="s">
        <v>104</v>
      </c>
      <c r="D12">
        <v>517284</v>
      </c>
      <c r="E12" t="s">
        <v>396</v>
      </c>
      <c r="F12">
        <v>1094</v>
      </c>
      <c r="G12">
        <v>8</v>
      </c>
      <c r="H12">
        <v>181434.49</v>
      </c>
      <c r="I12">
        <v>181434.49</v>
      </c>
      <c r="J12" s="2">
        <v>42217</v>
      </c>
      <c r="K12" s="2">
        <v>42244</v>
      </c>
      <c r="L12">
        <v>27</v>
      </c>
      <c r="M12">
        <v>3.3140000000000001</v>
      </c>
      <c r="N12">
        <v>2</v>
      </c>
      <c r="O12">
        <v>5.5640000000000001</v>
      </c>
      <c r="P12" t="s">
        <v>387</v>
      </c>
      <c r="Q12" t="s">
        <v>380</v>
      </c>
      <c r="R12" s="2">
        <v>42248</v>
      </c>
      <c r="S12">
        <v>0</v>
      </c>
      <c r="T12">
        <v>0</v>
      </c>
      <c r="U12">
        <v>757.13</v>
      </c>
      <c r="V12">
        <v>0</v>
      </c>
      <c r="W12">
        <v>121.14</v>
      </c>
      <c r="X12">
        <v>878.27</v>
      </c>
      <c r="Y12">
        <v>878.27</v>
      </c>
      <c r="Z12">
        <v>0</v>
      </c>
      <c r="AB12" s="2">
        <v>42287</v>
      </c>
      <c r="AC12">
        <v>1</v>
      </c>
      <c r="AD12" t="s">
        <v>381</v>
      </c>
      <c r="AE12">
        <v>57040</v>
      </c>
    </row>
    <row r="13" spans="1:31" x14ac:dyDescent="0.25">
      <c r="A13">
        <v>57040</v>
      </c>
      <c r="B13" t="s">
        <v>1256</v>
      </c>
      <c r="C13" t="s">
        <v>121</v>
      </c>
      <c r="D13">
        <v>517447</v>
      </c>
      <c r="E13" t="s">
        <v>397</v>
      </c>
      <c r="F13">
        <v>1081</v>
      </c>
      <c r="G13">
        <v>8</v>
      </c>
      <c r="H13">
        <v>194753.35</v>
      </c>
      <c r="I13">
        <v>194753.35</v>
      </c>
      <c r="J13" s="2">
        <v>42217</v>
      </c>
      <c r="K13" s="2">
        <v>42226</v>
      </c>
      <c r="L13">
        <v>9</v>
      </c>
      <c r="M13">
        <v>3.3140000000000001</v>
      </c>
      <c r="N13">
        <v>2</v>
      </c>
      <c r="O13">
        <v>5.5640000000000001</v>
      </c>
      <c r="P13" t="s">
        <v>387</v>
      </c>
      <c r="Q13" t="s">
        <v>380</v>
      </c>
      <c r="R13" s="2">
        <v>42248</v>
      </c>
      <c r="S13">
        <v>0</v>
      </c>
      <c r="T13">
        <v>0</v>
      </c>
      <c r="U13">
        <v>270.89999999999998</v>
      </c>
      <c r="V13">
        <v>0</v>
      </c>
      <c r="W13">
        <v>43.34</v>
      </c>
      <c r="X13">
        <v>314.24</v>
      </c>
      <c r="Y13">
        <v>314.24</v>
      </c>
      <c r="Z13">
        <v>0</v>
      </c>
      <c r="AB13" s="2">
        <v>42287</v>
      </c>
      <c r="AC13">
        <v>1</v>
      </c>
      <c r="AD13" t="s">
        <v>381</v>
      </c>
      <c r="AE13">
        <v>57040</v>
      </c>
    </row>
    <row r="14" spans="1:31" x14ac:dyDescent="0.25">
      <c r="A14">
        <v>57040</v>
      </c>
      <c r="B14" t="s">
        <v>1256</v>
      </c>
      <c r="C14" t="s">
        <v>1633</v>
      </c>
      <c r="D14">
        <v>519104</v>
      </c>
      <c r="E14" t="s">
        <v>398</v>
      </c>
      <c r="F14">
        <v>1782</v>
      </c>
      <c r="G14">
        <v>7</v>
      </c>
      <c r="H14">
        <v>256447.53</v>
      </c>
      <c r="I14">
        <v>256447.53</v>
      </c>
      <c r="J14" s="2">
        <v>42217</v>
      </c>
      <c r="K14" s="2">
        <v>42248</v>
      </c>
      <c r="L14">
        <v>31</v>
      </c>
      <c r="M14">
        <v>3.3140000000000001</v>
      </c>
      <c r="N14">
        <v>2</v>
      </c>
      <c r="O14">
        <v>5.5640000000000001</v>
      </c>
      <c r="P14" t="s">
        <v>387</v>
      </c>
      <c r="Q14" t="s">
        <v>380</v>
      </c>
      <c r="R14" s="2">
        <v>42248</v>
      </c>
      <c r="S14">
        <v>0</v>
      </c>
      <c r="T14">
        <v>0</v>
      </c>
      <c r="U14">
        <v>1228.7</v>
      </c>
      <c r="V14">
        <v>0</v>
      </c>
      <c r="W14">
        <v>196.59</v>
      </c>
      <c r="X14">
        <v>1425.29</v>
      </c>
      <c r="Y14">
        <v>1425.29</v>
      </c>
      <c r="Z14">
        <v>0</v>
      </c>
      <c r="AB14" s="2">
        <v>42287</v>
      </c>
      <c r="AC14">
        <v>1</v>
      </c>
      <c r="AD14" t="s">
        <v>381</v>
      </c>
      <c r="AE14">
        <v>57040</v>
      </c>
    </row>
    <row r="15" spans="1:31" x14ac:dyDescent="0.25">
      <c r="A15">
        <v>57040</v>
      </c>
      <c r="B15" t="s">
        <v>1256</v>
      </c>
      <c r="C15" t="s">
        <v>399</v>
      </c>
      <c r="D15">
        <v>519107</v>
      </c>
      <c r="E15" t="s">
        <v>400</v>
      </c>
      <c r="F15">
        <v>2593</v>
      </c>
      <c r="G15">
        <v>7</v>
      </c>
      <c r="H15">
        <v>0.53</v>
      </c>
      <c r="I15">
        <v>0.53</v>
      </c>
      <c r="J15" s="2">
        <v>42217</v>
      </c>
      <c r="K15" s="2">
        <v>42248</v>
      </c>
      <c r="L15">
        <v>31</v>
      </c>
      <c r="M15">
        <v>3.3140000000000001</v>
      </c>
      <c r="N15">
        <v>2</v>
      </c>
      <c r="O15">
        <v>5.5640000000000001</v>
      </c>
      <c r="P15" t="s">
        <v>387</v>
      </c>
      <c r="Q15" t="s">
        <v>380</v>
      </c>
      <c r="R15" s="2">
        <v>42248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B15" s="2">
        <v>42287</v>
      </c>
      <c r="AC15">
        <v>1</v>
      </c>
      <c r="AD15" t="s">
        <v>381</v>
      </c>
      <c r="AE15">
        <v>57040</v>
      </c>
    </row>
    <row r="16" spans="1:31" x14ac:dyDescent="0.25">
      <c r="A16">
        <v>57040</v>
      </c>
      <c r="B16" t="s">
        <v>1256</v>
      </c>
      <c r="C16" t="s">
        <v>1593</v>
      </c>
      <c r="D16">
        <v>519819</v>
      </c>
      <c r="E16" t="s">
        <v>401</v>
      </c>
      <c r="F16">
        <v>2202</v>
      </c>
      <c r="G16">
        <v>7</v>
      </c>
      <c r="H16">
        <v>190164.49</v>
      </c>
      <c r="I16">
        <v>190164.49</v>
      </c>
      <c r="J16" s="2">
        <v>42217</v>
      </c>
      <c r="K16" s="2">
        <v>42223</v>
      </c>
      <c r="L16">
        <v>6</v>
      </c>
      <c r="M16">
        <v>3.3140000000000001</v>
      </c>
      <c r="N16">
        <v>2</v>
      </c>
      <c r="O16">
        <v>5.5640000000000001</v>
      </c>
      <c r="P16" t="s">
        <v>387</v>
      </c>
      <c r="Q16" t="s">
        <v>380</v>
      </c>
      <c r="R16" s="2">
        <v>42248</v>
      </c>
      <c r="S16">
        <v>0</v>
      </c>
      <c r="T16">
        <v>0</v>
      </c>
      <c r="U16">
        <v>176.35</v>
      </c>
      <c r="V16">
        <v>0</v>
      </c>
      <c r="W16">
        <v>28.22</v>
      </c>
      <c r="X16">
        <v>204.57</v>
      </c>
      <c r="Y16">
        <v>204.57</v>
      </c>
      <c r="Z16">
        <v>0</v>
      </c>
      <c r="AB16" s="2">
        <v>42287</v>
      </c>
      <c r="AC16">
        <v>1</v>
      </c>
      <c r="AD16" t="s">
        <v>381</v>
      </c>
      <c r="AE16">
        <v>57040</v>
      </c>
    </row>
    <row r="17" spans="1:31" x14ac:dyDescent="0.25">
      <c r="A17">
        <v>57040</v>
      </c>
      <c r="B17" t="s">
        <v>1256</v>
      </c>
      <c r="C17" t="s">
        <v>402</v>
      </c>
      <c r="D17">
        <v>520546</v>
      </c>
      <c r="E17" t="s">
        <v>403</v>
      </c>
      <c r="F17">
        <v>5603</v>
      </c>
      <c r="G17">
        <v>7</v>
      </c>
      <c r="H17">
        <v>0.28000000000000003</v>
      </c>
      <c r="I17">
        <v>0.28000000000000003</v>
      </c>
      <c r="J17" s="2">
        <v>42217</v>
      </c>
      <c r="K17" s="2">
        <v>42248</v>
      </c>
      <c r="L17">
        <v>31</v>
      </c>
      <c r="M17">
        <v>3.3140000000000001</v>
      </c>
      <c r="N17">
        <v>2</v>
      </c>
      <c r="O17">
        <v>5.5640000000000001</v>
      </c>
      <c r="P17" t="s">
        <v>387</v>
      </c>
      <c r="Q17" t="s">
        <v>380</v>
      </c>
      <c r="R17" s="2">
        <v>42248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B17" s="2">
        <v>42287</v>
      </c>
      <c r="AC17">
        <v>1</v>
      </c>
      <c r="AD17" t="s">
        <v>381</v>
      </c>
      <c r="AE17">
        <v>57040</v>
      </c>
    </row>
    <row r="18" spans="1:31" x14ac:dyDescent="0.25">
      <c r="A18">
        <v>57040</v>
      </c>
      <c r="B18" t="s">
        <v>1256</v>
      </c>
      <c r="C18" t="s">
        <v>1654</v>
      </c>
      <c r="D18">
        <v>521353</v>
      </c>
      <c r="E18" t="s">
        <v>404</v>
      </c>
      <c r="F18">
        <v>1796</v>
      </c>
      <c r="G18">
        <v>7</v>
      </c>
      <c r="H18">
        <v>222256.18</v>
      </c>
      <c r="I18">
        <v>222256.18</v>
      </c>
      <c r="J18" s="2">
        <v>42217</v>
      </c>
      <c r="K18" s="2">
        <v>42244</v>
      </c>
      <c r="L18">
        <v>27</v>
      </c>
      <c r="M18">
        <v>3.3140000000000001</v>
      </c>
      <c r="N18">
        <v>2</v>
      </c>
      <c r="O18">
        <v>5.5640000000000001</v>
      </c>
      <c r="P18" t="s">
        <v>387</v>
      </c>
      <c r="Q18" t="s">
        <v>380</v>
      </c>
      <c r="R18" s="2">
        <v>42248</v>
      </c>
      <c r="S18">
        <v>0</v>
      </c>
      <c r="T18">
        <v>0</v>
      </c>
      <c r="U18">
        <v>927.48</v>
      </c>
      <c r="V18">
        <v>0</v>
      </c>
      <c r="W18">
        <v>148.4</v>
      </c>
      <c r="X18">
        <v>1075.8800000000001</v>
      </c>
      <c r="Y18">
        <v>1075.8800000000001</v>
      </c>
      <c r="Z18">
        <v>0</v>
      </c>
      <c r="AB18" s="2">
        <v>42287</v>
      </c>
      <c r="AC18">
        <v>1</v>
      </c>
      <c r="AD18" t="s">
        <v>381</v>
      </c>
      <c r="AE18">
        <v>57040</v>
      </c>
    </row>
    <row r="19" spans="1:31" x14ac:dyDescent="0.25">
      <c r="A19">
        <v>57040</v>
      </c>
      <c r="B19" t="s">
        <v>1256</v>
      </c>
      <c r="C19" t="s">
        <v>1638</v>
      </c>
      <c r="D19">
        <v>521352</v>
      </c>
      <c r="E19" t="s">
        <v>405</v>
      </c>
      <c r="F19">
        <v>1794</v>
      </c>
      <c r="G19">
        <v>7</v>
      </c>
      <c r="H19">
        <v>240654.85</v>
      </c>
      <c r="I19">
        <v>240654.85</v>
      </c>
      <c r="J19" s="2">
        <v>42217</v>
      </c>
      <c r="K19" s="2">
        <v>42248</v>
      </c>
      <c r="L19">
        <v>31</v>
      </c>
      <c r="M19">
        <v>3.3140000000000001</v>
      </c>
      <c r="N19">
        <v>2</v>
      </c>
      <c r="O19">
        <v>5.5640000000000001</v>
      </c>
      <c r="P19" t="s">
        <v>387</v>
      </c>
      <c r="Q19" t="s">
        <v>380</v>
      </c>
      <c r="R19" s="2">
        <v>42248</v>
      </c>
      <c r="S19">
        <v>0</v>
      </c>
      <c r="T19">
        <v>0</v>
      </c>
      <c r="U19">
        <v>1153.03</v>
      </c>
      <c r="V19">
        <v>0</v>
      </c>
      <c r="W19">
        <v>184.48</v>
      </c>
      <c r="X19">
        <v>1337.51</v>
      </c>
      <c r="Y19">
        <v>1337.51</v>
      </c>
      <c r="Z19">
        <v>0</v>
      </c>
      <c r="AB19" s="2">
        <v>42287</v>
      </c>
      <c r="AC19">
        <v>1</v>
      </c>
      <c r="AD19" t="s">
        <v>381</v>
      </c>
      <c r="AE19">
        <v>57040</v>
      </c>
    </row>
    <row r="20" spans="1:31" x14ac:dyDescent="0.25">
      <c r="A20">
        <v>57040</v>
      </c>
      <c r="B20" t="s">
        <v>1256</v>
      </c>
      <c r="C20" t="s">
        <v>1627</v>
      </c>
      <c r="D20">
        <v>523216</v>
      </c>
      <c r="E20" t="s">
        <v>406</v>
      </c>
      <c r="F20">
        <v>1794</v>
      </c>
      <c r="G20">
        <v>6</v>
      </c>
      <c r="H20">
        <v>240654.85</v>
      </c>
      <c r="I20">
        <v>240654.85</v>
      </c>
      <c r="J20" s="2">
        <v>42217</v>
      </c>
      <c r="K20" s="2">
        <v>42248</v>
      </c>
      <c r="L20">
        <v>31</v>
      </c>
      <c r="M20">
        <v>3.3140000000000001</v>
      </c>
      <c r="N20">
        <v>2</v>
      </c>
      <c r="O20">
        <v>5.5640000000000001</v>
      </c>
      <c r="P20" t="s">
        <v>387</v>
      </c>
      <c r="Q20" t="s">
        <v>380</v>
      </c>
      <c r="R20" s="2">
        <v>42248</v>
      </c>
      <c r="S20">
        <v>0</v>
      </c>
      <c r="T20">
        <v>0</v>
      </c>
      <c r="U20">
        <v>1153.03</v>
      </c>
      <c r="V20">
        <v>0</v>
      </c>
      <c r="W20">
        <v>184.48</v>
      </c>
      <c r="X20">
        <v>1337.51</v>
      </c>
      <c r="Y20">
        <v>1337.51</v>
      </c>
      <c r="Z20">
        <v>0</v>
      </c>
      <c r="AB20" s="2">
        <v>42287</v>
      </c>
      <c r="AC20">
        <v>1</v>
      </c>
      <c r="AD20" t="s">
        <v>381</v>
      </c>
      <c r="AE20">
        <v>57040</v>
      </c>
    </row>
    <row r="21" spans="1:31" x14ac:dyDescent="0.25">
      <c r="A21">
        <v>57040</v>
      </c>
      <c r="B21" t="s">
        <v>1256</v>
      </c>
      <c r="C21" t="s">
        <v>1601</v>
      </c>
      <c r="D21">
        <v>524857</v>
      </c>
      <c r="E21" t="s">
        <v>407</v>
      </c>
      <c r="F21">
        <v>2202</v>
      </c>
      <c r="G21">
        <v>6</v>
      </c>
      <c r="H21">
        <v>190164.49</v>
      </c>
      <c r="I21">
        <v>190164.49</v>
      </c>
      <c r="J21" s="2">
        <v>42217</v>
      </c>
      <c r="K21" s="2">
        <v>42244</v>
      </c>
      <c r="L21">
        <v>27</v>
      </c>
      <c r="M21">
        <v>3.3140000000000001</v>
      </c>
      <c r="N21">
        <v>2</v>
      </c>
      <c r="O21">
        <v>5.5640000000000001</v>
      </c>
      <c r="P21" t="s">
        <v>387</v>
      </c>
      <c r="Q21" t="s">
        <v>380</v>
      </c>
      <c r="R21" s="2">
        <v>42248</v>
      </c>
      <c r="S21">
        <v>0</v>
      </c>
      <c r="T21">
        <v>0</v>
      </c>
      <c r="U21">
        <v>793.56</v>
      </c>
      <c r="V21">
        <v>0</v>
      </c>
      <c r="W21">
        <v>126.97</v>
      </c>
      <c r="X21">
        <v>920.53</v>
      </c>
      <c r="Y21">
        <v>920.53</v>
      </c>
      <c r="Z21">
        <v>0</v>
      </c>
      <c r="AB21" s="2">
        <v>42287</v>
      </c>
      <c r="AC21">
        <v>1</v>
      </c>
      <c r="AD21" t="s">
        <v>381</v>
      </c>
      <c r="AE21">
        <v>57040</v>
      </c>
    </row>
    <row r="22" spans="1:31" x14ac:dyDescent="0.25">
      <c r="A22">
        <v>57040</v>
      </c>
      <c r="B22" t="s">
        <v>1256</v>
      </c>
      <c r="C22" t="s">
        <v>125</v>
      </c>
      <c r="D22">
        <v>525507</v>
      </c>
      <c r="E22" t="s">
        <v>408</v>
      </c>
      <c r="F22">
        <v>1081</v>
      </c>
      <c r="G22">
        <v>6</v>
      </c>
      <c r="H22">
        <v>194753.35</v>
      </c>
      <c r="I22">
        <v>194753.35</v>
      </c>
      <c r="J22" s="2">
        <v>42217</v>
      </c>
      <c r="K22" s="2">
        <v>42244</v>
      </c>
      <c r="L22">
        <v>27</v>
      </c>
      <c r="M22">
        <v>3.3140000000000001</v>
      </c>
      <c r="N22">
        <v>2</v>
      </c>
      <c r="O22">
        <v>5.5640000000000001</v>
      </c>
      <c r="P22" t="s">
        <v>387</v>
      </c>
      <c r="Q22" t="s">
        <v>380</v>
      </c>
      <c r="R22" s="2">
        <v>42248</v>
      </c>
      <c r="S22">
        <v>0</v>
      </c>
      <c r="T22">
        <v>0</v>
      </c>
      <c r="U22">
        <v>812.71</v>
      </c>
      <c r="V22">
        <v>0</v>
      </c>
      <c r="W22">
        <v>130.03</v>
      </c>
      <c r="X22">
        <v>942.74</v>
      </c>
      <c r="Y22">
        <v>942.74</v>
      </c>
      <c r="Z22">
        <v>0</v>
      </c>
      <c r="AB22" s="2">
        <v>42287</v>
      </c>
      <c r="AC22">
        <v>1</v>
      </c>
      <c r="AD22" t="s">
        <v>381</v>
      </c>
      <c r="AE22">
        <v>57040</v>
      </c>
    </row>
    <row r="23" spans="1:31" x14ac:dyDescent="0.25">
      <c r="A23">
        <v>57040</v>
      </c>
      <c r="B23" t="s">
        <v>1256</v>
      </c>
      <c r="C23" t="s">
        <v>1665</v>
      </c>
      <c r="D23">
        <v>525619</v>
      </c>
      <c r="E23" t="s">
        <v>409</v>
      </c>
      <c r="F23">
        <v>1794</v>
      </c>
      <c r="G23">
        <v>6</v>
      </c>
      <c r="H23">
        <v>240654.85</v>
      </c>
      <c r="I23">
        <v>240654.85</v>
      </c>
      <c r="J23" s="2">
        <v>42217</v>
      </c>
      <c r="K23" s="2">
        <v>42244</v>
      </c>
      <c r="L23">
        <v>27</v>
      </c>
      <c r="M23">
        <v>3.3140000000000001</v>
      </c>
      <c r="N23">
        <v>2</v>
      </c>
      <c r="O23">
        <v>5.5640000000000001</v>
      </c>
      <c r="P23" t="s">
        <v>387</v>
      </c>
      <c r="Q23" t="s">
        <v>380</v>
      </c>
      <c r="R23" s="2">
        <v>42248</v>
      </c>
      <c r="S23">
        <v>0</v>
      </c>
      <c r="T23">
        <v>0</v>
      </c>
      <c r="U23">
        <v>1004.25</v>
      </c>
      <c r="V23">
        <v>0</v>
      </c>
      <c r="W23">
        <v>160.68</v>
      </c>
      <c r="X23">
        <v>1164.93</v>
      </c>
      <c r="Y23">
        <v>1164.93</v>
      </c>
      <c r="Z23">
        <v>0</v>
      </c>
      <c r="AB23" s="2">
        <v>42287</v>
      </c>
      <c r="AC23">
        <v>1</v>
      </c>
      <c r="AD23" t="s">
        <v>381</v>
      </c>
      <c r="AE23">
        <v>57040</v>
      </c>
    </row>
    <row r="24" spans="1:31" x14ac:dyDescent="0.25">
      <c r="A24">
        <v>57040</v>
      </c>
      <c r="B24" t="s">
        <v>1256</v>
      </c>
      <c r="C24" t="s">
        <v>74</v>
      </c>
      <c r="D24">
        <v>525620</v>
      </c>
      <c r="E24" t="s">
        <v>410</v>
      </c>
      <c r="F24">
        <v>5394</v>
      </c>
      <c r="G24">
        <v>6</v>
      </c>
      <c r="H24">
        <v>392328.79</v>
      </c>
      <c r="I24">
        <v>392328.79</v>
      </c>
      <c r="J24" s="2">
        <v>42217</v>
      </c>
      <c r="K24" s="2">
        <v>42248</v>
      </c>
      <c r="L24">
        <v>31</v>
      </c>
      <c r="M24">
        <v>3.3140000000000001</v>
      </c>
      <c r="N24">
        <v>2</v>
      </c>
      <c r="O24">
        <v>5.5640000000000001</v>
      </c>
      <c r="P24" t="s">
        <v>387</v>
      </c>
      <c r="Q24" t="s">
        <v>380</v>
      </c>
      <c r="R24" s="2">
        <v>42248</v>
      </c>
      <c r="S24">
        <v>0</v>
      </c>
      <c r="T24">
        <v>0</v>
      </c>
      <c r="U24">
        <v>1879.73</v>
      </c>
      <c r="V24">
        <v>0</v>
      </c>
      <c r="W24">
        <v>300.76</v>
      </c>
      <c r="X24">
        <v>2180.4899999999998</v>
      </c>
      <c r="Y24">
        <v>2180.4899999999998</v>
      </c>
      <c r="Z24">
        <v>0</v>
      </c>
      <c r="AB24" s="2">
        <v>42287</v>
      </c>
      <c r="AC24">
        <v>1</v>
      </c>
      <c r="AD24" t="s">
        <v>381</v>
      </c>
      <c r="AE24">
        <v>57040</v>
      </c>
    </row>
    <row r="25" spans="1:31" x14ac:dyDescent="0.25">
      <c r="A25">
        <v>57040</v>
      </c>
      <c r="B25" t="s">
        <v>1256</v>
      </c>
      <c r="C25" t="s">
        <v>71</v>
      </c>
      <c r="D25">
        <v>514857</v>
      </c>
      <c r="E25" t="s">
        <v>411</v>
      </c>
      <c r="F25">
        <v>4493</v>
      </c>
      <c r="G25">
        <v>5</v>
      </c>
      <c r="H25">
        <v>283813.84000000003</v>
      </c>
      <c r="I25">
        <v>283813.84000000003</v>
      </c>
      <c r="J25" s="2">
        <v>42217</v>
      </c>
      <c r="K25" s="2">
        <v>42248</v>
      </c>
      <c r="L25">
        <v>31</v>
      </c>
      <c r="M25">
        <v>3.3140000000000001</v>
      </c>
      <c r="N25">
        <v>2</v>
      </c>
      <c r="O25">
        <v>5.5640000000000001</v>
      </c>
      <c r="P25" t="s">
        <v>387</v>
      </c>
      <c r="Q25" t="s">
        <v>380</v>
      </c>
      <c r="R25" s="2">
        <v>42248</v>
      </c>
      <c r="S25">
        <v>0</v>
      </c>
      <c r="T25">
        <v>0</v>
      </c>
      <c r="U25">
        <v>1359.82</v>
      </c>
      <c r="V25">
        <v>0</v>
      </c>
      <c r="W25">
        <v>217.57</v>
      </c>
      <c r="X25">
        <v>1577.39</v>
      </c>
      <c r="Y25">
        <v>1577.39</v>
      </c>
      <c r="Z25">
        <v>0</v>
      </c>
      <c r="AB25" s="2">
        <v>42287</v>
      </c>
      <c r="AC25">
        <v>1</v>
      </c>
      <c r="AD25" t="s">
        <v>381</v>
      </c>
      <c r="AE25">
        <v>57040</v>
      </c>
    </row>
    <row r="26" spans="1:31" x14ac:dyDescent="0.25">
      <c r="A26">
        <v>57040</v>
      </c>
      <c r="B26" t="s">
        <v>1256</v>
      </c>
      <c r="C26" t="s">
        <v>33</v>
      </c>
      <c r="D26">
        <v>530293</v>
      </c>
      <c r="E26" t="s">
        <v>412</v>
      </c>
      <c r="F26">
        <v>5611</v>
      </c>
      <c r="G26">
        <v>5</v>
      </c>
      <c r="H26">
        <v>368976.04</v>
      </c>
      <c r="I26">
        <v>368976.04</v>
      </c>
      <c r="J26" s="2">
        <v>42217</v>
      </c>
      <c r="K26" s="2">
        <v>42248</v>
      </c>
      <c r="L26">
        <v>31</v>
      </c>
      <c r="M26">
        <v>3.3140000000000001</v>
      </c>
      <c r="N26">
        <v>2</v>
      </c>
      <c r="O26">
        <v>5.5640000000000001</v>
      </c>
      <c r="P26" t="s">
        <v>387</v>
      </c>
      <c r="Q26" t="s">
        <v>380</v>
      </c>
      <c r="R26" s="2">
        <v>42248</v>
      </c>
      <c r="S26">
        <v>0</v>
      </c>
      <c r="T26">
        <v>0</v>
      </c>
      <c r="U26">
        <v>1767.85</v>
      </c>
      <c r="V26">
        <v>0</v>
      </c>
      <c r="W26">
        <v>282.86</v>
      </c>
      <c r="X26">
        <v>2050.71</v>
      </c>
      <c r="Y26">
        <v>2050.71</v>
      </c>
      <c r="Z26">
        <v>0</v>
      </c>
      <c r="AB26" s="2">
        <v>42287</v>
      </c>
      <c r="AC26">
        <v>1</v>
      </c>
      <c r="AD26" t="s">
        <v>381</v>
      </c>
      <c r="AE26">
        <v>57040</v>
      </c>
    </row>
    <row r="27" spans="1:31" x14ac:dyDescent="0.25">
      <c r="A27">
        <v>57040</v>
      </c>
      <c r="B27" t="s">
        <v>1256</v>
      </c>
      <c r="C27" t="s">
        <v>1651</v>
      </c>
      <c r="D27">
        <v>530467</v>
      </c>
      <c r="E27" t="s">
        <v>413</v>
      </c>
      <c r="F27">
        <v>1794</v>
      </c>
      <c r="G27">
        <v>5</v>
      </c>
      <c r="H27">
        <v>240654.85</v>
      </c>
      <c r="I27">
        <v>240654.85</v>
      </c>
      <c r="J27" s="2">
        <v>42217</v>
      </c>
      <c r="K27" s="2">
        <v>42244</v>
      </c>
      <c r="L27">
        <v>27</v>
      </c>
      <c r="M27">
        <v>3.3140000000000001</v>
      </c>
      <c r="N27">
        <v>2</v>
      </c>
      <c r="O27">
        <v>5.5640000000000001</v>
      </c>
      <c r="P27" t="s">
        <v>387</v>
      </c>
      <c r="Q27" t="s">
        <v>380</v>
      </c>
      <c r="R27" s="2">
        <v>42248</v>
      </c>
      <c r="S27">
        <v>0</v>
      </c>
      <c r="T27">
        <v>0</v>
      </c>
      <c r="U27">
        <v>1004.25</v>
      </c>
      <c r="V27">
        <v>0</v>
      </c>
      <c r="W27">
        <v>160.68</v>
      </c>
      <c r="X27">
        <v>1164.93</v>
      </c>
      <c r="Y27">
        <v>1164.93</v>
      </c>
      <c r="Z27">
        <v>0</v>
      </c>
      <c r="AB27" s="2">
        <v>42287</v>
      </c>
      <c r="AC27">
        <v>1</v>
      </c>
      <c r="AD27" t="s">
        <v>381</v>
      </c>
      <c r="AE27">
        <v>57040</v>
      </c>
    </row>
    <row r="28" spans="1:31" x14ac:dyDescent="0.25">
      <c r="A28">
        <v>57040</v>
      </c>
      <c r="B28" t="s">
        <v>1256</v>
      </c>
      <c r="C28" t="s">
        <v>1642</v>
      </c>
      <c r="D28">
        <v>531921</v>
      </c>
      <c r="E28" t="s">
        <v>414</v>
      </c>
      <c r="F28">
        <v>1794</v>
      </c>
      <c r="G28">
        <v>5</v>
      </c>
      <c r="H28">
        <v>240654.85</v>
      </c>
      <c r="I28">
        <v>240654.85</v>
      </c>
      <c r="J28" s="2">
        <v>42217</v>
      </c>
      <c r="K28" s="2">
        <v>42244</v>
      </c>
      <c r="L28">
        <v>27</v>
      </c>
      <c r="M28">
        <v>3.3140000000000001</v>
      </c>
      <c r="N28">
        <v>2</v>
      </c>
      <c r="O28">
        <v>5.5640000000000001</v>
      </c>
      <c r="P28" t="s">
        <v>387</v>
      </c>
      <c r="Q28" t="s">
        <v>380</v>
      </c>
      <c r="R28" s="2">
        <v>42248</v>
      </c>
      <c r="S28">
        <v>0</v>
      </c>
      <c r="T28">
        <v>0</v>
      </c>
      <c r="U28">
        <v>1004.25</v>
      </c>
      <c r="V28">
        <v>0</v>
      </c>
      <c r="W28">
        <v>160.68</v>
      </c>
      <c r="X28">
        <v>1164.93</v>
      </c>
      <c r="Y28">
        <v>1164.93</v>
      </c>
      <c r="Z28">
        <v>0</v>
      </c>
      <c r="AB28" s="2">
        <v>42287</v>
      </c>
      <c r="AC28">
        <v>1</v>
      </c>
      <c r="AD28" t="s">
        <v>381</v>
      </c>
      <c r="AE28">
        <v>57040</v>
      </c>
    </row>
    <row r="29" spans="1:31" x14ac:dyDescent="0.25">
      <c r="A29">
        <v>57040</v>
      </c>
      <c r="B29" t="s">
        <v>1256</v>
      </c>
      <c r="C29" t="s">
        <v>60</v>
      </c>
      <c r="D29">
        <v>531922</v>
      </c>
      <c r="E29" t="s">
        <v>415</v>
      </c>
      <c r="F29">
        <v>4492</v>
      </c>
      <c r="G29">
        <v>5</v>
      </c>
      <c r="H29">
        <v>318931.87</v>
      </c>
      <c r="I29">
        <v>318931.87</v>
      </c>
      <c r="J29" s="2">
        <v>42217</v>
      </c>
      <c r="K29" s="2">
        <v>42244</v>
      </c>
      <c r="L29">
        <v>27</v>
      </c>
      <c r="M29">
        <v>3.3140000000000001</v>
      </c>
      <c r="N29">
        <v>2</v>
      </c>
      <c r="O29">
        <v>5.5640000000000001</v>
      </c>
      <c r="P29" t="s">
        <v>387</v>
      </c>
      <c r="Q29" t="s">
        <v>380</v>
      </c>
      <c r="R29" s="2">
        <v>42248</v>
      </c>
      <c r="S29">
        <v>0</v>
      </c>
      <c r="T29">
        <v>0</v>
      </c>
      <c r="U29">
        <v>1330.9</v>
      </c>
      <c r="V29">
        <v>0</v>
      </c>
      <c r="W29">
        <v>212.94</v>
      </c>
      <c r="X29">
        <v>1543.84</v>
      </c>
      <c r="Y29">
        <v>1543.84</v>
      </c>
      <c r="Z29">
        <v>0</v>
      </c>
      <c r="AB29" s="2">
        <v>42287</v>
      </c>
      <c r="AC29">
        <v>1</v>
      </c>
      <c r="AD29" t="s">
        <v>381</v>
      </c>
      <c r="AE29">
        <v>57040</v>
      </c>
    </row>
    <row r="30" spans="1:31" x14ac:dyDescent="0.25">
      <c r="A30">
        <v>57040</v>
      </c>
      <c r="B30" t="s">
        <v>1256</v>
      </c>
      <c r="C30" t="s">
        <v>67</v>
      </c>
      <c r="D30">
        <v>531923</v>
      </c>
      <c r="E30" t="s">
        <v>416</v>
      </c>
      <c r="F30">
        <v>4492</v>
      </c>
      <c r="G30">
        <v>5</v>
      </c>
      <c r="H30">
        <v>318931.87</v>
      </c>
      <c r="I30">
        <v>318931.87</v>
      </c>
      <c r="J30" s="2">
        <v>42217</v>
      </c>
      <c r="K30" s="2">
        <v>42248</v>
      </c>
      <c r="L30">
        <v>31</v>
      </c>
      <c r="M30">
        <v>3.3140000000000001</v>
      </c>
      <c r="N30">
        <v>2</v>
      </c>
      <c r="O30">
        <v>5.5640000000000001</v>
      </c>
      <c r="P30" t="s">
        <v>387</v>
      </c>
      <c r="Q30" t="s">
        <v>380</v>
      </c>
      <c r="R30" s="2">
        <v>42248</v>
      </c>
      <c r="S30">
        <v>0</v>
      </c>
      <c r="T30">
        <v>0</v>
      </c>
      <c r="U30">
        <v>1528.07</v>
      </c>
      <c r="V30">
        <v>0</v>
      </c>
      <c r="W30">
        <v>244.49</v>
      </c>
      <c r="X30">
        <v>1772.56</v>
      </c>
      <c r="Y30">
        <v>1772.56</v>
      </c>
      <c r="Z30">
        <v>0</v>
      </c>
      <c r="AB30" s="2">
        <v>42287</v>
      </c>
      <c r="AC30">
        <v>1</v>
      </c>
      <c r="AD30" t="s">
        <v>381</v>
      </c>
      <c r="AE30">
        <v>57040</v>
      </c>
    </row>
    <row r="31" spans="1:31" x14ac:dyDescent="0.25">
      <c r="A31">
        <v>57040</v>
      </c>
      <c r="B31" t="s">
        <v>1256</v>
      </c>
      <c r="C31" t="s">
        <v>17</v>
      </c>
      <c r="D31">
        <v>532325</v>
      </c>
      <c r="E31" t="s">
        <v>417</v>
      </c>
      <c r="F31">
        <v>5611</v>
      </c>
      <c r="G31">
        <v>5</v>
      </c>
      <c r="H31">
        <v>368976.04</v>
      </c>
      <c r="I31">
        <v>368976.04</v>
      </c>
      <c r="J31" s="2">
        <v>42217</v>
      </c>
      <c r="K31" s="2">
        <v>42248</v>
      </c>
      <c r="L31">
        <v>31</v>
      </c>
      <c r="M31">
        <v>3.3140000000000001</v>
      </c>
      <c r="N31">
        <v>2</v>
      </c>
      <c r="O31">
        <v>5.5640000000000001</v>
      </c>
      <c r="P31" t="s">
        <v>387</v>
      </c>
      <c r="Q31" t="s">
        <v>380</v>
      </c>
      <c r="R31" s="2">
        <v>42248</v>
      </c>
      <c r="S31">
        <v>0</v>
      </c>
      <c r="T31">
        <v>0</v>
      </c>
      <c r="U31">
        <v>1767.85</v>
      </c>
      <c r="V31">
        <v>0</v>
      </c>
      <c r="W31">
        <v>282.86</v>
      </c>
      <c r="X31">
        <v>2050.71</v>
      </c>
      <c r="Y31">
        <v>2050.71</v>
      </c>
      <c r="Z31">
        <v>0</v>
      </c>
      <c r="AB31" s="2">
        <v>42287</v>
      </c>
      <c r="AC31">
        <v>1</v>
      </c>
      <c r="AD31" t="s">
        <v>381</v>
      </c>
      <c r="AE31">
        <v>57040</v>
      </c>
    </row>
    <row r="32" spans="1:31" x14ac:dyDescent="0.25">
      <c r="A32">
        <v>57040</v>
      </c>
      <c r="B32" t="s">
        <v>1256</v>
      </c>
      <c r="C32" t="s">
        <v>14</v>
      </c>
      <c r="D32">
        <v>530782</v>
      </c>
      <c r="E32" t="s">
        <v>418</v>
      </c>
      <c r="F32">
        <v>5611</v>
      </c>
      <c r="G32">
        <v>4</v>
      </c>
      <c r="H32">
        <v>368976.04</v>
      </c>
      <c r="I32">
        <v>368976.04</v>
      </c>
      <c r="J32" s="2">
        <v>42217</v>
      </c>
      <c r="K32" s="2">
        <v>42248</v>
      </c>
      <c r="L32">
        <v>31</v>
      </c>
      <c r="M32">
        <v>3.3140000000000001</v>
      </c>
      <c r="N32">
        <v>2</v>
      </c>
      <c r="O32">
        <v>5.5640000000000001</v>
      </c>
      <c r="P32" t="s">
        <v>387</v>
      </c>
      <c r="Q32" t="s">
        <v>380</v>
      </c>
      <c r="R32" s="2">
        <v>42248</v>
      </c>
      <c r="S32">
        <v>0</v>
      </c>
      <c r="T32">
        <v>0</v>
      </c>
      <c r="U32">
        <v>1767.85</v>
      </c>
      <c r="V32">
        <v>0</v>
      </c>
      <c r="W32">
        <v>282.86</v>
      </c>
      <c r="X32">
        <v>2050.71</v>
      </c>
      <c r="Y32">
        <v>2050.71</v>
      </c>
      <c r="Z32">
        <v>0</v>
      </c>
      <c r="AB32" s="2">
        <v>42287</v>
      </c>
      <c r="AC32">
        <v>1</v>
      </c>
      <c r="AD32" t="s">
        <v>381</v>
      </c>
      <c r="AE32">
        <v>57040</v>
      </c>
    </row>
    <row r="33" spans="1:31" x14ac:dyDescent="0.25">
      <c r="A33">
        <v>57040</v>
      </c>
      <c r="B33" t="s">
        <v>1256</v>
      </c>
      <c r="C33" t="s">
        <v>1655</v>
      </c>
      <c r="D33">
        <v>534065</v>
      </c>
      <c r="E33" t="s">
        <v>419</v>
      </c>
      <c r="F33">
        <v>1782</v>
      </c>
      <c r="G33">
        <v>4</v>
      </c>
      <c r="H33">
        <v>259008.51</v>
      </c>
      <c r="I33">
        <v>259008.51</v>
      </c>
      <c r="J33" s="2">
        <v>42217</v>
      </c>
      <c r="K33" s="2">
        <v>42244</v>
      </c>
      <c r="L33">
        <v>27</v>
      </c>
      <c r="M33">
        <v>3.3140000000000001</v>
      </c>
      <c r="N33">
        <v>2</v>
      </c>
      <c r="O33">
        <v>5.5640000000000001</v>
      </c>
      <c r="P33" t="s">
        <v>387</v>
      </c>
      <c r="Q33" t="s">
        <v>380</v>
      </c>
      <c r="R33" s="2">
        <v>42248</v>
      </c>
      <c r="S33">
        <v>0</v>
      </c>
      <c r="T33">
        <v>0</v>
      </c>
      <c r="U33">
        <v>1080.8399999999999</v>
      </c>
      <c r="V33">
        <v>0</v>
      </c>
      <c r="W33">
        <v>172.93</v>
      </c>
      <c r="X33">
        <v>1253.77</v>
      </c>
      <c r="Y33">
        <v>1253.77</v>
      </c>
      <c r="Z33">
        <v>0</v>
      </c>
      <c r="AB33" s="2">
        <v>42287</v>
      </c>
      <c r="AC33">
        <v>1</v>
      </c>
      <c r="AD33" t="s">
        <v>381</v>
      </c>
      <c r="AE33">
        <v>57040</v>
      </c>
    </row>
    <row r="34" spans="1:31" x14ac:dyDescent="0.25">
      <c r="A34">
        <v>57040</v>
      </c>
      <c r="B34" t="s">
        <v>1256</v>
      </c>
      <c r="C34" t="s">
        <v>1613</v>
      </c>
      <c r="D34">
        <v>534066</v>
      </c>
      <c r="E34" t="s">
        <v>420</v>
      </c>
      <c r="F34">
        <v>2593</v>
      </c>
      <c r="G34">
        <v>4</v>
      </c>
      <c r="H34">
        <v>305338.43</v>
      </c>
      <c r="I34">
        <v>305338.43</v>
      </c>
      <c r="J34" s="2">
        <v>42217</v>
      </c>
      <c r="K34" s="2">
        <v>42248</v>
      </c>
      <c r="L34">
        <v>31</v>
      </c>
      <c r="M34">
        <v>3.3140000000000001</v>
      </c>
      <c r="N34">
        <v>2</v>
      </c>
      <c r="O34">
        <v>5.5640000000000001</v>
      </c>
      <c r="P34" t="s">
        <v>387</v>
      </c>
      <c r="Q34" t="s">
        <v>380</v>
      </c>
      <c r="R34" s="2">
        <v>42248</v>
      </c>
      <c r="S34">
        <v>0</v>
      </c>
      <c r="T34">
        <v>0</v>
      </c>
      <c r="U34">
        <v>1462.94</v>
      </c>
      <c r="V34">
        <v>0</v>
      </c>
      <c r="W34">
        <v>234.07</v>
      </c>
      <c r="X34">
        <v>1697.01</v>
      </c>
      <c r="Y34">
        <v>1697.01</v>
      </c>
      <c r="Z34">
        <v>0</v>
      </c>
      <c r="AB34" s="2">
        <v>42287</v>
      </c>
      <c r="AC34">
        <v>1</v>
      </c>
      <c r="AD34" t="s">
        <v>381</v>
      </c>
      <c r="AE34">
        <v>57040</v>
      </c>
    </row>
    <row r="35" spans="1:31" x14ac:dyDescent="0.25">
      <c r="A35">
        <v>57040</v>
      </c>
      <c r="B35" t="s">
        <v>1256</v>
      </c>
      <c r="C35" t="s">
        <v>48</v>
      </c>
      <c r="D35">
        <v>534067</v>
      </c>
      <c r="E35" t="s">
        <v>421</v>
      </c>
      <c r="F35">
        <v>4494</v>
      </c>
      <c r="G35">
        <v>4</v>
      </c>
      <c r="H35">
        <v>374288.08</v>
      </c>
      <c r="I35">
        <v>374288.08</v>
      </c>
      <c r="J35" s="2">
        <v>42217</v>
      </c>
      <c r="K35" s="2">
        <v>42244</v>
      </c>
      <c r="L35">
        <v>27</v>
      </c>
      <c r="M35">
        <v>3.3140000000000001</v>
      </c>
      <c r="N35">
        <v>2</v>
      </c>
      <c r="O35">
        <v>5.5640000000000001</v>
      </c>
      <c r="P35" t="s">
        <v>387</v>
      </c>
      <c r="Q35" t="s">
        <v>380</v>
      </c>
      <c r="R35" s="2">
        <v>42248</v>
      </c>
      <c r="S35">
        <v>0</v>
      </c>
      <c r="T35">
        <v>0</v>
      </c>
      <c r="U35">
        <v>1561.9</v>
      </c>
      <c r="V35">
        <v>0</v>
      </c>
      <c r="W35">
        <v>249.9</v>
      </c>
      <c r="X35">
        <v>1811.8</v>
      </c>
      <c r="Y35">
        <v>1811.8</v>
      </c>
      <c r="Z35">
        <v>0</v>
      </c>
      <c r="AB35" s="2">
        <v>42287</v>
      </c>
      <c r="AC35">
        <v>1</v>
      </c>
      <c r="AD35" t="s">
        <v>381</v>
      </c>
      <c r="AE35">
        <v>57040</v>
      </c>
    </row>
    <row r="36" spans="1:31" x14ac:dyDescent="0.25">
      <c r="A36">
        <v>57040</v>
      </c>
      <c r="B36" t="s">
        <v>1256</v>
      </c>
      <c r="C36" t="s">
        <v>422</v>
      </c>
      <c r="D36">
        <v>535597</v>
      </c>
      <c r="E36" t="s">
        <v>423</v>
      </c>
      <c r="F36">
        <v>4493</v>
      </c>
      <c r="G36">
        <v>4</v>
      </c>
      <c r="H36">
        <v>285155.09000000003</v>
      </c>
      <c r="I36">
        <v>285155.09000000003</v>
      </c>
      <c r="J36" s="2">
        <v>42217</v>
      </c>
      <c r="K36" s="2">
        <v>42244</v>
      </c>
      <c r="L36">
        <v>27</v>
      </c>
      <c r="M36">
        <v>3.3140000000000001</v>
      </c>
      <c r="N36">
        <v>2</v>
      </c>
      <c r="O36">
        <v>5.5640000000000001</v>
      </c>
      <c r="P36" t="s">
        <v>387</v>
      </c>
      <c r="Q36" t="s">
        <v>380</v>
      </c>
      <c r="R36" s="2">
        <v>42248</v>
      </c>
      <c r="S36">
        <v>0</v>
      </c>
      <c r="T36">
        <v>0</v>
      </c>
      <c r="U36">
        <v>1189.95</v>
      </c>
      <c r="V36">
        <v>0</v>
      </c>
      <c r="W36">
        <v>190.39</v>
      </c>
      <c r="X36">
        <v>1380.34</v>
      </c>
      <c r="Y36">
        <v>1380.34</v>
      </c>
      <c r="Z36">
        <v>0</v>
      </c>
      <c r="AB36" s="2">
        <v>42287</v>
      </c>
      <c r="AC36">
        <v>1</v>
      </c>
      <c r="AD36" t="s">
        <v>381</v>
      </c>
      <c r="AE36">
        <v>57040</v>
      </c>
    </row>
    <row r="37" spans="1:31" x14ac:dyDescent="0.25">
      <c r="A37">
        <v>57040</v>
      </c>
      <c r="B37" t="s">
        <v>1256</v>
      </c>
      <c r="C37" t="s">
        <v>424</v>
      </c>
      <c r="D37">
        <v>535596</v>
      </c>
      <c r="E37" t="s">
        <v>425</v>
      </c>
      <c r="F37">
        <v>4492</v>
      </c>
      <c r="G37">
        <v>4</v>
      </c>
      <c r="H37">
        <v>319564.59000000003</v>
      </c>
      <c r="I37">
        <v>319564.59000000003</v>
      </c>
      <c r="J37" s="2">
        <v>42217</v>
      </c>
      <c r="K37" s="2">
        <v>42242</v>
      </c>
      <c r="L37">
        <v>25</v>
      </c>
      <c r="M37">
        <v>3.3140000000000001</v>
      </c>
      <c r="N37">
        <v>2</v>
      </c>
      <c r="O37">
        <v>5.5640000000000001</v>
      </c>
      <c r="P37" t="s">
        <v>387</v>
      </c>
      <c r="Q37" t="s">
        <v>380</v>
      </c>
      <c r="R37" s="2">
        <v>42248</v>
      </c>
      <c r="S37">
        <v>0</v>
      </c>
      <c r="T37">
        <v>0</v>
      </c>
      <c r="U37">
        <v>1234.76</v>
      </c>
      <c r="V37">
        <v>0</v>
      </c>
      <c r="W37">
        <v>197.56</v>
      </c>
      <c r="X37">
        <v>1432.32</v>
      </c>
      <c r="Y37">
        <v>1432.32</v>
      </c>
      <c r="Z37">
        <v>0</v>
      </c>
      <c r="AB37" s="2">
        <v>42287</v>
      </c>
      <c r="AC37">
        <v>1</v>
      </c>
      <c r="AD37" t="s">
        <v>381</v>
      </c>
      <c r="AE37">
        <v>57040</v>
      </c>
    </row>
    <row r="38" spans="1:31" x14ac:dyDescent="0.25">
      <c r="A38">
        <v>57040</v>
      </c>
      <c r="B38" t="s">
        <v>1256</v>
      </c>
      <c r="C38" t="s">
        <v>426</v>
      </c>
      <c r="D38">
        <v>536413</v>
      </c>
      <c r="E38" t="s">
        <v>427</v>
      </c>
      <c r="F38">
        <v>1781</v>
      </c>
      <c r="G38">
        <v>4</v>
      </c>
      <c r="H38">
        <v>247825.58</v>
      </c>
      <c r="I38">
        <v>247825.58</v>
      </c>
      <c r="J38" s="2">
        <v>42217</v>
      </c>
      <c r="K38" s="2">
        <v>42244</v>
      </c>
      <c r="L38">
        <v>27</v>
      </c>
      <c r="M38">
        <v>3.3140000000000001</v>
      </c>
      <c r="N38">
        <v>2</v>
      </c>
      <c r="O38">
        <v>5.5640000000000001</v>
      </c>
      <c r="P38" t="s">
        <v>387</v>
      </c>
      <c r="Q38" t="s">
        <v>380</v>
      </c>
      <c r="R38" s="2">
        <v>42248</v>
      </c>
      <c r="S38">
        <v>0</v>
      </c>
      <c r="T38">
        <v>0</v>
      </c>
      <c r="U38">
        <v>1034.18</v>
      </c>
      <c r="V38">
        <v>0</v>
      </c>
      <c r="W38">
        <v>165.47</v>
      </c>
      <c r="X38">
        <v>1199.6500000000001</v>
      </c>
      <c r="Y38">
        <v>1199.6500000000001</v>
      </c>
      <c r="Z38">
        <v>0</v>
      </c>
      <c r="AB38" s="2">
        <v>42287</v>
      </c>
      <c r="AC38">
        <v>1</v>
      </c>
      <c r="AD38" t="s">
        <v>381</v>
      </c>
      <c r="AE38">
        <v>57040</v>
      </c>
    </row>
    <row r="39" spans="1:31" x14ac:dyDescent="0.25">
      <c r="A39">
        <v>57040</v>
      </c>
      <c r="B39" t="s">
        <v>1256</v>
      </c>
      <c r="C39" t="s">
        <v>428</v>
      </c>
      <c r="D39">
        <v>536414</v>
      </c>
      <c r="E39" t="s">
        <v>429</v>
      </c>
      <c r="F39">
        <v>1781</v>
      </c>
      <c r="G39">
        <v>4</v>
      </c>
      <c r="H39">
        <v>247825.58</v>
      </c>
      <c r="I39">
        <v>247825.58</v>
      </c>
      <c r="J39" s="2">
        <v>42217</v>
      </c>
      <c r="K39" s="2">
        <v>42244</v>
      </c>
      <c r="L39">
        <v>27</v>
      </c>
      <c r="M39">
        <v>3.3140000000000001</v>
      </c>
      <c r="N39">
        <v>2</v>
      </c>
      <c r="O39">
        <v>5.5640000000000001</v>
      </c>
      <c r="P39" t="s">
        <v>387</v>
      </c>
      <c r="Q39" t="s">
        <v>380</v>
      </c>
      <c r="R39" s="2">
        <v>42248</v>
      </c>
      <c r="S39">
        <v>0</v>
      </c>
      <c r="T39">
        <v>0</v>
      </c>
      <c r="U39">
        <v>1034.18</v>
      </c>
      <c r="V39">
        <v>0</v>
      </c>
      <c r="W39">
        <v>165.47</v>
      </c>
      <c r="X39">
        <v>1199.6500000000001</v>
      </c>
      <c r="Y39">
        <v>1199.6500000000001</v>
      </c>
      <c r="Z39">
        <v>0</v>
      </c>
      <c r="AB39" s="2">
        <v>42287</v>
      </c>
      <c r="AC39">
        <v>1</v>
      </c>
      <c r="AD39" t="s">
        <v>381</v>
      </c>
      <c r="AE39">
        <v>57040</v>
      </c>
    </row>
    <row r="40" spans="1:31" x14ac:dyDescent="0.25">
      <c r="A40">
        <v>57040</v>
      </c>
      <c r="B40" t="s">
        <v>1256</v>
      </c>
      <c r="C40" t="s">
        <v>430</v>
      </c>
      <c r="D40">
        <v>538180</v>
      </c>
      <c r="E40" t="s">
        <v>431</v>
      </c>
      <c r="F40">
        <v>5398</v>
      </c>
      <c r="G40">
        <v>4</v>
      </c>
      <c r="H40">
        <v>469874.7</v>
      </c>
      <c r="I40">
        <v>469874.7</v>
      </c>
      <c r="J40" s="2">
        <v>42217</v>
      </c>
      <c r="K40" s="2">
        <v>42223</v>
      </c>
      <c r="L40">
        <v>6</v>
      </c>
      <c r="M40">
        <v>3.3140000000000001</v>
      </c>
      <c r="N40">
        <v>2</v>
      </c>
      <c r="O40">
        <v>5.5640000000000001</v>
      </c>
      <c r="P40" t="s">
        <v>387</v>
      </c>
      <c r="Q40" t="s">
        <v>380</v>
      </c>
      <c r="R40" s="2">
        <v>42248</v>
      </c>
      <c r="S40">
        <v>0</v>
      </c>
      <c r="T40">
        <v>0</v>
      </c>
      <c r="U40">
        <v>435.73</v>
      </c>
      <c r="V40">
        <v>0</v>
      </c>
      <c r="W40">
        <v>69.72</v>
      </c>
      <c r="X40">
        <v>505.45</v>
      </c>
      <c r="Y40">
        <v>505.45</v>
      </c>
      <c r="Z40">
        <v>0</v>
      </c>
      <c r="AB40" s="2">
        <v>42287</v>
      </c>
      <c r="AC40">
        <v>1</v>
      </c>
      <c r="AD40" t="s">
        <v>381</v>
      </c>
      <c r="AE40">
        <v>57040</v>
      </c>
    </row>
    <row r="41" spans="1:31" x14ac:dyDescent="0.25">
      <c r="A41">
        <v>57040</v>
      </c>
      <c r="B41" t="s">
        <v>1256</v>
      </c>
      <c r="C41" t="s">
        <v>432</v>
      </c>
      <c r="D41">
        <v>539613</v>
      </c>
      <c r="E41" t="s">
        <v>433</v>
      </c>
      <c r="F41">
        <v>2593</v>
      </c>
      <c r="G41">
        <v>3</v>
      </c>
      <c r="H41">
        <v>305338.43</v>
      </c>
      <c r="I41">
        <v>305338.43</v>
      </c>
      <c r="J41" s="2">
        <v>42217</v>
      </c>
      <c r="K41" s="2">
        <v>42223</v>
      </c>
      <c r="L41">
        <v>6</v>
      </c>
      <c r="M41">
        <v>3.3140000000000001</v>
      </c>
      <c r="N41">
        <v>2</v>
      </c>
      <c r="O41">
        <v>5.5640000000000001</v>
      </c>
      <c r="P41" t="s">
        <v>387</v>
      </c>
      <c r="Q41" t="s">
        <v>380</v>
      </c>
      <c r="R41" s="2">
        <v>42248</v>
      </c>
      <c r="S41">
        <v>0</v>
      </c>
      <c r="T41">
        <v>0</v>
      </c>
      <c r="U41">
        <v>283.14999999999998</v>
      </c>
      <c r="V41">
        <v>0</v>
      </c>
      <c r="W41">
        <v>45.3</v>
      </c>
      <c r="X41">
        <v>328.45</v>
      </c>
      <c r="Y41">
        <v>328.45</v>
      </c>
      <c r="Z41">
        <v>0</v>
      </c>
      <c r="AB41" s="2">
        <v>42287</v>
      </c>
      <c r="AC41">
        <v>1</v>
      </c>
      <c r="AD41" t="s">
        <v>381</v>
      </c>
      <c r="AE41">
        <v>57040</v>
      </c>
    </row>
    <row r="42" spans="1:31" x14ac:dyDescent="0.25">
      <c r="A42">
        <v>57040</v>
      </c>
      <c r="B42" t="s">
        <v>1256</v>
      </c>
      <c r="C42" t="s">
        <v>434</v>
      </c>
      <c r="D42">
        <v>539614</v>
      </c>
      <c r="E42" t="s">
        <v>435</v>
      </c>
      <c r="F42">
        <v>4492</v>
      </c>
      <c r="G42">
        <v>3</v>
      </c>
      <c r="H42">
        <v>319564.59000000003</v>
      </c>
      <c r="I42">
        <v>319564.59000000003</v>
      </c>
      <c r="J42" s="2">
        <v>42217</v>
      </c>
      <c r="K42" s="2">
        <v>42223</v>
      </c>
      <c r="L42">
        <v>6</v>
      </c>
      <c r="M42">
        <v>3.3140000000000001</v>
      </c>
      <c r="N42">
        <v>2</v>
      </c>
      <c r="O42">
        <v>5.5640000000000001</v>
      </c>
      <c r="P42" t="s">
        <v>387</v>
      </c>
      <c r="Q42" t="s">
        <v>380</v>
      </c>
      <c r="R42" s="2">
        <v>42248</v>
      </c>
      <c r="S42">
        <v>0</v>
      </c>
      <c r="T42">
        <v>0</v>
      </c>
      <c r="U42">
        <v>296.33999999999997</v>
      </c>
      <c r="V42">
        <v>0</v>
      </c>
      <c r="W42">
        <v>47.41</v>
      </c>
      <c r="X42">
        <v>343.75</v>
      </c>
      <c r="Y42">
        <v>343.75</v>
      </c>
      <c r="Z42">
        <v>0</v>
      </c>
      <c r="AB42" s="2">
        <v>42287</v>
      </c>
      <c r="AC42">
        <v>1</v>
      </c>
      <c r="AD42" t="s">
        <v>381</v>
      </c>
      <c r="AE42">
        <v>57040</v>
      </c>
    </row>
    <row r="43" spans="1:31" x14ac:dyDescent="0.25">
      <c r="A43">
        <v>57040</v>
      </c>
      <c r="B43" t="s">
        <v>1256</v>
      </c>
      <c r="C43" t="s">
        <v>436</v>
      </c>
      <c r="D43">
        <v>541063</v>
      </c>
      <c r="E43" t="s">
        <v>437</v>
      </c>
      <c r="F43">
        <v>1251</v>
      </c>
      <c r="G43">
        <v>3</v>
      </c>
      <c r="H43">
        <v>307194.49</v>
      </c>
      <c r="I43">
        <v>307194.49</v>
      </c>
      <c r="J43" s="2">
        <v>42217</v>
      </c>
      <c r="K43" s="2">
        <v>42223</v>
      </c>
      <c r="L43">
        <v>6</v>
      </c>
      <c r="M43">
        <v>3.3140000000000001</v>
      </c>
      <c r="N43">
        <v>2</v>
      </c>
      <c r="O43">
        <v>5.5640000000000001</v>
      </c>
      <c r="P43" t="s">
        <v>387</v>
      </c>
      <c r="Q43" t="s">
        <v>380</v>
      </c>
      <c r="R43" s="2">
        <v>42248</v>
      </c>
      <c r="S43">
        <v>0</v>
      </c>
      <c r="T43">
        <v>0</v>
      </c>
      <c r="U43">
        <v>284.87</v>
      </c>
      <c r="V43">
        <v>0</v>
      </c>
      <c r="W43">
        <v>45.58</v>
      </c>
      <c r="X43">
        <v>330.45</v>
      </c>
      <c r="Y43">
        <v>330.45</v>
      </c>
      <c r="Z43">
        <v>0</v>
      </c>
      <c r="AB43" s="2">
        <v>42287</v>
      </c>
      <c r="AC43">
        <v>1</v>
      </c>
      <c r="AD43" t="s">
        <v>381</v>
      </c>
      <c r="AE43">
        <v>57040</v>
      </c>
    </row>
    <row r="44" spans="1:31" x14ac:dyDescent="0.25">
      <c r="A44">
        <v>57040</v>
      </c>
      <c r="B44" t="s">
        <v>1256</v>
      </c>
      <c r="C44" t="s">
        <v>438</v>
      </c>
      <c r="D44">
        <v>541064</v>
      </c>
      <c r="E44" t="s">
        <v>439</v>
      </c>
      <c r="F44">
        <v>1253</v>
      </c>
      <c r="G44">
        <v>3</v>
      </c>
      <c r="H44">
        <v>369648.99</v>
      </c>
      <c r="I44">
        <v>369648.99</v>
      </c>
      <c r="J44" s="2">
        <v>42217</v>
      </c>
      <c r="K44" s="2">
        <v>42248</v>
      </c>
      <c r="L44">
        <v>31</v>
      </c>
      <c r="M44">
        <v>3.3140000000000001</v>
      </c>
      <c r="N44">
        <v>2</v>
      </c>
      <c r="O44">
        <v>5.5640000000000001</v>
      </c>
      <c r="P44" t="s">
        <v>387</v>
      </c>
      <c r="Q44" t="s">
        <v>380</v>
      </c>
      <c r="R44" s="2">
        <v>42248</v>
      </c>
      <c r="S44">
        <v>0</v>
      </c>
      <c r="T44">
        <v>0</v>
      </c>
      <c r="U44">
        <v>1771.07</v>
      </c>
      <c r="V44">
        <v>0</v>
      </c>
      <c r="W44">
        <v>283.37</v>
      </c>
      <c r="X44">
        <v>2054.44</v>
      </c>
      <c r="Y44">
        <v>2054.44</v>
      </c>
      <c r="Z44">
        <v>0</v>
      </c>
      <c r="AB44" s="2">
        <v>42287</v>
      </c>
      <c r="AC44">
        <v>1</v>
      </c>
      <c r="AD44" t="s">
        <v>381</v>
      </c>
      <c r="AE44">
        <v>57040</v>
      </c>
    </row>
    <row r="45" spans="1:31" x14ac:dyDescent="0.25">
      <c r="A45">
        <v>57040</v>
      </c>
      <c r="B45" t="s">
        <v>1256</v>
      </c>
      <c r="C45" t="s">
        <v>440</v>
      </c>
      <c r="D45">
        <v>542453</v>
      </c>
      <c r="E45" t="s">
        <v>441</v>
      </c>
      <c r="F45">
        <v>2594</v>
      </c>
      <c r="G45">
        <v>3</v>
      </c>
      <c r="H45">
        <v>329084.77</v>
      </c>
      <c r="I45">
        <v>329084.77</v>
      </c>
      <c r="J45" s="2">
        <v>42217</v>
      </c>
      <c r="K45" s="2">
        <v>42248</v>
      </c>
      <c r="L45">
        <v>31</v>
      </c>
      <c r="M45">
        <v>3.3140000000000001</v>
      </c>
      <c r="N45">
        <v>2</v>
      </c>
      <c r="O45">
        <v>5.5640000000000001</v>
      </c>
      <c r="P45" t="s">
        <v>387</v>
      </c>
      <c r="Q45" t="s">
        <v>380</v>
      </c>
      <c r="R45" s="2">
        <v>42248</v>
      </c>
      <c r="S45">
        <v>0</v>
      </c>
      <c r="T45">
        <v>0</v>
      </c>
      <c r="U45">
        <v>1576.72</v>
      </c>
      <c r="V45">
        <v>0</v>
      </c>
      <c r="W45">
        <v>252.27</v>
      </c>
      <c r="X45">
        <v>1828.99</v>
      </c>
      <c r="Y45">
        <v>1828.99</v>
      </c>
      <c r="Z45">
        <v>0</v>
      </c>
      <c r="AB45" s="2">
        <v>42287</v>
      </c>
      <c r="AC45">
        <v>1</v>
      </c>
      <c r="AD45" t="s">
        <v>381</v>
      </c>
      <c r="AE45">
        <v>57040</v>
      </c>
    </row>
    <row r="46" spans="1:31" x14ac:dyDescent="0.25">
      <c r="A46">
        <v>57040</v>
      </c>
      <c r="B46" t="s">
        <v>1256</v>
      </c>
      <c r="C46" t="s">
        <v>442</v>
      </c>
      <c r="D46">
        <v>542454</v>
      </c>
      <c r="E46" t="s">
        <v>443</v>
      </c>
      <c r="F46">
        <v>5396</v>
      </c>
      <c r="G46">
        <v>3</v>
      </c>
      <c r="H46">
        <v>429212.27</v>
      </c>
      <c r="I46">
        <v>429212.27</v>
      </c>
      <c r="J46" s="2">
        <v>42217</v>
      </c>
      <c r="K46" s="2">
        <v>42248</v>
      </c>
      <c r="L46">
        <v>31</v>
      </c>
      <c r="M46">
        <v>3.3140000000000001</v>
      </c>
      <c r="N46">
        <v>2</v>
      </c>
      <c r="O46">
        <v>5.5640000000000001</v>
      </c>
      <c r="P46" t="s">
        <v>387</v>
      </c>
      <c r="Q46" t="s">
        <v>380</v>
      </c>
      <c r="R46" s="2">
        <v>42248</v>
      </c>
      <c r="S46">
        <v>0</v>
      </c>
      <c r="T46">
        <v>0</v>
      </c>
      <c r="U46">
        <v>2056.4499999999998</v>
      </c>
      <c r="V46">
        <v>0</v>
      </c>
      <c r="W46">
        <v>329.03</v>
      </c>
      <c r="X46">
        <v>2385.48</v>
      </c>
      <c r="Y46">
        <v>2385.48</v>
      </c>
      <c r="Z46">
        <v>0</v>
      </c>
      <c r="AB46" s="2">
        <v>42287</v>
      </c>
      <c r="AC46">
        <v>1</v>
      </c>
      <c r="AD46" t="s">
        <v>381</v>
      </c>
      <c r="AE46">
        <v>57040</v>
      </c>
    </row>
    <row r="47" spans="1:31" x14ac:dyDescent="0.25">
      <c r="A47">
        <v>57040</v>
      </c>
      <c r="B47" t="s">
        <v>1256</v>
      </c>
      <c r="C47" t="s">
        <v>444</v>
      </c>
      <c r="D47">
        <v>543416</v>
      </c>
      <c r="E47" t="s">
        <v>445</v>
      </c>
      <c r="F47">
        <v>2201</v>
      </c>
      <c r="G47">
        <v>3</v>
      </c>
      <c r="H47">
        <v>182424.49</v>
      </c>
      <c r="I47">
        <v>182424.49</v>
      </c>
      <c r="J47" s="2">
        <v>42217</v>
      </c>
      <c r="K47" s="2">
        <v>42223</v>
      </c>
      <c r="L47">
        <v>6</v>
      </c>
      <c r="M47">
        <v>3.3140000000000001</v>
      </c>
      <c r="N47">
        <v>2</v>
      </c>
      <c r="O47">
        <v>5.5640000000000001</v>
      </c>
      <c r="P47" t="s">
        <v>387</v>
      </c>
      <c r="Q47" t="s">
        <v>380</v>
      </c>
      <c r="R47" s="2">
        <v>42248</v>
      </c>
      <c r="S47">
        <v>0</v>
      </c>
      <c r="T47">
        <v>0</v>
      </c>
      <c r="U47">
        <v>169.17</v>
      </c>
      <c r="V47">
        <v>0</v>
      </c>
      <c r="W47">
        <v>27.07</v>
      </c>
      <c r="X47">
        <v>196.24</v>
      </c>
      <c r="Y47">
        <v>196.24</v>
      </c>
      <c r="Z47">
        <v>0</v>
      </c>
      <c r="AB47" s="2">
        <v>42287</v>
      </c>
      <c r="AC47">
        <v>1</v>
      </c>
      <c r="AD47" t="s">
        <v>381</v>
      </c>
      <c r="AE47">
        <v>57040</v>
      </c>
    </row>
    <row r="48" spans="1:31" x14ac:dyDescent="0.25">
      <c r="A48">
        <v>57040</v>
      </c>
      <c r="B48" t="s">
        <v>1256</v>
      </c>
      <c r="C48" t="s">
        <v>446</v>
      </c>
      <c r="D48">
        <v>543415</v>
      </c>
      <c r="E48" t="s">
        <v>447</v>
      </c>
      <c r="F48">
        <v>1253</v>
      </c>
      <c r="G48">
        <v>3</v>
      </c>
      <c r="H48">
        <v>369648.99</v>
      </c>
      <c r="I48">
        <v>369648.99</v>
      </c>
      <c r="J48" s="2">
        <v>42217</v>
      </c>
      <c r="K48" s="2">
        <v>42244</v>
      </c>
      <c r="L48">
        <v>27</v>
      </c>
      <c r="M48">
        <v>3.3140000000000001</v>
      </c>
      <c r="N48">
        <v>2</v>
      </c>
      <c r="O48">
        <v>5.5640000000000001</v>
      </c>
      <c r="P48" t="s">
        <v>387</v>
      </c>
      <c r="Q48" t="s">
        <v>380</v>
      </c>
      <c r="R48" s="2">
        <v>42248</v>
      </c>
      <c r="S48">
        <v>0</v>
      </c>
      <c r="T48">
        <v>0</v>
      </c>
      <c r="U48">
        <v>1542.55</v>
      </c>
      <c r="V48">
        <v>0</v>
      </c>
      <c r="W48">
        <v>246.81</v>
      </c>
      <c r="X48">
        <v>1789.36</v>
      </c>
      <c r="Y48">
        <v>1789.36</v>
      </c>
      <c r="Z48">
        <v>0</v>
      </c>
      <c r="AB48" s="2">
        <v>42287</v>
      </c>
      <c r="AC48">
        <v>1</v>
      </c>
      <c r="AD48" t="s">
        <v>381</v>
      </c>
      <c r="AE48">
        <v>57040</v>
      </c>
    </row>
    <row r="49" spans="1:31" x14ac:dyDescent="0.25">
      <c r="A49">
        <v>57040</v>
      </c>
      <c r="B49" t="s">
        <v>1256</v>
      </c>
      <c r="C49" t="s">
        <v>448</v>
      </c>
      <c r="D49">
        <v>543771</v>
      </c>
      <c r="E49" t="s">
        <v>449</v>
      </c>
      <c r="F49">
        <v>5396</v>
      </c>
      <c r="G49">
        <v>3</v>
      </c>
      <c r="H49">
        <v>429212.27</v>
      </c>
      <c r="I49">
        <v>429212.27</v>
      </c>
      <c r="J49" s="2">
        <v>42217</v>
      </c>
      <c r="K49" s="2">
        <v>42248</v>
      </c>
      <c r="L49">
        <v>31</v>
      </c>
      <c r="M49">
        <v>3.3140000000000001</v>
      </c>
      <c r="N49">
        <v>2</v>
      </c>
      <c r="O49">
        <v>5.5640000000000001</v>
      </c>
      <c r="P49" t="s">
        <v>387</v>
      </c>
      <c r="Q49" t="s">
        <v>380</v>
      </c>
      <c r="R49" s="2">
        <v>42248</v>
      </c>
      <c r="S49">
        <v>0</v>
      </c>
      <c r="T49">
        <v>0</v>
      </c>
      <c r="U49">
        <v>2056.4499999999998</v>
      </c>
      <c r="V49">
        <v>0</v>
      </c>
      <c r="W49">
        <v>329.03</v>
      </c>
      <c r="X49">
        <v>2385.48</v>
      </c>
      <c r="Y49">
        <v>2385.48</v>
      </c>
      <c r="Z49">
        <v>0</v>
      </c>
      <c r="AB49" s="2">
        <v>42287</v>
      </c>
      <c r="AC49">
        <v>1</v>
      </c>
      <c r="AD49" t="s">
        <v>381</v>
      </c>
      <c r="AE49">
        <v>57040</v>
      </c>
    </row>
    <row r="50" spans="1:31" x14ac:dyDescent="0.25">
      <c r="A50">
        <v>57040</v>
      </c>
      <c r="B50" t="s">
        <v>1256</v>
      </c>
      <c r="C50" t="s">
        <v>450</v>
      </c>
      <c r="D50">
        <v>545592</v>
      </c>
      <c r="E50" t="s">
        <v>451</v>
      </c>
      <c r="F50">
        <v>5394</v>
      </c>
      <c r="G50">
        <v>3</v>
      </c>
      <c r="H50">
        <v>394471.39</v>
      </c>
      <c r="I50">
        <v>394471.39</v>
      </c>
      <c r="J50" s="2">
        <v>42217</v>
      </c>
      <c r="K50" s="2">
        <v>42248</v>
      </c>
      <c r="L50">
        <v>31</v>
      </c>
      <c r="M50">
        <v>3.3140000000000001</v>
      </c>
      <c r="N50">
        <v>2</v>
      </c>
      <c r="O50">
        <v>5.5640000000000001</v>
      </c>
      <c r="P50" t="s">
        <v>387</v>
      </c>
      <c r="Q50" t="s">
        <v>380</v>
      </c>
      <c r="R50" s="2">
        <v>42248</v>
      </c>
      <c r="S50">
        <v>0</v>
      </c>
      <c r="T50">
        <v>0</v>
      </c>
      <c r="U50">
        <v>1890</v>
      </c>
      <c r="V50">
        <v>0</v>
      </c>
      <c r="W50">
        <v>302.39999999999998</v>
      </c>
      <c r="X50">
        <v>2192.4</v>
      </c>
      <c r="Y50">
        <v>2192.4</v>
      </c>
      <c r="Z50">
        <v>0</v>
      </c>
      <c r="AB50" s="2">
        <v>42287</v>
      </c>
      <c r="AC50">
        <v>1</v>
      </c>
      <c r="AD50" t="s">
        <v>381</v>
      </c>
      <c r="AE50">
        <v>57040</v>
      </c>
    </row>
    <row r="51" spans="1:31" x14ac:dyDescent="0.25">
      <c r="A51">
        <v>57040</v>
      </c>
      <c r="B51" t="s">
        <v>1256</v>
      </c>
      <c r="C51" t="s">
        <v>452</v>
      </c>
      <c r="D51">
        <v>535706</v>
      </c>
      <c r="E51" t="s">
        <v>453</v>
      </c>
      <c r="F51">
        <v>1796</v>
      </c>
      <c r="G51">
        <v>3</v>
      </c>
      <c r="H51">
        <v>222062.99</v>
      </c>
      <c r="I51">
        <v>222062.99</v>
      </c>
      <c r="J51" s="2">
        <v>42217</v>
      </c>
      <c r="K51" s="2">
        <v>42223</v>
      </c>
      <c r="L51">
        <v>6</v>
      </c>
      <c r="M51">
        <v>3.3140000000000001</v>
      </c>
      <c r="N51">
        <v>2</v>
      </c>
      <c r="O51">
        <v>5.5640000000000001</v>
      </c>
      <c r="P51" t="s">
        <v>387</v>
      </c>
      <c r="Q51" t="s">
        <v>380</v>
      </c>
      <c r="R51" s="2">
        <v>42248</v>
      </c>
      <c r="S51">
        <v>0</v>
      </c>
      <c r="T51">
        <v>0</v>
      </c>
      <c r="U51">
        <v>205.93</v>
      </c>
      <c r="V51">
        <v>0</v>
      </c>
      <c r="W51">
        <v>32.950000000000003</v>
      </c>
      <c r="X51">
        <v>238.88</v>
      </c>
      <c r="Y51">
        <v>238.88</v>
      </c>
      <c r="Z51">
        <v>0</v>
      </c>
      <c r="AB51" s="2">
        <v>42287</v>
      </c>
      <c r="AC51">
        <v>1</v>
      </c>
      <c r="AD51" t="s">
        <v>381</v>
      </c>
      <c r="AE51">
        <v>57040</v>
      </c>
    </row>
    <row r="52" spans="1:31" x14ac:dyDescent="0.25">
      <c r="A52">
        <v>57040</v>
      </c>
      <c r="B52" t="s">
        <v>1256</v>
      </c>
      <c r="C52" t="s">
        <v>454</v>
      </c>
      <c r="D52">
        <v>540587</v>
      </c>
      <c r="E52" t="s">
        <v>455</v>
      </c>
      <c r="F52">
        <v>5398</v>
      </c>
      <c r="G52">
        <v>3</v>
      </c>
      <c r="H52">
        <v>469874.7</v>
      </c>
      <c r="I52">
        <v>469874.7</v>
      </c>
      <c r="J52" s="2">
        <v>42217</v>
      </c>
      <c r="K52" s="2">
        <v>42248</v>
      </c>
      <c r="L52">
        <v>31</v>
      </c>
      <c r="M52">
        <v>3.3140000000000001</v>
      </c>
      <c r="N52">
        <v>2</v>
      </c>
      <c r="O52">
        <v>5.5640000000000001</v>
      </c>
      <c r="P52" t="s">
        <v>387</v>
      </c>
      <c r="Q52" t="s">
        <v>380</v>
      </c>
      <c r="R52" s="2">
        <v>42248</v>
      </c>
      <c r="S52">
        <v>0</v>
      </c>
      <c r="T52">
        <v>0</v>
      </c>
      <c r="U52">
        <v>2251.27</v>
      </c>
      <c r="V52">
        <v>0</v>
      </c>
      <c r="W52">
        <v>360.2</v>
      </c>
      <c r="X52">
        <v>2611.4699999999998</v>
      </c>
      <c r="Y52">
        <v>2611.4699999999998</v>
      </c>
      <c r="Z52">
        <v>0</v>
      </c>
      <c r="AB52" s="2">
        <v>42287</v>
      </c>
      <c r="AC52">
        <v>1</v>
      </c>
      <c r="AD52" t="s">
        <v>381</v>
      </c>
      <c r="AE52">
        <v>57040</v>
      </c>
    </row>
    <row r="53" spans="1:31" x14ac:dyDescent="0.25">
      <c r="A53">
        <v>57040</v>
      </c>
      <c r="B53" t="s">
        <v>1256</v>
      </c>
      <c r="C53" t="s">
        <v>456</v>
      </c>
      <c r="D53">
        <v>546689</v>
      </c>
      <c r="E53" t="s">
        <v>457</v>
      </c>
      <c r="F53">
        <v>1796</v>
      </c>
      <c r="G53">
        <v>2</v>
      </c>
      <c r="H53">
        <v>222062.99</v>
      </c>
      <c r="I53">
        <v>222062.99</v>
      </c>
      <c r="J53" s="2">
        <v>42217</v>
      </c>
      <c r="K53" s="2">
        <v>42244</v>
      </c>
      <c r="L53">
        <v>27</v>
      </c>
      <c r="M53">
        <v>3.3140000000000001</v>
      </c>
      <c r="N53">
        <v>2</v>
      </c>
      <c r="O53">
        <v>5.5640000000000001</v>
      </c>
      <c r="P53" t="s">
        <v>387</v>
      </c>
      <c r="Q53" t="s">
        <v>380</v>
      </c>
      <c r="R53" s="2">
        <v>42248</v>
      </c>
      <c r="S53">
        <v>0</v>
      </c>
      <c r="T53">
        <v>0</v>
      </c>
      <c r="U53">
        <v>926.67</v>
      </c>
      <c r="V53">
        <v>0</v>
      </c>
      <c r="W53">
        <v>148.27000000000001</v>
      </c>
      <c r="X53">
        <v>1074.94</v>
      </c>
      <c r="Y53">
        <v>1074.94</v>
      </c>
      <c r="Z53">
        <v>0</v>
      </c>
      <c r="AB53" s="2">
        <v>42287</v>
      </c>
      <c r="AC53">
        <v>1</v>
      </c>
      <c r="AD53" t="s">
        <v>381</v>
      </c>
      <c r="AE53">
        <v>57040</v>
      </c>
    </row>
    <row r="54" spans="1:31" x14ac:dyDescent="0.25">
      <c r="A54">
        <v>57040</v>
      </c>
      <c r="B54" t="s">
        <v>1256</v>
      </c>
      <c r="C54" t="s">
        <v>458</v>
      </c>
      <c r="D54">
        <v>546688</v>
      </c>
      <c r="E54" t="s">
        <v>459</v>
      </c>
      <c r="F54">
        <v>1794</v>
      </c>
      <c r="G54">
        <v>2</v>
      </c>
      <c r="H54">
        <v>243045.1</v>
      </c>
      <c r="I54">
        <v>243045.1</v>
      </c>
      <c r="J54" s="2">
        <v>42217</v>
      </c>
      <c r="K54" s="2">
        <v>42244</v>
      </c>
      <c r="L54">
        <v>27</v>
      </c>
      <c r="M54">
        <v>3.3140000000000001</v>
      </c>
      <c r="N54">
        <v>2</v>
      </c>
      <c r="O54">
        <v>5.5640000000000001</v>
      </c>
      <c r="P54" t="s">
        <v>387</v>
      </c>
      <c r="Q54" t="s">
        <v>380</v>
      </c>
      <c r="R54" s="2">
        <v>42248</v>
      </c>
      <c r="S54">
        <v>0</v>
      </c>
      <c r="T54">
        <v>0</v>
      </c>
      <c r="U54">
        <v>1014.23</v>
      </c>
      <c r="V54">
        <v>0</v>
      </c>
      <c r="W54">
        <v>162.28</v>
      </c>
      <c r="X54">
        <v>1176.51</v>
      </c>
      <c r="Y54">
        <v>1176.51</v>
      </c>
      <c r="Z54">
        <v>0</v>
      </c>
      <c r="AB54" s="2">
        <v>42287</v>
      </c>
      <c r="AC54">
        <v>1</v>
      </c>
      <c r="AD54" t="s">
        <v>381</v>
      </c>
      <c r="AE54">
        <v>57040</v>
      </c>
    </row>
    <row r="55" spans="1:31" x14ac:dyDescent="0.25">
      <c r="A55">
        <v>57040</v>
      </c>
      <c r="B55" t="s">
        <v>1256</v>
      </c>
      <c r="C55" t="s">
        <v>460</v>
      </c>
      <c r="D55">
        <v>546691</v>
      </c>
      <c r="E55" t="s">
        <v>461</v>
      </c>
      <c r="F55">
        <v>5396</v>
      </c>
      <c r="G55">
        <v>2</v>
      </c>
      <c r="H55">
        <v>429212.27</v>
      </c>
      <c r="I55">
        <v>429212.27</v>
      </c>
      <c r="J55" s="2">
        <v>42217</v>
      </c>
      <c r="K55" s="2">
        <v>42248</v>
      </c>
      <c r="L55">
        <v>31</v>
      </c>
      <c r="M55">
        <v>3.3140000000000001</v>
      </c>
      <c r="N55">
        <v>2</v>
      </c>
      <c r="O55">
        <v>5.5640000000000001</v>
      </c>
      <c r="P55" t="s">
        <v>387</v>
      </c>
      <c r="Q55" t="s">
        <v>380</v>
      </c>
      <c r="R55" s="2">
        <v>42248</v>
      </c>
      <c r="S55">
        <v>0</v>
      </c>
      <c r="T55">
        <v>0</v>
      </c>
      <c r="U55">
        <v>2056.4499999999998</v>
      </c>
      <c r="V55">
        <v>0</v>
      </c>
      <c r="W55">
        <v>329.03</v>
      </c>
      <c r="X55">
        <v>2385.48</v>
      </c>
      <c r="Y55">
        <v>2385.48</v>
      </c>
      <c r="Z55">
        <v>0</v>
      </c>
      <c r="AB55" s="2">
        <v>42287</v>
      </c>
      <c r="AC55">
        <v>1</v>
      </c>
      <c r="AD55" t="s">
        <v>381</v>
      </c>
      <c r="AE55">
        <v>57040</v>
      </c>
    </row>
    <row r="56" spans="1:31" x14ac:dyDescent="0.25">
      <c r="A56">
        <v>57040</v>
      </c>
      <c r="B56" t="s">
        <v>1256</v>
      </c>
      <c r="C56" t="s">
        <v>462</v>
      </c>
      <c r="D56">
        <v>532111</v>
      </c>
      <c r="E56" t="s">
        <v>463</v>
      </c>
      <c r="F56">
        <v>1794</v>
      </c>
      <c r="G56">
        <v>2</v>
      </c>
      <c r="H56">
        <v>240654.85</v>
      </c>
      <c r="I56">
        <v>240654.85</v>
      </c>
      <c r="J56" s="2">
        <v>42217</v>
      </c>
      <c r="K56" s="2">
        <v>42241</v>
      </c>
      <c r="L56">
        <v>24</v>
      </c>
      <c r="M56">
        <v>3.3140000000000001</v>
      </c>
      <c r="N56">
        <v>2</v>
      </c>
      <c r="O56">
        <v>5.5640000000000001</v>
      </c>
      <c r="P56" t="s">
        <v>387</v>
      </c>
      <c r="Q56" t="s">
        <v>380</v>
      </c>
      <c r="R56" s="2">
        <v>42248</v>
      </c>
      <c r="S56">
        <v>0</v>
      </c>
      <c r="T56">
        <v>0</v>
      </c>
      <c r="U56">
        <v>892.67</v>
      </c>
      <c r="V56">
        <v>0</v>
      </c>
      <c r="W56">
        <v>142.83000000000001</v>
      </c>
      <c r="X56">
        <v>1035.5</v>
      </c>
      <c r="Y56">
        <v>1035.5</v>
      </c>
      <c r="Z56">
        <v>0</v>
      </c>
      <c r="AB56" s="2">
        <v>42287</v>
      </c>
      <c r="AC56">
        <v>1</v>
      </c>
      <c r="AD56" t="s">
        <v>381</v>
      </c>
      <c r="AE56">
        <v>57040</v>
      </c>
    </row>
    <row r="57" spans="1:31" x14ac:dyDescent="0.25">
      <c r="A57">
        <v>57040</v>
      </c>
      <c r="B57" t="s">
        <v>1256</v>
      </c>
      <c r="C57" t="s">
        <v>464</v>
      </c>
      <c r="D57">
        <v>547068</v>
      </c>
      <c r="E57" t="s">
        <v>465</v>
      </c>
      <c r="F57">
        <v>2202</v>
      </c>
      <c r="G57">
        <v>2</v>
      </c>
      <c r="H57">
        <v>191154.49</v>
      </c>
      <c r="I57">
        <v>191154.49</v>
      </c>
      <c r="J57" s="2">
        <v>42217</v>
      </c>
      <c r="K57" s="2">
        <v>42248</v>
      </c>
      <c r="L57">
        <v>31</v>
      </c>
      <c r="M57">
        <v>3.3140000000000001</v>
      </c>
      <c r="N57">
        <v>2</v>
      </c>
      <c r="O57">
        <v>5.5640000000000001</v>
      </c>
      <c r="P57" t="s">
        <v>387</v>
      </c>
      <c r="Q57" t="s">
        <v>380</v>
      </c>
      <c r="R57" s="2">
        <v>42248</v>
      </c>
      <c r="S57">
        <v>0</v>
      </c>
      <c r="T57">
        <v>0</v>
      </c>
      <c r="U57">
        <v>915.86</v>
      </c>
      <c r="V57">
        <v>0</v>
      </c>
      <c r="W57">
        <v>146.54</v>
      </c>
      <c r="X57">
        <v>1062.4000000000001</v>
      </c>
      <c r="Y57">
        <v>1062.4000000000001</v>
      </c>
      <c r="Z57">
        <v>0</v>
      </c>
      <c r="AB57" s="2">
        <v>42287</v>
      </c>
      <c r="AC57">
        <v>1</v>
      </c>
      <c r="AD57" t="s">
        <v>381</v>
      </c>
      <c r="AE57">
        <v>57040</v>
      </c>
    </row>
    <row r="58" spans="1:31" x14ac:dyDescent="0.25">
      <c r="A58">
        <v>57040</v>
      </c>
      <c r="B58" t="s">
        <v>1256</v>
      </c>
      <c r="C58" t="s">
        <v>466</v>
      </c>
      <c r="D58">
        <v>547748</v>
      </c>
      <c r="E58" t="s">
        <v>467</v>
      </c>
      <c r="F58">
        <v>1796</v>
      </c>
      <c r="G58">
        <v>2</v>
      </c>
      <c r="H58">
        <v>222062.99</v>
      </c>
      <c r="I58">
        <v>222062.99</v>
      </c>
      <c r="J58" s="2">
        <v>42217</v>
      </c>
      <c r="K58" s="2">
        <v>42244</v>
      </c>
      <c r="L58">
        <v>27</v>
      </c>
      <c r="M58">
        <v>3.3140000000000001</v>
      </c>
      <c r="N58">
        <v>2</v>
      </c>
      <c r="O58">
        <v>5.5640000000000001</v>
      </c>
      <c r="P58" t="s">
        <v>387</v>
      </c>
      <c r="Q58" t="s">
        <v>380</v>
      </c>
      <c r="R58" s="2">
        <v>42248</v>
      </c>
      <c r="S58">
        <v>0</v>
      </c>
      <c r="T58">
        <v>0</v>
      </c>
      <c r="U58">
        <v>926.67</v>
      </c>
      <c r="V58">
        <v>0</v>
      </c>
      <c r="W58">
        <v>148.27000000000001</v>
      </c>
      <c r="X58">
        <v>1074.94</v>
      </c>
      <c r="Y58">
        <v>1074.94</v>
      </c>
      <c r="Z58">
        <v>0</v>
      </c>
      <c r="AB58" s="2">
        <v>42287</v>
      </c>
      <c r="AC58">
        <v>1</v>
      </c>
      <c r="AD58" t="s">
        <v>381</v>
      </c>
      <c r="AE58">
        <v>57040</v>
      </c>
    </row>
    <row r="59" spans="1:31" x14ac:dyDescent="0.25">
      <c r="A59">
        <v>57040</v>
      </c>
      <c r="B59" t="s">
        <v>1256</v>
      </c>
      <c r="C59" t="s">
        <v>468</v>
      </c>
      <c r="D59">
        <v>547743</v>
      </c>
      <c r="E59" t="s">
        <v>469</v>
      </c>
      <c r="F59">
        <v>1794</v>
      </c>
      <c r="G59">
        <v>2</v>
      </c>
      <c r="H59">
        <v>243045.1</v>
      </c>
      <c r="I59">
        <v>243045.1</v>
      </c>
      <c r="J59" s="2">
        <v>42217</v>
      </c>
      <c r="K59" s="2">
        <v>42248</v>
      </c>
      <c r="L59">
        <v>31</v>
      </c>
      <c r="M59">
        <v>3.3140000000000001</v>
      </c>
      <c r="N59">
        <v>2</v>
      </c>
      <c r="O59">
        <v>5.5640000000000001</v>
      </c>
      <c r="P59" t="s">
        <v>387</v>
      </c>
      <c r="Q59" t="s">
        <v>380</v>
      </c>
      <c r="R59" s="2">
        <v>42248</v>
      </c>
      <c r="S59">
        <v>0</v>
      </c>
      <c r="T59">
        <v>0</v>
      </c>
      <c r="U59">
        <v>1164.48</v>
      </c>
      <c r="V59">
        <v>0</v>
      </c>
      <c r="W59">
        <v>186.32</v>
      </c>
      <c r="X59">
        <v>1350.8</v>
      </c>
      <c r="Y59">
        <v>1350.8</v>
      </c>
      <c r="Z59">
        <v>0</v>
      </c>
      <c r="AB59" s="2">
        <v>42287</v>
      </c>
      <c r="AC59">
        <v>1</v>
      </c>
      <c r="AD59" t="s">
        <v>381</v>
      </c>
      <c r="AE59">
        <v>57040</v>
      </c>
    </row>
    <row r="60" spans="1:31" x14ac:dyDescent="0.25">
      <c r="A60">
        <v>57040</v>
      </c>
      <c r="B60" t="s">
        <v>1256</v>
      </c>
      <c r="C60" t="s">
        <v>470</v>
      </c>
      <c r="D60">
        <v>547744</v>
      </c>
      <c r="E60" t="s">
        <v>471</v>
      </c>
      <c r="F60">
        <v>1794</v>
      </c>
      <c r="G60">
        <v>2</v>
      </c>
      <c r="H60">
        <v>243045.1</v>
      </c>
      <c r="I60">
        <v>243045.1</v>
      </c>
      <c r="J60" s="2">
        <v>42217</v>
      </c>
      <c r="K60" s="2">
        <v>42248</v>
      </c>
      <c r="L60">
        <v>31</v>
      </c>
      <c r="M60">
        <v>3.3140000000000001</v>
      </c>
      <c r="N60">
        <v>2</v>
      </c>
      <c r="O60">
        <v>5.5640000000000001</v>
      </c>
      <c r="P60" t="s">
        <v>387</v>
      </c>
      <c r="Q60" t="s">
        <v>380</v>
      </c>
      <c r="R60" s="2">
        <v>42248</v>
      </c>
      <c r="S60">
        <v>0</v>
      </c>
      <c r="T60">
        <v>0</v>
      </c>
      <c r="U60">
        <v>1164.48</v>
      </c>
      <c r="V60">
        <v>0</v>
      </c>
      <c r="W60">
        <v>186.32</v>
      </c>
      <c r="X60">
        <v>1350.8</v>
      </c>
      <c r="Y60">
        <v>1350.8</v>
      </c>
      <c r="Z60">
        <v>0</v>
      </c>
      <c r="AB60" s="2">
        <v>42287</v>
      </c>
      <c r="AC60">
        <v>1</v>
      </c>
      <c r="AD60" t="s">
        <v>381</v>
      </c>
      <c r="AE60">
        <v>57040</v>
      </c>
    </row>
    <row r="61" spans="1:31" x14ac:dyDescent="0.25">
      <c r="A61">
        <v>57040</v>
      </c>
      <c r="B61" t="s">
        <v>1256</v>
      </c>
      <c r="C61" t="s">
        <v>472</v>
      </c>
      <c r="D61">
        <v>547745</v>
      </c>
      <c r="E61" t="s">
        <v>473</v>
      </c>
      <c r="F61">
        <v>1794</v>
      </c>
      <c r="G61">
        <v>2</v>
      </c>
      <c r="H61">
        <v>243045.1</v>
      </c>
      <c r="I61">
        <v>243045.1</v>
      </c>
      <c r="J61" s="2">
        <v>42217</v>
      </c>
      <c r="K61" s="2">
        <v>42248</v>
      </c>
      <c r="L61">
        <v>31</v>
      </c>
      <c r="M61">
        <v>3.3140000000000001</v>
      </c>
      <c r="N61">
        <v>2</v>
      </c>
      <c r="O61">
        <v>5.5640000000000001</v>
      </c>
      <c r="P61" t="s">
        <v>387</v>
      </c>
      <c r="Q61" t="s">
        <v>380</v>
      </c>
      <c r="R61" s="2">
        <v>42248</v>
      </c>
      <c r="S61">
        <v>0</v>
      </c>
      <c r="T61">
        <v>0</v>
      </c>
      <c r="U61">
        <v>1164.48</v>
      </c>
      <c r="V61">
        <v>0</v>
      </c>
      <c r="W61">
        <v>186.32</v>
      </c>
      <c r="X61">
        <v>1350.8</v>
      </c>
      <c r="Y61">
        <v>1350.8</v>
      </c>
      <c r="Z61">
        <v>0</v>
      </c>
      <c r="AB61" s="2">
        <v>42287</v>
      </c>
      <c r="AC61">
        <v>1</v>
      </c>
      <c r="AD61" t="s">
        <v>381</v>
      </c>
      <c r="AE61">
        <v>57040</v>
      </c>
    </row>
    <row r="62" spans="1:31" x14ac:dyDescent="0.25">
      <c r="A62">
        <v>57040</v>
      </c>
      <c r="B62" t="s">
        <v>1256</v>
      </c>
      <c r="C62" t="s">
        <v>474</v>
      </c>
      <c r="D62">
        <v>547747</v>
      </c>
      <c r="E62" t="s">
        <v>475</v>
      </c>
      <c r="F62">
        <v>1794</v>
      </c>
      <c r="G62">
        <v>2</v>
      </c>
      <c r="H62">
        <v>243045.1</v>
      </c>
      <c r="I62">
        <v>243045.1</v>
      </c>
      <c r="J62" s="2">
        <v>42217</v>
      </c>
      <c r="K62" s="2">
        <v>42248</v>
      </c>
      <c r="L62">
        <v>31</v>
      </c>
      <c r="M62">
        <v>3.3140000000000001</v>
      </c>
      <c r="N62">
        <v>2</v>
      </c>
      <c r="O62">
        <v>5.5640000000000001</v>
      </c>
      <c r="P62" t="s">
        <v>387</v>
      </c>
      <c r="Q62" t="s">
        <v>380</v>
      </c>
      <c r="R62" s="2">
        <v>42248</v>
      </c>
      <c r="S62">
        <v>0</v>
      </c>
      <c r="T62">
        <v>0</v>
      </c>
      <c r="U62">
        <v>1164.48</v>
      </c>
      <c r="V62">
        <v>0</v>
      </c>
      <c r="W62">
        <v>186.32</v>
      </c>
      <c r="X62">
        <v>1350.8</v>
      </c>
      <c r="Y62">
        <v>1350.8</v>
      </c>
      <c r="Z62">
        <v>0</v>
      </c>
      <c r="AB62" s="2">
        <v>42287</v>
      </c>
      <c r="AC62">
        <v>1</v>
      </c>
      <c r="AD62" t="s">
        <v>381</v>
      </c>
      <c r="AE62">
        <v>57040</v>
      </c>
    </row>
    <row r="63" spans="1:31" x14ac:dyDescent="0.25">
      <c r="A63">
        <v>57040</v>
      </c>
      <c r="B63" t="s">
        <v>1256</v>
      </c>
      <c r="C63" t="s">
        <v>476</v>
      </c>
      <c r="D63">
        <v>546954</v>
      </c>
      <c r="E63" t="s">
        <v>477</v>
      </c>
      <c r="F63">
        <v>1251</v>
      </c>
      <c r="G63">
        <v>2</v>
      </c>
      <c r="H63">
        <v>307194.49</v>
      </c>
      <c r="I63">
        <v>307194.49</v>
      </c>
      <c r="J63" s="2">
        <v>42217</v>
      </c>
      <c r="K63" s="2">
        <v>42241</v>
      </c>
      <c r="L63">
        <v>24</v>
      </c>
      <c r="M63">
        <v>3.3140000000000001</v>
      </c>
      <c r="N63">
        <v>2</v>
      </c>
      <c r="O63">
        <v>5.5640000000000001</v>
      </c>
      <c r="P63" t="s">
        <v>387</v>
      </c>
      <c r="Q63" t="s">
        <v>380</v>
      </c>
      <c r="R63" s="2">
        <v>42248</v>
      </c>
      <c r="S63">
        <v>0</v>
      </c>
      <c r="T63">
        <v>0</v>
      </c>
      <c r="U63">
        <v>1139.49</v>
      </c>
      <c r="V63">
        <v>0</v>
      </c>
      <c r="W63">
        <v>182.32</v>
      </c>
      <c r="X63">
        <v>1321.81</v>
      </c>
      <c r="Y63">
        <v>1321.81</v>
      </c>
      <c r="Z63">
        <v>0</v>
      </c>
      <c r="AB63" s="2">
        <v>42287</v>
      </c>
      <c r="AC63">
        <v>1</v>
      </c>
      <c r="AD63" t="s">
        <v>381</v>
      </c>
      <c r="AE63">
        <v>57040</v>
      </c>
    </row>
    <row r="64" spans="1:31" x14ac:dyDescent="0.25">
      <c r="A64">
        <v>57040</v>
      </c>
      <c r="B64" t="s">
        <v>1256</v>
      </c>
      <c r="C64" t="s">
        <v>478</v>
      </c>
      <c r="D64">
        <v>548031</v>
      </c>
      <c r="E64" t="s">
        <v>479</v>
      </c>
      <c r="F64">
        <v>2201</v>
      </c>
      <c r="G64">
        <v>2</v>
      </c>
      <c r="H64">
        <v>182424.49</v>
      </c>
      <c r="I64">
        <v>182424.49</v>
      </c>
      <c r="J64" s="2">
        <v>42217</v>
      </c>
      <c r="K64" s="2">
        <v>42223</v>
      </c>
      <c r="L64">
        <v>6</v>
      </c>
      <c r="M64">
        <v>3.3140000000000001</v>
      </c>
      <c r="N64">
        <v>2</v>
      </c>
      <c r="O64">
        <v>5.5640000000000001</v>
      </c>
      <c r="P64" t="s">
        <v>387</v>
      </c>
      <c r="Q64" t="s">
        <v>380</v>
      </c>
      <c r="R64" s="2">
        <v>42248</v>
      </c>
      <c r="S64">
        <v>0</v>
      </c>
      <c r="T64">
        <v>0</v>
      </c>
      <c r="U64">
        <v>169.17</v>
      </c>
      <c r="V64">
        <v>0</v>
      </c>
      <c r="W64">
        <v>27.07</v>
      </c>
      <c r="X64">
        <v>196.24</v>
      </c>
      <c r="Y64">
        <v>196.24</v>
      </c>
      <c r="Z64">
        <v>0</v>
      </c>
      <c r="AB64" s="2">
        <v>42287</v>
      </c>
      <c r="AC64">
        <v>1</v>
      </c>
      <c r="AD64" t="s">
        <v>381</v>
      </c>
      <c r="AE64">
        <v>57040</v>
      </c>
    </row>
    <row r="65" spans="1:31" x14ac:dyDescent="0.25">
      <c r="A65">
        <v>57040</v>
      </c>
      <c r="B65" t="s">
        <v>1256</v>
      </c>
      <c r="C65" t="s">
        <v>480</v>
      </c>
      <c r="D65">
        <v>548032</v>
      </c>
      <c r="E65" t="s">
        <v>481</v>
      </c>
      <c r="F65">
        <v>2201</v>
      </c>
      <c r="G65">
        <v>2</v>
      </c>
      <c r="H65">
        <v>182424.49</v>
      </c>
      <c r="I65">
        <v>182424.49</v>
      </c>
      <c r="J65" s="2">
        <v>42217</v>
      </c>
      <c r="K65" s="2">
        <v>42241</v>
      </c>
      <c r="L65">
        <v>24</v>
      </c>
      <c r="M65">
        <v>3.3140000000000001</v>
      </c>
      <c r="N65">
        <v>2</v>
      </c>
      <c r="O65">
        <v>5.5640000000000001</v>
      </c>
      <c r="P65" t="s">
        <v>387</v>
      </c>
      <c r="Q65" t="s">
        <v>380</v>
      </c>
      <c r="R65" s="2">
        <v>42248</v>
      </c>
      <c r="S65">
        <v>0</v>
      </c>
      <c r="T65">
        <v>0</v>
      </c>
      <c r="U65">
        <v>676.67</v>
      </c>
      <c r="V65">
        <v>0</v>
      </c>
      <c r="W65">
        <v>108.27</v>
      </c>
      <c r="X65">
        <v>784.94</v>
      </c>
      <c r="Y65">
        <v>784.94</v>
      </c>
      <c r="Z65">
        <v>0</v>
      </c>
      <c r="AB65" s="2">
        <v>42287</v>
      </c>
      <c r="AC65">
        <v>1</v>
      </c>
      <c r="AD65" t="s">
        <v>381</v>
      </c>
      <c r="AE65">
        <v>57040</v>
      </c>
    </row>
    <row r="66" spans="1:31" x14ac:dyDescent="0.25">
      <c r="A66">
        <v>57040</v>
      </c>
      <c r="B66" t="s">
        <v>1256</v>
      </c>
      <c r="C66" t="s">
        <v>482</v>
      </c>
      <c r="D66">
        <v>548140</v>
      </c>
      <c r="E66" t="s">
        <v>483</v>
      </c>
      <c r="F66">
        <v>2201</v>
      </c>
      <c r="G66">
        <v>2</v>
      </c>
      <c r="H66">
        <v>182424.49</v>
      </c>
      <c r="I66">
        <v>182424.49</v>
      </c>
      <c r="J66" s="2">
        <v>42217</v>
      </c>
      <c r="K66" s="2">
        <v>42248</v>
      </c>
      <c r="L66">
        <v>31</v>
      </c>
      <c r="M66">
        <v>3.3140000000000001</v>
      </c>
      <c r="N66">
        <v>2</v>
      </c>
      <c r="O66">
        <v>5.5640000000000001</v>
      </c>
      <c r="P66" t="s">
        <v>387</v>
      </c>
      <c r="Q66" t="s">
        <v>380</v>
      </c>
      <c r="R66" s="2">
        <v>42248</v>
      </c>
      <c r="S66">
        <v>0</v>
      </c>
      <c r="T66">
        <v>0</v>
      </c>
      <c r="U66">
        <v>874.04</v>
      </c>
      <c r="V66">
        <v>0</v>
      </c>
      <c r="W66">
        <v>139.85</v>
      </c>
      <c r="X66">
        <v>1013.89</v>
      </c>
      <c r="Y66">
        <v>1013.89</v>
      </c>
      <c r="Z66">
        <v>0</v>
      </c>
      <c r="AB66" s="2">
        <v>42287</v>
      </c>
      <c r="AC66">
        <v>1</v>
      </c>
      <c r="AD66" t="s">
        <v>381</v>
      </c>
      <c r="AE66">
        <v>57040</v>
      </c>
    </row>
    <row r="67" spans="1:31" x14ac:dyDescent="0.25">
      <c r="A67">
        <v>57040</v>
      </c>
      <c r="B67" t="s">
        <v>1256</v>
      </c>
      <c r="C67" t="s">
        <v>484</v>
      </c>
      <c r="D67">
        <v>548033</v>
      </c>
      <c r="E67" t="s">
        <v>485</v>
      </c>
      <c r="F67">
        <v>2202</v>
      </c>
      <c r="G67">
        <v>2</v>
      </c>
      <c r="H67">
        <v>191154.49</v>
      </c>
      <c r="I67">
        <v>191154.49</v>
      </c>
      <c r="J67" s="2">
        <v>42217</v>
      </c>
      <c r="K67" s="2">
        <v>42248</v>
      </c>
      <c r="L67">
        <v>31</v>
      </c>
      <c r="M67">
        <v>3.3140000000000001</v>
      </c>
      <c r="N67">
        <v>2</v>
      </c>
      <c r="O67">
        <v>5.5640000000000001</v>
      </c>
      <c r="P67" t="s">
        <v>387</v>
      </c>
      <c r="Q67" t="s">
        <v>380</v>
      </c>
      <c r="R67" s="2">
        <v>42248</v>
      </c>
      <c r="S67">
        <v>0</v>
      </c>
      <c r="T67">
        <v>0</v>
      </c>
      <c r="U67">
        <v>915.86</v>
      </c>
      <c r="V67">
        <v>0</v>
      </c>
      <c r="W67">
        <v>146.54</v>
      </c>
      <c r="X67">
        <v>1062.4000000000001</v>
      </c>
      <c r="Y67">
        <v>1062.4000000000001</v>
      </c>
      <c r="Z67">
        <v>0</v>
      </c>
      <c r="AB67" s="2">
        <v>42287</v>
      </c>
      <c r="AC67">
        <v>1</v>
      </c>
      <c r="AD67" t="s">
        <v>381</v>
      </c>
      <c r="AE67">
        <v>57040</v>
      </c>
    </row>
    <row r="68" spans="1:31" x14ac:dyDescent="0.25">
      <c r="A68">
        <v>57040</v>
      </c>
      <c r="B68" t="s">
        <v>1256</v>
      </c>
      <c r="C68" t="s">
        <v>486</v>
      </c>
      <c r="D68">
        <v>548034</v>
      </c>
      <c r="E68" t="s">
        <v>487</v>
      </c>
      <c r="F68">
        <v>2202</v>
      </c>
      <c r="G68">
        <v>2</v>
      </c>
      <c r="H68">
        <v>191154.49</v>
      </c>
      <c r="I68">
        <v>191154.49</v>
      </c>
      <c r="J68" s="2">
        <v>42217</v>
      </c>
      <c r="K68" s="2">
        <v>42248</v>
      </c>
      <c r="L68">
        <v>31</v>
      </c>
      <c r="M68">
        <v>3.3140000000000001</v>
      </c>
      <c r="N68">
        <v>2</v>
      </c>
      <c r="O68">
        <v>5.5640000000000001</v>
      </c>
      <c r="P68" t="s">
        <v>387</v>
      </c>
      <c r="Q68" t="s">
        <v>380</v>
      </c>
      <c r="R68" s="2">
        <v>42248</v>
      </c>
      <c r="S68">
        <v>0</v>
      </c>
      <c r="T68">
        <v>0</v>
      </c>
      <c r="U68">
        <v>915.86</v>
      </c>
      <c r="V68">
        <v>0</v>
      </c>
      <c r="W68">
        <v>146.54</v>
      </c>
      <c r="X68">
        <v>1062.4000000000001</v>
      </c>
      <c r="Y68">
        <v>1062.4000000000001</v>
      </c>
      <c r="Z68">
        <v>0</v>
      </c>
      <c r="AB68" s="2">
        <v>42287</v>
      </c>
      <c r="AC68">
        <v>1</v>
      </c>
      <c r="AD68" t="s">
        <v>381</v>
      </c>
      <c r="AE68">
        <v>57040</v>
      </c>
    </row>
    <row r="69" spans="1:31" x14ac:dyDescent="0.25">
      <c r="A69">
        <v>57040</v>
      </c>
      <c r="B69" t="s">
        <v>1256</v>
      </c>
      <c r="C69" t="s">
        <v>488</v>
      </c>
      <c r="D69">
        <v>548035</v>
      </c>
      <c r="E69" t="s">
        <v>489</v>
      </c>
      <c r="F69">
        <v>2202</v>
      </c>
      <c r="G69">
        <v>2</v>
      </c>
      <c r="H69">
        <v>191154.49</v>
      </c>
      <c r="I69">
        <v>191154.49</v>
      </c>
      <c r="J69" s="2">
        <v>42217</v>
      </c>
      <c r="K69" s="2">
        <v>42248</v>
      </c>
      <c r="L69">
        <v>31</v>
      </c>
      <c r="M69">
        <v>3.3140000000000001</v>
      </c>
      <c r="N69">
        <v>2</v>
      </c>
      <c r="O69">
        <v>5.5640000000000001</v>
      </c>
      <c r="P69" t="s">
        <v>387</v>
      </c>
      <c r="Q69" t="s">
        <v>380</v>
      </c>
      <c r="R69" s="2">
        <v>42248</v>
      </c>
      <c r="S69">
        <v>0</v>
      </c>
      <c r="T69">
        <v>0</v>
      </c>
      <c r="U69">
        <v>915.86</v>
      </c>
      <c r="V69">
        <v>0</v>
      </c>
      <c r="W69">
        <v>146.54</v>
      </c>
      <c r="X69">
        <v>1062.4000000000001</v>
      </c>
      <c r="Y69">
        <v>1062.4000000000001</v>
      </c>
      <c r="Z69">
        <v>0</v>
      </c>
      <c r="AB69" s="2">
        <v>42287</v>
      </c>
      <c r="AC69">
        <v>1</v>
      </c>
      <c r="AD69" t="s">
        <v>381</v>
      </c>
      <c r="AE69">
        <v>57040</v>
      </c>
    </row>
    <row r="70" spans="1:31" x14ac:dyDescent="0.25">
      <c r="A70">
        <v>57040</v>
      </c>
      <c r="B70" t="s">
        <v>1256</v>
      </c>
      <c r="C70" t="s">
        <v>490</v>
      </c>
      <c r="D70">
        <v>548141</v>
      </c>
      <c r="E70" t="s">
        <v>491</v>
      </c>
      <c r="F70">
        <v>2202</v>
      </c>
      <c r="G70">
        <v>2</v>
      </c>
      <c r="H70">
        <v>191154.49</v>
      </c>
      <c r="I70">
        <v>191154.49</v>
      </c>
      <c r="J70" s="2">
        <v>42217</v>
      </c>
      <c r="K70" s="2">
        <v>42244</v>
      </c>
      <c r="L70">
        <v>27</v>
      </c>
      <c r="M70">
        <v>3.3140000000000001</v>
      </c>
      <c r="N70">
        <v>2</v>
      </c>
      <c r="O70">
        <v>5.5640000000000001</v>
      </c>
      <c r="P70" t="s">
        <v>387</v>
      </c>
      <c r="Q70" t="s">
        <v>380</v>
      </c>
      <c r="R70" s="2">
        <v>42248</v>
      </c>
      <c r="S70">
        <v>0</v>
      </c>
      <c r="T70">
        <v>0</v>
      </c>
      <c r="U70">
        <v>797.69</v>
      </c>
      <c r="V70">
        <v>0</v>
      </c>
      <c r="W70">
        <v>127.63</v>
      </c>
      <c r="X70">
        <v>925.32</v>
      </c>
      <c r="Y70">
        <v>925.32</v>
      </c>
      <c r="Z70">
        <v>0</v>
      </c>
      <c r="AB70" s="2">
        <v>42287</v>
      </c>
      <c r="AC70">
        <v>1</v>
      </c>
      <c r="AD70" t="s">
        <v>381</v>
      </c>
      <c r="AE70">
        <v>57040</v>
      </c>
    </row>
    <row r="71" spans="1:31" x14ac:dyDescent="0.25">
      <c r="A71">
        <v>57040</v>
      </c>
      <c r="B71" t="s">
        <v>1256</v>
      </c>
      <c r="C71" t="s">
        <v>492</v>
      </c>
      <c r="D71">
        <v>536318</v>
      </c>
      <c r="E71" t="s">
        <v>493</v>
      </c>
      <c r="F71">
        <v>2202</v>
      </c>
      <c r="G71">
        <v>2</v>
      </c>
      <c r="H71">
        <v>191154.49</v>
      </c>
      <c r="I71">
        <v>191154.49</v>
      </c>
      <c r="J71" s="2">
        <v>42217</v>
      </c>
      <c r="K71" s="2">
        <v>42234</v>
      </c>
      <c r="L71">
        <v>17</v>
      </c>
      <c r="M71">
        <v>3.3140000000000001</v>
      </c>
      <c r="N71">
        <v>2</v>
      </c>
      <c r="O71">
        <v>5.5640000000000001</v>
      </c>
      <c r="P71" t="s">
        <v>387</v>
      </c>
      <c r="Q71" t="s">
        <v>380</v>
      </c>
      <c r="R71" s="2">
        <v>42248</v>
      </c>
      <c r="S71">
        <v>0</v>
      </c>
      <c r="T71">
        <v>0</v>
      </c>
      <c r="U71">
        <v>502.25</v>
      </c>
      <c r="V71">
        <v>0</v>
      </c>
      <c r="W71">
        <v>80.36</v>
      </c>
      <c r="X71">
        <v>582.61</v>
      </c>
      <c r="Y71">
        <v>582.61</v>
      </c>
      <c r="Z71">
        <v>0</v>
      </c>
      <c r="AB71" s="2">
        <v>42287</v>
      </c>
      <c r="AC71">
        <v>1</v>
      </c>
      <c r="AD71" t="s">
        <v>381</v>
      </c>
      <c r="AE71">
        <v>57040</v>
      </c>
    </row>
    <row r="72" spans="1:31" x14ac:dyDescent="0.25">
      <c r="A72">
        <v>57040</v>
      </c>
      <c r="B72" t="s">
        <v>1256</v>
      </c>
      <c r="C72" t="s">
        <v>494</v>
      </c>
      <c r="D72">
        <v>540716</v>
      </c>
      <c r="E72" t="s">
        <v>495</v>
      </c>
      <c r="F72">
        <v>1251</v>
      </c>
      <c r="G72">
        <v>2</v>
      </c>
      <c r="H72">
        <v>307194.49</v>
      </c>
      <c r="I72">
        <v>307194.49</v>
      </c>
      <c r="J72" s="2">
        <v>42217</v>
      </c>
      <c r="K72" s="2">
        <v>42234</v>
      </c>
      <c r="L72">
        <v>17</v>
      </c>
      <c r="M72">
        <v>3.3140000000000001</v>
      </c>
      <c r="N72">
        <v>2</v>
      </c>
      <c r="O72">
        <v>5.5640000000000001</v>
      </c>
      <c r="P72" t="s">
        <v>387</v>
      </c>
      <c r="Q72" t="s">
        <v>380</v>
      </c>
      <c r="R72" s="2">
        <v>42248</v>
      </c>
      <c r="S72">
        <v>0</v>
      </c>
      <c r="T72">
        <v>0</v>
      </c>
      <c r="U72">
        <v>807.14</v>
      </c>
      <c r="V72">
        <v>0</v>
      </c>
      <c r="W72">
        <v>129.13999999999999</v>
      </c>
      <c r="X72">
        <v>936.28</v>
      </c>
      <c r="Y72">
        <v>936.28</v>
      </c>
      <c r="Z72">
        <v>0</v>
      </c>
      <c r="AB72" s="2">
        <v>42287</v>
      </c>
      <c r="AC72">
        <v>1</v>
      </c>
      <c r="AD72" t="s">
        <v>381</v>
      </c>
      <c r="AE72">
        <v>57040</v>
      </c>
    </row>
    <row r="73" spans="1:31" x14ac:dyDescent="0.25">
      <c r="A73">
        <v>57040</v>
      </c>
      <c r="B73" t="s">
        <v>1256</v>
      </c>
      <c r="C73" t="s">
        <v>496</v>
      </c>
      <c r="D73">
        <v>548700</v>
      </c>
      <c r="E73" t="s">
        <v>497</v>
      </c>
      <c r="F73">
        <v>1796</v>
      </c>
      <c r="G73">
        <v>2</v>
      </c>
      <c r="H73">
        <v>222062.99</v>
      </c>
      <c r="I73">
        <v>222062.99</v>
      </c>
      <c r="J73" s="2">
        <v>42217</v>
      </c>
      <c r="K73" s="2">
        <v>42248</v>
      </c>
      <c r="L73">
        <v>31</v>
      </c>
      <c r="M73">
        <v>3.3140000000000001</v>
      </c>
      <c r="N73">
        <v>2</v>
      </c>
      <c r="O73">
        <v>5.5640000000000001</v>
      </c>
      <c r="P73" t="s">
        <v>387</v>
      </c>
      <c r="Q73" t="s">
        <v>380</v>
      </c>
      <c r="R73" s="2">
        <v>42248</v>
      </c>
      <c r="S73">
        <v>0</v>
      </c>
      <c r="T73">
        <v>0</v>
      </c>
      <c r="U73">
        <v>1063.95</v>
      </c>
      <c r="V73">
        <v>0</v>
      </c>
      <c r="W73">
        <v>170.23</v>
      </c>
      <c r="X73">
        <v>1234.18</v>
      </c>
      <c r="Y73">
        <v>1234.18</v>
      </c>
      <c r="Z73">
        <v>0</v>
      </c>
      <c r="AB73" s="2">
        <v>42287</v>
      </c>
      <c r="AC73">
        <v>1</v>
      </c>
      <c r="AD73" t="s">
        <v>381</v>
      </c>
      <c r="AE73">
        <v>57040</v>
      </c>
    </row>
    <row r="74" spans="1:31" x14ac:dyDescent="0.25">
      <c r="A74">
        <v>57040</v>
      </c>
      <c r="B74" t="s">
        <v>1256</v>
      </c>
      <c r="C74" t="s">
        <v>498</v>
      </c>
      <c r="D74">
        <v>548697</v>
      </c>
      <c r="E74" t="s">
        <v>499</v>
      </c>
      <c r="F74">
        <v>1794</v>
      </c>
      <c r="G74">
        <v>2</v>
      </c>
      <c r="H74">
        <v>243045.1</v>
      </c>
      <c r="I74">
        <v>243045.1</v>
      </c>
      <c r="J74" s="2">
        <v>42217</v>
      </c>
      <c r="K74" s="2">
        <v>42248</v>
      </c>
      <c r="L74">
        <v>31</v>
      </c>
      <c r="M74">
        <v>3.3140000000000001</v>
      </c>
      <c r="N74">
        <v>2</v>
      </c>
      <c r="O74">
        <v>5.5640000000000001</v>
      </c>
      <c r="P74" t="s">
        <v>387</v>
      </c>
      <c r="Q74" t="s">
        <v>380</v>
      </c>
      <c r="R74" s="2">
        <v>42248</v>
      </c>
      <c r="S74">
        <v>0</v>
      </c>
      <c r="T74">
        <v>0</v>
      </c>
      <c r="U74">
        <v>1164.48</v>
      </c>
      <c r="V74">
        <v>0</v>
      </c>
      <c r="W74">
        <v>186.32</v>
      </c>
      <c r="X74">
        <v>1350.8</v>
      </c>
      <c r="Y74">
        <v>1350.8</v>
      </c>
      <c r="Z74">
        <v>0</v>
      </c>
      <c r="AB74" s="2">
        <v>42287</v>
      </c>
      <c r="AC74">
        <v>1</v>
      </c>
      <c r="AD74" t="s">
        <v>381</v>
      </c>
      <c r="AE74">
        <v>57040</v>
      </c>
    </row>
    <row r="75" spans="1:31" x14ac:dyDescent="0.25">
      <c r="A75">
        <v>57040</v>
      </c>
      <c r="B75" t="s">
        <v>1256</v>
      </c>
      <c r="C75" t="s">
        <v>500</v>
      </c>
      <c r="D75">
        <v>548698</v>
      </c>
      <c r="E75" t="s">
        <v>501</v>
      </c>
      <c r="F75">
        <v>1794</v>
      </c>
      <c r="G75">
        <v>2</v>
      </c>
      <c r="H75">
        <v>243045.1</v>
      </c>
      <c r="I75">
        <v>243045.1</v>
      </c>
      <c r="J75" s="2">
        <v>42217</v>
      </c>
      <c r="K75" s="2">
        <v>42248</v>
      </c>
      <c r="L75">
        <v>31</v>
      </c>
      <c r="M75">
        <v>3.3140000000000001</v>
      </c>
      <c r="N75">
        <v>2</v>
      </c>
      <c r="O75">
        <v>5.5640000000000001</v>
      </c>
      <c r="P75" t="s">
        <v>387</v>
      </c>
      <c r="Q75" t="s">
        <v>380</v>
      </c>
      <c r="R75" s="2">
        <v>42248</v>
      </c>
      <c r="S75">
        <v>0</v>
      </c>
      <c r="T75">
        <v>0</v>
      </c>
      <c r="U75">
        <v>1164.48</v>
      </c>
      <c r="V75">
        <v>0</v>
      </c>
      <c r="W75">
        <v>186.32</v>
      </c>
      <c r="X75">
        <v>1350.8</v>
      </c>
      <c r="Y75">
        <v>1350.8</v>
      </c>
      <c r="Z75">
        <v>0</v>
      </c>
      <c r="AB75" s="2">
        <v>42287</v>
      </c>
      <c r="AC75">
        <v>1</v>
      </c>
      <c r="AD75" t="s">
        <v>381</v>
      </c>
      <c r="AE75">
        <v>57040</v>
      </c>
    </row>
    <row r="76" spans="1:31" x14ac:dyDescent="0.25">
      <c r="A76">
        <v>57040</v>
      </c>
      <c r="B76" t="s">
        <v>1256</v>
      </c>
      <c r="C76" t="s">
        <v>502</v>
      </c>
      <c r="D76">
        <v>548699</v>
      </c>
      <c r="E76" t="s">
        <v>503</v>
      </c>
      <c r="F76">
        <v>1794</v>
      </c>
      <c r="G76">
        <v>2</v>
      </c>
      <c r="H76">
        <v>243045.1</v>
      </c>
      <c r="I76">
        <v>243045.1</v>
      </c>
      <c r="J76" s="2">
        <v>42217</v>
      </c>
      <c r="K76" s="2">
        <v>42248</v>
      </c>
      <c r="L76">
        <v>31</v>
      </c>
      <c r="M76">
        <v>3.3140000000000001</v>
      </c>
      <c r="N76">
        <v>2</v>
      </c>
      <c r="O76">
        <v>5.5640000000000001</v>
      </c>
      <c r="P76" t="s">
        <v>387</v>
      </c>
      <c r="Q76" t="s">
        <v>380</v>
      </c>
      <c r="R76" s="2">
        <v>42248</v>
      </c>
      <c r="S76">
        <v>0</v>
      </c>
      <c r="T76">
        <v>0</v>
      </c>
      <c r="U76">
        <v>1164.48</v>
      </c>
      <c r="V76">
        <v>0</v>
      </c>
      <c r="W76">
        <v>186.32</v>
      </c>
      <c r="X76">
        <v>1350.8</v>
      </c>
      <c r="Y76">
        <v>1350.8</v>
      </c>
      <c r="Z76">
        <v>0</v>
      </c>
      <c r="AB76" s="2">
        <v>42287</v>
      </c>
      <c r="AC76">
        <v>1</v>
      </c>
      <c r="AD76" t="s">
        <v>381</v>
      </c>
      <c r="AE76">
        <v>57040</v>
      </c>
    </row>
    <row r="77" spans="1:31" x14ac:dyDescent="0.25">
      <c r="A77">
        <v>57040</v>
      </c>
      <c r="B77" t="s">
        <v>1256</v>
      </c>
      <c r="C77" t="s">
        <v>504</v>
      </c>
      <c r="D77">
        <v>548702</v>
      </c>
      <c r="E77" t="s">
        <v>505</v>
      </c>
      <c r="F77">
        <v>5394</v>
      </c>
      <c r="G77">
        <v>2</v>
      </c>
      <c r="H77">
        <v>394471.39</v>
      </c>
      <c r="I77">
        <v>394471.39</v>
      </c>
      <c r="J77" s="2">
        <v>42217</v>
      </c>
      <c r="K77" s="2">
        <v>42248</v>
      </c>
      <c r="L77">
        <v>31</v>
      </c>
      <c r="M77">
        <v>3.3140000000000001</v>
      </c>
      <c r="N77">
        <v>2</v>
      </c>
      <c r="O77">
        <v>5.5640000000000001</v>
      </c>
      <c r="P77" t="s">
        <v>387</v>
      </c>
      <c r="Q77" t="s">
        <v>380</v>
      </c>
      <c r="R77" s="2">
        <v>42248</v>
      </c>
      <c r="S77">
        <v>0</v>
      </c>
      <c r="T77">
        <v>0</v>
      </c>
      <c r="U77">
        <v>1890</v>
      </c>
      <c r="V77">
        <v>0</v>
      </c>
      <c r="W77">
        <v>302.39999999999998</v>
      </c>
      <c r="X77">
        <v>2192.4</v>
      </c>
      <c r="Y77">
        <v>2192.4</v>
      </c>
      <c r="Z77">
        <v>0</v>
      </c>
      <c r="AB77" s="2">
        <v>42287</v>
      </c>
      <c r="AC77">
        <v>1</v>
      </c>
      <c r="AD77" t="s">
        <v>381</v>
      </c>
      <c r="AE77">
        <v>57040</v>
      </c>
    </row>
    <row r="78" spans="1:31" x14ac:dyDescent="0.25">
      <c r="A78">
        <v>57040</v>
      </c>
      <c r="B78" t="s">
        <v>1256</v>
      </c>
      <c r="C78" t="s">
        <v>506</v>
      </c>
      <c r="D78">
        <v>548703</v>
      </c>
      <c r="E78" t="s">
        <v>507</v>
      </c>
      <c r="F78">
        <v>5398</v>
      </c>
      <c r="G78">
        <v>2</v>
      </c>
      <c r="H78">
        <v>469874.7</v>
      </c>
      <c r="I78">
        <v>469874.7</v>
      </c>
      <c r="J78" s="2">
        <v>42217</v>
      </c>
      <c r="K78" s="2">
        <v>42247</v>
      </c>
      <c r="L78">
        <v>30</v>
      </c>
      <c r="M78">
        <v>3.3140000000000001</v>
      </c>
      <c r="N78">
        <v>2</v>
      </c>
      <c r="O78">
        <v>5.5640000000000001</v>
      </c>
      <c r="P78" t="s">
        <v>387</v>
      </c>
      <c r="Q78" t="s">
        <v>380</v>
      </c>
      <c r="R78" s="2">
        <v>42248</v>
      </c>
      <c r="S78">
        <v>0</v>
      </c>
      <c r="T78">
        <v>0</v>
      </c>
      <c r="U78">
        <v>2178.65</v>
      </c>
      <c r="V78">
        <v>0</v>
      </c>
      <c r="W78">
        <v>348.58</v>
      </c>
      <c r="X78">
        <v>2527.23</v>
      </c>
      <c r="Y78">
        <v>2527.23</v>
      </c>
      <c r="Z78">
        <v>0</v>
      </c>
      <c r="AB78" s="2">
        <v>42287</v>
      </c>
      <c r="AC78">
        <v>1</v>
      </c>
      <c r="AD78" t="s">
        <v>381</v>
      </c>
      <c r="AE78">
        <v>57040</v>
      </c>
    </row>
    <row r="79" spans="1:31" x14ac:dyDescent="0.25">
      <c r="A79">
        <v>57040</v>
      </c>
      <c r="B79" t="s">
        <v>1256</v>
      </c>
      <c r="C79" t="s">
        <v>508</v>
      </c>
      <c r="D79">
        <v>549063</v>
      </c>
      <c r="E79" t="s">
        <v>509</v>
      </c>
      <c r="F79">
        <v>1092</v>
      </c>
      <c r="G79">
        <v>2</v>
      </c>
      <c r="H79">
        <v>172974.5</v>
      </c>
      <c r="I79">
        <v>172974.5</v>
      </c>
      <c r="J79" s="2">
        <v>42217</v>
      </c>
      <c r="K79" s="2">
        <v>42223</v>
      </c>
      <c r="L79">
        <v>6</v>
      </c>
      <c r="M79">
        <v>3.3140000000000001</v>
      </c>
      <c r="N79">
        <v>2</v>
      </c>
      <c r="O79">
        <v>5.5640000000000001</v>
      </c>
      <c r="P79" t="s">
        <v>387</v>
      </c>
      <c r="Q79" t="s">
        <v>380</v>
      </c>
      <c r="R79" s="2">
        <v>42248</v>
      </c>
      <c r="S79">
        <v>0</v>
      </c>
      <c r="T79">
        <v>0</v>
      </c>
      <c r="U79">
        <v>160.41</v>
      </c>
      <c r="V79">
        <v>0</v>
      </c>
      <c r="W79">
        <v>25.66</v>
      </c>
      <c r="X79">
        <v>186.07</v>
      </c>
      <c r="Y79">
        <v>186.07</v>
      </c>
      <c r="Z79">
        <v>0</v>
      </c>
      <c r="AB79" s="2">
        <v>42287</v>
      </c>
      <c r="AC79">
        <v>1</v>
      </c>
      <c r="AD79" t="s">
        <v>381</v>
      </c>
      <c r="AE79">
        <v>57040</v>
      </c>
    </row>
    <row r="80" spans="1:31" x14ac:dyDescent="0.25">
      <c r="A80">
        <v>57040</v>
      </c>
      <c r="B80" t="s">
        <v>1256</v>
      </c>
      <c r="C80" t="s">
        <v>510</v>
      </c>
      <c r="D80">
        <v>549109</v>
      </c>
      <c r="E80" t="s">
        <v>511</v>
      </c>
      <c r="F80">
        <v>1094</v>
      </c>
      <c r="G80">
        <v>2</v>
      </c>
      <c r="H80">
        <v>181974.5</v>
      </c>
      <c r="I80">
        <v>181974.5</v>
      </c>
      <c r="J80" s="2">
        <v>42217</v>
      </c>
      <c r="K80" s="2">
        <v>42223</v>
      </c>
      <c r="L80">
        <v>6</v>
      </c>
      <c r="M80">
        <v>3.3140000000000001</v>
      </c>
      <c r="N80">
        <v>2</v>
      </c>
      <c r="O80">
        <v>5.5640000000000001</v>
      </c>
      <c r="P80" t="s">
        <v>387</v>
      </c>
      <c r="Q80" t="s">
        <v>380</v>
      </c>
      <c r="R80" s="2">
        <v>42248</v>
      </c>
      <c r="S80">
        <v>0</v>
      </c>
      <c r="T80">
        <v>0</v>
      </c>
      <c r="U80">
        <v>168.75</v>
      </c>
      <c r="V80">
        <v>0</v>
      </c>
      <c r="W80">
        <v>27</v>
      </c>
      <c r="X80">
        <v>195.75</v>
      </c>
      <c r="Y80">
        <v>195.75</v>
      </c>
      <c r="Z80">
        <v>0</v>
      </c>
      <c r="AB80" s="2">
        <v>42287</v>
      </c>
      <c r="AC80">
        <v>1</v>
      </c>
      <c r="AD80" t="s">
        <v>381</v>
      </c>
      <c r="AE80">
        <v>57040</v>
      </c>
    </row>
    <row r="81" spans="1:31" x14ac:dyDescent="0.25">
      <c r="A81">
        <v>57040</v>
      </c>
      <c r="B81" t="s">
        <v>1256</v>
      </c>
      <c r="C81" t="s">
        <v>512</v>
      </c>
      <c r="D81">
        <v>549067</v>
      </c>
      <c r="E81" t="s">
        <v>513</v>
      </c>
      <c r="F81">
        <v>1251</v>
      </c>
      <c r="G81">
        <v>2</v>
      </c>
      <c r="H81">
        <v>307194.49</v>
      </c>
      <c r="I81">
        <v>307194.49</v>
      </c>
      <c r="J81" s="2">
        <v>42217</v>
      </c>
      <c r="K81" s="2">
        <v>42248</v>
      </c>
      <c r="L81">
        <v>31</v>
      </c>
      <c r="M81">
        <v>3.3140000000000001</v>
      </c>
      <c r="N81">
        <v>2</v>
      </c>
      <c r="O81">
        <v>5.5640000000000001</v>
      </c>
      <c r="P81" t="s">
        <v>387</v>
      </c>
      <c r="Q81" t="s">
        <v>380</v>
      </c>
      <c r="R81" s="2">
        <v>42248</v>
      </c>
      <c r="S81">
        <v>0</v>
      </c>
      <c r="T81">
        <v>0</v>
      </c>
      <c r="U81">
        <v>1471.84</v>
      </c>
      <c r="V81">
        <v>0</v>
      </c>
      <c r="W81">
        <v>235.49</v>
      </c>
      <c r="X81">
        <v>1707.33</v>
      </c>
      <c r="Y81">
        <v>1707.33</v>
      </c>
      <c r="Z81">
        <v>0</v>
      </c>
      <c r="AB81" s="2">
        <v>42287</v>
      </c>
      <c r="AC81">
        <v>1</v>
      </c>
      <c r="AD81" t="s">
        <v>381</v>
      </c>
      <c r="AE81">
        <v>57040</v>
      </c>
    </row>
    <row r="82" spans="1:31" x14ac:dyDescent="0.25">
      <c r="A82">
        <v>57040</v>
      </c>
      <c r="B82" t="s">
        <v>1256</v>
      </c>
      <c r="C82" t="s">
        <v>514</v>
      </c>
      <c r="D82">
        <v>549111</v>
      </c>
      <c r="E82" t="s">
        <v>515</v>
      </c>
      <c r="F82">
        <v>1251</v>
      </c>
      <c r="G82">
        <v>2</v>
      </c>
      <c r="H82">
        <v>307194.49</v>
      </c>
      <c r="I82">
        <v>307194.49</v>
      </c>
      <c r="J82" s="2">
        <v>42217</v>
      </c>
      <c r="K82" s="2">
        <v>42241</v>
      </c>
      <c r="L82">
        <v>24</v>
      </c>
      <c r="M82">
        <v>3.3140000000000001</v>
      </c>
      <c r="N82">
        <v>2</v>
      </c>
      <c r="O82">
        <v>5.5640000000000001</v>
      </c>
      <c r="P82" t="s">
        <v>387</v>
      </c>
      <c r="Q82" t="s">
        <v>380</v>
      </c>
      <c r="R82" s="2">
        <v>42248</v>
      </c>
      <c r="S82">
        <v>0</v>
      </c>
      <c r="T82">
        <v>0</v>
      </c>
      <c r="U82">
        <v>1139.49</v>
      </c>
      <c r="V82">
        <v>0</v>
      </c>
      <c r="W82">
        <v>182.32</v>
      </c>
      <c r="X82">
        <v>1321.81</v>
      </c>
      <c r="Y82">
        <v>1321.81</v>
      </c>
      <c r="Z82">
        <v>0</v>
      </c>
      <c r="AB82" s="2">
        <v>42287</v>
      </c>
      <c r="AC82">
        <v>1</v>
      </c>
      <c r="AD82" t="s">
        <v>381</v>
      </c>
      <c r="AE82">
        <v>57040</v>
      </c>
    </row>
    <row r="83" spans="1:31" x14ac:dyDescent="0.25">
      <c r="A83">
        <v>57040</v>
      </c>
      <c r="B83" t="s">
        <v>1256</v>
      </c>
      <c r="C83" t="s">
        <v>516</v>
      </c>
      <c r="D83">
        <v>548830</v>
      </c>
      <c r="E83" t="s">
        <v>517</v>
      </c>
      <c r="F83">
        <v>2594</v>
      </c>
      <c r="G83">
        <v>2</v>
      </c>
      <c r="H83">
        <v>329084.77</v>
      </c>
      <c r="I83">
        <v>329084.77</v>
      </c>
      <c r="J83" s="2">
        <v>42217</v>
      </c>
      <c r="K83" s="2">
        <v>42228</v>
      </c>
      <c r="L83">
        <v>11</v>
      </c>
      <c r="M83">
        <v>3.3140000000000001</v>
      </c>
      <c r="N83">
        <v>2</v>
      </c>
      <c r="O83">
        <v>5.5640000000000001</v>
      </c>
      <c r="P83" t="s">
        <v>387</v>
      </c>
      <c r="Q83" t="s">
        <v>380</v>
      </c>
      <c r="R83" s="2">
        <v>42248</v>
      </c>
      <c r="S83">
        <v>0</v>
      </c>
      <c r="T83">
        <v>0</v>
      </c>
      <c r="U83">
        <v>559.48</v>
      </c>
      <c r="V83">
        <v>0</v>
      </c>
      <c r="W83">
        <v>89.52</v>
      </c>
      <c r="X83">
        <v>649</v>
      </c>
      <c r="Y83">
        <v>649</v>
      </c>
      <c r="Z83">
        <v>0</v>
      </c>
      <c r="AB83" s="2">
        <v>42287</v>
      </c>
      <c r="AC83">
        <v>1</v>
      </c>
      <c r="AD83" t="s">
        <v>381</v>
      </c>
      <c r="AE83">
        <v>57040</v>
      </c>
    </row>
    <row r="84" spans="1:31" x14ac:dyDescent="0.25">
      <c r="A84">
        <v>57040</v>
      </c>
      <c r="B84" t="s">
        <v>1256</v>
      </c>
      <c r="C84" t="s">
        <v>516</v>
      </c>
      <c r="D84">
        <v>548830</v>
      </c>
      <c r="E84" t="s">
        <v>517</v>
      </c>
      <c r="F84">
        <v>2594</v>
      </c>
      <c r="G84">
        <v>2</v>
      </c>
      <c r="H84">
        <v>284855.2</v>
      </c>
      <c r="I84">
        <v>284855.2</v>
      </c>
      <c r="J84" s="2">
        <v>42228</v>
      </c>
      <c r="K84" s="2">
        <v>42234</v>
      </c>
      <c r="L84">
        <v>6</v>
      </c>
      <c r="M84">
        <v>3.3140000000000001</v>
      </c>
      <c r="N84">
        <v>2</v>
      </c>
      <c r="O84">
        <v>5.5640000000000001</v>
      </c>
      <c r="P84" t="s">
        <v>387</v>
      </c>
      <c r="Q84" t="s">
        <v>380</v>
      </c>
      <c r="R84" s="2">
        <v>42248</v>
      </c>
      <c r="S84">
        <v>0</v>
      </c>
      <c r="T84">
        <v>0</v>
      </c>
      <c r="U84">
        <v>264.16000000000003</v>
      </c>
      <c r="V84">
        <v>0</v>
      </c>
      <c r="W84">
        <v>42.26</v>
      </c>
      <c r="X84">
        <v>306.42</v>
      </c>
      <c r="Y84">
        <v>306.42</v>
      </c>
      <c r="Z84">
        <v>0</v>
      </c>
      <c r="AB84" s="2">
        <v>42287</v>
      </c>
      <c r="AC84">
        <v>1</v>
      </c>
      <c r="AD84" t="s">
        <v>381</v>
      </c>
      <c r="AE84">
        <v>57040</v>
      </c>
    </row>
    <row r="85" spans="1:31" x14ac:dyDescent="0.25">
      <c r="A85">
        <v>57040</v>
      </c>
      <c r="B85" t="s">
        <v>1256</v>
      </c>
      <c r="C85" t="s">
        <v>518</v>
      </c>
      <c r="D85">
        <v>549114</v>
      </c>
      <c r="E85" t="s">
        <v>519</v>
      </c>
      <c r="F85">
        <v>5611</v>
      </c>
      <c r="G85">
        <v>2</v>
      </c>
      <c r="H85">
        <v>369205.61</v>
      </c>
      <c r="I85">
        <v>369205.61</v>
      </c>
      <c r="J85" s="2">
        <v>42217</v>
      </c>
      <c r="K85" s="2">
        <v>42248</v>
      </c>
      <c r="L85">
        <v>31</v>
      </c>
      <c r="M85">
        <v>3.3140000000000001</v>
      </c>
      <c r="N85">
        <v>2</v>
      </c>
      <c r="O85">
        <v>5.5640000000000001</v>
      </c>
      <c r="P85" t="s">
        <v>387</v>
      </c>
      <c r="Q85" t="s">
        <v>380</v>
      </c>
      <c r="R85" s="2">
        <v>42248</v>
      </c>
      <c r="S85">
        <v>0</v>
      </c>
      <c r="T85">
        <v>0</v>
      </c>
      <c r="U85">
        <v>1768.95</v>
      </c>
      <c r="V85">
        <v>0</v>
      </c>
      <c r="W85">
        <v>283.02999999999997</v>
      </c>
      <c r="X85">
        <v>2051.98</v>
      </c>
      <c r="Y85">
        <v>2051.98</v>
      </c>
      <c r="Z85">
        <v>0</v>
      </c>
      <c r="AB85" s="2">
        <v>42287</v>
      </c>
      <c r="AC85">
        <v>1</v>
      </c>
      <c r="AD85" t="s">
        <v>381</v>
      </c>
      <c r="AE85">
        <v>57040</v>
      </c>
    </row>
    <row r="86" spans="1:31" x14ac:dyDescent="0.25">
      <c r="A86">
        <v>57040</v>
      </c>
      <c r="B86" t="s">
        <v>1256</v>
      </c>
      <c r="C86" t="s">
        <v>520</v>
      </c>
      <c r="D86">
        <v>549112</v>
      </c>
      <c r="E86" t="s">
        <v>521</v>
      </c>
      <c r="F86">
        <v>1253</v>
      </c>
      <c r="G86">
        <v>2</v>
      </c>
      <c r="H86">
        <v>369648.99</v>
      </c>
      <c r="I86">
        <v>369648.99</v>
      </c>
      <c r="J86" s="2">
        <v>42217</v>
      </c>
      <c r="K86" s="2">
        <v>42248</v>
      </c>
      <c r="L86">
        <v>31</v>
      </c>
      <c r="M86">
        <v>3.3140000000000001</v>
      </c>
      <c r="N86">
        <v>2</v>
      </c>
      <c r="O86">
        <v>5.5640000000000001</v>
      </c>
      <c r="P86" t="s">
        <v>387</v>
      </c>
      <c r="Q86" t="s">
        <v>380</v>
      </c>
      <c r="R86" s="2">
        <v>42248</v>
      </c>
      <c r="S86">
        <v>0</v>
      </c>
      <c r="T86">
        <v>0</v>
      </c>
      <c r="U86">
        <v>1771.07</v>
      </c>
      <c r="V86">
        <v>0</v>
      </c>
      <c r="W86">
        <v>283.37</v>
      </c>
      <c r="X86">
        <v>2054.44</v>
      </c>
      <c r="Y86">
        <v>2054.44</v>
      </c>
      <c r="Z86">
        <v>0</v>
      </c>
      <c r="AB86" s="2">
        <v>42287</v>
      </c>
      <c r="AC86">
        <v>1</v>
      </c>
      <c r="AD86" t="s">
        <v>381</v>
      </c>
      <c r="AE86">
        <v>57040</v>
      </c>
    </row>
    <row r="87" spans="1:31" x14ac:dyDescent="0.25">
      <c r="A87">
        <v>57040</v>
      </c>
      <c r="B87" t="s">
        <v>1256</v>
      </c>
      <c r="C87" t="s">
        <v>522</v>
      </c>
      <c r="D87">
        <v>550967</v>
      </c>
      <c r="E87" t="s">
        <v>523</v>
      </c>
      <c r="F87">
        <v>1083</v>
      </c>
      <c r="G87">
        <v>2</v>
      </c>
      <c r="H87">
        <v>206633.35</v>
      </c>
      <c r="I87">
        <v>206633.35</v>
      </c>
      <c r="J87" s="2">
        <v>42217</v>
      </c>
      <c r="K87" s="2">
        <v>42243</v>
      </c>
      <c r="L87">
        <v>26</v>
      </c>
      <c r="M87">
        <v>3.3140000000000001</v>
      </c>
      <c r="N87">
        <v>2</v>
      </c>
      <c r="O87">
        <v>5.5640000000000001</v>
      </c>
      <c r="P87" t="s">
        <v>387</v>
      </c>
      <c r="Q87" t="s">
        <v>380</v>
      </c>
      <c r="R87" s="2">
        <v>42248</v>
      </c>
      <c r="S87">
        <v>0</v>
      </c>
      <c r="T87">
        <v>0</v>
      </c>
      <c r="U87">
        <v>830.34</v>
      </c>
      <c r="V87">
        <v>0</v>
      </c>
      <c r="W87">
        <v>132.86000000000001</v>
      </c>
      <c r="X87">
        <v>963.2</v>
      </c>
      <c r="Y87">
        <v>963.2</v>
      </c>
      <c r="Z87">
        <v>0</v>
      </c>
      <c r="AB87" s="2">
        <v>42287</v>
      </c>
      <c r="AC87">
        <v>1</v>
      </c>
      <c r="AD87" t="s">
        <v>381</v>
      </c>
      <c r="AE87">
        <v>57040</v>
      </c>
    </row>
    <row r="88" spans="1:31" x14ac:dyDescent="0.25">
      <c r="A88">
        <v>57040</v>
      </c>
      <c r="B88" t="s">
        <v>1256</v>
      </c>
      <c r="C88" t="s">
        <v>524</v>
      </c>
      <c r="D88">
        <v>550968</v>
      </c>
      <c r="E88" t="s">
        <v>525</v>
      </c>
      <c r="F88">
        <v>1083</v>
      </c>
      <c r="G88">
        <v>2</v>
      </c>
      <c r="H88">
        <v>206633.35</v>
      </c>
      <c r="I88">
        <v>206633.35</v>
      </c>
      <c r="J88" s="2">
        <v>42217</v>
      </c>
      <c r="K88" s="2">
        <v>42243</v>
      </c>
      <c r="L88">
        <v>26</v>
      </c>
      <c r="M88">
        <v>3.3140000000000001</v>
      </c>
      <c r="N88">
        <v>2</v>
      </c>
      <c r="O88">
        <v>5.5640000000000001</v>
      </c>
      <c r="P88" t="s">
        <v>387</v>
      </c>
      <c r="Q88" t="s">
        <v>380</v>
      </c>
      <c r="R88" s="2">
        <v>42248</v>
      </c>
      <c r="S88">
        <v>0</v>
      </c>
      <c r="T88">
        <v>0</v>
      </c>
      <c r="U88">
        <v>830.34</v>
      </c>
      <c r="V88">
        <v>0</v>
      </c>
      <c r="W88">
        <v>132.86000000000001</v>
      </c>
      <c r="X88">
        <v>963.2</v>
      </c>
      <c r="Y88">
        <v>963.2</v>
      </c>
      <c r="Z88">
        <v>0</v>
      </c>
      <c r="AB88" s="2">
        <v>42287</v>
      </c>
      <c r="AC88">
        <v>1</v>
      </c>
      <c r="AD88" t="s">
        <v>381</v>
      </c>
      <c r="AE88">
        <v>57040</v>
      </c>
    </row>
    <row r="89" spans="1:31" x14ac:dyDescent="0.25">
      <c r="A89">
        <v>57040</v>
      </c>
      <c r="B89" t="s">
        <v>1256</v>
      </c>
      <c r="C89" t="s">
        <v>526</v>
      </c>
      <c r="D89">
        <v>550969</v>
      </c>
      <c r="E89" t="s">
        <v>527</v>
      </c>
      <c r="F89">
        <v>1083</v>
      </c>
      <c r="G89">
        <v>2</v>
      </c>
      <c r="H89">
        <v>206633.35</v>
      </c>
      <c r="I89">
        <v>206633.35</v>
      </c>
      <c r="J89" s="2">
        <v>42217</v>
      </c>
      <c r="K89" s="2">
        <v>42248</v>
      </c>
      <c r="L89">
        <v>31</v>
      </c>
      <c r="M89">
        <v>3.3140000000000001</v>
      </c>
      <c r="N89">
        <v>2</v>
      </c>
      <c r="O89">
        <v>5.5640000000000001</v>
      </c>
      <c r="P89" t="s">
        <v>387</v>
      </c>
      <c r="Q89" t="s">
        <v>380</v>
      </c>
      <c r="R89" s="2">
        <v>42248</v>
      </c>
      <c r="S89">
        <v>0</v>
      </c>
      <c r="T89">
        <v>0</v>
      </c>
      <c r="U89">
        <v>990.03</v>
      </c>
      <c r="V89">
        <v>0</v>
      </c>
      <c r="W89">
        <v>158.4</v>
      </c>
      <c r="X89">
        <v>1148.43</v>
      </c>
      <c r="Y89">
        <v>1148.43</v>
      </c>
      <c r="Z89">
        <v>0</v>
      </c>
      <c r="AB89" s="2">
        <v>42287</v>
      </c>
      <c r="AC89">
        <v>1</v>
      </c>
      <c r="AD89" t="s">
        <v>381</v>
      </c>
      <c r="AE89">
        <v>57040</v>
      </c>
    </row>
    <row r="90" spans="1:31" x14ac:dyDescent="0.25">
      <c r="A90">
        <v>57040</v>
      </c>
      <c r="B90" t="s">
        <v>1256</v>
      </c>
      <c r="C90" t="s">
        <v>528</v>
      </c>
      <c r="D90">
        <v>550970</v>
      </c>
      <c r="E90" t="s">
        <v>529</v>
      </c>
      <c r="F90">
        <v>1083</v>
      </c>
      <c r="G90">
        <v>2</v>
      </c>
      <c r="H90">
        <v>206633.35</v>
      </c>
      <c r="I90">
        <v>206633.35</v>
      </c>
      <c r="J90" s="2">
        <v>42217</v>
      </c>
      <c r="K90" s="2">
        <v>42241</v>
      </c>
      <c r="L90">
        <v>24</v>
      </c>
      <c r="M90">
        <v>3.3140000000000001</v>
      </c>
      <c r="N90">
        <v>2</v>
      </c>
      <c r="O90">
        <v>5.5640000000000001</v>
      </c>
      <c r="P90" t="s">
        <v>387</v>
      </c>
      <c r="Q90" t="s">
        <v>380</v>
      </c>
      <c r="R90" s="2">
        <v>42248</v>
      </c>
      <c r="S90">
        <v>0</v>
      </c>
      <c r="T90">
        <v>0</v>
      </c>
      <c r="U90">
        <v>766.47</v>
      </c>
      <c r="V90">
        <v>0</v>
      </c>
      <c r="W90">
        <v>122.64</v>
      </c>
      <c r="X90">
        <v>889.11</v>
      </c>
      <c r="Y90">
        <v>889.11</v>
      </c>
      <c r="Z90">
        <v>0</v>
      </c>
      <c r="AB90" s="2">
        <v>42287</v>
      </c>
      <c r="AC90">
        <v>1</v>
      </c>
      <c r="AD90" t="s">
        <v>381</v>
      </c>
      <c r="AE90">
        <v>57040</v>
      </c>
    </row>
    <row r="91" spans="1:31" x14ac:dyDescent="0.25">
      <c r="A91">
        <v>57040</v>
      </c>
      <c r="B91" t="s">
        <v>1256</v>
      </c>
      <c r="C91" t="s">
        <v>530</v>
      </c>
      <c r="D91">
        <v>550971</v>
      </c>
      <c r="E91" t="s">
        <v>531</v>
      </c>
      <c r="F91">
        <v>1083</v>
      </c>
      <c r="G91">
        <v>2</v>
      </c>
      <c r="H91">
        <v>206633.35</v>
      </c>
      <c r="I91">
        <v>206633.35</v>
      </c>
      <c r="J91" s="2">
        <v>42217</v>
      </c>
      <c r="K91" s="2">
        <v>42223</v>
      </c>
      <c r="L91">
        <v>6</v>
      </c>
      <c r="M91">
        <v>3.3140000000000001</v>
      </c>
      <c r="N91">
        <v>2</v>
      </c>
      <c r="O91">
        <v>5.5640000000000001</v>
      </c>
      <c r="P91" t="s">
        <v>387</v>
      </c>
      <c r="Q91" t="s">
        <v>380</v>
      </c>
      <c r="R91" s="2">
        <v>42248</v>
      </c>
      <c r="S91">
        <v>0</v>
      </c>
      <c r="T91">
        <v>0</v>
      </c>
      <c r="U91">
        <v>191.62</v>
      </c>
      <c r="V91">
        <v>0</v>
      </c>
      <c r="W91">
        <v>30.66</v>
      </c>
      <c r="X91">
        <v>222.28</v>
      </c>
      <c r="Y91">
        <v>222.28</v>
      </c>
      <c r="Z91">
        <v>0</v>
      </c>
      <c r="AB91" s="2">
        <v>42287</v>
      </c>
      <c r="AC91">
        <v>1</v>
      </c>
      <c r="AD91" t="s">
        <v>381</v>
      </c>
      <c r="AE91">
        <v>57040</v>
      </c>
    </row>
    <row r="92" spans="1:31" x14ac:dyDescent="0.25">
      <c r="A92">
        <v>57040</v>
      </c>
      <c r="B92" t="s">
        <v>1256</v>
      </c>
      <c r="C92" t="s">
        <v>532</v>
      </c>
      <c r="D92">
        <v>550972</v>
      </c>
      <c r="E92" t="s">
        <v>533</v>
      </c>
      <c r="F92">
        <v>1083</v>
      </c>
      <c r="G92">
        <v>2</v>
      </c>
      <c r="H92">
        <v>206633.35</v>
      </c>
      <c r="I92">
        <v>206633.35</v>
      </c>
      <c r="J92" s="2">
        <v>42217</v>
      </c>
      <c r="K92" s="2">
        <v>42248</v>
      </c>
      <c r="L92">
        <v>31</v>
      </c>
      <c r="M92">
        <v>3.3140000000000001</v>
      </c>
      <c r="N92">
        <v>2</v>
      </c>
      <c r="O92">
        <v>5.5640000000000001</v>
      </c>
      <c r="P92" t="s">
        <v>387</v>
      </c>
      <c r="Q92" t="s">
        <v>380</v>
      </c>
      <c r="R92" s="2">
        <v>42248</v>
      </c>
      <c r="S92">
        <v>0</v>
      </c>
      <c r="T92">
        <v>0</v>
      </c>
      <c r="U92">
        <v>990.03</v>
      </c>
      <c r="V92">
        <v>0</v>
      </c>
      <c r="W92">
        <v>158.4</v>
      </c>
      <c r="X92">
        <v>1148.43</v>
      </c>
      <c r="Y92">
        <v>1148.43</v>
      </c>
      <c r="Z92">
        <v>0</v>
      </c>
      <c r="AB92" s="2">
        <v>42287</v>
      </c>
      <c r="AC92">
        <v>1</v>
      </c>
      <c r="AD92" t="s">
        <v>381</v>
      </c>
      <c r="AE92">
        <v>57040</v>
      </c>
    </row>
    <row r="93" spans="1:31" x14ac:dyDescent="0.25">
      <c r="A93">
        <v>57040</v>
      </c>
      <c r="B93" t="s">
        <v>1256</v>
      </c>
      <c r="C93" t="s">
        <v>534</v>
      </c>
      <c r="D93">
        <v>548765</v>
      </c>
      <c r="E93" t="s">
        <v>535</v>
      </c>
      <c r="F93">
        <v>1093</v>
      </c>
      <c r="G93">
        <v>2</v>
      </c>
      <c r="H93">
        <v>172884.49</v>
      </c>
      <c r="I93">
        <v>172884.49</v>
      </c>
      <c r="J93" s="2">
        <v>42217</v>
      </c>
      <c r="K93" s="2">
        <v>42223</v>
      </c>
      <c r="L93">
        <v>6</v>
      </c>
      <c r="M93">
        <v>3.3140000000000001</v>
      </c>
      <c r="N93">
        <v>2</v>
      </c>
      <c r="O93">
        <v>5.5640000000000001</v>
      </c>
      <c r="P93" t="s">
        <v>387</v>
      </c>
      <c r="Q93" t="s">
        <v>380</v>
      </c>
      <c r="R93" s="2">
        <v>42248</v>
      </c>
      <c r="S93">
        <v>0</v>
      </c>
      <c r="T93">
        <v>0</v>
      </c>
      <c r="U93">
        <v>160.32</v>
      </c>
      <c r="V93">
        <v>0</v>
      </c>
      <c r="W93">
        <v>25.65</v>
      </c>
      <c r="X93">
        <v>185.97</v>
      </c>
      <c r="Y93">
        <v>185.97</v>
      </c>
      <c r="Z93">
        <v>0</v>
      </c>
      <c r="AB93" s="2">
        <v>42287</v>
      </c>
      <c r="AC93">
        <v>1</v>
      </c>
      <c r="AD93" t="s">
        <v>381</v>
      </c>
      <c r="AE93">
        <v>57040</v>
      </c>
    </row>
    <row r="94" spans="1:31" x14ac:dyDescent="0.25">
      <c r="A94">
        <v>57040</v>
      </c>
      <c r="B94" t="s">
        <v>1256</v>
      </c>
      <c r="C94" t="s">
        <v>536</v>
      </c>
      <c r="D94">
        <v>551339</v>
      </c>
      <c r="E94" t="s">
        <v>537</v>
      </c>
      <c r="F94">
        <v>2592</v>
      </c>
      <c r="G94">
        <v>2</v>
      </c>
      <c r="H94">
        <v>277222.49</v>
      </c>
      <c r="I94">
        <v>277222.49</v>
      </c>
      <c r="J94" s="2">
        <v>42217</v>
      </c>
      <c r="K94" s="2">
        <v>42248</v>
      </c>
      <c r="L94">
        <v>31</v>
      </c>
      <c r="M94">
        <v>3.3140000000000001</v>
      </c>
      <c r="N94">
        <v>2</v>
      </c>
      <c r="O94">
        <v>5.5640000000000001</v>
      </c>
      <c r="P94" t="s">
        <v>387</v>
      </c>
      <c r="Q94" t="s">
        <v>380</v>
      </c>
      <c r="R94" s="2">
        <v>42248</v>
      </c>
      <c r="S94">
        <v>0</v>
      </c>
      <c r="T94">
        <v>0</v>
      </c>
      <c r="U94">
        <v>1328.23</v>
      </c>
      <c r="V94">
        <v>0</v>
      </c>
      <c r="W94">
        <v>212.52</v>
      </c>
      <c r="X94">
        <v>1540.75</v>
      </c>
      <c r="Y94">
        <v>1540.75</v>
      </c>
      <c r="Z94">
        <v>0</v>
      </c>
      <c r="AB94" s="2">
        <v>42287</v>
      </c>
      <c r="AC94">
        <v>1</v>
      </c>
      <c r="AD94" t="s">
        <v>381</v>
      </c>
      <c r="AE94">
        <v>57040</v>
      </c>
    </row>
    <row r="95" spans="1:31" x14ac:dyDescent="0.25">
      <c r="A95">
        <v>57040</v>
      </c>
      <c r="B95" t="s">
        <v>1256</v>
      </c>
      <c r="C95" t="s">
        <v>538</v>
      </c>
      <c r="D95">
        <v>554276</v>
      </c>
      <c r="E95" t="s">
        <v>539</v>
      </c>
      <c r="F95">
        <v>1796</v>
      </c>
      <c r="G95">
        <v>2</v>
      </c>
      <c r="H95">
        <v>222062.99</v>
      </c>
      <c r="I95">
        <v>222062.99</v>
      </c>
      <c r="J95" s="2">
        <v>42217</v>
      </c>
      <c r="K95" s="2">
        <v>42247</v>
      </c>
      <c r="L95">
        <v>30</v>
      </c>
      <c r="M95">
        <v>3.3140000000000001</v>
      </c>
      <c r="N95">
        <v>2</v>
      </c>
      <c r="O95">
        <v>5.5640000000000001</v>
      </c>
      <c r="P95" t="s">
        <v>387</v>
      </c>
      <c r="Q95" t="s">
        <v>380</v>
      </c>
      <c r="R95" s="2">
        <v>42248</v>
      </c>
      <c r="S95">
        <v>0</v>
      </c>
      <c r="T95">
        <v>0</v>
      </c>
      <c r="U95">
        <v>1029.6300000000001</v>
      </c>
      <c r="V95">
        <v>0</v>
      </c>
      <c r="W95">
        <v>164.74</v>
      </c>
      <c r="X95">
        <v>1194.3699999999999</v>
      </c>
      <c r="Y95">
        <v>1194.3699999999999</v>
      </c>
      <c r="Z95">
        <v>0</v>
      </c>
      <c r="AB95" s="2">
        <v>42287</v>
      </c>
      <c r="AC95">
        <v>1</v>
      </c>
      <c r="AD95" t="s">
        <v>381</v>
      </c>
      <c r="AE95">
        <v>57040</v>
      </c>
    </row>
    <row r="96" spans="1:31" x14ac:dyDescent="0.25">
      <c r="A96">
        <v>57040</v>
      </c>
      <c r="B96" t="s">
        <v>1256</v>
      </c>
      <c r="C96" t="s">
        <v>540</v>
      </c>
      <c r="D96">
        <v>554277</v>
      </c>
      <c r="E96" t="s">
        <v>541</v>
      </c>
      <c r="F96">
        <v>1796</v>
      </c>
      <c r="G96">
        <v>2</v>
      </c>
      <c r="H96">
        <v>222062.99</v>
      </c>
      <c r="I96">
        <v>222062.99</v>
      </c>
      <c r="J96" s="2">
        <v>42217</v>
      </c>
      <c r="K96" s="2">
        <v>42223</v>
      </c>
      <c r="L96">
        <v>6</v>
      </c>
      <c r="M96">
        <v>3.3140000000000001</v>
      </c>
      <c r="N96">
        <v>2</v>
      </c>
      <c r="O96">
        <v>5.5640000000000001</v>
      </c>
      <c r="P96" t="s">
        <v>387</v>
      </c>
      <c r="Q96" t="s">
        <v>380</v>
      </c>
      <c r="R96" s="2">
        <v>42248</v>
      </c>
      <c r="S96">
        <v>0</v>
      </c>
      <c r="T96">
        <v>0</v>
      </c>
      <c r="U96">
        <v>205.93</v>
      </c>
      <c r="V96">
        <v>0</v>
      </c>
      <c r="W96">
        <v>32.950000000000003</v>
      </c>
      <c r="X96">
        <v>238.88</v>
      </c>
      <c r="Y96">
        <v>238.88</v>
      </c>
      <c r="Z96">
        <v>0</v>
      </c>
      <c r="AB96" s="2">
        <v>42287</v>
      </c>
      <c r="AC96">
        <v>1</v>
      </c>
      <c r="AD96" t="s">
        <v>381</v>
      </c>
      <c r="AE96">
        <v>57040</v>
      </c>
    </row>
    <row r="97" spans="1:31" x14ac:dyDescent="0.25">
      <c r="A97">
        <v>57040</v>
      </c>
      <c r="B97" t="s">
        <v>1256</v>
      </c>
      <c r="C97" t="s">
        <v>542</v>
      </c>
      <c r="D97">
        <v>554275</v>
      </c>
      <c r="E97" t="s">
        <v>543</v>
      </c>
      <c r="F97">
        <v>1794</v>
      </c>
      <c r="G97">
        <v>2</v>
      </c>
      <c r="H97">
        <v>243045.1</v>
      </c>
      <c r="I97">
        <v>243045.1</v>
      </c>
      <c r="J97" s="2">
        <v>42217</v>
      </c>
      <c r="K97" s="2">
        <v>42248</v>
      </c>
      <c r="L97">
        <v>31</v>
      </c>
      <c r="M97">
        <v>3.3140000000000001</v>
      </c>
      <c r="N97">
        <v>2</v>
      </c>
      <c r="O97">
        <v>5.5640000000000001</v>
      </c>
      <c r="P97" t="s">
        <v>387</v>
      </c>
      <c r="Q97" t="s">
        <v>380</v>
      </c>
      <c r="R97" s="2">
        <v>42248</v>
      </c>
      <c r="S97">
        <v>0</v>
      </c>
      <c r="T97">
        <v>0</v>
      </c>
      <c r="U97">
        <v>1164.48</v>
      </c>
      <c r="V97">
        <v>0</v>
      </c>
      <c r="W97">
        <v>186.32</v>
      </c>
      <c r="X97">
        <v>1350.8</v>
      </c>
      <c r="Y97">
        <v>1350.8</v>
      </c>
      <c r="Z97">
        <v>0</v>
      </c>
      <c r="AB97" s="2">
        <v>42287</v>
      </c>
      <c r="AC97">
        <v>1</v>
      </c>
      <c r="AD97" t="s">
        <v>381</v>
      </c>
      <c r="AE97">
        <v>57040</v>
      </c>
    </row>
    <row r="98" spans="1:31" x14ac:dyDescent="0.25">
      <c r="A98">
        <v>57040</v>
      </c>
      <c r="B98" t="s">
        <v>1256</v>
      </c>
      <c r="C98" t="s">
        <v>544</v>
      </c>
      <c r="D98">
        <v>554280</v>
      </c>
      <c r="E98" t="s">
        <v>545</v>
      </c>
      <c r="F98">
        <v>4492</v>
      </c>
      <c r="G98">
        <v>2</v>
      </c>
      <c r="H98">
        <v>319564.59000000003</v>
      </c>
      <c r="I98">
        <v>319564.59000000003</v>
      </c>
      <c r="J98" s="2">
        <v>42217</v>
      </c>
      <c r="K98" s="2">
        <v>42248</v>
      </c>
      <c r="L98">
        <v>31</v>
      </c>
      <c r="M98">
        <v>3.3140000000000001</v>
      </c>
      <c r="N98">
        <v>2</v>
      </c>
      <c r="O98">
        <v>5.5640000000000001</v>
      </c>
      <c r="P98" t="s">
        <v>387</v>
      </c>
      <c r="Q98" t="s">
        <v>380</v>
      </c>
      <c r="R98" s="2">
        <v>42248</v>
      </c>
      <c r="S98">
        <v>0</v>
      </c>
      <c r="T98">
        <v>0</v>
      </c>
      <c r="U98">
        <v>1531.1</v>
      </c>
      <c r="V98">
        <v>0</v>
      </c>
      <c r="W98">
        <v>244.98</v>
      </c>
      <c r="X98">
        <v>1776.08</v>
      </c>
      <c r="Y98">
        <v>1776.08</v>
      </c>
      <c r="Z98">
        <v>0</v>
      </c>
      <c r="AB98" s="2">
        <v>42287</v>
      </c>
      <c r="AC98">
        <v>1</v>
      </c>
      <c r="AD98" t="s">
        <v>381</v>
      </c>
      <c r="AE98">
        <v>57040</v>
      </c>
    </row>
    <row r="99" spans="1:31" x14ac:dyDescent="0.25">
      <c r="A99">
        <v>57040</v>
      </c>
      <c r="B99" t="s">
        <v>1256</v>
      </c>
      <c r="C99" t="s">
        <v>546</v>
      </c>
      <c r="D99">
        <v>554281</v>
      </c>
      <c r="E99" t="s">
        <v>547</v>
      </c>
      <c r="F99">
        <v>4492</v>
      </c>
      <c r="G99">
        <v>2</v>
      </c>
      <c r="H99">
        <v>319564.59000000003</v>
      </c>
      <c r="I99">
        <v>319564.59000000003</v>
      </c>
      <c r="J99" s="2">
        <v>42217</v>
      </c>
      <c r="K99" s="2">
        <v>42248</v>
      </c>
      <c r="L99">
        <v>31</v>
      </c>
      <c r="M99">
        <v>3.3140000000000001</v>
      </c>
      <c r="N99">
        <v>2</v>
      </c>
      <c r="O99">
        <v>5.5640000000000001</v>
      </c>
      <c r="P99" t="s">
        <v>387</v>
      </c>
      <c r="Q99" t="s">
        <v>380</v>
      </c>
      <c r="R99" s="2">
        <v>42248</v>
      </c>
      <c r="S99">
        <v>0</v>
      </c>
      <c r="T99">
        <v>0</v>
      </c>
      <c r="U99">
        <v>1531.1</v>
      </c>
      <c r="V99">
        <v>0</v>
      </c>
      <c r="W99">
        <v>244.98</v>
      </c>
      <c r="X99">
        <v>1776.08</v>
      </c>
      <c r="Y99">
        <v>1776.08</v>
      </c>
      <c r="Z99">
        <v>0</v>
      </c>
      <c r="AB99" s="2">
        <v>42287</v>
      </c>
      <c r="AC99">
        <v>1</v>
      </c>
      <c r="AD99" t="s">
        <v>381</v>
      </c>
      <c r="AE99">
        <v>57040</v>
      </c>
    </row>
    <row r="100" spans="1:31" x14ac:dyDescent="0.25">
      <c r="A100">
        <v>57040</v>
      </c>
      <c r="B100" t="s">
        <v>1256</v>
      </c>
      <c r="C100" t="s">
        <v>548</v>
      </c>
      <c r="D100">
        <v>554283</v>
      </c>
      <c r="E100" t="s">
        <v>549</v>
      </c>
      <c r="F100">
        <v>4497</v>
      </c>
      <c r="G100">
        <v>2</v>
      </c>
      <c r="H100">
        <v>350684.57</v>
      </c>
      <c r="I100">
        <v>350684.57</v>
      </c>
      <c r="J100" s="2">
        <v>42217</v>
      </c>
      <c r="K100" s="2">
        <v>42223</v>
      </c>
      <c r="L100">
        <v>6</v>
      </c>
      <c r="M100">
        <v>3.3140000000000001</v>
      </c>
      <c r="N100">
        <v>2</v>
      </c>
      <c r="O100">
        <v>5.5640000000000001</v>
      </c>
      <c r="P100" t="s">
        <v>387</v>
      </c>
      <c r="Q100" t="s">
        <v>380</v>
      </c>
      <c r="R100" s="2">
        <v>42248</v>
      </c>
      <c r="S100">
        <v>0</v>
      </c>
      <c r="T100">
        <v>0</v>
      </c>
      <c r="U100">
        <v>325.2</v>
      </c>
      <c r="V100">
        <v>0</v>
      </c>
      <c r="W100">
        <v>52.03</v>
      </c>
      <c r="X100">
        <v>377.23</v>
      </c>
      <c r="Y100">
        <v>377.23</v>
      </c>
      <c r="Z100">
        <v>0</v>
      </c>
      <c r="AB100" s="2">
        <v>42287</v>
      </c>
      <c r="AC100">
        <v>1</v>
      </c>
      <c r="AD100" t="s">
        <v>381</v>
      </c>
      <c r="AE100">
        <v>57040</v>
      </c>
    </row>
    <row r="101" spans="1:31" x14ac:dyDescent="0.25">
      <c r="A101">
        <v>57040</v>
      </c>
      <c r="B101" t="s">
        <v>1256</v>
      </c>
      <c r="C101" t="s">
        <v>550</v>
      </c>
      <c r="D101">
        <v>550737</v>
      </c>
      <c r="E101" t="s">
        <v>551</v>
      </c>
      <c r="F101">
        <v>1092</v>
      </c>
      <c r="G101">
        <v>2</v>
      </c>
      <c r="H101">
        <v>172974.5</v>
      </c>
      <c r="I101">
        <v>172974.5</v>
      </c>
      <c r="J101" s="2">
        <v>42217</v>
      </c>
      <c r="K101" s="2">
        <v>42226</v>
      </c>
      <c r="L101">
        <v>9</v>
      </c>
      <c r="M101">
        <v>3.3140000000000001</v>
      </c>
      <c r="N101">
        <v>2</v>
      </c>
      <c r="O101">
        <v>5.5640000000000001</v>
      </c>
      <c r="P101" t="s">
        <v>387</v>
      </c>
      <c r="Q101" t="s">
        <v>380</v>
      </c>
      <c r="R101" s="2">
        <v>42248</v>
      </c>
      <c r="S101">
        <v>0</v>
      </c>
      <c r="T101">
        <v>0</v>
      </c>
      <c r="U101">
        <v>240.61</v>
      </c>
      <c r="V101">
        <v>0</v>
      </c>
      <c r="W101">
        <v>38.5</v>
      </c>
      <c r="X101">
        <v>279.11</v>
      </c>
      <c r="Y101">
        <v>279.11</v>
      </c>
      <c r="Z101">
        <v>0</v>
      </c>
      <c r="AB101" s="2">
        <v>42287</v>
      </c>
      <c r="AC101">
        <v>1</v>
      </c>
      <c r="AD101" t="s">
        <v>381</v>
      </c>
      <c r="AE101">
        <v>57040</v>
      </c>
    </row>
    <row r="102" spans="1:31" x14ac:dyDescent="0.25">
      <c r="A102">
        <v>57040</v>
      </c>
      <c r="B102" t="s">
        <v>1256</v>
      </c>
      <c r="C102" t="s">
        <v>552</v>
      </c>
      <c r="D102">
        <v>554730</v>
      </c>
      <c r="E102" t="s">
        <v>553</v>
      </c>
      <c r="F102">
        <v>1094</v>
      </c>
      <c r="G102">
        <v>2</v>
      </c>
      <c r="H102">
        <v>181974.5</v>
      </c>
      <c r="I102">
        <v>181974.5</v>
      </c>
      <c r="J102" s="2">
        <v>42217</v>
      </c>
      <c r="K102" s="2">
        <v>42223</v>
      </c>
      <c r="L102">
        <v>6</v>
      </c>
      <c r="M102">
        <v>3.3140000000000001</v>
      </c>
      <c r="N102">
        <v>2</v>
      </c>
      <c r="O102">
        <v>5.5640000000000001</v>
      </c>
      <c r="P102" t="s">
        <v>387</v>
      </c>
      <c r="Q102" t="s">
        <v>380</v>
      </c>
      <c r="R102" s="2">
        <v>42248</v>
      </c>
      <c r="S102">
        <v>0</v>
      </c>
      <c r="T102">
        <v>0</v>
      </c>
      <c r="U102">
        <v>168.75</v>
      </c>
      <c r="V102">
        <v>0</v>
      </c>
      <c r="W102">
        <v>27</v>
      </c>
      <c r="X102">
        <v>195.75</v>
      </c>
      <c r="Y102">
        <v>195.75</v>
      </c>
      <c r="Z102">
        <v>0</v>
      </c>
      <c r="AB102" s="2">
        <v>42287</v>
      </c>
      <c r="AC102">
        <v>1</v>
      </c>
      <c r="AD102" t="s">
        <v>381</v>
      </c>
      <c r="AE102">
        <v>57040</v>
      </c>
    </row>
    <row r="103" spans="1:31" x14ac:dyDescent="0.25">
      <c r="A103">
        <v>57040</v>
      </c>
      <c r="B103" t="s">
        <v>1256</v>
      </c>
      <c r="C103" t="s">
        <v>554</v>
      </c>
      <c r="D103">
        <v>554732</v>
      </c>
      <c r="E103" t="s">
        <v>555</v>
      </c>
      <c r="F103">
        <v>2201</v>
      </c>
      <c r="G103">
        <v>2</v>
      </c>
      <c r="H103">
        <v>182424.49</v>
      </c>
      <c r="I103">
        <v>182424.49</v>
      </c>
      <c r="J103" s="2">
        <v>42217</v>
      </c>
      <c r="K103" s="2">
        <v>42228</v>
      </c>
      <c r="L103">
        <v>11</v>
      </c>
      <c r="M103">
        <v>3.3140000000000001</v>
      </c>
      <c r="N103">
        <v>2</v>
      </c>
      <c r="O103">
        <v>5.5640000000000001</v>
      </c>
      <c r="P103" t="s">
        <v>387</v>
      </c>
      <c r="Q103" t="s">
        <v>380</v>
      </c>
      <c r="R103" s="2">
        <v>42248</v>
      </c>
      <c r="S103">
        <v>0</v>
      </c>
      <c r="T103">
        <v>0</v>
      </c>
      <c r="U103">
        <v>310.14</v>
      </c>
      <c r="V103">
        <v>0</v>
      </c>
      <c r="W103">
        <v>49.62</v>
      </c>
      <c r="X103">
        <v>359.76</v>
      </c>
      <c r="Y103">
        <v>359.76</v>
      </c>
      <c r="Z103">
        <v>0</v>
      </c>
      <c r="AB103" s="2">
        <v>42287</v>
      </c>
      <c r="AC103">
        <v>1</v>
      </c>
      <c r="AD103" t="s">
        <v>381</v>
      </c>
      <c r="AE103">
        <v>57040</v>
      </c>
    </row>
    <row r="104" spans="1:31" x14ac:dyDescent="0.25">
      <c r="A104">
        <v>57040</v>
      </c>
      <c r="B104" t="s">
        <v>1256</v>
      </c>
      <c r="C104" t="s">
        <v>556</v>
      </c>
      <c r="D104">
        <v>554733</v>
      </c>
      <c r="E104" t="s">
        <v>557</v>
      </c>
      <c r="F104">
        <v>2202</v>
      </c>
      <c r="G104">
        <v>2</v>
      </c>
      <c r="H104">
        <v>191154.49</v>
      </c>
      <c r="I104">
        <v>191154.49</v>
      </c>
      <c r="J104" s="2">
        <v>42217</v>
      </c>
      <c r="K104" s="2">
        <v>42248</v>
      </c>
      <c r="L104">
        <v>31</v>
      </c>
      <c r="M104">
        <v>3.3140000000000001</v>
      </c>
      <c r="N104">
        <v>2</v>
      </c>
      <c r="O104">
        <v>5.5640000000000001</v>
      </c>
      <c r="P104" t="s">
        <v>387</v>
      </c>
      <c r="Q104" t="s">
        <v>380</v>
      </c>
      <c r="R104" s="2">
        <v>42248</v>
      </c>
      <c r="S104">
        <v>0</v>
      </c>
      <c r="T104">
        <v>0</v>
      </c>
      <c r="U104">
        <v>915.86</v>
      </c>
      <c r="V104">
        <v>0</v>
      </c>
      <c r="W104">
        <v>146.54</v>
      </c>
      <c r="X104">
        <v>1062.4000000000001</v>
      </c>
      <c r="Y104">
        <v>1062.4000000000001</v>
      </c>
      <c r="Z104">
        <v>0</v>
      </c>
      <c r="AB104" s="2">
        <v>42287</v>
      </c>
      <c r="AC104">
        <v>1</v>
      </c>
      <c r="AD104" t="s">
        <v>381</v>
      </c>
      <c r="AE104">
        <v>57040</v>
      </c>
    </row>
    <row r="105" spans="1:31" x14ac:dyDescent="0.25">
      <c r="A105">
        <v>57040</v>
      </c>
      <c r="B105" t="s">
        <v>1256</v>
      </c>
      <c r="C105" t="s">
        <v>558</v>
      </c>
      <c r="D105">
        <v>554731</v>
      </c>
      <c r="E105" t="s">
        <v>559</v>
      </c>
      <c r="F105">
        <v>1253</v>
      </c>
      <c r="G105">
        <v>2</v>
      </c>
      <c r="H105">
        <v>369648.99</v>
      </c>
      <c r="I105">
        <v>369648.99</v>
      </c>
      <c r="J105" s="2">
        <v>42217</v>
      </c>
      <c r="K105" s="2">
        <v>42248</v>
      </c>
      <c r="L105">
        <v>31</v>
      </c>
      <c r="M105">
        <v>3.3140000000000001</v>
      </c>
      <c r="N105">
        <v>2</v>
      </c>
      <c r="O105">
        <v>5.5640000000000001</v>
      </c>
      <c r="P105" t="s">
        <v>387</v>
      </c>
      <c r="Q105" t="s">
        <v>380</v>
      </c>
      <c r="R105" s="2">
        <v>42248</v>
      </c>
      <c r="S105">
        <v>0</v>
      </c>
      <c r="T105">
        <v>0</v>
      </c>
      <c r="U105">
        <v>1771.07</v>
      </c>
      <c r="V105">
        <v>0</v>
      </c>
      <c r="W105">
        <v>283.37</v>
      </c>
      <c r="X105">
        <v>2054.44</v>
      </c>
      <c r="Y105">
        <v>2054.44</v>
      </c>
      <c r="Z105">
        <v>0</v>
      </c>
      <c r="AB105" s="2">
        <v>42287</v>
      </c>
      <c r="AC105">
        <v>1</v>
      </c>
      <c r="AD105" t="s">
        <v>381</v>
      </c>
      <c r="AE105">
        <v>57040</v>
      </c>
    </row>
    <row r="106" spans="1:31" x14ac:dyDescent="0.25">
      <c r="A106">
        <v>57040</v>
      </c>
      <c r="B106" t="s">
        <v>1256</v>
      </c>
      <c r="C106" t="s">
        <v>560</v>
      </c>
      <c r="D106">
        <v>554311</v>
      </c>
      <c r="E106" t="s">
        <v>561</v>
      </c>
      <c r="F106">
        <v>1092</v>
      </c>
      <c r="G106">
        <v>2</v>
      </c>
      <c r="H106">
        <v>172974.5</v>
      </c>
      <c r="I106">
        <v>172974.5</v>
      </c>
      <c r="J106" s="2">
        <v>42217</v>
      </c>
      <c r="K106" s="2">
        <v>42223</v>
      </c>
      <c r="L106">
        <v>6</v>
      </c>
      <c r="M106">
        <v>3.3140000000000001</v>
      </c>
      <c r="N106">
        <v>2</v>
      </c>
      <c r="O106">
        <v>5.5640000000000001</v>
      </c>
      <c r="P106" t="s">
        <v>387</v>
      </c>
      <c r="Q106" t="s">
        <v>380</v>
      </c>
      <c r="R106" s="2">
        <v>42248</v>
      </c>
      <c r="S106">
        <v>0</v>
      </c>
      <c r="T106">
        <v>0</v>
      </c>
      <c r="U106">
        <v>160.41</v>
      </c>
      <c r="V106">
        <v>0</v>
      </c>
      <c r="W106">
        <v>25.66</v>
      </c>
      <c r="X106">
        <v>186.07</v>
      </c>
      <c r="Y106">
        <v>186.07</v>
      </c>
      <c r="Z106">
        <v>0</v>
      </c>
      <c r="AB106" s="2">
        <v>42287</v>
      </c>
      <c r="AC106">
        <v>1</v>
      </c>
      <c r="AD106" t="s">
        <v>381</v>
      </c>
      <c r="AE106">
        <v>57040</v>
      </c>
    </row>
    <row r="107" spans="1:31" x14ac:dyDescent="0.25">
      <c r="A107">
        <v>57040</v>
      </c>
      <c r="B107" t="s">
        <v>1256</v>
      </c>
      <c r="C107" t="s">
        <v>562</v>
      </c>
      <c r="D107">
        <v>554874</v>
      </c>
      <c r="E107" t="s">
        <v>563</v>
      </c>
      <c r="F107">
        <v>1092</v>
      </c>
      <c r="G107">
        <v>2</v>
      </c>
      <c r="H107">
        <v>172974.5</v>
      </c>
      <c r="I107">
        <v>172974.5</v>
      </c>
      <c r="J107" s="2">
        <v>42217</v>
      </c>
      <c r="K107" s="2">
        <v>42228</v>
      </c>
      <c r="L107">
        <v>11</v>
      </c>
      <c r="M107">
        <v>3.3140000000000001</v>
      </c>
      <c r="N107">
        <v>2</v>
      </c>
      <c r="O107">
        <v>5.5640000000000001</v>
      </c>
      <c r="P107" t="s">
        <v>387</v>
      </c>
      <c r="Q107" t="s">
        <v>380</v>
      </c>
      <c r="R107" s="2">
        <v>42248</v>
      </c>
      <c r="S107">
        <v>0</v>
      </c>
      <c r="T107">
        <v>0</v>
      </c>
      <c r="U107">
        <v>294.08</v>
      </c>
      <c r="V107">
        <v>0</v>
      </c>
      <c r="W107">
        <v>47.05</v>
      </c>
      <c r="X107">
        <v>341.13</v>
      </c>
      <c r="Y107">
        <v>341.13</v>
      </c>
      <c r="Z107">
        <v>0</v>
      </c>
      <c r="AB107" s="2">
        <v>42287</v>
      </c>
      <c r="AC107">
        <v>1</v>
      </c>
      <c r="AD107" t="s">
        <v>381</v>
      </c>
      <c r="AE107">
        <v>57040</v>
      </c>
    </row>
    <row r="108" spans="1:31" x14ac:dyDescent="0.25">
      <c r="A108">
        <v>57040</v>
      </c>
      <c r="B108" t="s">
        <v>1256</v>
      </c>
      <c r="C108" t="s">
        <v>564</v>
      </c>
      <c r="D108">
        <v>556611</v>
      </c>
      <c r="E108" t="s">
        <v>565</v>
      </c>
      <c r="F108">
        <v>4497</v>
      </c>
      <c r="G108">
        <v>2</v>
      </c>
      <c r="H108">
        <v>350684.57</v>
      </c>
      <c r="I108">
        <v>350684.57</v>
      </c>
      <c r="J108" s="2">
        <v>42217</v>
      </c>
      <c r="K108" s="2">
        <v>42222</v>
      </c>
      <c r="L108">
        <v>5</v>
      </c>
      <c r="M108">
        <v>3.3140000000000001</v>
      </c>
      <c r="N108">
        <v>2</v>
      </c>
      <c r="O108">
        <v>5.5640000000000001</v>
      </c>
      <c r="P108" t="s">
        <v>387</v>
      </c>
      <c r="Q108" t="s">
        <v>380</v>
      </c>
      <c r="R108" s="2">
        <v>42248</v>
      </c>
      <c r="S108">
        <v>0</v>
      </c>
      <c r="T108">
        <v>0</v>
      </c>
      <c r="U108">
        <v>271</v>
      </c>
      <c r="V108">
        <v>0</v>
      </c>
      <c r="W108">
        <v>43.36</v>
      </c>
      <c r="X108">
        <v>314.36</v>
      </c>
      <c r="Y108">
        <v>314.36</v>
      </c>
      <c r="Z108">
        <v>0</v>
      </c>
      <c r="AB108" s="2">
        <v>42287</v>
      </c>
      <c r="AC108">
        <v>1</v>
      </c>
      <c r="AD108" t="s">
        <v>381</v>
      </c>
      <c r="AE108">
        <v>57040</v>
      </c>
    </row>
    <row r="109" spans="1:31" x14ac:dyDescent="0.25">
      <c r="A109">
        <v>57040</v>
      </c>
      <c r="B109" t="s">
        <v>1256</v>
      </c>
      <c r="C109" t="s">
        <v>566</v>
      </c>
      <c r="D109">
        <v>556614</v>
      </c>
      <c r="E109" t="s">
        <v>567</v>
      </c>
      <c r="F109">
        <v>7401</v>
      </c>
      <c r="G109">
        <v>2</v>
      </c>
      <c r="H109">
        <v>352611.12</v>
      </c>
      <c r="I109">
        <v>352611.12</v>
      </c>
      <c r="J109" s="2">
        <v>42217</v>
      </c>
      <c r="K109" s="2">
        <v>42248</v>
      </c>
      <c r="L109">
        <v>31</v>
      </c>
      <c r="M109">
        <v>3.3140000000000001</v>
      </c>
      <c r="N109">
        <v>2</v>
      </c>
      <c r="O109">
        <v>5.5640000000000001</v>
      </c>
      <c r="P109" t="s">
        <v>387</v>
      </c>
      <c r="Q109" t="s">
        <v>380</v>
      </c>
      <c r="R109" s="2">
        <v>42248</v>
      </c>
      <c r="S109">
        <v>0</v>
      </c>
      <c r="T109">
        <v>0</v>
      </c>
      <c r="U109">
        <v>1689.44</v>
      </c>
      <c r="V109">
        <v>0</v>
      </c>
      <c r="W109">
        <v>270.31</v>
      </c>
      <c r="X109">
        <v>1959.75</v>
      </c>
      <c r="Y109">
        <v>1959.75</v>
      </c>
      <c r="Z109">
        <v>0</v>
      </c>
      <c r="AB109" s="2">
        <v>42287</v>
      </c>
      <c r="AC109">
        <v>1</v>
      </c>
      <c r="AD109" t="s">
        <v>381</v>
      </c>
      <c r="AE109">
        <v>57040</v>
      </c>
    </row>
    <row r="110" spans="1:31" x14ac:dyDescent="0.25">
      <c r="A110">
        <v>57040</v>
      </c>
      <c r="B110" t="s">
        <v>1256</v>
      </c>
      <c r="C110" t="s">
        <v>568</v>
      </c>
      <c r="D110">
        <v>556616</v>
      </c>
      <c r="E110" t="s">
        <v>569</v>
      </c>
      <c r="F110">
        <v>7401</v>
      </c>
      <c r="G110">
        <v>2</v>
      </c>
      <c r="H110">
        <v>352611.12</v>
      </c>
      <c r="I110">
        <v>352611.12</v>
      </c>
      <c r="J110" s="2">
        <v>42217</v>
      </c>
      <c r="K110" s="2">
        <v>42235</v>
      </c>
      <c r="L110">
        <v>18</v>
      </c>
      <c r="M110">
        <v>3.3140000000000001</v>
      </c>
      <c r="N110">
        <v>2</v>
      </c>
      <c r="O110">
        <v>5.5640000000000001</v>
      </c>
      <c r="P110" t="s">
        <v>387</v>
      </c>
      <c r="Q110" t="s">
        <v>380</v>
      </c>
      <c r="R110" s="2">
        <v>42248</v>
      </c>
      <c r="S110">
        <v>0</v>
      </c>
      <c r="T110">
        <v>0</v>
      </c>
      <c r="U110">
        <v>980.96</v>
      </c>
      <c r="V110">
        <v>0</v>
      </c>
      <c r="W110">
        <v>156.94999999999999</v>
      </c>
      <c r="X110">
        <v>1137.9100000000001</v>
      </c>
      <c r="Y110">
        <v>1137.9100000000001</v>
      </c>
      <c r="Z110">
        <v>0</v>
      </c>
      <c r="AB110" s="2">
        <v>42287</v>
      </c>
      <c r="AC110">
        <v>1</v>
      </c>
      <c r="AD110" t="s">
        <v>381</v>
      </c>
      <c r="AE110">
        <v>57040</v>
      </c>
    </row>
    <row r="111" spans="1:31" x14ac:dyDescent="0.25">
      <c r="A111">
        <v>57040</v>
      </c>
      <c r="B111" t="s">
        <v>1256</v>
      </c>
      <c r="C111" t="s">
        <v>570</v>
      </c>
      <c r="D111">
        <v>556612</v>
      </c>
      <c r="E111" t="s">
        <v>571</v>
      </c>
      <c r="F111">
        <v>5394</v>
      </c>
      <c r="G111">
        <v>2</v>
      </c>
      <c r="H111">
        <v>394471.39</v>
      </c>
      <c r="I111">
        <v>394471.39</v>
      </c>
      <c r="J111" s="2">
        <v>42217</v>
      </c>
      <c r="K111" s="2">
        <v>42227</v>
      </c>
      <c r="L111">
        <v>10</v>
      </c>
      <c r="M111">
        <v>3.3140000000000001</v>
      </c>
      <c r="N111">
        <v>2</v>
      </c>
      <c r="O111">
        <v>5.5640000000000001</v>
      </c>
      <c r="P111" t="s">
        <v>387</v>
      </c>
      <c r="Q111" t="s">
        <v>380</v>
      </c>
      <c r="R111" s="2">
        <v>42248</v>
      </c>
      <c r="S111">
        <v>0</v>
      </c>
      <c r="T111">
        <v>0</v>
      </c>
      <c r="U111">
        <v>609.67999999999995</v>
      </c>
      <c r="V111">
        <v>0</v>
      </c>
      <c r="W111">
        <v>97.55</v>
      </c>
      <c r="X111">
        <v>707.23</v>
      </c>
      <c r="Y111">
        <v>707.23</v>
      </c>
      <c r="Z111">
        <v>0</v>
      </c>
      <c r="AB111" s="2">
        <v>42287</v>
      </c>
      <c r="AC111">
        <v>1</v>
      </c>
      <c r="AD111" t="s">
        <v>381</v>
      </c>
      <c r="AE111">
        <v>57040</v>
      </c>
    </row>
    <row r="112" spans="1:31" x14ac:dyDescent="0.25">
      <c r="A112">
        <v>57040</v>
      </c>
      <c r="B112" t="s">
        <v>1256</v>
      </c>
      <c r="C112" t="s">
        <v>572</v>
      </c>
      <c r="D112">
        <v>556613</v>
      </c>
      <c r="E112" t="s">
        <v>573</v>
      </c>
      <c r="F112">
        <v>6980</v>
      </c>
      <c r="G112">
        <v>2</v>
      </c>
      <c r="H112">
        <v>450319.15</v>
      </c>
      <c r="I112">
        <v>450319.15</v>
      </c>
      <c r="J112" s="2">
        <v>42217</v>
      </c>
      <c r="K112" s="2">
        <v>42223</v>
      </c>
      <c r="L112">
        <v>6</v>
      </c>
      <c r="M112">
        <v>3.3140000000000001</v>
      </c>
      <c r="N112">
        <v>2</v>
      </c>
      <c r="O112">
        <v>5.5640000000000001</v>
      </c>
      <c r="P112" t="s">
        <v>387</v>
      </c>
      <c r="Q112" t="s">
        <v>380</v>
      </c>
      <c r="R112" s="2">
        <v>42248</v>
      </c>
      <c r="S112">
        <v>0</v>
      </c>
      <c r="T112">
        <v>0</v>
      </c>
      <c r="U112">
        <v>417.6</v>
      </c>
      <c r="V112">
        <v>0</v>
      </c>
      <c r="W112">
        <v>66.819999999999993</v>
      </c>
      <c r="X112">
        <v>484.42</v>
      </c>
      <c r="Y112">
        <v>484.42</v>
      </c>
      <c r="Z112">
        <v>0</v>
      </c>
      <c r="AB112" s="2">
        <v>42287</v>
      </c>
      <c r="AC112">
        <v>1</v>
      </c>
      <c r="AD112" t="s">
        <v>381</v>
      </c>
      <c r="AE112">
        <v>57040</v>
      </c>
    </row>
    <row r="113" spans="1:31" x14ac:dyDescent="0.25">
      <c r="A113">
        <v>57040</v>
      </c>
      <c r="B113" t="s">
        <v>1256</v>
      </c>
      <c r="C113" t="s">
        <v>574</v>
      </c>
      <c r="D113">
        <v>537107</v>
      </c>
      <c r="E113" t="s">
        <v>575</v>
      </c>
      <c r="F113">
        <v>2202</v>
      </c>
      <c r="G113">
        <v>2</v>
      </c>
      <c r="H113">
        <v>191154.49</v>
      </c>
      <c r="I113">
        <v>191154.49</v>
      </c>
      <c r="J113" s="2">
        <v>42217</v>
      </c>
      <c r="K113" s="2">
        <v>42223</v>
      </c>
      <c r="L113">
        <v>6</v>
      </c>
      <c r="M113">
        <v>3.3140000000000001</v>
      </c>
      <c r="N113">
        <v>2</v>
      </c>
      <c r="O113">
        <v>5.5640000000000001</v>
      </c>
      <c r="P113" t="s">
        <v>387</v>
      </c>
      <c r="Q113" t="s">
        <v>380</v>
      </c>
      <c r="R113" s="2">
        <v>42248</v>
      </c>
      <c r="S113">
        <v>0</v>
      </c>
      <c r="T113">
        <v>0</v>
      </c>
      <c r="U113">
        <v>177.26</v>
      </c>
      <c r="V113">
        <v>0</v>
      </c>
      <c r="W113">
        <v>28.36</v>
      </c>
      <c r="X113">
        <v>205.62</v>
      </c>
      <c r="Y113">
        <v>205.62</v>
      </c>
      <c r="Z113">
        <v>0</v>
      </c>
      <c r="AB113" s="2">
        <v>42287</v>
      </c>
      <c r="AC113">
        <v>1</v>
      </c>
      <c r="AD113" t="s">
        <v>381</v>
      </c>
      <c r="AE113">
        <v>57040</v>
      </c>
    </row>
    <row r="114" spans="1:31" x14ac:dyDescent="0.25">
      <c r="A114">
        <v>57040</v>
      </c>
      <c r="B114" t="s">
        <v>1256</v>
      </c>
      <c r="C114" t="s">
        <v>576</v>
      </c>
      <c r="D114">
        <v>556058</v>
      </c>
      <c r="E114" t="s">
        <v>577</v>
      </c>
      <c r="F114">
        <v>1092</v>
      </c>
      <c r="G114">
        <v>2</v>
      </c>
      <c r="H114">
        <v>172974.5</v>
      </c>
      <c r="I114">
        <v>172974.5</v>
      </c>
      <c r="J114" s="2">
        <v>42217</v>
      </c>
      <c r="K114" s="2">
        <v>42248</v>
      </c>
      <c r="L114">
        <v>31</v>
      </c>
      <c r="M114">
        <v>3.3140000000000001</v>
      </c>
      <c r="N114">
        <v>2</v>
      </c>
      <c r="O114">
        <v>5.5640000000000001</v>
      </c>
      <c r="P114" t="s">
        <v>387</v>
      </c>
      <c r="Q114" t="s">
        <v>380</v>
      </c>
      <c r="R114" s="2">
        <v>42248</v>
      </c>
      <c r="S114">
        <v>0</v>
      </c>
      <c r="T114">
        <v>0</v>
      </c>
      <c r="U114">
        <v>828.76</v>
      </c>
      <c r="V114">
        <v>0</v>
      </c>
      <c r="W114">
        <v>132.6</v>
      </c>
      <c r="X114">
        <v>961.36</v>
      </c>
      <c r="Y114">
        <v>961.36</v>
      </c>
      <c r="Z114">
        <v>0</v>
      </c>
      <c r="AB114" s="2">
        <v>42287</v>
      </c>
      <c r="AC114">
        <v>1</v>
      </c>
      <c r="AD114" t="s">
        <v>381</v>
      </c>
      <c r="AE114">
        <v>57040</v>
      </c>
    </row>
    <row r="115" spans="1:31" x14ac:dyDescent="0.25">
      <c r="A115">
        <v>57040</v>
      </c>
      <c r="B115" t="s">
        <v>1256</v>
      </c>
      <c r="C115" t="s">
        <v>578</v>
      </c>
      <c r="D115">
        <v>555594</v>
      </c>
      <c r="E115" t="s">
        <v>579</v>
      </c>
      <c r="F115">
        <v>5611</v>
      </c>
      <c r="G115">
        <v>2</v>
      </c>
      <c r="H115">
        <v>369205.61</v>
      </c>
      <c r="I115">
        <v>369205.61</v>
      </c>
      <c r="J115" s="2">
        <v>42217</v>
      </c>
      <c r="K115" s="2">
        <v>42234</v>
      </c>
      <c r="L115">
        <v>17</v>
      </c>
      <c r="M115">
        <v>3.3140000000000001</v>
      </c>
      <c r="N115">
        <v>2</v>
      </c>
      <c r="O115">
        <v>5.5640000000000001</v>
      </c>
      <c r="P115" t="s">
        <v>387</v>
      </c>
      <c r="Q115" t="s">
        <v>380</v>
      </c>
      <c r="R115" s="2">
        <v>42248</v>
      </c>
      <c r="S115">
        <v>0</v>
      </c>
      <c r="T115">
        <v>0</v>
      </c>
      <c r="U115">
        <v>970.07</v>
      </c>
      <c r="V115">
        <v>0</v>
      </c>
      <c r="W115">
        <v>155.21</v>
      </c>
      <c r="X115">
        <v>1125.28</v>
      </c>
      <c r="Y115">
        <v>1125.28</v>
      </c>
      <c r="Z115">
        <v>0</v>
      </c>
      <c r="AB115" s="2">
        <v>42287</v>
      </c>
      <c r="AC115">
        <v>1</v>
      </c>
      <c r="AD115" t="s">
        <v>381</v>
      </c>
      <c r="AE115">
        <v>57040</v>
      </c>
    </row>
    <row r="116" spans="1:31" x14ac:dyDescent="0.25">
      <c r="A116">
        <v>57040</v>
      </c>
      <c r="B116" t="s">
        <v>1256</v>
      </c>
      <c r="C116" t="s">
        <v>580</v>
      </c>
      <c r="D116">
        <v>556050</v>
      </c>
      <c r="E116" t="s">
        <v>581</v>
      </c>
      <c r="F116">
        <v>1092</v>
      </c>
      <c r="G116">
        <v>0</v>
      </c>
      <c r="P116" t="s">
        <v>582</v>
      </c>
      <c r="Q116" t="s">
        <v>380</v>
      </c>
      <c r="R116" s="2">
        <v>42248</v>
      </c>
      <c r="S116">
        <v>0</v>
      </c>
      <c r="V116">
        <v>250</v>
      </c>
      <c r="W116">
        <v>40</v>
      </c>
      <c r="X116">
        <v>290</v>
      </c>
      <c r="Y116">
        <v>290</v>
      </c>
      <c r="Z116">
        <v>0</v>
      </c>
      <c r="AB116" s="2">
        <v>42287</v>
      </c>
      <c r="AC116">
        <v>1</v>
      </c>
      <c r="AD116" t="s">
        <v>381</v>
      </c>
      <c r="AE116">
        <v>57040</v>
      </c>
    </row>
    <row r="117" spans="1:31" x14ac:dyDescent="0.25">
      <c r="A117">
        <v>57040</v>
      </c>
      <c r="B117" t="s">
        <v>1256</v>
      </c>
      <c r="C117" t="s">
        <v>580</v>
      </c>
      <c r="D117">
        <v>556050</v>
      </c>
      <c r="E117" t="s">
        <v>581</v>
      </c>
      <c r="F117">
        <v>1092</v>
      </c>
      <c r="G117">
        <v>1</v>
      </c>
      <c r="H117">
        <v>172974.5</v>
      </c>
      <c r="I117">
        <v>172974.5</v>
      </c>
      <c r="J117" s="2">
        <v>42220</v>
      </c>
      <c r="K117" s="2">
        <v>42241</v>
      </c>
      <c r="L117">
        <v>21</v>
      </c>
      <c r="M117">
        <v>3.3140000000000001</v>
      </c>
      <c r="N117">
        <v>2</v>
      </c>
      <c r="O117">
        <v>5.5640000000000001</v>
      </c>
      <c r="P117" t="s">
        <v>387</v>
      </c>
      <c r="Q117" t="s">
        <v>380</v>
      </c>
      <c r="R117" s="2">
        <v>42248</v>
      </c>
      <c r="S117">
        <v>0</v>
      </c>
      <c r="T117">
        <v>0</v>
      </c>
      <c r="U117">
        <v>561.41999999999996</v>
      </c>
      <c r="V117">
        <v>0</v>
      </c>
      <c r="W117">
        <v>89.83</v>
      </c>
      <c r="X117">
        <v>651.25</v>
      </c>
      <c r="Y117">
        <v>651.25</v>
      </c>
      <c r="Z117">
        <v>0</v>
      </c>
      <c r="AB117" s="2">
        <v>42287</v>
      </c>
      <c r="AC117">
        <v>1</v>
      </c>
      <c r="AD117" t="s">
        <v>381</v>
      </c>
      <c r="AE117">
        <v>57040</v>
      </c>
    </row>
    <row r="118" spans="1:31" x14ac:dyDescent="0.25">
      <c r="A118">
        <v>57040</v>
      </c>
      <c r="B118" t="s">
        <v>1256</v>
      </c>
      <c r="C118" t="s">
        <v>583</v>
      </c>
      <c r="D118">
        <v>558173</v>
      </c>
      <c r="E118" t="s">
        <v>584</v>
      </c>
      <c r="F118">
        <v>7401</v>
      </c>
      <c r="G118">
        <v>1</v>
      </c>
      <c r="P118" t="s">
        <v>585</v>
      </c>
      <c r="Q118" t="s">
        <v>380</v>
      </c>
      <c r="R118" s="2">
        <v>42222</v>
      </c>
      <c r="S118">
        <v>0</v>
      </c>
      <c r="V118">
        <v>682.3</v>
      </c>
      <c r="W118">
        <v>109.17</v>
      </c>
      <c r="X118">
        <v>791.47</v>
      </c>
      <c r="Y118">
        <v>791.47</v>
      </c>
      <c r="Z118">
        <v>0</v>
      </c>
      <c r="AB118" s="2">
        <v>42287</v>
      </c>
      <c r="AC118">
        <v>1</v>
      </c>
      <c r="AD118" t="s">
        <v>381</v>
      </c>
      <c r="AE118">
        <v>57040</v>
      </c>
    </row>
    <row r="119" spans="1:31" x14ac:dyDescent="0.25">
      <c r="A119">
        <v>57040</v>
      </c>
      <c r="B119" t="s">
        <v>1256</v>
      </c>
      <c r="C119" t="s">
        <v>583</v>
      </c>
      <c r="D119">
        <v>558173</v>
      </c>
      <c r="E119" t="s">
        <v>584</v>
      </c>
      <c r="F119">
        <v>7401</v>
      </c>
      <c r="G119">
        <v>1</v>
      </c>
      <c r="H119">
        <v>352611.12</v>
      </c>
      <c r="I119">
        <v>352611.12</v>
      </c>
      <c r="J119" s="2">
        <v>42222</v>
      </c>
      <c r="K119" s="2">
        <v>42226</v>
      </c>
      <c r="L119">
        <v>4</v>
      </c>
      <c r="M119">
        <v>3.3140000000000001</v>
      </c>
      <c r="N119">
        <v>2</v>
      </c>
      <c r="O119">
        <v>5.5640000000000001</v>
      </c>
      <c r="P119" t="s">
        <v>387</v>
      </c>
      <c r="Q119" t="s">
        <v>380</v>
      </c>
      <c r="R119" s="2">
        <v>42248</v>
      </c>
      <c r="S119">
        <v>0</v>
      </c>
      <c r="T119">
        <v>0</v>
      </c>
      <c r="U119">
        <v>217.99</v>
      </c>
      <c r="V119">
        <v>0</v>
      </c>
      <c r="W119">
        <v>34.880000000000003</v>
      </c>
      <c r="X119">
        <v>252.87</v>
      </c>
      <c r="Y119">
        <v>252.87</v>
      </c>
      <c r="Z119">
        <v>0</v>
      </c>
      <c r="AB119" s="2">
        <v>42287</v>
      </c>
      <c r="AC119">
        <v>1</v>
      </c>
      <c r="AD119" t="s">
        <v>381</v>
      </c>
      <c r="AE119">
        <v>57040</v>
      </c>
    </row>
    <row r="120" spans="1:31" x14ac:dyDescent="0.25">
      <c r="A120">
        <v>57040</v>
      </c>
      <c r="B120" t="s">
        <v>1256</v>
      </c>
      <c r="C120" t="s">
        <v>586</v>
      </c>
      <c r="D120">
        <v>558174</v>
      </c>
      <c r="E120" t="s">
        <v>587</v>
      </c>
      <c r="F120">
        <v>7401</v>
      </c>
      <c r="G120">
        <v>1</v>
      </c>
      <c r="P120" t="s">
        <v>585</v>
      </c>
      <c r="Q120" t="s">
        <v>380</v>
      </c>
      <c r="R120" s="2">
        <v>42222</v>
      </c>
      <c r="S120">
        <v>0</v>
      </c>
      <c r="V120">
        <v>682.3</v>
      </c>
      <c r="W120">
        <v>109.17</v>
      </c>
      <c r="X120">
        <v>791.47</v>
      </c>
      <c r="Y120">
        <v>791.47</v>
      </c>
      <c r="Z120">
        <v>0</v>
      </c>
      <c r="AB120" s="2">
        <v>42287</v>
      </c>
      <c r="AC120">
        <v>1</v>
      </c>
      <c r="AD120" t="s">
        <v>381</v>
      </c>
      <c r="AE120">
        <v>57040</v>
      </c>
    </row>
    <row r="121" spans="1:31" x14ac:dyDescent="0.25">
      <c r="A121">
        <v>57040</v>
      </c>
      <c r="B121" t="s">
        <v>1256</v>
      </c>
      <c r="C121" t="s">
        <v>586</v>
      </c>
      <c r="D121">
        <v>558174</v>
      </c>
      <c r="E121" t="s">
        <v>587</v>
      </c>
      <c r="F121">
        <v>7401</v>
      </c>
      <c r="G121">
        <v>1</v>
      </c>
      <c r="H121">
        <v>352611.12</v>
      </c>
      <c r="I121">
        <v>352611.12</v>
      </c>
      <c r="J121" s="2">
        <v>42222</v>
      </c>
      <c r="K121" s="2">
        <v>42248</v>
      </c>
      <c r="L121">
        <v>26</v>
      </c>
      <c r="M121">
        <v>3.3140000000000001</v>
      </c>
      <c r="N121">
        <v>2</v>
      </c>
      <c r="O121">
        <v>5.5640000000000001</v>
      </c>
      <c r="P121" t="s">
        <v>387</v>
      </c>
      <c r="Q121" t="s">
        <v>380</v>
      </c>
      <c r="R121" s="2">
        <v>42248</v>
      </c>
      <c r="S121">
        <v>0</v>
      </c>
      <c r="T121">
        <v>0</v>
      </c>
      <c r="U121">
        <v>1416.95</v>
      </c>
      <c r="V121">
        <v>0</v>
      </c>
      <c r="W121">
        <v>226.71</v>
      </c>
      <c r="X121">
        <v>1643.66</v>
      </c>
      <c r="Y121">
        <v>1643.66</v>
      </c>
      <c r="Z121">
        <v>0</v>
      </c>
      <c r="AB121" s="2">
        <v>42287</v>
      </c>
      <c r="AC121">
        <v>1</v>
      </c>
      <c r="AD121" t="s">
        <v>381</v>
      </c>
      <c r="AE121">
        <v>57040</v>
      </c>
    </row>
    <row r="122" spans="1:31" x14ac:dyDescent="0.25">
      <c r="A122">
        <v>57040</v>
      </c>
      <c r="B122" t="s">
        <v>1256</v>
      </c>
      <c r="C122" t="s">
        <v>588</v>
      </c>
      <c r="D122">
        <v>558171</v>
      </c>
      <c r="E122" t="s">
        <v>589</v>
      </c>
      <c r="F122">
        <v>4494</v>
      </c>
      <c r="G122">
        <v>1</v>
      </c>
      <c r="P122" t="s">
        <v>585</v>
      </c>
      <c r="Q122" t="s">
        <v>380</v>
      </c>
      <c r="R122" s="2">
        <v>42222</v>
      </c>
      <c r="S122">
        <v>0</v>
      </c>
      <c r="V122">
        <v>724.25</v>
      </c>
      <c r="W122">
        <v>115.88</v>
      </c>
      <c r="X122">
        <v>840.13</v>
      </c>
      <c r="Y122">
        <v>840.13</v>
      </c>
      <c r="Z122">
        <v>0</v>
      </c>
      <c r="AB122" s="2">
        <v>42287</v>
      </c>
      <c r="AC122">
        <v>1</v>
      </c>
      <c r="AD122" t="s">
        <v>381</v>
      </c>
      <c r="AE122">
        <v>57040</v>
      </c>
    </row>
    <row r="123" spans="1:31" x14ac:dyDescent="0.25">
      <c r="A123">
        <v>57040</v>
      </c>
      <c r="B123" t="s">
        <v>1256</v>
      </c>
      <c r="C123" t="s">
        <v>588</v>
      </c>
      <c r="D123">
        <v>558171</v>
      </c>
      <c r="E123" t="s">
        <v>589</v>
      </c>
      <c r="F123">
        <v>4494</v>
      </c>
      <c r="G123">
        <v>1</v>
      </c>
      <c r="H123">
        <v>374288.08</v>
      </c>
      <c r="I123">
        <v>374288.08</v>
      </c>
      <c r="J123" s="2">
        <v>42222</v>
      </c>
      <c r="K123" s="2">
        <v>42236</v>
      </c>
      <c r="L123">
        <v>14</v>
      </c>
      <c r="M123">
        <v>3.3140000000000001</v>
      </c>
      <c r="N123">
        <v>2</v>
      </c>
      <c r="O123">
        <v>5.5640000000000001</v>
      </c>
      <c r="P123" t="s">
        <v>387</v>
      </c>
      <c r="Q123" t="s">
        <v>380</v>
      </c>
      <c r="R123" s="2">
        <v>42248</v>
      </c>
      <c r="S123">
        <v>0</v>
      </c>
      <c r="T123">
        <v>0</v>
      </c>
      <c r="U123">
        <v>809.88</v>
      </c>
      <c r="V123">
        <v>0</v>
      </c>
      <c r="W123">
        <v>129.58000000000001</v>
      </c>
      <c r="X123">
        <v>939.46</v>
      </c>
      <c r="Y123">
        <v>939.46</v>
      </c>
      <c r="Z123">
        <v>0</v>
      </c>
      <c r="AB123" s="2">
        <v>42287</v>
      </c>
      <c r="AC123">
        <v>1</v>
      </c>
      <c r="AD123" t="s">
        <v>381</v>
      </c>
      <c r="AE123">
        <v>57040</v>
      </c>
    </row>
    <row r="124" spans="1:31" x14ac:dyDescent="0.25">
      <c r="A124">
        <v>57040</v>
      </c>
      <c r="B124" t="s">
        <v>1256</v>
      </c>
      <c r="C124" t="s">
        <v>590</v>
      </c>
      <c r="D124">
        <v>558172</v>
      </c>
      <c r="E124" t="s">
        <v>591</v>
      </c>
      <c r="F124">
        <v>4494</v>
      </c>
      <c r="G124">
        <v>1</v>
      </c>
      <c r="P124" t="s">
        <v>585</v>
      </c>
      <c r="Q124" t="s">
        <v>380</v>
      </c>
      <c r="R124" s="2">
        <v>42222</v>
      </c>
      <c r="S124">
        <v>0</v>
      </c>
      <c r="V124">
        <v>724.25</v>
      </c>
      <c r="W124">
        <v>115.88</v>
      </c>
      <c r="X124">
        <v>840.13</v>
      </c>
      <c r="Y124">
        <v>840.13</v>
      </c>
      <c r="Z124">
        <v>0</v>
      </c>
      <c r="AB124" s="2">
        <v>42287</v>
      </c>
      <c r="AC124">
        <v>1</v>
      </c>
      <c r="AD124" t="s">
        <v>381</v>
      </c>
      <c r="AE124">
        <v>57040</v>
      </c>
    </row>
    <row r="125" spans="1:31" x14ac:dyDescent="0.25">
      <c r="A125">
        <v>57040</v>
      </c>
      <c r="B125" t="s">
        <v>1256</v>
      </c>
      <c r="C125" t="s">
        <v>590</v>
      </c>
      <c r="D125">
        <v>558172</v>
      </c>
      <c r="E125" t="s">
        <v>591</v>
      </c>
      <c r="F125">
        <v>4494</v>
      </c>
      <c r="G125">
        <v>1</v>
      </c>
      <c r="H125">
        <v>374288.08</v>
      </c>
      <c r="I125">
        <v>374288.08</v>
      </c>
      <c r="J125" s="2">
        <v>42222</v>
      </c>
      <c r="K125" s="2">
        <v>42248</v>
      </c>
      <c r="L125">
        <v>26</v>
      </c>
      <c r="M125">
        <v>3.3140000000000001</v>
      </c>
      <c r="N125">
        <v>2</v>
      </c>
      <c r="O125">
        <v>5.5640000000000001</v>
      </c>
      <c r="P125" t="s">
        <v>387</v>
      </c>
      <c r="Q125" t="s">
        <v>380</v>
      </c>
      <c r="R125" s="2">
        <v>42248</v>
      </c>
      <c r="S125">
        <v>0</v>
      </c>
      <c r="T125">
        <v>0</v>
      </c>
      <c r="U125">
        <v>1504.06</v>
      </c>
      <c r="V125">
        <v>0</v>
      </c>
      <c r="W125">
        <v>240.65</v>
      </c>
      <c r="X125">
        <v>1744.71</v>
      </c>
      <c r="Y125">
        <v>1744.71</v>
      </c>
      <c r="Z125">
        <v>0</v>
      </c>
      <c r="AB125" s="2">
        <v>42287</v>
      </c>
      <c r="AC125">
        <v>1</v>
      </c>
      <c r="AD125" t="s">
        <v>381</v>
      </c>
      <c r="AE125">
        <v>57040</v>
      </c>
    </row>
    <row r="126" spans="1:31" x14ac:dyDescent="0.25">
      <c r="A126">
        <v>57040</v>
      </c>
      <c r="B126" t="s">
        <v>1256</v>
      </c>
      <c r="C126" t="s">
        <v>592</v>
      </c>
      <c r="D126">
        <v>558175</v>
      </c>
      <c r="E126" t="s">
        <v>593</v>
      </c>
      <c r="F126">
        <v>7441</v>
      </c>
      <c r="G126">
        <v>1</v>
      </c>
      <c r="H126">
        <v>385548.27</v>
      </c>
      <c r="I126">
        <v>385548.27</v>
      </c>
      <c r="J126" s="2">
        <v>42222</v>
      </c>
      <c r="K126" s="2">
        <v>42228</v>
      </c>
      <c r="L126">
        <v>6</v>
      </c>
      <c r="M126">
        <v>3.3140000000000001</v>
      </c>
      <c r="N126">
        <v>2</v>
      </c>
      <c r="O126">
        <v>5.5640000000000001</v>
      </c>
      <c r="P126" t="s">
        <v>387</v>
      </c>
      <c r="Q126" t="s">
        <v>380</v>
      </c>
      <c r="R126" s="2">
        <v>42248</v>
      </c>
      <c r="S126">
        <v>0</v>
      </c>
      <c r="T126">
        <v>0</v>
      </c>
      <c r="U126">
        <v>357.53</v>
      </c>
      <c r="V126">
        <v>0</v>
      </c>
      <c r="W126">
        <v>57.21</v>
      </c>
      <c r="X126">
        <v>414.74</v>
      </c>
      <c r="Y126">
        <v>414.74</v>
      </c>
      <c r="Z126">
        <v>0</v>
      </c>
      <c r="AB126" s="2">
        <v>42287</v>
      </c>
      <c r="AC126">
        <v>1</v>
      </c>
      <c r="AD126" t="s">
        <v>381</v>
      </c>
      <c r="AE126">
        <v>57040</v>
      </c>
    </row>
    <row r="127" spans="1:31" x14ac:dyDescent="0.25">
      <c r="A127">
        <v>57040</v>
      </c>
      <c r="B127" t="s">
        <v>1256</v>
      </c>
      <c r="C127" t="s">
        <v>594</v>
      </c>
      <c r="D127">
        <v>546992</v>
      </c>
      <c r="E127" t="s">
        <v>595</v>
      </c>
      <c r="F127">
        <v>5611</v>
      </c>
      <c r="G127">
        <v>1</v>
      </c>
      <c r="H127">
        <v>369205.61</v>
      </c>
      <c r="I127">
        <v>369205.61</v>
      </c>
      <c r="J127" s="2">
        <v>42223</v>
      </c>
      <c r="K127" s="2">
        <v>42236</v>
      </c>
      <c r="L127">
        <v>13</v>
      </c>
      <c r="M127">
        <v>3.3140000000000001</v>
      </c>
      <c r="N127">
        <v>2</v>
      </c>
      <c r="O127">
        <v>5.5640000000000001</v>
      </c>
      <c r="P127" t="s">
        <v>387</v>
      </c>
      <c r="Q127" t="s">
        <v>380</v>
      </c>
      <c r="R127" s="2">
        <v>42248</v>
      </c>
      <c r="S127">
        <v>0</v>
      </c>
      <c r="T127">
        <v>0</v>
      </c>
      <c r="U127">
        <v>741.82</v>
      </c>
      <c r="V127">
        <v>0</v>
      </c>
      <c r="W127">
        <v>118.69</v>
      </c>
      <c r="X127">
        <v>860.51</v>
      </c>
      <c r="Y127">
        <v>860.51</v>
      </c>
      <c r="Z127">
        <v>0</v>
      </c>
      <c r="AB127" s="2">
        <v>42287</v>
      </c>
      <c r="AC127">
        <v>1</v>
      </c>
      <c r="AD127" t="s">
        <v>381</v>
      </c>
      <c r="AE127">
        <v>57040</v>
      </c>
    </row>
    <row r="128" spans="1:31" x14ac:dyDescent="0.25">
      <c r="A128">
        <v>57040</v>
      </c>
      <c r="B128" t="s">
        <v>1256</v>
      </c>
      <c r="C128" t="s">
        <v>596</v>
      </c>
      <c r="D128">
        <v>558774</v>
      </c>
      <c r="E128" t="s">
        <v>597</v>
      </c>
      <c r="F128">
        <v>1092</v>
      </c>
      <c r="G128">
        <v>1</v>
      </c>
      <c r="P128" t="s">
        <v>585</v>
      </c>
      <c r="Q128" t="s">
        <v>380</v>
      </c>
      <c r="R128" s="2">
        <v>42228</v>
      </c>
      <c r="S128">
        <v>0</v>
      </c>
      <c r="V128">
        <v>334.71</v>
      </c>
      <c r="W128">
        <v>53.55</v>
      </c>
      <c r="X128">
        <v>388.26</v>
      </c>
      <c r="Y128">
        <v>388.26</v>
      </c>
      <c r="Z128">
        <v>0</v>
      </c>
      <c r="AB128" s="2">
        <v>42287</v>
      </c>
      <c r="AC128">
        <v>1</v>
      </c>
      <c r="AD128" t="s">
        <v>381</v>
      </c>
      <c r="AE128">
        <v>57040</v>
      </c>
    </row>
    <row r="129" spans="1:31" x14ac:dyDescent="0.25">
      <c r="A129">
        <v>57040</v>
      </c>
      <c r="B129" t="s">
        <v>1256</v>
      </c>
      <c r="C129" t="s">
        <v>596</v>
      </c>
      <c r="D129">
        <v>558774</v>
      </c>
      <c r="E129" t="s">
        <v>597</v>
      </c>
      <c r="F129">
        <v>1092</v>
      </c>
      <c r="G129">
        <v>1</v>
      </c>
      <c r="H129">
        <v>172974.5</v>
      </c>
      <c r="I129">
        <v>172974.5</v>
      </c>
      <c r="J129" s="2">
        <v>42228</v>
      </c>
      <c r="K129" s="2">
        <v>42237</v>
      </c>
      <c r="L129">
        <v>9</v>
      </c>
      <c r="M129">
        <v>3.3140000000000001</v>
      </c>
      <c r="N129">
        <v>2</v>
      </c>
      <c r="O129">
        <v>5.5640000000000001</v>
      </c>
      <c r="P129" t="s">
        <v>387</v>
      </c>
      <c r="Q129" t="s">
        <v>380</v>
      </c>
      <c r="R129" s="2">
        <v>42248</v>
      </c>
      <c r="S129">
        <v>0</v>
      </c>
      <c r="T129">
        <v>0</v>
      </c>
      <c r="U129">
        <v>240.61</v>
      </c>
      <c r="V129">
        <v>0</v>
      </c>
      <c r="W129">
        <v>38.5</v>
      </c>
      <c r="X129">
        <v>279.11</v>
      </c>
      <c r="Y129">
        <v>279.11</v>
      </c>
      <c r="Z129">
        <v>0</v>
      </c>
      <c r="AB129" s="2">
        <v>42287</v>
      </c>
      <c r="AC129">
        <v>1</v>
      </c>
      <c r="AD129" t="s">
        <v>381</v>
      </c>
      <c r="AE129">
        <v>57040</v>
      </c>
    </row>
    <row r="130" spans="1:31" x14ac:dyDescent="0.25">
      <c r="A130">
        <v>57040</v>
      </c>
      <c r="B130" t="s">
        <v>1256</v>
      </c>
      <c r="C130" t="s">
        <v>598</v>
      </c>
      <c r="D130">
        <v>558775</v>
      </c>
      <c r="E130" t="s">
        <v>599</v>
      </c>
      <c r="F130">
        <v>1092</v>
      </c>
      <c r="G130">
        <v>1</v>
      </c>
      <c r="P130" t="s">
        <v>585</v>
      </c>
      <c r="Q130" t="s">
        <v>380</v>
      </c>
      <c r="R130" s="2">
        <v>42228</v>
      </c>
      <c r="S130">
        <v>0</v>
      </c>
      <c r="V130">
        <v>334.71</v>
      </c>
      <c r="W130">
        <v>53.55</v>
      </c>
      <c r="X130">
        <v>388.26</v>
      </c>
      <c r="Y130">
        <v>388.26</v>
      </c>
      <c r="Z130">
        <v>0</v>
      </c>
      <c r="AB130" s="2">
        <v>42287</v>
      </c>
      <c r="AC130">
        <v>1</v>
      </c>
      <c r="AD130" t="s">
        <v>381</v>
      </c>
      <c r="AE130">
        <v>57040</v>
      </c>
    </row>
    <row r="131" spans="1:31" x14ac:dyDescent="0.25">
      <c r="A131">
        <v>57040</v>
      </c>
      <c r="B131" t="s">
        <v>1256</v>
      </c>
      <c r="C131" t="s">
        <v>598</v>
      </c>
      <c r="D131">
        <v>558775</v>
      </c>
      <c r="E131" t="s">
        <v>599</v>
      </c>
      <c r="F131">
        <v>1092</v>
      </c>
      <c r="G131">
        <v>1</v>
      </c>
      <c r="H131">
        <v>172974.5</v>
      </c>
      <c r="I131">
        <v>172974.5</v>
      </c>
      <c r="J131" s="2">
        <v>42228</v>
      </c>
      <c r="K131" s="2">
        <v>42241</v>
      </c>
      <c r="L131">
        <v>13</v>
      </c>
      <c r="M131">
        <v>3.3140000000000001</v>
      </c>
      <c r="N131">
        <v>2</v>
      </c>
      <c r="O131">
        <v>5.5640000000000001</v>
      </c>
      <c r="P131" t="s">
        <v>387</v>
      </c>
      <c r="Q131" t="s">
        <v>380</v>
      </c>
      <c r="R131" s="2">
        <v>42248</v>
      </c>
      <c r="S131">
        <v>0</v>
      </c>
      <c r="T131">
        <v>0</v>
      </c>
      <c r="U131">
        <v>347.54</v>
      </c>
      <c r="V131">
        <v>0</v>
      </c>
      <c r="W131">
        <v>55.61</v>
      </c>
      <c r="X131">
        <v>403.15</v>
      </c>
      <c r="Y131">
        <v>403.15</v>
      </c>
      <c r="Z131">
        <v>0</v>
      </c>
      <c r="AB131" s="2">
        <v>42287</v>
      </c>
      <c r="AC131">
        <v>1</v>
      </c>
      <c r="AD131" t="s">
        <v>381</v>
      </c>
      <c r="AE131">
        <v>57040</v>
      </c>
    </row>
    <row r="132" spans="1:31" x14ac:dyDescent="0.25">
      <c r="A132">
        <v>57040</v>
      </c>
      <c r="B132" t="s">
        <v>1256</v>
      </c>
      <c r="C132" t="s">
        <v>600</v>
      </c>
      <c r="D132">
        <v>558776</v>
      </c>
      <c r="E132" t="s">
        <v>601</v>
      </c>
      <c r="F132">
        <v>1094</v>
      </c>
      <c r="G132">
        <v>1</v>
      </c>
      <c r="H132">
        <v>181974.5</v>
      </c>
      <c r="I132">
        <v>181974.5</v>
      </c>
      <c r="J132" s="2">
        <v>42228</v>
      </c>
      <c r="K132" s="2">
        <v>42236</v>
      </c>
      <c r="L132">
        <v>8</v>
      </c>
      <c r="M132">
        <v>3.3140000000000001</v>
      </c>
      <c r="N132">
        <v>2</v>
      </c>
      <c r="O132">
        <v>5.5640000000000001</v>
      </c>
      <c r="P132" t="s">
        <v>387</v>
      </c>
      <c r="Q132" t="s">
        <v>380</v>
      </c>
      <c r="R132" s="2">
        <v>42248</v>
      </c>
      <c r="S132">
        <v>0</v>
      </c>
      <c r="T132">
        <v>0</v>
      </c>
      <c r="U132">
        <v>225</v>
      </c>
      <c r="V132">
        <v>0</v>
      </c>
      <c r="W132">
        <v>36</v>
      </c>
      <c r="X132">
        <v>261</v>
      </c>
      <c r="Y132">
        <v>261</v>
      </c>
      <c r="Z132">
        <v>0</v>
      </c>
      <c r="AB132" s="2">
        <v>42287</v>
      </c>
      <c r="AC132">
        <v>1</v>
      </c>
      <c r="AD132" t="s">
        <v>381</v>
      </c>
      <c r="AE132">
        <v>57040</v>
      </c>
    </row>
    <row r="133" spans="1:31" x14ac:dyDescent="0.25">
      <c r="A133">
        <v>57040</v>
      </c>
      <c r="B133" t="s">
        <v>1256</v>
      </c>
      <c r="C133" t="s">
        <v>602</v>
      </c>
      <c r="D133">
        <v>558777</v>
      </c>
      <c r="E133" t="s">
        <v>603</v>
      </c>
      <c r="F133">
        <v>1251</v>
      </c>
      <c r="G133">
        <v>1</v>
      </c>
      <c r="P133" t="s">
        <v>585</v>
      </c>
      <c r="Q133" t="s">
        <v>380</v>
      </c>
      <c r="R133" s="2">
        <v>42228</v>
      </c>
      <c r="S133">
        <v>0</v>
      </c>
      <c r="V133">
        <v>594.41999999999996</v>
      </c>
      <c r="W133">
        <v>95.11</v>
      </c>
      <c r="X133">
        <v>689.53</v>
      </c>
      <c r="Y133">
        <v>689.53</v>
      </c>
      <c r="Z133">
        <v>0</v>
      </c>
      <c r="AB133" s="2">
        <v>42287</v>
      </c>
      <c r="AC133">
        <v>1</v>
      </c>
      <c r="AD133" t="s">
        <v>381</v>
      </c>
      <c r="AE133">
        <v>57040</v>
      </c>
    </row>
    <row r="134" spans="1:31" x14ac:dyDescent="0.25">
      <c r="A134">
        <v>57040</v>
      </c>
      <c r="B134" t="s">
        <v>1256</v>
      </c>
      <c r="C134" t="s">
        <v>602</v>
      </c>
      <c r="D134">
        <v>558777</v>
      </c>
      <c r="E134" t="s">
        <v>603</v>
      </c>
      <c r="F134">
        <v>1251</v>
      </c>
      <c r="G134">
        <v>1</v>
      </c>
      <c r="H134">
        <v>307194.49</v>
      </c>
      <c r="I134">
        <v>307194.49</v>
      </c>
      <c r="J134" s="2">
        <v>42228</v>
      </c>
      <c r="K134" s="2">
        <v>42248</v>
      </c>
      <c r="L134">
        <v>20</v>
      </c>
      <c r="M134">
        <v>3.3140000000000001</v>
      </c>
      <c r="N134">
        <v>2</v>
      </c>
      <c r="O134">
        <v>5.5640000000000001</v>
      </c>
      <c r="P134" t="s">
        <v>387</v>
      </c>
      <c r="Q134" t="s">
        <v>380</v>
      </c>
      <c r="R134" s="2">
        <v>42248</v>
      </c>
      <c r="S134">
        <v>0</v>
      </c>
      <c r="T134">
        <v>0</v>
      </c>
      <c r="U134">
        <v>949.57</v>
      </c>
      <c r="V134">
        <v>0</v>
      </c>
      <c r="W134">
        <v>151.93</v>
      </c>
      <c r="X134">
        <v>1101.5</v>
      </c>
      <c r="Y134">
        <v>1101.5</v>
      </c>
      <c r="Z134">
        <v>0</v>
      </c>
      <c r="AB134" s="2">
        <v>42287</v>
      </c>
      <c r="AC134">
        <v>1</v>
      </c>
      <c r="AD134" t="s">
        <v>381</v>
      </c>
      <c r="AE134">
        <v>57040</v>
      </c>
    </row>
    <row r="135" spans="1:31" x14ac:dyDescent="0.25">
      <c r="A135">
        <v>57040</v>
      </c>
      <c r="B135" t="s">
        <v>1256</v>
      </c>
      <c r="C135" t="s">
        <v>604</v>
      </c>
      <c r="D135">
        <v>558778</v>
      </c>
      <c r="E135" t="s">
        <v>605</v>
      </c>
      <c r="F135">
        <v>5601</v>
      </c>
      <c r="G135">
        <v>1</v>
      </c>
      <c r="P135" t="s">
        <v>585</v>
      </c>
      <c r="Q135" t="s">
        <v>380</v>
      </c>
      <c r="R135" s="2">
        <v>42228</v>
      </c>
      <c r="S135">
        <v>0</v>
      </c>
      <c r="V135">
        <v>594.77</v>
      </c>
      <c r="W135">
        <v>95.16</v>
      </c>
      <c r="X135">
        <v>689.93</v>
      </c>
      <c r="Y135">
        <v>689.93</v>
      </c>
      <c r="Z135">
        <v>0</v>
      </c>
      <c r="AB135" s="2">
        <v>42287</v>
      </c>
      <c r="AC135">
        <v>1</v>
      </c>
      <c r="AD135" t="s">
        <v>381</v>
      </c>
      <c r="AE135">
        <v>57040</v>
      </c>
    </row>
    <row r="136" spans="1:31" x14ac:dyDescent="0.25">
      <c r="A136">
        <v>57040</v>
      </c>
      <c r="B136" t="s">
        <v>1256</v>
      </c>
      <c r="C136" t="s">
        <v>604</v>
      </c>
      <c r="D136">
        <v>558778</v>
      </c>
      <c r="E136" t="s">
        <v>605</v>
      </c>
      <c r="F136">
        <v>5601</v>
      </c>
      <c r="G136">
        <v>1</v>
      </c>
      <c r="H136">
        <v>307376.81</v>
      </c>
      <c r="I136">
        <v>307376.81</v>
      </c>
      <c r="J136" s="2">
        <v>42228</v>
      </c>
      <c r="K136" s="2">
        <v>42234</v>
      </c>
      <c r="L136">
        <v>6</v>
      </c>
      <c r="M136">
        <v>3.3140000000000001</v>
      </c>
      <c r="N136">
        <v>2</v>
      </c>
      <c r="O136">
        <v>5.5640000000000001</v>
      </c>
      <c r="P136" t="s">
        <v>387</v>
      </c>
      <c r="Q136" t="s">
        <v>380</v>
      </c>
      <c r="R136" s="2">
        <v>42248</v>
      </c>
      <c r="S136">
        <v>0</v>
      </c>
      <c r="T136">
        <v>0</v>
      </c>
      <c r="U136">
        <v>285.04000000000002</v>
      </c>
      <c r="V136">
        <v>0</v>
      </c>
      <c r="W136">
        <v>45.61</v>
      </c>
      <c r="X136">
        <v>330.65</v>
      </c>
      <c r="Y136">
        <v>330.65</v>
      </c>
      <c r="Z136">
        <v>0</v>
      </c>
      <c r="AB136" s="2">
        <v>42287</v>
      </c>
      <c r="AC136">
        <v>1</v>
      </c>
      <c r="AD136" t="s">
        <v>381</v>
      </c>
      <c r="AE136">
        <v>57040</v>
      </c>
    </row>
    <row r="137" spans="1:31" x14ac:dyDescent="0.25">
      <c r="A137">
        <v>57040</v>
      </c>
      <c r="B137" t="s">
        <v>1256</v>
      </c>
      <c r="C137" t="s">
        <v>606</v>
      </c>
      <c r="D137">
        <v>558779</v>
      </c>
      <c r="E137" t="s">
        <v>607</v>
      </c>
      <c r="F137">
        <v>5611</v>
      </c>
      <c r="G137">
        <v>1</v>
      </c>
      <c r="P137" t="s">
        <v>585</v>
      </c>
      <c r="Q137" t="s">
        <v>380</v>
      </c>
      <c r="R137" s="2">
        <v>42228</v>
      </c>
      <c r="S137">
        <v>0</v>
      </c>
      <c r="V137">
        <v>714.41</v>
      </c>
      <c r="W137">
        <v>114.31</v>
      </c>
      <c r="X137">
        <v>828.72</v>
      </c>
      <c r="Y137">
        <v>828.72</v>
      </c>
      <c r="Z137">
        <v>0</v>
      </c>
      <c r="AB137" s="2">
        <v>42287</v>
      </c>
      <c r="AC137">
        <v>1</v>
      </c>
      <c r="AD137" t="s">
        <v>381</v>
      </c>
      <c r="AE137">
        <v>57040</v>
      </c>
    </row>
    <row r="138" spans="1:31" x14ac:dyDescent="0.25">
      <c r="A138">
        <v>57040</v>
      </c>
      <c r="B138" t="s">
        <v>1256</v>
      </c>
      <c r="C138" t="s">
        <v>606</v>
      </c>
      <c r="D138">
        <v>558779</v>
      </c>
      <c r="E138" t="s">
        <v>607</v>
      </c>
      <c r="F138">
        <v>5611</v>
      </c>
      <c r="G138">
        <v>1</v>
      </c>
      <c r="H138">
        <v>369205.61</v>
      </c>
      <c r="I138">
        <v>369205.61</v>
      </c>
      <c r="J138" s="2">
        <v>42228</v>
      </c>
      <c r="K138" s="2">
        <v>42248</v>
      </c>
      <c r="L138">
        <v>20</v>
      </c>
      <c r="M138">
        <v>3.3140000000000001</v>
      </c>
      <c r="N138">
        <v>2</v>
      </c>
      <c r="O138">
        <v>5.5640000000000001</v>
      </c>
      <c r="P138" t="s">
        <v>387</v>
      </c>
      <c r="Q138" t="s">
        <v>380</v>
      </c>
      <c r="R138" s="2">
        <v>42248</v>
      </c>
      <c r="S138">
        <v>0</v>
      </c>
      <c r="T138">
        <v>0</v>
      </c>
      <c r="U138">
        <v>1141.26</v>
      </c>
      <c r="V138">
        <v>0</v>
      </c>
      <c r="W138">
        <v>182.6</v>
      </c>
      <c r="X138">
        <v>1323.86</v>
      </c>
      <c r="Y138">
        <v>1323.86</v>
      </c>
      <c r="Z138">
        <v>0</v>
      </c>
      <c r="AB138" s="2">
        <v>42287</v>
      </c>
      <c r="AC138">
        <v>1</v>
      </c>
      <c r="AD138" t="s">
        <v>381</v>
      </c>
      <c r="AE138">
        <v>57040</v>
      </c>
    </row>
    <row r="139" spans="1:31" x14ac:dyDescent="0.25">
      <c r="A139">
        <v>57040</v>
      </c>
      <c r="B139" t="s">
        <v>1256</v>
      </c>
      <c r="C139" t="s">
        <v>608</v>
      </c>
      <c r="D139">
        <v>558780</v>
      </c>
      <c r="E139" t="s">
        <v>609</v>
      </c>
      <c r="F139">
        <v>5611</v>
      </c>
      <c r="G139">
        <v>1</v>
      </c>
      <c r="H139">
        <v>369205.61</v>
      </c>
      <c r="I139">
        <v>369205.61</v>
      </c>
      <c r="J139" s="2">
        <v>42228</v>
      </c>
      <c r="K139" s="2">
        <v>42240</v>
      </c>
      <c r="L139">
        <v>12</v>
      </c>
      <c r="M139">
        <v>3.3140000000000001</v>
      </c>
      <c r="N139">
        <v>2</v>
      </c>
      <c r="O139">
        <v>5.5640000000000001</v>
      </c>
      <c r="P139" t="s">
        <v>387</v>
      </c>
      <c r="Q139" t="s">
        <v>380</v>
      </c>
      <c r="R139" s="2">
        <v>42248</v>
      </c>
      <c r="S139">
        <v>0</v>
      </c>
      <c r="T139">
        <v>0</v>
      </c>
      <c r="U139">
        <v>684.75</v>
      </c>
      <c r="V139">
        <v>0</v>
      </c>
      <c r="W139">
        <v>109.56</v>
      </c>
      <c r="X139">
        <v>794.31</v>
      </c>
      <c r="Y139">
        <v>794.31</v>
      </c>
      <c r="Z139">
        <v>0</v>
      </c>
      <c r="AB139" s="2">
        <v>42287</v>
      </c>
      <c r="AC139">
        <v>1</v>
      </c>
      <c r="AD139" t="s">
        <v>381</v>
      </c>
      <c r="AE139">
        <v>57040</v>
      </c>
    </row>
    <row r="140" spans="1:31" x14ac:dyDescent="0.25">
      <c r="A140">
        <v>57040</v>
      </c>
      <c r="B140" t="s">
        <v>1256</v>
      </c>
      <c r="C140" t="s">
        <v>610</v>
      </c>
      <c r="D140">
        <v>559041</v>
      </c>
      <c r="E140" t="s">
        <v>611</v>
      </c>
      <c r="F140">
        <v>1083</v>
      </c>
      <c r="G140">
        <v>1</v>
      </c>
      <c r="P140" t="s">
        <v>585</v>
      </c>
      <c r="Q140" t="s">
        <v>380</v>
      </c>
      <c r="R140" s="2">
        <v>42229</v>
      </c>
      <c r="S140">
        <v>0</v>
      </c>
      <c r="V140">
        <v>399.84</v>
      </c>
      <c r="W140">
        <v>63.97</v>
      </c>
      <c r="X140">
        <v>463.81</v>
      </c>
      <c r="Y140">
        <v>463.81</v>
      </c>
      <c r="Z140">
        <v>0</v>
      </c>
      <c r="AB140" s="2">
        <v>42287</v>
      </c>
      <c r="AC140">
        <v>1</v>
      </c>
      <c r="AD140" t="s">
        <v>381</v>
      </c>
      <c r="AE140">
        <v>57040</v>
      </c>
    </row>
    <row r="141" spans="1:31" x14ac:dyDescent="0.25">
      <c r="A141">
        <v>57040</v>
      </c>
      <c r="B141" t="s">
        <v>1256</v>
      </c>
      <c r="C141" t="s">
        <v>610</v>
      </c>
      <c r="D141">
        <v>559041</v>
      </c>
      <c r="E141" t="s">
        <v>611</v>
      </c>
      <c r="F141">
        <v>1083</v>
      </c>
      <c r="G141">
        <v>1</v>
      </c>
      <c r="H141">
        <v>206633.35</v>
      </c>
      <c r="I141">
        <v>206633.35</v>
      </c>
      <c r="J141" s="2">
        <v>42229</v>
      </c>
      <c r="K141" s="2">
        <v>42248</v>
      </c>
      <c r="L141">
        <v>19</v>
      </c>
      <c r="M141">
        <v>3.3140000000000001</v>
      </c>
      <c r="N141">
        <v>2</v>
      </c>
      <c r="O141">
        <v>5.5640000000000001</v>
      </c>
      <c r="P141" t="s">
        <v>387</v>
      </c>
      <c r="Q141" t="s">
        <v>380</v>
      </c>
      <c r="R141" s="2">
        <v>42248</v>
      </c>
      <c r="S141">
        <v>0</v>
      </c>
      <c r="T141">
        <v>0</v>
      </c>
      <c r="U141">
        <v>606.79</v>
      </c>
      <c r="V141">
        <v>0</v>
      </c>
      <c r="W141">
        <v>97.09</v>
      </c>
      <c r="X141">
        <v>703.88</v>
      </c>
      <c r="Y141">
        <v>703.88</v>
      </c>
      <c r="Z141">
        <v>0</v>
      </c>
      <c r="AB141" s="2">
        <v>42287</v>
      </c>
      <c r="AC141">
        <v>1</v>
      </c>
      <c r="AD141" t="s">
        <v>381</v>
      </c>
      <c r="AE141">
        <v>57040</v>
      </c>
    </row>
    <row r="142" spans="1:31" x14ac:dyDescent="0.25">
      <c r="A142">
        <v>57040</v>
      </c>
      <c r="B142" t="s">
        <v>1256</v>
      </c>
      <c r="C142" t="s">
        <v>612</v>
      </c>
      <c r="D142">
        <v>559042</v>
      </c>
      <c r="E142" t="s">
        <v>613</v>
      </c>
      <c r="F142">
        <v>1083</v>
      </c>
      <c r="G142">
        <v>1</v>
      </c>
      <c r="P142" t="s">
        <v>585</v>
      </c>
      <c r="Q142" t="s">
        <v>380</v>
      </c>
      <c r="R142" s="2">
        <v>42229</v>
      </c>
      <c r="S142">
        <v>0</v>
      </c>
      <c r="V142">
        <v>399.84</v>
      </c>
      <c r="W142">
        <v>63.97</v>
      </c>
      <c r="X142">
        <v>463.81</v>
      </c>
      <c r="Y142">
        <v>463.81</v>
      </c>
      <c r="Z142">
        <v>0</v>
      </c>
      <c r="AB142" s="2">
        <v>42287</v>
      </c>
      <c r="AC142">
        <v>1</v>
      </c>
      <c r="AD142" t="s">
        <v>381</v>
      </c>
      <c r="AE142">
        <v>57040</v>
      </c>
    </row>
    <row r="143" spans="1:31" x14ac:dyDescent="0.25">
      <c r="A143">
        <v>57040</v>
      </c>
      <c r="B143" t="s">
        <v>1256</v>
      </c>
      <c r="C143" t="s">
        <v>612</v>
      </c>
      <c r="D143">
        <v>559042</v>
      </c>
      <c r="E143" t="s">
        <v>613</v>
      </c>
      <c r="F143">
        <v>1083</v>
      </c>
      <c r="G143">
        <v>1</v>
      </c>
      <c r="H143">
        <v>206633.35</v>
      </c>
      <c r="I143">
        <v>206633.35</v>
      </c>
      <c r="J143" s="2">
        <v>42229</v>
      </c>
      <c r="K143" s="2">
        <v>42248</v>
      </c>
      <c r="L143">
        <v>19</v>
      </c>
      <c r="M143">
        <v>3.3140000000000001</v>
      </c>
      <c r="N143">
        <v>2</v>
      </c>
      <c r="O143">
        <v>5.5640000000000001</v>
      </c>
      <c r="P143" t="s">
        <v>387</v>
      </c>
      <c r="Q143" t="s">
        <v>380</v>
      </c>
      <c r="R143" s="2">
        <v>42248</v>
      </c>
      <c r="S143">
        <v>0</v>
      </c>
      <c r="T143">
        <v>0</v>
      </c>
      <c r="U143">
        <v>606.79</v>
      </c>
      <c r="V143">
        <v>0</v>
      </c>
      <c r="W143">
        <v>97.09</v>
      </c>
      <c r="X143">
        <v>703.88</v>
      </c>
      <c r="Y143">
        <v>703.88</v>
      </c>
      <c r="Z143">
        <v>0</v>
      </c>
      <c r="AB143" s="2">
        <v>42287</v>
      </c>
      <c r="AC143">
        <v>1</v>
      </c>
      <c r="AD143" t="s">
        <v>381</v>
      </c>
      <c r="AE143">
        <v>57040</v>
      </c>
    </row>
    <row r="144" spans="1:31" x14ac:dyDescent="0.25">
      <c r="A144">
        <v>57040</v>
      </c>
      <c r="B144" t="s">
        <v>1256</v>
      </c>
      <c r="C144" t="s">
        <v>614</v>
      </c>
      <c r="D144">
        <v>537665</v>
      </c>
      <c r="E144" t="s">
        <v>615</v>
      </c>
      <c r="F144">
        <v>4493</v>
      </c>
      <c r="G144">
        <v>1</v>
      </c>
      <c r="H144">
        <v>285155.09000000003</v>
      </c>
      <c r="I144">
        <v>285155.09000000003</v>
      </c>
      <c r="J144" s="2">
        <v>42229</v>
      </c>
      <c r="K144" s="2">
        <v>42241</v>
      </c>
      <c r="L144">
        <v>12</v>
      </c>
      <c r="M144">
        <v>3.3140000000000001</v>
      </c>
      <c r="N144">
        <v>2</v>
      </c>
      <c r="O144">
        <v>5.5640000000000001</v>
      </c>
      <c r="P144" t="s">
        <v>387</v>
      </c>
      <c r="Q144" t="s">
        <v>380</v>
      </c>
      <c r="R144" s="2">
        <v>42248</v>
      </c>
      <c r="S144">
        <v>0</v>
      </c>
      <c r="T144">
        <v>0</v>
      </c>
      <c r="U144">
        <v>528.87</v>
      </c>
      <c r="V144">
        <v>0</v>
      </c>
      <c r="W144">
        <v>84.62</v>
      </c>
      <c r="X144">
        <v>613.49</v>
      </c>
      <c r="Y144">
        <v>613.49</v>
      </c>
      <c r="Z144">
        <v>0</v>
      </c>
      <c r="AB144" s="2">
        <v>42287</v>
      </c>
      <c r="AC144">
        <v>1</v>
      </c>
      <c r="AD144" t="s">
        <v>381</v>
      </c>
      <c r="AE144">
        <v>57040</v>
      </c>
    </row>
    <row r="145" spans="1:31" x14ac:dyDescent="0.25">
      <c r="A145">
        <v>57040</v>
      </c>
      <c r="B145" t="s">
        <v>1256</v>
      </c>
      <c r="C145" t="s">
        <v>616</v>
      </c>
      <c r="D145">
        <v>548621</v>
      </c>
      <c r="E145" t="s">
        <v>617</v>
      </c>
      <c r="F145">
        <v>5394</v>
      </c>
      <c r="G145">
        <v>1</v>
      </c>
      <c r="H145">
        <v>394471.39</v>
      </c>
      <c r="I145">
        <v>394471.39</v>
      </c>
      <c r="J145" s="2">
        <v>42229</v>
      </c>
      <c r="K145" s="2">
        <v>42241</v>
      </c>
      <c r="L145">
        <v>12</v>
      </c>
      <c r="M145">
        <v>3.3140000000000001</v>
      </c>
      <c r="N145">
        <v>2</v>
      </c>
      <c r="O145">
        <v>5.5640000000000001</v>
      </c>
      <c r="P145" t="s">
        <v>387</v>
      </c>
      <c r="Q145" t="s">
        <v>380</v>
      </c>
      <c r="R145" s="2">
        <v>42248</v>
      </c>
      <c r="S145">
        <v>0</v>
      </c>
      <c r="T145">
        <v>0</v>
      </c>
      <c r="U145">
        <v>731.61</v>
      </c>
      <c r="V145">
        <v>0</v>
      </c>
      <c r="W145">
        <v>117.06</v>
      </c>
      <c r="X145">
        <v>848.67</v>
      </c>
      <c r="Y145">
        <v>848.67</v>
      </c>
      <c r="Z145">
        <v>0</v>
      </c>
      <c r="AB145" s="2">
        <v>42287</v>
      </c>
      <c r="AC145">
        <v>1</v>
      </c>
      <c r="AD145" t="s">
        <v>381</v>
      </c>
      <c r="AE145">
        <v>57040</v>
      </c>
    </row>
    <row r="146" spans="1:31" x14ac:dyDescent="0.25">
      <c r="A146">
        <v>57040</v>
      </c>
      <c r="B146" t="s">
        <v>1256</v>
      </c>
      <c r="C146" t="s">
        <v>618</v>
      </c>
      <c r="D146">
        <v>559176</v>
      </c>
      <c r="E146" t="s">
        <v>619</v>
      </c>
      <c r="F146">
        <v>1081</v>
      </c>
      <c r="G146">
        <v>1</v>
      </c>
      <c r="H146">
        <v>196013.34</v>
      </c>
      <c r="I146">
        <v>196013.34</v>
      </c>
      <c r="J146" s="2">
        <v>42233</v>
      </c>
      <c r="K146" s="2">
        <v>42237</v>
      </c>
      <c r="L146">
        <v>4</v>
      </c>
      <c r="M146">
        <v>3.3140000000000001</v>
      </c>
      <c r="N146">
        <v>2</v>
      </c>
      <c r="O146">
        <v>5.5640000000000001</v>
      </c>
      <c r="P146" t="s">
        <v>387</v>
      </c>
      <c r="Q146" t="s">
        <v>380</v>
      </c>
      <c r="R146" s="2">
        <v>42248</v>
      </c>
      <c r="S146">
        <v>0</v>
      </c>
      <c r="T146">
        <v>0</v>
      </c>
      <c r="U146">
        <v>121.18</v>
      </c>
      <c r="V146">
        <v>0</v>
      </c>
      <c r="W146">
        <v>19.39</v>
      </c>
      <c r="X146">
        <v>140.57</v>
      </c>
      <c r="Y146">
        <v>140.57</v>
      </c>
      <c r="Z146">
        <v>0</v>
      </c>
      <c r="AB146" s="2">
        <v>42287</v>
      </c>
      <c r="AC146">
        <v>1</v>
      </c>
      <c r="AD146" t="s">
        <v>381</v>
      </c>
      <c r="AE146">
        <v>57040</v>
      </c>
    </row>
    <row r="147" spans="1:31" x14ac:dyDescent="0.25">
      <c r="A147">
        <v>57040</v>
      </c>
      <c r="B147" t="s">
        <v>1256</v>
      </c>
      <c r="C147" t="s">
        <v>620</v>
      </c>
      <c r="D147">
        <v>547497</v>
      </c>
      <c r="E147" t="s">
        <v>621</v>
      </c>
      <c r="F147">
        <v>1094</v>
      </c>
      <c r="G147">
        <v>1</v>
      </c>
      <c r="H147">
        <v>181974.5</v>
      </c>
      <c r="I147">
        <v>181974.5</v>
      </c>
      <c r="J147" s="2">
        <v>42235</v>
      </c>
      <c r="K147" s="2">
        <v>42242</v>
      </c>
      <c r="L147">
        <v>7</v>
      </c>
      <c r="M147">
        <v>3.3140000000000001</v>
      </c>
      <c r="N147">
        <v>2</v>
      </c>
      <c r="O147">
        <v>5.5640000000000001</v>
      </c>
      <c r="P147" t="s">
        <v>387</v>
      </c>
      <c r="Q147" t="s">
        <v>380</v>
      </c>
      <c r="R147" s="2">
        <v>42248</v>
      </c>
      <c r="S147">
        <v>0</v>
      </c>
      <c r="T147">
        <v>0</v>
      </c>
      <c r="U147">
        <v>196.88</v>
      </c>
      <c r="V147">
        <v>0</v>
      </c>
      <c r="W147">
        <v>31.5</v>
      </c>
      <c r="X147">
        <v>228.38</v>
      </c>
      <c r="Y147">
        <v>228.38</v>
      </c>
      <c r="Z147">
        <v>0</v>
      </c>
      <c r="AB147" s="2">
        <v>42287</v>
      </c>
      <c r="AC147">
        <v>1</v>
      </c>
      <c r="AD147" t="s">
        <v>381</v>
      </c>
      <c r="AE147">
        <v>57040</v>
      </c>
    </row>
    <row r="148" spans="1:31" x14ac:dyDescent="0.25">
      <c r="A148">
        <v>57040</v>
      </c>
      <c r="B148" t="s">
        <v>1256</v>
      </c>
      <c r="C148" t="s">
        <v>622</v>
      </c>
      <c r="D148">
        <v>559783</v>
      </c>
      <c r="E148" t="s">
        <v>623</v>
      </c>
      <c r="F148">
        <v>6986</v>
      </c>
      <c r="G148">
        <v>1</v>
      </c>
      <c r="H148">
        <v>515905.47</v>
      </c>
      <c r="I148">
        <v>515905.47</v>
      </c>
      <c r="J148" s="2">
        <v>42237</v>
      </c>
      <c r="K148" s="2">
        <v>42244</v>
      </c>
      <c r="L148">
        <v>7</v>
      </c>
      <c r="M148">
        <v>3.3140000000000001</v>
      </c>
      <c r="N148">
        <v>2</v>
      </c>
      <c r="O148">
        <v>5.5640000000000001</v>
      </c>
      <c r="P148" t="s">
        <v>387</v>
      </c>
      <c r="Q148" t="s">
        <v>380</v>
      </c>
      <c r="R148" s="2">
        <v>42248</v>
      </c>
      <c r="S148">
        <v>0</v>
      </c>
      <c r="T148">
        <v>0</v>
      </c>
      <c r="U148">
        <v>558.15</v>
      </c>
      <c r="V148">
        <v>0</v>
      </c>
      <c r="W148">
        <v>89.3</v>
      </c>
      <c r="X148">
        <v>647.45000000000005</v>
      </c>
      <c r="Y148">
        <v>647.45000000000005</v>
      </c>
      <c r="Z148">
        <v>0</v>
      </c>
      <c r="AB148" s="2">
        <v>42287</v>
      </c>
      <c r="AC148">
        <v>1</v>
      </c>
      <c r="AD148" t="s">
        <v>381</v>
      </c>
      <c r="AE148">
        <v>57040</v>
      </c>
    </row>
    <row r="149" spans="1:31" x14ac:dyDescent="0.25">
      <c r="A149">
        <v>57040</v>
      </c>
      <c r="B149" t="s">
        <v>1256</v>
      </c>
      <c r="C149" t="s">
        <v>624</v>
      </c>
      <c r="D149">
        <v>542346</v>
      </c>
      <c r="E149" t="s">
        <v>625</v>
      </c>
      <c r="F149">
        <v>1781</v>
      </c>
      <c r="G149">
        <v>1</v>
      </c>
      <c r="H149">
        <v>247825.58</v>
      </c>
      <c r="I149">
        <v>247825.58</v>
      </c>
      <c r="J149" s="2">
        <v>42237</v>
      </c>
      <c r="K149" s="2">
        <v>42244</v>
      </c>
      <c r="L149">
        <v>7</v>
      </c>
      <c r="M149">
        <v>3.3140000000000001</v>
      </c>
      <c r="N149">
        <v>2</v>
      </c>
      <c r="O149">
        <v>5.5640000000000001</v>
      </c>
      <c r="P149" t="s">
        <v>387</v>
      </c>
      <c r="Q149" t="s">
        <v>380</v>
      </c>
      <c r="R149" s="2">
        <v>42248</v>
      </c>
      <c r="S149">
        <v>0</v>
      </c>
      <c r="T149">
        <v>0</v>
      </c>
      <c r="U149">
        <v>268.12</v>
      </c>
      <c r="V149">
        <v>0</v>
      </c>
      <c r="W149">
        <v>42.9</v>
      </c>
      <c r="X149">
        <v>311.02</v>
      </c>
      <c r="Y149">
        <v>311.02</v>
      </c>
      <c r="Z149">
        <v>0</v>
      </c>
      <c r="AB149" s="2">
        <v>42287</v>
      </c>
      <c r="AC149">
        <v>1</v>
      </c>
      <c r="AD149" t="s">
        <v>381</v>
      </c>
      <c r="AE149">
        <v>57040</v>
      </c>
    </row>
    <row r="150" spans="1:31" x14ac:dyDescent="0.25">
      <c r="A150">
        <v>57040</v>
      </c>
      <c r="B150" t="s">
        <v>1256</v>
      </c>
      <c r="C150" t="s">
        <v>626</v>
      </c>
      <c r="D150">
        <v>560938</v>
      </c>
      <c r="E150" t="s">
        <v>627</v>
      </c>
      <c r="F150">
        <v>7495</v>
      </c>
      <c r="G150">
        <v>1</v>
      </c>
      <c r="H150">
        <v>282826.64</v>
      </c>
      <c r="I150">
        <v>282826.64</v>
      </c>
      <c r="J150" s="2">
        <v>42240</v>
      </c>
      <c r="K150" s="2">
        <v>42244</v>
      </c>
      <c r="L150">
        <v>4</v>
      </c>
      <c r="M150">
        <v>3.3140000000000001</v>
      </c>
      <c r="N150">
        <v>2</v>
      </c>
      <c r="O150">
        <v>5.5640000000000001</v>
      </c>
      <c r="P150" t="s">
        <v>387</v>
      </c>
      <c r="Q150" t="s">
        <v>380</v>
      </c>
      <c r="R150" s="2">
        <v>42248</v>
      </c>
      <c r="S150">
        <v>0</v>
      </c>
      <c r="T150">
        <v>0</v>
      </c>
      <c r="U150">
        <v>174.85</v>
      </c>
      <c r="V150">
        <v>0</v>
      </c>
      <c r="W150">
        <v>27.98</v>
      </c>
      <c r="X150">
        <v>202.83</v>
      </c>
      <c r="Y150">
        <v>202.83</v>
      </c>
      <c r="Z150">
        <v>0</v>
      </c>
      <c r="AB150" s="2">
        <v>42287</v>
      </c>
      <c r="AC150">
        <v>1</v>
      </c>
      <c r="AD150" t="s">
        <v>381</v>
      </c>
      <c r="AE150">
        <v>57040</v>
      </c>
    </row>
    <row r="151" spans="1:31" x14ac:dyDescent="0.25">
      <c r="A151">
        <v>57040</v>
      </c>
      <c r="B151" t="s">
        <v>1256</v>
      </c>
      <c r="C151" t="s">
        <v>628</v>
      </c>
      <c r="D151">
        <v>560936</v>
      </c>
      <c r="E151" t="s">
        <v>629</v>
      </c>
      <c r="F151">
        <v>5603</v>
      </c>
      <c r="G151">
        <v>1</v>
      </c>
      <c r="P151" t="s">
        <v>585</v>
      </c>
      <c r="Q151" t="s">
        <v>380</v>
      </c>
      <c r="R151" s="2">
        <v>42240</v>
      </c>
      <c r="S151">
        <v>0</v>
      </c>
      <c r="V151">
        <v>589.75</v>
      </c>
      <c r="W151">
        <v>94.36</v>
      </c>
      <c r="X151">
        <v>684.11</v>
      </c>
      <c r="Y151">
        <v>684.11</v>
      </c>
      <c r="Z151">
        <v>0</v>
      </c>
      <c r="AB151" s="2">
        <v>42287</v>
      </c>
      <c r="AC151">
        <v>1</v>
      </c>
      <c r="AD151" t="s">
        <v>381</v>
      </c>
      <c r="AE151">
        <v>57040</v>
      </c>
    </row>
    <row r="152" spans="1:31" x14ac:dyDescent="0.25">
      <c r="A152">
        <v>57040</v>
      </c>
      <c r="B152" t="s">
        <v>1256</v>
      </c>
      <c r="C152" t="s">
        <v>628</v>
      </c>
      <c r="D152">
        <v>560936</v>
      </c>
      <c r="E152" t="s">
        <v>629</v>
      </c>
      <c r="F152">
        <v>5603</v>
      </c>
      <c r="G152">
        <v>1</v>
      </c>
      <c r="H152">
        <v>304778.71000000002</v>
      </c>
      <c r="I152">
        <v>304778.71000000002</v>
      </c>
      <c r="J152" s="2">
        <v>42240</v>
      </c>
      <c r="K152" s="2">
        <v>42247</v>
      </c>
      <c r="L152">
        <v>7</v>
      </c>
      <c r="M152">
        <v>3.3140000000000001</v>
      </c>
      <c r="N152">
        <v>2</v>
      </c>
      <c r="O152">
        <v>5.5640000000000001</v>
      </c>
      <c r="P152" t="s">
        <v>387</v>
      </c>
      <c r="Q152" t="s">
        <v>380</v>
      </c>
      <c r="R152" s="2">
        <v>42248</v>
      </c>
      <c r="S152">
        <v>0</v>
      </c>
      <c r="T152">
        <v>0</v>
      </c>
      <c r="U152">
        <v>329.74</v>
      </c>
      <c r="V152">
        <v>0</v>
      </c>
      <c r="W152">
        <v>52.76</v>
      </c>
      <c r="X152">
        <v>382.5</v>
      </c>
      <c r="Y152">
        <v>382.5</v>
      </c>
      <c r="Z152">
        <v>0</v>
      </c>
      <c r="AB152" s="2">
        <v>42287</v>
      </c>
      <c r="AC152">
        <v>1</v>
      </c>
      <c r="AD152" t="s">
        <v>381</v>
      </c>
      <c r="AE152">
        <v>57040</v>
      </c>
    </row>
    <row r="153" spans="1:31" x14ac:dyDescent="0.25">
      <c r="A153">
        <v>57040</v>
      </c>
      <c r="B153" t="s">
        <v>1256</v>
      </c>
      <c r="C153" t="s">
        <v>630</v>
      </c>
      <c r="D153">
        <v>560935</v>
      </c>
      <c r="E153" t="s">
        <v>631</v>
      </c>
      <c r="F153">
        <v>5601</v>
      </c>
      <c r="G153">
        <v>1</v>
      </c>
      <c r="P153" t="s">
        <v>585</v>
      </c>
      <c r="Q153" t="s">
        <v>380</v>
      </c>
      <c r="R153" s="2">
        <v>42240</v>
      </c>
      <c r="S153">
        <v>0</v>
      </c>
      <c r="V153">
        <v>594.77</v>
      </c>
      <c r="W153">
        <v>95.16</v>
      </c>
      <c r="X153">
        <v>689.93</v>
      </c>
      <c r="Y153">
        <v>689.93</v>
      </c>
      <c r="Z153">
        <v>0</v>
      </c>
      <c r="AB153" s="2">
        <v>42287</v>
      </c>
      <c r="AC153">
        <v>1</v>
      </c>
      <c r="AD153" t="s">
        <v>381</v>
      </c>
      <c r="AE153">
        <v>57040</v>
      </c>
    </row>
    <row r="154" spans="1:31" x14ac:dyDescent="0.25">
      <c r="A154">
        <v>57040</v>
      </c>
      <c r="B154" t="s">
        <v>1256</v>
      </c>
      <c r="C154" t="s">
        <v>630</v>
      </c>
      <c r="D154">
        <v>560935</v>
      </c>
      <c r="E154" t="s">
        <v>631</v>
      </c>
      <c r="F154">
        <v>5601</v>
      </c>
      <c r="G154">
        <v>1</v>
      </c>
      <c r="H154">
        <v>307376.81</v>
      </c>
      <c r="I154">
        <v>307376.81</v>
      </c>
      <c r="J154" s="2">
        <v>42240</v>
      </c>
      <c r="K154" s="2">
        <v>42241</v>
      </c>
      <c r="L154">
        <v>1</v>
      </c>
      <c r="M154">
        <v>3.3140000000000001</v>
      </c>
      <c r="N154">
        <v>2</v>
      </c>
      <c r="O154">
        <v>5.5640000000000001</v>
      </c>
      <c r="P154" t="s">
        <v>387</v>
      </c>
      <c r="Q154" t="s">
        <v>380</v>
      </c>
      <c r="R154" s="2">
        <v>42248</v>
      </c>
      <c r="S154">
        <v>0</v>
      </c>
      <c r="T154">
        <v>0</v>
      </c>
      <c r="U154">
        <v>47.51</v>
      </c>
      <c r="V154">
        <v>0</v>
      </c>
      <c r="W154">
        <v>7.6</v>
      </c>
      <c r="X154">
        <v>55.11</v>
      </c>
      <c r="Y154">
        <v>55.11</v>
      </c>
      <c r="Z154">
        <v>0</v>
      </c>
      <c r="AB154" s="2">
        <v>42287</v>
      </c>
      <c r="AC154">
        <v>1</v>
      </c>
      <c r="AD154" t="s">
        <v>381</v>
      </c>
      <c r="AE154">
        <v>57040</v>
      </c>
    </row>
    <row r="155" spans="1:31" x14ac:dyDescent="0.25">
      <c r="A155">
        <v>57040</v>
      </c>
      <c r="B155" t="s">
        <v>1256</v>
      </c>
      <c r="C155" t="s">
        <v>632</v>
      </c>
      <c r="D155">
        <v>560572</v>
      </c>
      <c r="E155" t="s">
        <v>633</v>
      </c>
      <c r="F155">
        <v>4492</v>
      </c>
      <c r="G155">
        <v>1</v>
      </c>
      <c r="P155" t="s">
        <v>585</v>
      </c>
      <c r="Q155" t="s">
        <v>380</v>
      </c>
      <c r="R155" s="2">
        <v>42240</v>
      </c>
      <c r="S155">
        <v>0</v>
      </c>
      <c r="V155">
        <v>618.36</v>
      </c>
      <c r="W155">
        <v>98.94</v>
      </c>
      <c r="X155">
        <v>717.3</v>
      </c>
      <c r="Y155">
        <v>717.3</v>
      </c>
      <c r="Z155">
        <v>0</v>
      </c>
      <c r="AB155" s="2">
        <v>42287</v>
      </c>
      <c r="AC155">
        <v>1</v>
      </c>
      <c r="AD155" t="s">
        <v>381</v>
      </c>
      <c r="AE155">
        <v>57040</v>
      </c>
    </row>
    <row r="156" spans="1:31" x14ac:dyDescent="0.25">
      <c r="A156">
        <v>57040</v>
      </c>
      <c r="B156" t="s">
        <v>1256</v>
      </c>
      <c r="C156" t="s">
        <v>632</v>
      </c>
      <c r="D156">
        <v>560572</v>
      </c>
      <c r="E156" t="s">
        <v>633</v>
      </c>
      <c r="F156">
        <v>4492</v>
      </c>
      <c r="G156">
        <v>1</v>
      </c>
      <c r="H156">
        <v>319564.59000000003</v>
      </c>
      <c r="I156">
        <v>319564.59000000003</v>
      </c>
      <c r="J156" s="2">
        <v>42240</v>
      </c>
      <c r="K156" s="2">
        <v>42248</v>
      </c>
      <c r="L156">
        <v>8</v>
      </c>
      <c r="M156">
        <v>3.3140000000000001</v>
      </c>
      <c r="N156">
        <v>2</v>
      </c>
      <c r="O156">
        <v>5.5640000000000001</v>
      </c>
      <c r="P156" t="s">
        <v>387</v>
      </c>
      <c r="Q156" t="s">
        <v>380</v>
      </c>
      <c r="R156" s="2">
        <v>42248</v>
      </c>
      <c r="S156">
        <v>0</v>
      </c>
      <c r="T156">
        <v>0</v>
      </c>
      <c r="U156">
        <v>395.12</v>
      </c>
      <c r="V156">
        <v>0</v>
      </c>
      <c r="W156">
        <v>63.22</v>
      </c>
      <c r="X156">
        <v>458.34</v>
      </c>
      <c r="Y156">
        <v>458.34</v>
      </c>
      <c r="Z156">
        <v>0</v>
      </c>
      <c r="AB156" s="2">
        <v>42287</v>
      </c>
      <c r="AC156">
        <v>1</v>
      </c>
      <c r="AD156" t="s">
        <v>381</v>
      </c>
      <c r="AE156">
        <v>57040</v>
      </c>
    </row>
    <row r="157" spans="1:31" x14ac:dyDescent="0.25">
      <c r="A157">
        <v>57040</v>
      </c>
      <c r="B157" t="s">
        <v>1256</v>
      </c>
      <c r="C157" t="s">
        <v>634</v>
      </c>
      <c r="D157">
        <v>560937</v>
      </c>
      <c r="E157" t="s">
        <v>635</v>
      </c>
      <c r="F157">
        <v>5611</v>
      </c>
      <c r="G157">
        <v>1</v>
      </c>
      <c r="P157" t="s">
        <v>585</v>
      </c>
      <c r="Q157" t="s">
        <v>380</v>
      </c>
      <c r="R157" s="2">
        <v>42240</v>
      </c>
      <c r="S157">
        <v>0</v>
      </c>
      <c r="V157">
        <v>714.41</v>
      </c>
      <c r="W157">
        <v>114.31</v>
      </c>
      <c r="X157">
        <v>828.72</v>
      </c>
      <c r="Y157">
        <v>828.72</v>
      </c>
      <c r="Z157">
        <v>0</v>
      </c>
      <c r="AB157" s="2">
        <v>42287</v>
      </c>
      <c r="AC157">
        <v>1</v>
      </c>
      <c r="AD157" t="s">
        <v>381</v>
      </c>
      <c r="AE157">
        <v>57040</v>
      </c>
    </row>
    <row r="158" spans="1:31" x14ac:dyDescent="0.25">
      <c r="A158">
        <v>57040</v>
      </c>
      <c r="B158" t="s">
        <v>1256</v>
      </c>
      <c r="C158" t="s">
        <v>634</v>
      </c>
      <c r="D158">
        <v>560937</v>
      </c>
      <c r="E158" t="s">
        <v>635</v>
      </c>
      <c r="F158">
        <v>5611</v>
      </c>
      <c r="G158">
        <v>1</v>
      </c>
      <c r="H158">
        <v>369205.61</v>
      </c>
      <c r="I158">
        <v>369205.61</v>
      </c>
      <c r="J158" s="2">
        <v>42240</v>
      </c>
      <c r="K158" s="2">
        <v>42248</v>
      </c>
      <c r="L158">
        <v>8</v>
      </c>
      <c r="M158">
        <v>3.3140000000000001</v>
      </c>
      <c r="N158">
        <v>2</v>
      </c>
      <c r="O158">
        <v>5.5640000000000001</v>
      </c>
      <c r="P158" t="s">
        <v>387</v>
      </c>
      <c r="Q158" t="s">
        <v>380</v>
      </c>
      <c r="R158" s="2">
        <v>42248</v>
      </c>
      <c r="S158">
        <v>0</v>
      </c>
      <c r="T158">
        <v>0</v>
      </c>
      <c r="U158">
        <v>456.5</v>
      </c>
      <c r="V158">
        <v>0</v>
      </c>
      <c r="W158">
        <v>73.040000000000006</v>
      </c>
      <c r="X158">
        <v>529.54</v>
      </c>
      <c r="Y158">
        <v>529.54</v>
      </c>
      <c r="Z158">
        <v>0</v>
      </c>
      <c r="AB158" s="2">
        <v>42287</v>
      </c>
      <c r="AC158">
        <v>1</v>
      </c>
      <c r="AD158" t="s">
        <v>381</v>
      </c>
      <c r="AE158">
        <v>57040</v>
      </c>
    </row>
    <row r="159" spans="1:31" x14ac:dyDescent="0.25">
      <c r="A159">
        <v>57040</v>
      </c>
      <c r="B159" t="s">
        <v>1256</v>
      </c>
      <c r="C159" t="s">
        <v>636</v>
      </c>
      <c r="D159">
        <v>560573</v>
      </c>
      <c r="E159" t="s">
        <v>637</v>
      </c>
      <c r="F159">
        <v>4494</v>
      </c>
      <c r="G159">
        <v>1</v>
      </c>
      <c r="P159" t="s">
        <v>585</v>
      </c>
      <c r="Q159" t="s">
        <v>380</v>
      </c>
      <c r="R159" s="2">
        <v>42240</v>
      </c>
      <c r="S159">
        <v>0</v>
      </c>
      <c r="V159">
        <v>724.25</v>
      </c>
      <c r="W159">
        <v>115.88</v>
      </c>
      <c r="X159">
        <v>840.13</v>
      </c>
      <c r="Y159">
        <v>840.13</v>
      </c>
      <c r="Z159">
        <v>0</v>
      </c>
      <c r="AB159" s="2">
        <v>42287</v>
      </c>
      <c r="AC159">
        <v>1</v>
      </c>
      <c r="AD159" t="s">
        <v>381</v>
      </c>
      <c r="AE159">
        <v>57040</v>
      </c>
    </row>
    <row r="160" spans="1:31" x14ac:dyDescent="0.25">
      <c r="A160">
        <v>57040</v>
      </c>
      <c r="B160" t="s">
        <v>1256</v>
      </c>
      <c r="C160" t="s">
        <v>636</v>
      </c>
      <c r="D160">
        <v>560573</v>
      </c>
      <c r="E160" t="s">
        <v>637</v>
      </c>
      <c r="F160">
        <v>4494</v>
      </c>
      <c r="G160">
        <v>1</v>
      </c>
      <c r="H160">
        <v>374288.08</v>
      </c>
      <c r="I160">
        <v>374288.08</v>
      </c>
      <c r="J160" s="2">
        <v>42240</v>
      </c>
      <c r="K160" s="2">
        <v>42248</v>
      </c>
      <c r="L160">
        <v>8</v>
      </c>
      <c r="M160">
        <v>3.3140000000000001</v>
      </c>
      <c r="N160">
        <v>2</v>
      </c>
      <c r="O160">
        <v>5.5640000000000001</v>
      </c>
      <c r="P160" t="s">
        <v>387</v>
      </c>
      <c r="Q160" t="s">
        <v>380</v>
      </c>
      <c r="R160" s="2">
        <v>42248</v>
      </c>
      <c r="S160">
        <v>0</v>
      </c>
      <c r="T160">
        <v>0</v>
      </c>
      <c r="U160">
        <v>462.79</v>
      </c>
      <c r="V160">
        <v>0</v>
      </c>
      <c r="W160">
        <v>74.05</v>
      </c>
      <c r="X160">
        <v>536.84</v>
      </c>
      <c r="Y160">
        <v>536.84</v>
      </c>
      <c r="Z160">
        <v>0</v>
      </c>
      <c r="AB160" s="2">
        <v>42287</v>
      </c>
      <c r="AC160">
        <v>1</v>
      </c>
      <c r="AD160" t="s">
        <v>381</v>
      </c>
      <c r="AE160">
        <v>57040</v>
      </c>
    </row>
    <row r="161" spans="1:31" x14ac:dyDescent="0.25">
      <c r="A161">
        <v>57040</v>
      </c>
      <c r="B161" t="s">
        <v>1256</v>
      </c>
      <c r="C161" t="s">
        <v>638</v>
      </c>
      <c r="D161">
        <v>545324</v>
      </c>
      <c r="E161" t="s">
        <v>639</v>
      </c>
      <c r="F161">
        <v>4493</v>
      </c>
      <c r="G161">
        <v>1</v>
      </c>
      <c r="H161">
        <v>285155.09000000003</v>
      </c>
      <c r="I161">
        <v>285155.09000000003</v>
      </c>
      <c r="J161" s="2">
        <v>42240</v>
      </c>
      <c r="K161" s="2">
        <v>42244</v>
      </c>
      <c r="L161">
        <v>4</v>
      </c>
      <c r="M161">
        <v>3.3140000000000001</v>
      </c>
      <c r="N161">
        <v>2</v>
      </c>
      <c r="O161">
        <v>5.5640000000000001</v>
      </c>
      <c r="P161" t="s">
        <v>387</v>
      </c>
      <c r="Q161" t="s">
        <v>380</v>
      </c>
      <c r="R161" s="2">
        <v>42248</v>
      </c>
      <c r="S161">
        <v>0</v>
      </c>
      <c r="T161">
        <v>0</v>
      </c>
      <c r="U161">
        <v>176.29</v>
      </c>
      <c r="V161">
        <v>0</v>
      </c>
      <c r="W161">
        <v>28.21</v>
      </c>
      <c r="X161">
        <v>204.5</v>
      </c>
      <c r="Y161">
        <v>204.5</v>
      </c>
      <c r="Z161">
        <v>0</v>
      </c>
      <c r="AB161" s="2">
        <v>42287</v>
      </c>
      <c r="AC161">
        <v>1</v>
      </c>
      <c r="AD161" t="s">
        <v>381</v>
      </c>
      <c r="AE161">
        <v>57040</v>
      </c>
    </row>
    <row r="162" spans="1:31" x14ac:dyDescent="0.25">
      <c r="A162">
        <v>57040</v>
      </c>
      <c r="B162" t="s">
        <v>1256</v>
      </c>
      <c r="C162" t="s">
        <v>640</v>
      </c>
      <c r="D162">
        <v>554343</v>
      </c>
      <c r="E162" t="s">
        <v>641</v>
      </c>
      <c r="F162">
        <v>4492</v>
      </c>
      <c r="G162">
        <v>1</v>
      </c>
      <c r="H162">
        <v>319564.59000000003</v>
      </c>
      <c r="I162">
        <v>319564.59000000003</v>
      </c>
      <c r="J162" s="2">
        <v>42240</v>
      </c>
      <c r="K162" s="2">
        <v>42243</v>
      </c>
      <c r="L162">
        <v>3</v>
      </c>
      <c r="M162">
        <v>3.3140000000000001</v>
      </c>
      <c r="N162">
        <v>2</v>
      </c>
      <c r="O162">
        <v>5.5640000000000001</v>
      </c>
      <c r="P162" t="s">
        <v>387</v>
      </c>
      <c r="Q162" t="s">
        <v>380</v>
      </c>
      <c r="R162" s="2">
        <v>42248</v>
      </c>
      <c r="S162">
        <v>0</v>
      </c>
      <c r="T162">
        <v>0</v>
      </c>
      <c r="U162">
        <v>148.16999999999999</v>
      </c>
      <c r="V162">
        <v>0</v>
      </c>
      <c r="W162">
        <v>23.71</v>
      </c>
      <c r="X162">
        <v>171.88</v>
      </c>
      <c r="Y162">
        <v>171.88</v>
      </c>
      <c r="Z162">
        <v>0</v>
      </c>
      <c r="AB162" s="2">
        <v>42287</v>
      </c>
      <c r="AC162">
        <v>1</v>
      </c>
      <c r="AD162" t="s">
        <v>381</v>
      </c>
      <c r="AE162">
        <v>57040</v>
      </c>
    </row>
    <row r="163" spans="1:31" x14ac:dyDescent="0.25">
      <c r="A163">
        <v>57040</v>
      </c>
      <c r="B163" t="s">
        <v>1256</v>
      </c>
      <c r="C163" t="s">
        <v>642</v>
      </c>
      <c r="D163">
        <v>559714</v>
      </c>
      <c r="E163" t="s">
        <v>643</v>
      </c>
      <c r="F163">
        <v>4493</v>
      </c>
      <c r="G163">
        <v>1</v>
      </c>
      <c r="H163">
        <v>285155.09000000003</v>
      </c>
      <c r="I163">
        <v>285155.09000000003</v>
      </c>
      <c r="J163" s="2">
        <v>42240</v>
      </c>
      <c r="K163" s="2">
        <v>42247</v>
      </c>
      <c r="L163">
        <v>7</v>
      </c>
      <c r="M163">
        <v>3.3140000000000001</v>
      </c>
      <c r="N163">
        <v>2</v>
      </c>
      <c r="O163">
        <v>5.5640000000000001</v>
      </c>
      <c r="P163" t="s">
        <v>387</v>
      </c>
      <c r="Q163" t="s">
        <v>380</v>
      </c>
      <c r="R163" s="2">
        <v>42248</v>
      </c>
      <c r="S163">
        <v>0</v>
      </c>
      <c r="T163">
        <v>0</v>
      </c>
      <c r="U163">
        <v>308.51</v>
      </c>
      <c r="V163">
        <v>0</v>
      </c>
      <c r="W163">
        <v>49.36</v>
      </c>
      <c r="X163">
        <v>357.87</v>
      </c>
      <c r="Y163">
        <v>357.87</v>
      </c>
      <c r="Z163">
        <v>0</v>
      </c>
      <c r="AB163" s="2">
        <v>42287</v>
      </c>
      <c r="AC163">
        <v>1</v>
      </c>
      <c r="AD163" t="s">
        <v>381</v>
      </c>
      <c r="AE163">
        <v>57040</v>
      </c>
    </row>
    <row r="164" spans="1:31" x14ac:dyDescent="0.25">
      <c r="A164">
        <v>57040</v>
      </c>
      <c r="B164" t="s">
        <v>1256</v>
      </c>
      <c r="C164" t="s">
        <v>644</v>
      </c>
      <c r="D164">
        <v>560571</v>
      </c>
      <c r="E164" t="s">
        <v>645</v>
      </c>
      <c r="F164">
        <v>1794</v>
      </c>
      <c r="G164">
        <v>1</v>
      </c>
      <c r="P164" t="s">
        <v>585</v>
      </c>
      <c r="Q164" t="s">
        <v>380</v>
      </c>
      <c r="R164" s="2">
        <v>42240</v>
      </c>
      <c r="S164">
        <v>0</v>
      </c>
      <c r="V164">
        <v>478.78</v>
      </c>
      <c r="W164">
        <v>76.599999999999994</v>
      </c>
      <c r="X164">
        <v>555.38</v>
      </c>
      <c r="Y164">
        <v>555.38</v>
      </c>
      <c r="Z164">
        <v>0</v>
      </c>
      <c r="AB164" s="2">
        <v>42287</v>
      </c>
      <c r="AC164">
        <v>1</v>
      </c>
      <c r="AD164" t="s">
        <v>381</v>
      </c>
      <c r="AE164">
        <v>57040</v>
      </c>
    </row>
    <row r="165" spans="1:31" x14ac:dyDescent="0.25">
      <c r="A165">
        <v>57040</v>
      </c>
      <c r="B165" t="s">
        <v>1256</v>
      </c>
      <c r="C165" t="s">
        <v>644</v>
      </c>
      <c r="D165">
        <v>560571</v>
      </c>
      <c r="E165" t="s">
        <v>645</v>
      </c>
      <c r="F165">
        <v>1794</v>
      </c>
      <c r="G165">
        <v>1</v>
      </c>
      <c r="H165">
        <v>247433.36</v>
      </c>
      <c r="I165">
        <v>247433.36</v>
      </c>
      <c r="J165" s="2">
        <v>42240</v>
      </c>
      <c r="K165" s="2">
        <v>42248</v>
      </c>
      <c r="L165">
        <v>8</v>
      </c>
      <c r="M165">
        <v>3.3140000000000001</v>
      </c>
      <c r="N165">
        <v>2</v>
      </c>
      <c r="O165">
        <v>5.5640000000000001</v>
      </c>
      <c r="P165" t="s">
        <v>387</v>
      </c>
      <c r="Q165" t="s">
        <v>380</v>
      </c>
      <c r="R165" s="2">
        <v>42248</v>
      </c>
      <c r="S165">
        <v>0</v>
      </c>
      <c r="T165">
        <v>0</v>
      </c>
      <c r="U165">
        <v>305.94</v>
      </c>
      <c r="V165">
        <v>0</v>
      </c>
      <c r="W165">
        <v>48.95</v>
      </c>
      <c r="X165">
        <v>354.89</v>
      </c>
      <c r="Y165">
        <v>354.89</v>
      </c>
      <c r="Z165">
        <v>0</v>
      </c>
      <c r="AB165" s="2">
        <v>42287</v>
      </c>
      <c r="AC165">
        <v>1</v>
      </c>
      <c r="AD165" t="s">
        <v>381</v>
      </c>
      <c r="AE165">
        <v>57040</v>
      </c>
    </row>
    <row r="166" spans="1:31" x14ac:dyDescent="0.25">
      <c r="A166">
        <v>57040</v>
      </c>
      <c r="B166" t="s">
        <v>1256</v>
      </c>
      <c r="C166" t="s">
        <v>646</v>
      </c>
      <c r="D166">
        <v>541969</v>
      </c>
      <c r="E166" t="s">
        <v>647</v>
      </c>
      <c r="F166">
        <v>4492</v>
      </c>
      <c r="G166">
        <v>1</v>
      </c>
      <c r="H166">
        <v>319564.59000000003</v>
      </c>
      <c r="I166">
        <v>319564.59000000003</v>
      </c>
      <c r="J166" s="2">
        <v>42241</v>
      </c>
      <c r="K166" s="2">
        <v>42248</v>
      </c>
      <c r="L166">
        <v>7</v>
      </c>
      <c r="M166">
        <v>3.3140000000000001</v>
      </c>
      <c r="N166">
        <v>2</v>
      </c>
      <c r="O166">
        <v>5.5640000000000001</v>
      </c>
      <c r="P166" t="s">
        <v>387</v>
      </c>
      <c r="Q166" t="s">
        <v>380</v>
      </c>
      <c r="R166" s="2">
        <v>42248</v>
      </c>
      <c r="S166">
        <v>0</v>
      </c>
      <c r="T166">
        <v>0</v>
      </c>
      <c r="U166">
        <v>345.73</v>
      </c>
      <c r="V166">
        <v>0</v>
      </c>
      <c r="W166">
        <v>55.32</v>
      </c>
      <c r="X166">
        <v>401.05</v>
      </c>
      <c r="Y166">
        <v>401.05</v>
      </c>
      <c r="Z166">
        <v>0</v>
      </c>
      <c r="AB166" s="2">
        <v>42287</v>
      </c>
      <c r="AC166">
        <v>1</v>
      </c>
      <c r="AD166" t="s">
        <v>381</v>
      </c>
      <c r="AE166">
        <v>57040</v>
      </c>
    </row>
    <row r="167" spans="1:31" x14ac:dyDescent="0.25">
      <c r="A167">
        <v>57040</v>
      </c>
      <c r="B167" t="s">
        <v>1256</v>
      </c>
      <c r="C167" t="s">
        <v>648</v>
      </c>
      <c r="D167">
        <v>555433</v>
      </c>
      <c r="E167" t="s">
        <v>649</v>
      </c>
      <c r="F167">
        <v>1083</v>
      </c>
      <c r="G167">
        <v>1</v>
      </c>
      <c r="H167">
        <v>206633.35</v>
      </c>
      <c r="I167">
        <v>206633.35</v>
      </c>
      <c r="J167" s="2">
        <v>42241</v>
      </c>
      <c r="K167" s="2">
        <v>42247</v>
      </c>
      <c r="L167">
        <v>6</v>
      </c>
      <c r="M167">
        <v>3.3140000000000001</v>
      </c>
      <c r="N167">
        <v>2</v>
      </c>
      <c r="O167">
        <v>5.5640000000000001</v>
      </c>
      <c r="P167" t="s">
        <v>387</v>
      </c>
      <c r="Q167" t="s">
        <v>380</v>
      </c>
      <c r="R167" s="2">
        <v>42248</v>
      </c>
      <c r="S167">
        <v>0</v>
      </c>
      <c r="T167">
        <v>0</v>
      </c>
      <c r="U167">
        <v>191.62</v>
      </c>
      <c r="V167">
        <v>0</v>
      </c>
      <c r="W167">
        <v>30.66</v>
      </c>
      <c r="X167">
        <v>222.28</v>
      </c>
      <c r="Y167">
        <v>222.28</v>
      </c>
      <c r="Z167">
        <v>0</v>
      </c>
      <c r="AB167" s="2">
        <v>42287</v>
      </c>
      <c r="AC167">
        <v>1</v>
      </c>
      <c r="AD167" t="s">
        <v>381</v>
      </c>
      <c r="AE167">
        <v>57040</v>
      </c>
    </row>
    <row r="168" spans="1:31" x14ac:dyDescent="0.25">
      <c r="A168">
        <v>57040</v>
      </c>
      <c r="B168" t="s">
        <v>1256</v>
      </c>
      <c r="C168" t="s">
        <v>650</v>
      </c>
      <c r="D168">
        <v>560696</v>
      </c>
      <c r="E168" t="s">
        <v>651</v>
      </c>
      <c r="F168">
        <v>2202</v>
      </c>
      <c r="G168">
        <v>1</v>
      </c>
      <c r="H168">
        <v>191154.49</v>
      </c>
      <c r="I168">
        <v>191154.49</v>
      </c>
      <c r="J168" s="2">
        <v>42241</v>
      </c>
      <c r="K168" s="2">
        <v>42247</v>
      </c>
      <c r="L168">
        <v>6</v>
      </c>
      <c r="M168">
        <v>3.3140000000000001</v>
      </c>
      <c r="N168">
        <v>2</v>
      </c>
      <c r="O168">
        <v>5.5640000000000001</v>
      </c>
      <c r="P168" t="s">
        <v>387</v>
      </c>
      <c r="Q168" t="s">
        <v>380</v>
      </c>
      <c r="R168" s="2">
        <v>42248</v>
      </c>
      <c r="S168">
        <v>0</v>
      </c>
      <c r="T168">
        <v>0</v>
      </c>
      <c r="U168">
        <v>177.26</v>
      </c>
      <c r="V168">
        <v>0</v>
      </c>
      <c r="W168">
        <v>28.36</v>
      </c>
      <c r="X168">
        <v>205.62</v>
      </c>
      <c r="Y168">
        <v>205.62</v>
      </c>
      <c r="Z168">
        <v>0</v>
      </c>
      <c r="AB168" s="2">
        <v>42287</v>
      </c>
      <c r="AC168">
        <v>1</v>
      </c>
      <c r="AD168" t="s">
        <v>381</v>
      </c>
      <c r="AE168">
        <v>57040</v>
      </c>
    </row>
    <row r="169" spans="1:31" x14ac:dyDescent="0.25">
      <c r="A169">
        <v>57040</v>
      </c>
      <c r="B169" t="s">
        <v>1256</v>
      </c>
      <c r="C169" t="s">
        <v>652</v>
      </c>
      <c r="D169">
        <v>539760</v>
      </c>
      <c r="E169" t="s">
        <v>653</v>
      </c>
      <c r="F169">
        <v>4492</v>
      </c>
      <c r="G169">
        <v>1</v>
      </c>
      <c r="H169">
        <v>319564.59000000003</v>
      </c>
      <c r="I169">
        <v>319564.59000000003</v>
      </c>
      <c r="J169" s="2">
        <v>42241</v>
      </c>
      <c r="K169" s="2">
        <v>42248</v>
      </c>
      <c r="L169">
        <v>7</v>
      </c>
      <c r="M169">
        <v>3.3140000000000001</v>
      </c>
      <c r="N169">
        <v>2</v>
      </c>
      <c r="O169">
        <v>5.5640000000000001</v>
      </c>
      <c r="P169" t="s">
        <v>387</v>
      </c>
      <c r="Q169" t="s">
        <v>380</v>
      </c>
      <c r="R169" s="2">
        <v>42248</v>
      </c>
      <c r="S169">
        <v>0</v>
      </c>
      <c r="T169">
        <v>0</v>
      </c>
      <c r="U169">
        <v>345.73</v>
      </c>
      <c r="V169">
        <v>0</v>
      </c>
      <c r="W169">
        <v>55.32</v>
      </c>
      <c r="X169">
        <v>401.05</v>
      </c>
      <c r="Y169">
        <v>401.05</v>
      </c>
      <c r="Z169">
        <v>0</v>
      </c>
      <c r="AB169" s="2">
        <v>42287</v>
      </c>
      <c r="AC169">
        <v>1</v>
      </c>
      <c r="AD169" t="s">
        <v>381</v>
      </c>
      <c r="AE169">
        <v>57040</v>
      </c>
    </row>
    <row r="170" spans="1:31" x14ac:dyDescent="0.25">
      <c r="A170">
        <v>57040</v>
      </c>
      <c r="B170" t="s">
        <v>1256</v>
      </c>
      <c r="C170" t="s">
        <v>654</v>
      </c>
      <c r="D170">
        <v>541205</v>
      </c>
      <c r="E170" t="s">
        <v>655</v>
      </c>
      <c r="F170">
        <v>1782</v>
      </c>
      <c r="G170">
        <v>1</v>
      </c>
      <c r="H170">
        <v>259008.51</v>
      </c>
      <c r="I170">
        <v>259008.51</v>
      </c>
      <c r="J170" s="2">
        <v>42242</v>
      </c>
      <c r="K170" s="2">
        <v>42248</v>
      </c>
      <c r="L170">
        <v>6</v>
      </c>
      <c r="M170">
        <v>3.3140000000000001</v>
      </c>
      <c r="N170">
        <v>2</v>
      </c>
      <c r="O170">
        <v>5.5640000000000001</v>
      </c>
      <c r="P170" t="s">
        <v>387</v>
      </c>
      <c r="Q170" t="s">
        <v>380</v>
      </c>
      <c r="R170" s="2">
        <v>42248</v>
      </c>
      <c r="S170">
        <v>0</v>
      </c>
      <c r="T170">
        <v>0</v>
      </c>
      <c r="U170">
        <v>240.19</v>
      </c>
      <c r="V170">
        <v>0</v>
      </c>
      <c r="W170">
        <v>38.43</v>
      </c>
      <c r="X170">
        <v>278.62</v>
      </c>
      <c r="Y170">
        <v>278.62</v>
      </c>
      <c r="Z170">
        <v>0</v>
      </c>
      <c r="AB170" s="2">
        <v>42287</v>
      </c>
      <c r="AC170">
        <v>1</v>
      </c>
      <c r="AD170" t="s">
        <v>381</v>
      </c>
      <c r="AE170">
        <v>57040</v>
      </c>
    </row>
    <row r="171" spans="1:31" x14ac:dyDescent="0.25">
      <c r="A171">
        <v>57040</v>
      </c>
      <c r="B171" t="s">
        <v>1256</v>
      </c>
      <c r="C171" t="s">
        <v>656</v>
      </c>
      <c r="D171">
        <v>555799</v>
      </c>
      <c r="E171" t="s">
        <v>657</v>
      </c>
      <c r="F171">
        <v>5611</v>
      </c>
      <c r="G171">
        <v>1</v>
      </c>
      <c r="H171">
        <v>369205.61</v>
      </c>
      <c r="I171">
        <v>369205.61</v>
      </c>
      <c r="J171" s="2">
        <v>42242</v>
      </c>
      <c r="K171" s="2">
        <v>42248</v>
      </c>
      <c r="L171">
        <v>6</v>
      </c>
      <c r="M171">
        <v>3.3140000000000001</v>
      </c>
      <c r="N171">
        <v>2</v>
      </c>
      <c r="O171">
        <v>5.5640000000000001</v>
      </c>
      <c r="P171" t="s">
        <v>387</v>
      </c>
      <c r="Q171" t="s">
        <v>380</v>
      </c>
      <c r="R171" s="2">
        <v>42248</v>
      </c>
      <c r="S171">
        <v>0</v>
      </c>
      <c r="T171">
        <v>0</v>
      </c>
      <c r="U171">
        <v>342.38</v>
      </c>
      <c r="V171">
        <v>0</v>
      </c>
      <c r="W171">
        <v>54.78</v>
      </c>
      <c r="X171">
        <v>397.16</v>
      </c>
      <c r="Y171">
        <v>397.16</v>
      </c>
      <c r="Z171">
        <v>0</v>
      </c>
      <c r="AB171" s="2">
        <v>42287</v>
      </c>
      <c r="AC171">
        <v>1</v>
      </c>
      <c r="AD171" t="s">
        <v>381</v>
      </c>
      <c r="AE171">
        <v>57040</v>
      </c>
    </row>
    <row r="172" spans="1:31" x14ac:dyDescent="0.25">
      <c r="A172">
        <v>57040</v>
      </c>
      <c r="B172" t="s">
        <v>1256</v>
      </c>
      <c r="C172" t="s">
        <v>658</v>
      </c>
      <c r="D172">
        <v>545436</v>
      </c>
      <c r="E172" t="s">
        <v>659</v>
      </c>
      <c r="F172">
        <v>1080</v>
      </c>
      <c r="G172">
        <v>1</v>
      </c>
      <c r="H172">
        <v>179543.34</v>
      </c>
      <c r="I172">
        <v>179543.34</v>
      </c>
      <c r="J172" s="2">
        <v>42243</v>
      </c>
      <c r="K172" s="2">
        <v>42248</v>
      </c>
      <c r="L172">
        <v>5</v>
      </c>
      <c r="M172">
        <v>3.3140000000000001</v>
      </c>
      <c r="N172">
        <v>2</v>
      </c>
      <c r="O172">
        <v>5.5640000000000001</v>
      </c>
      <c r="P172" t="s">
        <v>387</v>
      </c>
      <c r="Q172" t="s">
        <v>380</v>
      </c>
      <c r="R172" s="2">
        <v>42248</v>
      </c>
      <c r="S172">
        <v>0</v>
      </c>
      <c r="T172">
        <v>0</v>
      </c>
      <c r="U172">
        <v>138.75</v>
      </c>
      <c r="V172">
        <v>0</v>
      </c>
      <c r="W172">
        <v>22.2</v>
      </c>
      <c r="X172">
        <v>160.94999999999999</v>
      </c>
      <c r="Y172">
        <v>160.94999999999999</v>
      </c>
      <c r="Z172">
        <v>0</v>
      </c>
      <c r="AB172" s="2">
        <v>42287</v>
      </c>
      <c r="AC172">
        <v>1</v>
      </c>
      <c r="AD172" t="s">
        <v>381</v>
      </c>
      <c r="AE172">
        <v>57040</v>
      </c>
    </row>
    <row r="173" spans="1:31" x14ac:dyDescent="0.25">
      <c r="A173">
        <v>57040</v>
      </c>
      <c r="B173" t="s">
        <v>1256</v>
      </c>
      <c r="C173" t="s">
        <v>660</v>
      </c>
      <c r="D173">
        <v>541422</v>
      </c>
      <c r="E173" t="s">
        <v>661</v>
      </c>
      <c r="F173">
        <v>1781</v>
      </c>
      <c r="G173">
        <v>1</v>
      </c>
      <c r="H173">
        <v>247825.58</v>
      </c>
      <c r="I173">
        <v>247825.58</v>
      </c>
      <c r="J173" s="2">
        <v>42243</v>
      </c>
      <c r="K173" s="2">
        <v>42248</v>
      </c>
      <c r="L173">
        <v>5</v>
      </c>
      <c r="M173">
        <v>3.3140000000000001</v>
      </c>
      <c r="N173">
        <v>2</v>
      </c>
      <c r="O173">
        <v>5.5640000000000001</v>
      </c>
      <c r="P173" t="s">
        <v>387</v>
      </c>
      <c r="Q173" t="s">
        <v>380</v>
      </c>
      <c r="R173" s="2">
        <v>42248</v>
      </c>
      <c r="S173">
        <v>0</v>
      </c>
      <c r="T173">
        <v>0</v>
      </c>
      <c r="U173">
        <v>191.51</v>
      </c>
      <c r="V173">
        <v>0</v>
      </c>
      <c r="W173">
        <v>30.64</v>
      </c>
      <c r="X173">
        <v>222.15</v>
      </c>
      <c r="Y173">
        <v>222.15</v>
      </c>
      <c r="Z173">
        <v>0</v>
      </c>
      <c r="AB173" s="2">
        <v>42287</v>
      </c>
      <c r="AC173">
        <v>1</v>
      </c>
      <c r="AD173" t="s">
        <v>381</v>
      </c>
      <c r="AE173">
        <v>57040</v>
      </c>
    </row>
    <row r="174" spans="1:31" x14ac:dyDescent="0.25">
      <c r="A174">
        <v>57040</v>
      </c>
      <c r="B174" t="s">
        <v>1256</v>
      </c>
      <c r="C174" t="s">
        <v>662</v>
      </c>
      <c r="D174">
        <v>562342</v>
      </c>
      <c r="E174" t="s">
        <v>663</v>
      </c>
      <c r="F174">
        <v>4493</v>
      </c>
      <c r="G174">
        <v>1</v>
      </c>
      <c r="P174" t="s">
        <v>585</v>
      </c>
      <c r="Q174" t="s">
        <v>380</v>
      </c>
      <c r="R174" s="2">
        <v>42244</v>
      </c>
      <c r="S174">
        <v>0</v>
      </c>
      <c r="V174">
        <v>551.78</v>
      </c>
      <c r="W174">
        <v>88.28</v>
      </c>
      <c r="X174">
        <v>640.05999999999995</v>
      </c>
      <c r="Y174">
        <v>640.05999999999995</v>
      </c>
      <c r="Z174">
        <v>0</v>
      </c>
      <c r="AB174" s="2">
        <v>42287</v>
      </c>
      <c r="AC174">
        <v>1</v>
      </c>
      <c r="AD174" t="s">
        <v>381</v>
      </c>
      <c r="AE174">
        <v>57040</v>
      </c>
    </row>
    <row r="175" spans="1:31" x14ac:dyDescent="0.25">
      <c r="A175">
        <v>57040</v>
      </c>
      <c r="B175" t="s">
        <v>1256</v>
      </c>
      <c r="C175" t="s">
        <v>662</v>
      </c>
      <c r="D175">
        <v>562342</v>
      </c>
      <c r="E175" t="s">
        <v>663</v>
      </c>
      <c r="F175">
        <v>4493</v>
      </c>
      <c r="G175">
        <v>1</v>
      </c>
      <c r="H175">
        <v>285155.09000000003</v>
      </c>
      <c r="I175">
        <v>285155.09000000003</v>
      </c>
      <c r="J175" s="2">
        <v>42244</v>
      </c>
      <c r="K175" s="2">
        <v>42248</v>
      </c>
      <c r="L175">
        <v>4</v>
      </c>
      <c r="M175">
        <v>3.3140000000000001</v>
      </c>
      <c r="N175">
        <v>2</v>
      </c>
      <c r="O175">
        <v>5.5640000000000001</v>
      </c>
      <c r="P175" t="s">
        <v>387</v>
      </c>
      <c r="Q175" t="s">
        <v>380</v>
      </c>
      <c r="R175" s="2">
        <v>42248</v>
      </c>
      <c r="S175">
        <v>0</v>
      </c>
      <c r="T175">
        <v>0</v>
      </c>
      <c r="U175">
        <v>176.29</v>
      </c>
      <c r="V175">
        <v>0</v>
      </c>
      <c r="W175">
        <v>28.21</v>
      </c>
      <c r="X175">
        <v>204.5</v>
      </c>
      <c r="Y175">
        <v>204.5</v>
      </c>
      <c r="Z175">
        <v>0</v>
      </c>
      <c r="AB175" s="2">
        <v>42287</v>
      </c>
      <c r="AC175">
        <v>1</v>
      </c>
      <c r="AD175" t="s">
        <v>381</v>
      </c>
      <c r="AE175">
        <v>57040</v>
      </c>
    </row>
    <row r="176" spans="1:31" x14ac:dyDescent="0.25">
      <c r="A176">
        <v>57040</v>
      </c>
      <c r="B176" t="s">
        <v>1256</v>
      </c>
      <c r="C176" t="s">
        <v>664</v>
      </c>
      <c r="D176">
        <v>562343</v>
      </c>
      <c r="E176" t="s">
        <v>665</v>
      </c>
      <c r="F176">
        <v>4497</v>
      </c>
      <c r="G176">
        <v>1</v>
      </c>
      <c r="P176" t="s">
        <v>585</v>
      </c>
      <c r="Q176" t="s">
        <v>380</v>
      </c>
      <c r="R176" s="2">
        <v>42244</v>
      </c>
      <c r="S176">
        <v>0</v>
      </c>
      <c r="V176">
        <v>678.57</v>
      </c>
      <c r="W176">
        <v>108.57</v>
      </c>
      <c r="X176">
        <v>787.14</v>
      </c>
      <c r="Y176">
        <v>787.14</v>
      </c>
      <c r="Z176">
        <v>0</v>
      </c>
      <c r="AB176" s="2">
        <v>42287</v>
      </c>
      <c r="AC176">
        <v>1</v>
      </c>
      <c r="AD176" t="s">
        <v>381</v>
      </c>
      <c r="AE176">
        <v>57040</v>
      </c>
    </row>
    <row r="177" spans="1:31" x14ac:dyDescent="0.25">
      <c r="A177">
        <v>57040</v>
      </c>
      <c r="B177" t="s">
        <v>1256</v>
      </c>
      <c r="C177" t="s">
        <v>664</v>
      </c>
      <c r="D177">
        <v>562343</v>
      </c>
      <c r="E177" t="s">
        <v>665</v>
      </c>
      <c r="F177">
        <v>4497</v>
      </c>
      <c r="G177">
        <v>1</v>
      </c>
      <c r="H177">
        <v>350684.57</v>
      </c>
      <c r="I177">
        <v>350684.57</v>
      </c>
      <c r="J177" s="2">
        <v>42244</v>
      </c>
      <c r="K177" s="2">
        <v>42248</v>
      </c>
      <c r="L177">
        <v>4</v>
      </c>
      <c r="M177">
        <v>3.3140000000000001</v>
      </c>
      <c r="N177">
        <v>2</v>
      </c>
      <c r="O177">
        <v>5.5640000000000001</v>
      </c>
      <c r="P177" t="s">
        <v>387</v>
      </c>
      <c r="Q177" t="s">
        <v>380</v>
      </c>
      <c r="R177" s="2">
        <v>42248</v>
      </c>
      <c r="S177">
        <v>0</v>
      </c>
      <c r="T177">
        <v>0</v>
      </c>
      <c r="U177">
        <v>216.8</v>
      </c>
      <c r="V177">
        <v>0</v>
      </c>
      <c r="W177">
        <v>34.69</v>
      </c>
      <c r="X177">
        <v>251.49</v>
      </c>
      <c r="Y177">
        <v>251.49</v>
      </c>
      <c r="Z177">
        <v>0</v>
      </c>
      <c r="AB177" s="2">
        <v>42287</v>
      </c>
      <c r="AC177">
        <v>1</v>
      </c>
      <c r="AD177" t="s">
        <v>381</v>
      </c>
      <c r="AE177">
        <v>57040</v>
      </c>
    </row>
    <row r="178" spans="1:31" x14ac:dyDescent="0.25">
      <c r="A178">
        <v>57040</v>
      </c>
      <c r="B178" t="s">
        <v>1256</v>
      </c>
      <c r="C178" t="s">
        <v>666</v>
      </c>
      <c r="D178">
        <v>562345</v>
      </c>
      <c r="E178" t="s">
        <v>667</v>
      </c>
      <c r="F178">
        <v>6980</v>
      </c>
      <c r="G178">
        <v>1</v>
      </c>
      <c r="P178" t="s">
        <v>585</v>
      </c>
      <c r="Q178" t="s">
        <v>380</v>
      </c>
      <c r="R178" s="2">
        <v>42244</v>
      </c>
      <c r="S178">
        <v>0</v>
      </c>
      <c r="V178">
        <v>871.37</v>
      </c>
      <c r="W178">
        <v>139.41999999999999</v>
      </c>
      <c r="X178">
        <v>1010.79</v>
      </c>
      <c r="Y178">
        <v>1010.79</v>
      </c>
      <c r="Z178">
        <v>0</v>
      </c>
      <c r="AB178" s="2">
        <v>42287</v>
      </c>
      <c r="AC178">
        <v>1</v>
      </c>
      <c r="AD178" t="s">
        <v>381</v>
      </c>
      <c r="AE178">
        <v>57040</v>
      </c>
    </row>
    <row r="179" spans="1:31" x14ac:dyDescent="0.25">
      <c r="A179">
        <v>57040</v>
      </c>
      <c r="B179" t="s">
        <v>1256</v>
      </c>
      <c r="C179" t="s">
        <v>666</v>
      </c>
      <c r="D179">
        <v>562345</v>
      </c>
      <c r="E179" t="s">
        <v>667</v>
      </c>
      <c r="F179">
        <v>6980</v>
      </c>
      <c r="G179">
        <v>1</v>
      </c>
      <c r="H179">
        <v>450319.15</v>
      </c>
      <c r="I179">
        <v>450319.15</v>
      </c>
      <c r="J179" s="2">
        <v>42244</v>
      </c>
      <c r="K179" s="2">
        <v>42247</v>
      </c>
      <c r="L179">
        <v>3</v>
      </c>
      <c r="M179">
        <v>3.3140000000000001</v>
      </c>
      <c r="N179">
        <v>2</v>
      </c>
      <c r="O179">
        <v>5.5640000000000001</v>
      </c>
      <c r="P179" t="s">
        <v>387</v>
      </c>
      <c r="Q179" t="s">
        <v>380</v>
      </c>
      <c r="R179" s="2">
        <v>42248</v>
      </c>
      <c r="S179">
        <v>0</v>
      </c>
      <c r="T179">
        <v>0</v>
      </c>
      <c r="U179">
        <v>208.8</v>
      </c>
      <c r="V179">
        <v>0</v>
      </c>
      <c r="W179">
        <v>33.409999999999997</v>
      </c>
      <c r="X179">
        <v>242.21</v>
      </c>
      <c r="Y179">
        <v>242.21</v>
      </c>
      <c r="Z179">
        <v>0</v>
      </c>
      <c r="AB179" s="2">
        <v>42287</v>
      </c>
      <c r="AC179">
        <v>1</v>
      </c>
      <c r="AD179" t="s">
        <v>381</v>
      </c>
      <c r="AE179">
        <v>57040</v>
      </c>
    </row>
    <row r="180" spans="1:31" x14ac:dyDescent="0.25">
      <c r="A180">
        <v>57040</v>
      </c>
      <c r="B180" t="s">
        <v>1256</v>
      </c>
      <c r="C180" t="s">
        <v>668</v>
      </c>
      <c r="D180">
        <v>562344</v>
      </c>
      <c r="E180" t="s">
        <v>669</v>
      </c>
      <c r="F180">
        <v>5399</v>
      </c>
      <c r="G180">
        <v>1</v>
      </c>
      <c r="P180" t="s">
        <v>585</v>
      </c>
      <c r="Q180" t="s">
        <v>380</v>
      </c>
      <c r="R180" s="2">
        <v>42244</v>
      </c>
      <c r="S180">
        <v>0</v>
      </c>
      <c r="V180">
        <v>1082.1099999999999</v>
      </c>
      <c r="W180">
        <v>173.14</v>
      </c>
      <c r="X180">
        <v>1255.25</v>
      </c>
      <c r="Y180">
        <v>1255.25</v>
      </c>
      <c r="Z180">
        <v>0</v>
      </c>
      <c r="AB180" s="2">
        <v>42287</v>
      </c>
      <c r="AC180">
        <v>1</v>
      </c>
      <c r="AD180" t="s">
        <v>381</v>
      </c>
      <c r="AE180">
        <v>57040</v>
      </c>
    </row>
    <row r="181" spans="1:31" x14ac:dyDescent="0.25">
      <c r="A181">
        <v>57040</v>
      </c>
      <c r="B181" t="s">
        <v>1256</v>
      </c>
      <c r="C181" t="s">
        <v>668</v>
      </c>
      <c r="D181">
        <v>562344</v>
      </c>
      <c r="E181" t="s">
        <v>669</v>
      </c>
      <c r="F181">
        <v>5399</v>
      </c>
      <c r="G181">
        <v>1</v>
      </c>
      <c r="H181">
        <v>559228.55000000005</v>
      </c>
      <c r="I181">
        <v>559228.55000000005</v>
      </c>
      <c r="J181" s="2">
        <v>42244</v>
      </c>
      <c r="K181" s="2">
        <v>42248</v>
      </c>
      <c r="L181">
        <v>4</v>
      </c>
      <c r="M181">
        <v>3.3140000000000001</v>
      </c>
      <c r="N181">
        <v>2</v>
      </c>
      <c r="O181">
        <v>5.5640000000000001</v>
      </c>
      <c r="P181" t="s">
        <v>387</v>
      </c>
      <c r="Q181" t="s">
        <v>380</v>
      </c>
      <c r="R181" s="2">
        <v>42248</v>
      </c>
      <c r="S181">
        <v>0</v>
      </c>
      <c r="T181">
        <v>0</v>
      </c>
      <c r="U181">
        <v>345.73</v>
      </c>
      <c r="V181">
        <v>0</v>
      </c>
      <c r="W181">
        <v>55.32</v>
      </c>
      <c r="X181">
        <v>401.05</v>
      </c>
      <c r="Y181">
        <v>401.05</v>
      </c>
      <c r="Z181">
        <v>0</v>
      </c>
      <c r="AB181" s="2">
        <v>42287</v>
      </c>
      <c r="AC181">
        <v>1</v>
      </c>
      <c r="AD181" t="s">
        <v>381</v>
      </c>
      <c r="AE181">
        <v>57040</v>
      </c>
    </row>
    <row r="182" spans="1:31" x14ac:dyDescent="0.25">
      <c r="A182">
        <v>57040</v>
      </c>
      <c r="B182" t="s">
        <v>1256</v>
      </c>
      <c r="C182" t="s">
        <v>670</v>
      </c>
      <c r="D182">
        <v>561146</v>
      </c>
      <c r="E182" t="s">
        <v>671</v>
      </c>
      <c r="F182">
        <v>1092</v>
      </c>
      <c r="G182">
        <v>1</v>
      </c>
      <c r="H182">
        <v>173583.2</v>
      </c>
      <c r="I182">
        <v>173583.2</v>
      </c>
      <c r="J182" s="2">
        <v>42247</v>
      </c>
      <c r="K182" s="2">
        <v>42248</v>
      </c>
      <c r="L182">
        <v>1</v>
      </c>
      <c r="M182">
        <v>3.3140000000000001</v>
      </c>
      <c r="N182">
        <v>2</v>
      </c>
      <c r="O182">
        <v>5.5640000000000001</v>
      </c>
      <c r="P182" t="s">
        <v>387</v>
      </c>
      <c r="Q182" t="s">
        <v>380</v>
      </c>
      <c r="R182" s="2">
        <v>42248</v>
      </c>
      <c r="S182">
        <v>0</v>
      </c>
      <c r="T182">
        <v>0</v>
      </c>
      <c r="U182">
        <v>26.83</v>
      </c>
      <c r="V182">
        <v>0</v>
      </c>
      <c r="W182">
        <v>4.29</v>
      </c>
      <c r="X182">
        <v>31.12</v>
      </c>
      <c r="Y182">
        <v>31.12</v>
      </c>
      <c r="Z182">
        <v>0</v>
      </c>
      <c r="AB182" s="2">
        <v>42287</v>
      </c>
      <c r="AC182">
        <v>1</v>
      </c>
      <c r="AD182" t="s">
        <v>381</v>
      </c>
      <c r="AE182">
        <v>57040</v>
      </c>
    </row>
    <row r="183" spans="1:31" x14ac:dyDescent="0.25">
      <c r="A183">
        <v>57040</v>
      </c>
      <c r="B183" t="s">
        <v>1256</v>
      </c>
      <c r="C183" t="s">
        <v>672</v>
      </c>
      <c r="D183">
        <v>560788</v>
      </c>
      <c r="E183" t="s">
        <v>673</v>
      </c>
      <c r="F183">
        <v>2201</v>
      </c>
      <c r="G183">
        <v>1</v>
      </c>
      <c r="H183">
        <v>182424.49</v>
      </c>
      <c r="I183">
        <v>182424.49</v>
      </c>
      <c r="J183" s="2">
        <v>42247</v>
      </c>
      <c r="K183" s="2">
        <v>42248</v>
      </c>
      <c r="L183">
        <v>1</v>
      </c>
      <c r="M183">
        <v>3.3140000000000001</v>
      </c>
      <c r="N183">
        <v>2</v>
      </c>
      <c r="O183">
        <v>5.5640000000000001</v>
      </c>
      <c r="P183" t="s">
        <v>387</v>
      </c>
      <c r="Q183" t="s">
        <v>380</v>
      </c>
      <c r="R183" s="2">
        <v>42248</v>
      </c>
      <c r="S183">
        <v>0</v>
      </c>
      <c r="T183">
        <v>0</v>
      </c>
      <c r="U183">
        <v>28.19</v>
      </c>
      <c r="V183">
        <v>0</v>
      </c>
      <c r="W183">
        <v>4.51</v>
      </c>
      <c r="X183">
        <v>32.700000000000003</v>
      </c>
      <c r="Y183">
        <v>32.700000000000003</v>
      </c>
      <c r="Z183">
        <v>0</v>
      </c>
      <c r="AB183" s="2">
        <v>42287</v>
      </c>
      <c r="AC183">
        <v>1</v>
      </c>
      <c r="AD183" t="s">
        <v>381</v>
      </c>
      <c r="AE183">
        <v>57040</v>
      </c>
    </row>
    <row r="184" spans="1:31" x14ac:dyDescent="0.25">
      <c r="A184">
        <v>57040</v>
      </c>
      <c r="B184" t="s">
        <v>1256</v>
      </c>
      <c r="C184" t="s">
        <v>674</v>
      </c>
      <c r="D184">
        <v>561279</v>
      </c>
      <c r="E184" t="s">
        <v>675</v>
      </c>
      <c r="F184">
        <v>1094</v>
      </c>
      <c r="G184">
        <v>1</v>
      </c>
      <c r="H184">
        <v>182676</v>
      </c>
      <c r="I184">
        <v>182676</v>
      </c>
      <c r="J184" s="2">
        <v>42247</v>
      </c>
      <c r="K184" s="2">
        <v>42248</v>
      </c>
      <c r="L184">
        <v>1</v>
      </c>
      <c r="M184">
        <v>3.3140000000000001</v>
      </c>
      <c r="N184">
        <v>2</v>
      </c>
      <c r="O184">
        <v>5.5640000000000001</v>
      </c>
      <c r="P184" t="s">
        <v>387</v>
      </c>
      <c r="Q184" t="s">
        <v>380</v>
      </c>
      <c r="R184" s="2">
        <v>42248</v>
      </c>
      <c r="S184">
        <v>0</v>
      </c>
      <c r="T184">
        <v>0</v>
      </c>
      <c r="U184">
        <v>28.23</v>
      </c>
      <c r="V184">
        <v>0</v>
      </c>
      <c r="W184">
        <v>4.5199999999999996</v>
      </c>
      <c r="X184">
        <v>32.75</v>
      </c>
      <c r="Y184">
        <v>32.75</v>
      </c>
      <c r="Z184">
        <v>0</v>
      </c>
      <c r="AB184" s="2">
        <v>42287</v>
      </c>
      <c r="AC184">
        <v>1</v>
      </c>
      <c r="AD184" t="s">
        <v>381</v>
      </c>
      <c r="AE184">
        <v>57040</v>
      </c>
    </row>
    <row r="185" spans="1:31" x14ac:dyDescent="0.25">
      <c r="A185">
        <v>57040</v>
      </c>
      <c r="B185" t="s">
        <v>1256</v>
      </c>
      <c r="C185" t="s">
        <v>676</v>
      </c>
      <c r="D185">
        <v>561802</v>
      </c>
      <c r="E185" t="s">
        <v>677</v>
      </c>
      <c r="F185">
        <v>1094</v>
      </c>
      <c r="G185">
        <v>1</v>
      </c>
      <c r="H185">
        <v>182191.88</v>
      </c>
      <c r="I185">
        <v>182191.88</v>
      </c>
      <c r="J185" s="2">
        <v>42247</v>
      </c>
      <c r="K185" s="2">
        <v>42248</v>
      </c>
      <c r="L185">
        <v>1</v>
      </c>
      <c r="M185">
        <v>3.3140000000000001</v>
      </c>
      <c r="N185">
        <v>2</v>
      </c>
      <c r="O185">
        <v>5.5640000000000001</v>
      </c>
      <c r="P185" t="s">
        <v>387</v>
      </c>
      <c r="Q185" t="s">
        <v>380</v>
      </c>
      <c r="R185" s="2">
        <v>42248</v>
      </c>
      <c r="S185">
        <v>0</v>
      </c>
      <c r="T185">
        <v>0</v>
      </c>
      <c r="U185">
        <v>28.16</v>
      </c>
      <c r="V185">
        <v>0</v>
      </c>
      <c r="W185">
        <v>4.51</v>
      </c>
      <c r="X185">
        <v>32.67</v>
      </c>
      <c r="Y185">
        <v>32.67</v>
      </c>
      <c r="Z185">
        <v>0</v>
      </c>
      <c r="AB185" s="2">
        <v>42287</v>
      </c>
      <c r="AC185">
        <v>1</v>
      </c>
      <c r="AD185" t="s">
        <v>381</v>
      </c>
      <c r="AE185">
        <v>57040</v>
      </c>
    </row>
    <row r="186" spans="1:31" x14ac:dyDescent="0.25">
      <c r="A186">
        <v>57040</v>
      </c>
      <c r="B186" t="s">
        <v>1256</v>
      </c>
      <c r="C186" t="s">
        <v>678</v>
      </c>
      <c r="D186" t="s">
        <v>679</v>
      </c>
      <c r="E186" t="s">
        <v>680</v>
      </c>
      <c r="F186">
        <v>1</v>
      </c>
      <c r="G186">
        <v>2</v>
      </c>
      <c r="H186">
        <v>100640</v>
      </c>
      <c r="I186">
        <v>100640</v>
      </c>
      <c r="J186" s="2">
        <v>42217</v>
      </c>
      <c r="K186" s="2">
        <v>42243</v>
      </c>
      <c r="L186">
        <v>26</v>
      </c>
      <c r="M186">
        <v>3.3140000000000001</v>
      </c>
      <c r="N186">
        <v>4</v>
      </c>
      <c r="O186">
        <v>7.3140000000000001</v>
      </c>
      <c r="P186" t="s">
        <v>681</v>
      </c>
      <c r="Q186" t="s">
        <v>380</v>
      </c>
      <c r="R186" s="2">
        <v>42248</v>
      </c>
      <c r="S186">
        <v>0</v>
      </c>
      <c r="T186">
        <v>0</v>
      </c>
      <c r="U186">
        <v>531.61</v>
      </c>
      <c r="V186">
        <v>0</v>
      </c>
      <c r="W186">
        <v>85.06</v>
      </c>
      <c r="X186">
        <v>616.66999999999996</v>
      </c>
      <c r="Y186">
        <v>616.66999999999996</v>
      </c>
      <c r="Z186">
        <v>0</v>
      </c>
      <c r="AB186" s="2">
        <v>42287</v>
      </c>
      <c r="AC186">
        <v>1</v>
      </c>
      <c r="AD186" t="s">
        <v>381</v>
      </c>
      <c r="AE186">
        <v>57040</v>
      </c>
    </row>
    <row r="187" spans="1:31" x14ac:dyDescent="0.25">
      <c r="A187">
        <v>57040</v>
      </c>
      <c r="B187" t="s">
        <v>1256</v>
      </c>
      <c r="C187" t="s">
        <v>682</v>
      </c>
      <c r="D187" t="s">
        <v>683</v>
      </c>
      <c r="E187" t="s">
        <v>684</v>
      </c>
      <c r="F187">
        <v>6980</v>
      </c>
      <c r="G187">
        <v>2</v>
      </c>
      <c r="H187">
        <v>224160</v>
      </c>
      <c r="I187">
        <v>224160</v>
      </c>
      <c r="J187" s="2">
        <v>42217</v>
      </c>
      <c r="K187" s="2">
        <v>42240</v>
      </c>
      <c r="L187">
        <v>23</v>
      </c>
      <c r="M187">
        <v>3.3140000000000001</v>
      </c>
      <c r="N187">
        <v>4</v>
      </c>
      <c r="O187">
        <v>7.3140000000000001</v>
      </c>
      <c r="P187" t="s">
        <v>681</v>
      </c>
      <c r="Q187" t="s">
        <v>380</v>
      </c>
      <c r="R187" s="2">
        <v>42248</v>
      </c>
      <c r="S187">
        <v>0</v>
      </c>
      <c r="T187">
        <v>0</v>
      </c>
      <c r="U187">
        <v>1047.46</v>
      </c>
      <c r="V187">
        <v>0</v>
      </c>
      <c r="W187">
        <v>167.59</v>
      </c>
      <c r="X187">
        <v>1215.05</v>
      </c>
      <c r="Y187">
        <v>1215.05</v>
      </c>
      <c r="Z187">
        <v>0</v>
      </c>
      <c r="AB187" s="2">
        <v>42287</v>
      </c>
      <c r="AC187">
        <v>1</v>
      </c>
      <c r="AD187" t="s">
        <v>381</v>
      </c>
      <c r="AE187">
        <v>57040</v>
      </c>
    </row>
    <row r="188" spans="1:31" x14ac:dyDescent="0.25">
      <c r="A188">
        <v>57040</v>
      </c>
      <c r="B188" t="s">
        <v>1256</v>
      </c>
      <c r="C188" t="s">
        <v>685</v>
      </c>
      <c r="D188">
        <v>9948</v>
      </c>
      <c r="E188" t="s">
        <v>686</v>
      </c>
      <c r="F188">
        <v>1092</v>
      </c>
      <c r="G188">
        <v>2</v>
      </c>
      <c r="H188">
        <v>51760</v>
      </c>
      <c r="I188">
        <v>51760</v>
      </c>
      <c r="J188" s="2">
        <v>42217</v>
      </c>
      <c r="K188" s="2">
        <v>42228</v>
      </c>
      <c r="L188">
        <v>11</v>
      </c>
      <c r="M188">
        <v>3.3140000000000001</v>
      </c>
      <c r="N188">
        <v>4</v>
      </c>
      <c r="O188">
        <v>7.3140000000000001</v>
      </c>
      <c r="P188" t="s">
        <v>681</v>
      </c>
      <c r="Q188" t="s">
        <v>380</v>
      </c>
      <c r="R188" s="2">
        <v>42248</v>
      </c>
      <c r="S188">
        <v>0</v>
      </c>
      <c r="T188">
        <v>0</v>
      </c>
      <c r="U188">
        <v>115.67</v>
      </c>
      <c r="V188">
        <v>0</v>
      </c>
      <c r="W188">
        <v>18.510000000000002</v>
      </c>
      <c r="X188">
        <v>134.18</v>
      </c>
      <c r="Y188">
        <v>134.18</v>
      </c>
      <c r="Z188">
        <v>0</v>
      </c>
      <c r="AB188" s="2">
        <v>42287</v>
      </c>
      <c r="AC188">
        <v>1</v>
      </c>
      <c r="AD188" t="s">
        <v>381</v>
      </c>
      <c r="AE188">
        <v>57040</v>
      </c>
    </row>
    <row r="190" spans="1:31" x14ac:dyDescent="0.25">
      <c r="R190" s="4"/>
      <c r="S190" s="4"/>
      <c r="T190" s="4"/>
      <c r="U190" s="4"/>
      <c r="V190" s="4"/>
      <c r="W190" s="4"/>
      <c r="X190" s="4"/>
      <c r="Y190" s="4"/>
      <c r="Z190" s="4"/>
    </row>
    <row r="191" spans="1:31" x14ac:dyDescent="0.25">
      <c r="R191" s="4"/>
      <c r="S191" s="4"/>
      <c r="T191" s="4"/>
      <c r="U191" s="4"/>
      <c r="V191" s="4"/>
      <c r="W191" s="4"/>
      <c r="X191" s="4"/>
      <c r="Y191" s="4"/>
      <c r="Z191" s="4"/>
    </row>
    <row r="192" spans="1:31" x14ac:dyDescent="0.25">
      <c r="R192" s="4"/>
      <c r="S192" s="4"/>
      <c r="T192" s="4"/>
      <c r="U192" s="4"/>
      <c r="V192" s="4"/>
      <c r="W192" s="4"/>
      <c r="X192" s="4"/>
      <c r="Y192" s="4"/>
      <c r="Z192" s="4"/>
    </row>
    <row r="193" spans="18:26" x14ac:dyDescent="0.25">
      <c r="R193" s="4"/>
      <c r="S193" s="4"/>
      <c r="T193" s="4"/>
      <c r="U193" s="4"/>
      <c r="V193" s="4"/>
      <c r="W193" s="4"/>
      <c r="X193" s="4"/>
      <c r="Y193" s="4"/>
      <c r="Z193" s="4"/>
    </row>
    <row r="194" spans="18:26" x14ac:dyDescent="0.25">
      <c r="R194" s="5" t="s">
        <v>1568</v>
      </c>
      <c r="S194" s="6"/>
      <c r="T194" s="6"/>
      <c r="U194" s="7"/>
      <c r="V194" s="7" t="s">
        <v>1569</v>
      </c>
      <c r="W194" s="7"/>
      <c r="X194" s="6"/>
      <c r="Y194" s="6"/>
      <c r="Z194" s="6"/>
    </row>
    <row r="195" spans="18:26" x14ac:dyDescent="0.25">
      <c r="R195" s="4" t="s">
        <v>1257</v>
      </c>
      <c r="S195" s="4"/>
      <c r="T195" s="4"/>
      <c r="U195" s="4"/>
      <c r="V195" s="4" t="s">
        <v>1570</v>
      </c>
      <c r="W195" s="4"/>
      <c r="X195" s="4"/>
      <c r="Y195" s="4"/>
      <c r="Z195" s="4"/>
    </row>
    <row r="196" spans="18:26" x14ac:dyDescent="0.25">
      <c r="R196" s="4" t="s">
        <v>1259</v>
      </c>
      <c r="S196" s="4"/>
      <c r="T196" s="4"/>
      <c r="U196" s="4"/>
      <c r="V196" s="4" t="s">
        <v>1571</v>
      </c>
      <c r="W196" s="4"/>
      <c r="X196" s="4"/>
      <c r="Y196" s="4"/>
      <c r="Z196" s="4"/>
    </row>
    <row r="197" spans="18:26" x14ac:dyDescent="0.25">
      <c r="R197" s="4" t="s">
        <v>1261</v>
      </c>
      <c r="S197" s="4"/>
      <c r="T197" s="4"/>
      <c r="U197" s="4"/>
      <c r="V197" s="4" t="s">
        <v>1572</v>
      </c>
      <c r="W197" s="4"/>
      <c r="X197" s="4"/>
      <c r="Y197" s="4"/>
      <c r="Z197" s="4"/>
    </row>
    <row r="198" spans="18:26" x14ac:dyDescent="0.25">
      <c r="R198" s="4" t="s">
        <v>1263</v>
      </c>
      <c r="S198" s="4"/>
      <c r="T198" s="4"/>
      <c r="U198" s="4"/>
      <c r="V198" s="4" t="s">
        <v>1573</v>
      </c>
      <c r="W198" s="4"/>
      <c r="X198" s="4"/>
      <c r="Y198" s="4"/>
      <c r="Z198" s="4"/>
    </row>
    <row r="199" spans="18:26" x14ac:dyDescent="0.25">
      <c r="R199" s="4"/>
      <c r="S199" s="4"/>
      <c r="T199" s="4"/>
      <c r="U199" s="4"/>
      <c r="V199" s="4"/>
      <c r="W199" s="4"/>
      <c r="X199" s="4"/>
      <c r="Y199" s="4"/>
      <c r="Z199" s="4"/>
    </row>
    <row r="200" spans="18:26" x14ac:dyDescent="0.25">
      <c r="R200" s="8"/>
      <c r="S200" s="8"/>
      <c r="T200" s="8"/>
      <c r="U200" s="8"/>
      <c r="V200" s="8"/>
      <c r="W200" s="8"/>
      <c r="X200" s="8"/>
      <c r="Y200" s="8"/>
      <c r="Z200" s="8"/>
    </row>
    <row r="201" spans="18:26" x14ac:dyDescent="0.25">
      <c r="R201" s="4"/>
      <c r="S201" s="4"/>
      <c r="T201" s="4"/>
      <c r="U201" s="4"/>
      <c r="V201" s="4"/>
      <c r="W201" s="4"/>
      <c r="X201" s="4"/>
      <c r="Y201" s="4"/>
      <c r="Z201" s="4"/>
    </row>
    <row r="202" spans="18:26" x14ac:dyDescent="0.25">
      <c r="R202" s="62" t="s">
        <v>1264</v>
      </c>
      <c r="S202" s="62"/>
      <c r="T202" s="62"/>
      <c r="U202" s="62"/>
      <c r="V202" s="62"/>
      <c r="W202" s="62"/>
      <c r="X202" s="62"/>
      <c r="Y202" s="62"/>
      <c r="Z202" s="4"/>
    </row>
    <row r="203" spans="18:26" x14ac:dyDescent="0.25">
      <c r="R203" s="60">
        <v>42247</v>
      </c>
      <c r="S203" s="60"/>
      <c r="T203" s="60"/>
      <c r="U203" s="60"/>
      <c r="V203" s="60"/>
      <c r="W203" s="60"/>
      <c r="X203" s="60"/>
      <c r="Y203" s="60"/>
      <c r="Z203" s="4"/>
    </row>
    <row r="204" spans="18:26" x14ac:dyDescent="0.25">
      <c r="R204" s="4"/>
      <c r="S204" s="4"/>
      <c r="T204" s="4"/>
      <c r="U204" s="4"/>
      <c r="V204" s="4"/>
      <c r="W204" s="4"/>
      <c r="X204" s="4"/>
      <c r="Y204" s="4"/>
      <c r="Z204" s="4"/>
    </row>
    <row r="205" spans="18:26" x14ac:dyDescent="0.25">
      <c r="R205" s="9"/>
      <c r="S205" s="61" t="s">
        <v>1265</v>
      </c>
      <c r="T205" s="61"/>
      <c r="U205" s="61"/>
      <c r="V205" s="61"/>
      <c r="W205" s="61"/>
      <c r="X205" s="61"/>
      <c r="Y205" s="9"/>
      <c r="Z205" s="9"/>
    </row>
    <row r="206" spans="18:26" x14ac:dyDescent="0.25">
      <c r="R206" s="9"/>
      <c r="S206" s="63">
        <v>42217</v>
      </c>
      <c r="T206" s="61"/>
      <c r="U206" s="61"/>
      <c r="V206" s="61"/>
      <c r="W206" s="61"/>
      <c r="X206" s="61"/>
      <c r="Y206" s="9"/>
      <c r="Z206" s="9"/>
    </row>
    <row r="207" spans="18:26" x14ac:dyDescent="0.25">
      <c r="R207" s="10"/>
      <c r="S207" s="11" t="s">
        <v>1267</v>
      </c>
      <c r="T207" s="11" t="s">
        <v>1268</v>
      </c>
      <c r="U207" s="11" t="s">
        <v>1269</v>
      </c>
      <c r="V207" s="11" t="s">
        <v>714</v>
      </c>
      <c r="W207" s="11" t="s">
        <v>1270</v>
      </c>
      <c r="X207" s="11" t="s">
        <v>1271</v>
      </c>
      <c r="Y207" s="10"/>
      <c r="Z207" s="10"/>
    </row>
    <row r="208" spans="18:26" x14ac:dyDescent="0.25">
      <c r="R208" s="4"/>
      <c r="S208" s="12"/>
      <c r="T208" s="12"/>
      <c r="U208" s="12"/>
      <c r="V208" s="12"/>
      <c r="W208" s="12"/>
      <c r="X208" s="12"/>
      <c r="Y208" s="4"/>
      <c r="Z208" s="4"/>
    </row>
    <row r="209" spans="18:26" x14ac:dyDescent="0.25">
      <c r="R209" s="5" t="s">
        <v>1272</v>
      </c>
      <c r="S209" s="13"/>
      <c r="T209" s="13"/>
      <c r="U209" s="13"/>
      <c r="V209" s="13"/>
      <c r="W209" s="13"/>
      <c r="X209" s="13"/>
      <c r="Y209" s="4"/>
      <c r="Z209" s="4"/>
    </row>
    <row r="210" spans="18:26" x14ac:dyDescent="0.25">
      <c r="R210" s="4"/>
      <c r="S210" s="13"/>
      <c r="T210" s="13"/>
      <c r="U210" s="13"/>
      <c r="V210" s="13"/>
      <c r="W210" s="13"/>
      <c r="X210" s="14"/>
      <c r="Y210" s="4"/>
      <c r="Z210" s="4"/>
    </row>
    <row r="211" spans="18:26" x14ac:dyDescent="0.25">
      <c r="R211" s="5" t="s">
        <v>1273</v>
      </c>
      <c r="S211" s="13"/>
      <c r="T211" s="13">
        <v>127349.93</v>
      </c>
      <c r="U211" s="13">
        <f>250+13089.95</f>
        <v>13339.95</v>
      </c>
      <c r="V211" s="13">
        <f>(T211+U211)*0.16</f>
        <v>22510.380800000003</v>
      </c>
      <c r="W211" s="13"/>
      <c r="X211" s="13">
        <f>SUBTOTAL(9,S211:W211)</f>
        <v>163200.26080000002</v>
      </c>
      <c r="Y211" s="12"/>
      <c r="Z211" s="4"/>
    </row>
    <row r="212" spans="18:26" x14ac:dyDescent="0.25">
      <c r="R212" s="4"/>
      <c r="S212" s="4"/>
      <c r="T212" s="4"/>
      <c r="U212" s="4"/>
      <c r="V212" s="4"/>
      <c r="W212" s="4"/>
      <c r="X212" s="9"/>
      <c r="Y212" s="12"/>
      <c r="Z212" s="4"/>
    </row>
    <row r="213" spans="18:26" x14ac:dyDescent="0.25">
      <c r="R213" s="15" t="s">
        <v>1274</v>
      </c>
      <c r="S213" s="13"/>
      <c r="T213" s="13">
        <v>1694.74</v>
      </c>
      <c r="U213" s="13"/>
      <c r="V213" s="13">
        <f>(T213+U213)*0.16</f>
        <v>271.15840000000003</v>
      </c>
      <c r="W213" s="13"/>
      <c r="X213" s="13">
        <f>SUBTOTAL(9,S213:W213)</f>
        <v>1965.8984</v>
      </c>
      <c r="Y213" s="12"/>
      <c r="Z213" s="4"/>
    </row>
    <row r="214" spans="18:26" x14ac:dyDescent="0.25">
      <c r="R214" s="5"/>
      <c r="S214" s="4"/>
      <c r="T214" s="4"/>
      <c r="U214" s="4"/>
      <c r="V214" s="4"/>
      <c r="W214" s="4"/>
      <c r="X214" s="9"/>
      <c r="Y214" s="12"/>
      <c r="Z214" s="4"/>
    </row>
    <row r="215" spans="18:26" x14ac:dyDescent="0.25">
      <c r="R215" s="5" t="s">
        <v>1275</v>
      </c>
      <c r="S215" s="13">
        <v>194159.15</v>
      </c>
      <c r="T215" s="13">
        <v>80051.520000000004</v>
      </c>
      <c r="U215" s="13"/>
      <c r="V215" s="13">
        <f>(T215+U215)*0.16</f>
        <v>12808.243200000001</v>
      </c>
      <c r="W215" s="13"/>
      <c r="X215" s="13">
        <f>SUBTOTAL(9,S215:W215)</f>
        <v>287018.91320000001</v>
      </c>
      <c r="Y215" s="12"/>
      <c r="Z215" s="4"/>
    </row>
    <row r="216" spans="18:26" x14ac:dyDescent="0.25">
      <c r="R216" s="5"/>
      <c r="S216" s="13"/>
      <c r="T216" s="13"/>
      <c r="U216" s="13"/>
      <c r="V216" s="13"/>
      <c r="W216" s="13"/>
      <c r="X216" s="13"/>
      <c r="Y216" s="12"/>
      <c r="Z216" s="4"/>
    </row>
    <row r="217" spans="18:26" x14ac:dyDescent="0.25">
      <c r="R217" s="5" t="s">
        <v>1574</v>
      </c>
      <c r="S217" s="13">
        <f>187500+83333.33+0.47</f>
        <v>270833.8</v>
      </c>
      <c r="T217" s="13">
        <f>10780.25+5989.03</f>
        <v>16769.28</v>
      </c>
      <c r="U217" s="13"/>
      <c r="V217" s="13">
        <f>(T217+U217)*0.16</f>
        <v>2683.0848000000001</v>
      </c>
      <c r="W217" s="13"/>
      <c r="X217" s="13">
        <f>SUBTOTAL(9,S217:W217)</f>
        <v>290286.16479999997</v>
      </c>
      <c r="Y217" s="12"/>
      <c r="Z217" s="4"/>
    </row>
    <row r="218" spans="18:26" x14ac:dyDescent="0.25">
      <c r="R218" s="5"/>
      <c r="S218" s="12"/>
      <c r="T218" s="12"/>
      <c r="U218" s="12"/>
      <c r="V218" s="12"/>
      <c r="W218" s="12"/>
      <c r="X218" s="16"/>
      <c r="Y218" s="12"/>
      <c r="Z218" s="4"/>
    </row>
    <row r="219" spans="18:26" x14ac:dyDescent="0.25">
      <c r="R219" s="5" t="s">
        <v>1277</v>
      </c>
      <c r="S219" s="12"/>
      <c r="T219" s="12"/>
      <c r="U219" s="12"/>
      <c r="V219" s="12"/>
      <c r="W219" s="12"/>
      <c r="X219" s="17">
        <f>+X211+X213+X215+X217</f>
        <v>742471.23720000009</v>
      </c>
      <c r="Y219" s="4"/>
      <c r="Z219" s="4"/>
    </row>
    <row r="220" spans="18:26" x14ac:dyDescent="0.25">
      <c r="R220" s="4"/>
      <c r="S220" s="12"/>
      <c r="T220" s="12"/>
      <c r="U220" s="12"/>
      <c r="V220" s="12"/>
      <c r="W220" s="12"/>
      <c r="X220" s="12"/>
      <c r="Y220" s="12"/>
      <c r="Z220" s="4"/>
    </row>
    <row r="221" spans="18:26" x14ac:dyDescent="0.25">
      <c r="R221" s="4"/>
      <c r="S221" s="12"/>
      <c r="T221" s="12"/>
      <c r="U221" s="12"/>
      <c r="V221" s="12"/>
      <c r="W221" s="12"/>
      <c r="X221" s="12"/>
      <c r="Y221" s="12"/>
      <c r="Z221" s="4"/>
    </row>
    <row r="222" spans="18:26" x14ac:dyDescent="0.25">
      <c r="R222" s="4"/>
      <c r="S222" s="12"/>
      <c r="T222" s="12"/>
      <c r="U222" s="12"/>
      <c r="V222" s="12"/>
      <c r="W222" s="12"/>
      <c r="X222" s="12"/>
      <c r="Y222" s="12"/>
      <c r="Z222" s="4"/>
    </row>
    <row r="223" spans="18:26" x14ac:dyDescent="0.25">
      <c r="R223" s="4"/>
      <c r="S223" s="12"/>
      <c r="T223" s="12"/>
      <c r="U223" s="12"/>
      <c r="V223" s="12"/>
      <c r="W223" s="12"/>
      <c r="X223" s="12"/>
      <c r="Y223" s="12"/>
      <c r="Z223" s="4"/>
    </row>
    <row r="224" spans="18:26" ht="15.75" x14ac:dyDescent="0.25">
      <c r="R224" s="18" t="s">
        <v>1278</v>
      </c>
      <c r="S224" s="19">
        <v>42272</v>
      </c>
      <c r="T224" s="12"/>
      <c r="U224" s="12"/>
      <c r="V224" s="12"/>
      <c r="W224" s="12"/>
      <c r="X224" s="12"/>
      <c r="Y224" s="4"/>
      <c r="Z224" s="4"/>
    </row>
    <row r="225" spans="18:26" x14ac:dyDescent="0.25">
      <c r="R225" s="20"/>
      <c r="S225" s="12"/>
      <c r="T225" s="12"/>
      <c r="U225" s="12"/>
      <c r="V225" s="12"/>
      <c r="W225" s="12"/>
      <c r="X225" s="12"/>
      <c r="Y225" s="12"/>
      <c r="Z225" s="4"/>
    </row>
    <row r="226" spans="18:26" x14ac:dyDescent="0.25">
      <c r="R226" s="20"/>
      <c r="S226" s="12"/>
      <c r="T226" s="21"/>
      <c r="U226" s="12"/>
      <c r="V226" s="12"/>
      <c r="W226" s="12"/>
      <c r="X226" s="12"/>
      <c r="Y226" s="12"/>
      <c r="Z226" s="4"/>
    </row>
  </sheetData>
  <mergeCells count="4">
    <mergeCell ref="R202:Y202"/>
    <mergeCell ref="R203:Y203"/>
    <mergeCell ref="S205:X205"/>
    <mergeCell ref="S206:X206"/>
  </mergeCells>
  <phoneticPr fontId="3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workbookViewId="0">
      <selection activeCell="J50" sqref="B1:J50"/>
    </sheetView>
  </sheetViews>
  <sheetFormatPr baseColWidth="10" defaultRowHeight="12.75" x14ac:dyDescent="0.2"/>
  <cols>
    <col min="1" max="1" width="2.42578125" style="44" customWidth="1"/>
    <col min="2" max="2" width="18.42578125" style="44" customWidth="1"/>
    <col min="3" max="3" width="14.140625" style="44" bestFit="1" customWidth="1"/>
    <col min="4" max="6" width="11.42578125" style="44" customWidth="1"/>
    <col min="7" max="7" width="20.28515625" style="44" bestFit="1" customWidth="1"/>
    <col min="8" max="16384" width="11.42578125" style="44"/>
  </cols>
  <sheetData>
    <row r="1" spans="2:10" s="4" customFormat="1" ht="11.25" x14ac:dyDescent="0.2"/>
    <row r="2" spans="2:10" s="4" customFormat="1" ht="11.25" x14ac:dyDescent="0.2"/>
    <row r="3" spans="2:10" s="4" customFormat="1" ht="11.25" x14ac:dyDescent="0.2"/>
    <row r="4" spans="2:10" s="4" customFormat="1" ht="11.25" x14ac:dyDescent="0.2"/>
    <row r="5" spans="2:10" s="4" customFormat="1" ht="11.25" x14ac:dyDescent="0.2"/>
    <row r="6" spans="2:10" s="6" customFormat="1" x14ac:dyDescent="0.2">
      <c r="B6" s="5" t="s">
        <v>1568</v>
      </c>
      <c r="E6" s="7"/>
      <c r="F6" s="7" t="s">
        <v>1569</v>
      </c>
      <c r="G6" s="7"/>
    </row>
    <row r="7" spans="2:10" s="4" customFormat="1" ht="11.25" x14ac:dyDescent="0.2">
      <c r="B7" s="4" t="s">
        <v>1257</v>
      </c>
      <c r="F7" s="4" t="s">
        <v>1570</v>
      </c>
    </row>
    <row r="8" spans="2:10" s="4" customFormat="1" ht="11.25" x14ac:dyDescent="0.2">
      <c r="B8" s="4" t="s">
        <v>1259</v>
      </c>
      <c r="F8" s="4" t="s">
        <v>1571</v>
      </c>
    </row>
    <row r="9" spans="2:10" s="4" customFormat="1" ht="11.25" x14ac:dyDescent="0.2">
      <c r="B9" s="4" t="s">
        <v>1261</v>
      </c>
      <c r="F9" s="4" t="s">
        <v>1572</v>
      </c>
    </row>
    <row r="10" spans="2:10" s="4" customFormat="1" ht="11.25" x14ac:dyDescent="0.2">
      <c r="B10" s="4" t="s">
        <v>1263</v>
      </c>
      <c r="F10" s="4" t="s">
        <v>1573</v>
      </c>
    </row>
    <row r="11" spans="2:10" s="4" customFormat="1" ht="11.25" x14ac:dyDescent="0.2"/>
    <row r="12" spans="2:10" s="4" customFormat="1" ht="11.25" x14ac:dyDescent="0.2">
      <c r="B12" s="8"/>
      <c r="C12" s="8"/>
      <c r="D12" s="8"/>
      <c r="E12" s="8"/>
      <c r="F12" s="8"/>
      <c r="G12" s="8"/>
      <c r="H12" s="8"/>
      <c r="I12" s="8"/>
      <c r="J12" s="8"/>
    </row>
    <row r="13" spans="2:10" s="4" customFormat="1" ht="11.25" x14ac:dyDescent="0.2"/>
    <row r="14" spans="2:10" s="4" customFormat="1" ht="15" x14ac:dyDescent="0.25">
      <c r="B14" s="62" t="s">
        <v>1264</v>
      </c>
      <c r="C14" s="62"/>
      <c r="D14" s="62"/>
      <c r="E14" s="62"/>
      <c r="F14" s="62"/>
      <c r="G14" s="62"/>
      <c r="H14" s="62"/>
      <c r="I14" s="62"/>
    </row>
    <row r="15" spans="2:10" s="4" customFormat="1" ht="11.25" x14ac:dyDescent="0.2">
      <c r="B15" s="60">
        <f>+[4]DALTON!$B$15</f>
        <v>42277</v>
      </c>
      <c r="C15" s="60"/>
      <c r="D15" s="60"/>
      <c r="E15" s="60"/>
      <c r="F15" s="60"/>
      <c r="G15" s="60"/>
      <c r="H15" s="60"/>
      <c r="I15" s="60"/>
    </row>
    <row r="16" spans="2:10" s="4" customFormat="1" ht="11.25" x14ac:dyDescent="0.2"/>
    <row r="17" spans="2:9" s="9" customFormat="1" ht="11.25" x14ac:dyDescent="0.2">
      <c r="C17" s="61" t="s">
        <v>1265</v>
      </c>
      <c r="D17" s="61"/>
      <c r="E17" s="61"/>
      <c r="F17" s="61"/>
      <c r="G17" s="61"/>
      <c r="H17" s="61"/>
    </row>
    <row r="18" spans="2:9" s="9" customFormat="1" ht="11.25" x14ac:dyDescent="0.2">
      <c r="C18" s="61" t="str">
        <f>+[4]DALTON!C18</f>
        <v>Del 01 Septiembre al 30 Septiembre de 2015</v>
      </c>
      <c r="D18" s="61"/>
      <c r="E18" s="61"/>
      <c r="F18" s="61"/>
      <c r="G18" s="61"/>
      <c r="H18" s="61"/>
    </row>
    <row r="19" spans="2:9" s="10" customFormat="1" ht="11.25" x14ac:dyDescent="0.2">
      <c r="C19" s="11" t="s">
        <v>1267</v>
      </c>
      <c r="D19" s="11" t="s">
        <v>1268</v>
      </c>
      <c r="E19" s="11" t="s">
        <v>1269</v>
      </c>
      <c r="F19" s="11" t="s">
        <v>714</v>
      </c>
      <c r="G19" s="11" t="s">
        <v>1270</v>
      </c>
      <c r="H19" s="11" t="s">
        <v>1271</v>
      </c>
    </row>
    <row r="20" spans="2:9" s="4" customFormat="1" ht="11.25" x14ac:dyDescent="0.2">
      <c r="C20" s="12"/>
      <c r="D20" s="12"/>
      <c r="E20" s="12"/>
      <c r="F20" s="12"/>
      <c r="G20" s="12"/>
      <c r="H20" s="12"/>
    </row>
    <row r="21" spans="2:9" s="4" customFormat="1" x14ac:dyDescent="0.2">
      <c r="B21" s="5" t="s">
        <v>1272</v>
      </c>
      <c r="C21" s="13">
        <f>+[5]Resumen!F209</f>
        <v>0</v>
      </c>
      <c r="D21" s="13">
        <f>+[5]Resumen!G209</f>
        <v>0</v>
      </c>
      <c r="E21" s="13">
        <f>+[5]Resumen!H209</f>
        <v>0</v>
      </c>
      <c r="F21" s="13">
        <f>+[5]Resumen!I209</f>
        <v>0</v>
      </c>
      <c r="G21" s="13"/>
      <c r="H21" s="13">
        <f>+[5]Resumen!K209</f>
        <v>0</v>
      </c>
    </row>
    <row r="22" spans="2:9" s="4" customFormat="1" ht="11.25" x14ac:dyDescent="0.2">
      <c r="C22" s="13"/>
      <c r="D22" s="13"/>
      <c r="E22" s="13"/>
      <c r="F22" s="13"/>
      <c r="G22" s="13"/>
      <c r="H22" s="14"/>
    </row>
    <row r="23" spans="2:9" s="4" customFormat="1" x14ac:dyDescent="0.2">
      <c r="B23" s="5" t="s">
        <v>1273</v>
      </c>
      <c r="C23" s="13">
        <f>+[5]Resumen!F210</f>
        <v>535373.51</v>
      </c>
      <c r="D23" s="29">
        <f>+[5]Resumen!G210</f>
        <v>82268.289999999964</v>
      </c>
      <c r="E23" s="29">
        <f>+[5]Resumen!H210</f>
        <v>35898.519999999997</v>
      </c>
      <c r="F23" s="29">
        <f>+[5]Resumen!I210</f>
        <v>18906.739999999987</v>
      </c>
      <c r="G23" s="13">
        <f>(-SUM(C23:F23))+H23</f>
        <v>0</v>
      </c>
      <c r="H23" s="13">
        <f>+[5]Resumen!K210</f>
        <v>672447.06000000041</v>
      </c>
      <c r="I23" s="12"/>
    </row>
    <row r="24" spans="2:9" s="4" customFormat="1" ht="11.25" x14ac:dyDescent="0.2">
      <c r="H24" s="9"/>
      <c r="I24" s="12"/>
    </row>
    <row r="25" spans="2:9" s="4" customFormat="1" x14ac:dyDescent="0.2">
      <c r="B25" s="15" t="s">
        <v>1274</v>
      </c>
      <c r="C25" s="13">
        <f>+[5]Resumen!F211</f>
        <v>0</v>
      </c>
      <c r="D25" s="13">
        <f>+[5]Resumen!G211</f>
        <v>0</v>
      </c>
      <c r="E25" s="13">
        <f>+[5]Resumen!H211</f>
        <v>0</v>
      </c>
      <c r="F25" s="13">
        <f>+[5]Resumen!I211</f>
        <v>0</v>
      </c>
      <c r="G25" s="13">
        <f>(-SUM(C25:F25))+H25</f>
        <v>0</v>
      </c>
      <c r="H25" s="13">
        <f>+[5]Resumen!K211</f>
        <v>0</v>
      </c>
      <c r="I25" s="12"/>
    </row>
    <row r="26" spans="2:9" s="4" customFormat="1" x14ac:dyDescent="0.2">
      <c r="B26" s="5"/>
      <c r="H26" s="9"/>
      <c r="I26" s="12"/>
    </row>
    <row r="27" spans="2:9" s="4" customFormat="1" x14ac:dyDescent="0.2">
      <c r="B27" s="5" t="s">
        <v>1275</v>
      </c>
      <c r="C27" s="29">
        <f>+[5]Resumen!F212</f>
        <v>194159.15</v>
      </c>
      <c r="D27" s="29">
        <f>+[5]Resumen!G212</f>
        <v>75317.570000000007</v>
      </c>
      <c r="E27" s="13">
        <f>+[5]Resumen!H212</f>
        <v>0</v>
      </c>
      <c r="F27" s="29">
        <f>+[5]Resumen!I212</f>
        <v>12050.81</v>
      </c>
      <c r="G27" s="13"/>
      <c r="H27" s="13">
        <f>+[5]Resumen!K212</f>
        <v>281527.53000000003</v>
      </c>
      <c r="I27" s="12"/>
    </row>
    <row r="28" spans="2:9" s="4" customFormat="1" x14ac:dyDescent="0.2">
      <c r="B28" s="5"/>
      <c r="C28" s="13"/>
      <c r="D28" s="13"/>
      <c r="E28" s="13"/>
      <c r="F28" s="13"/>
      <c r="G28" s="13"/>
      <c r="H28" s="13"/>
      <c r="I28" s="12"/>
    </row>
    <row r="29" spans="2:9" s="4" customFormat="1" x14ac:dyDescent="0.2">
      <c r="B29" s="5" t="s">
        <v>1574</v>
      </c>
      <c r="C29" s="13">
        <f>+[5]Resumen!$F$213</f>
        <v>270833.33</v>
      </c>
      <c r="D29" s="13">
        <f>+[5]Resumen!$G$213</f>
        <v>15029.079999999998</v>
      </c>
      <c r="E29" s="13">
        <f>+[5]Resumen!$H$213</f>
        <v>0</v>
      </c>
      <c r="F29" s="13">
        <f>+[5]Resumen!$I$213</f>
        <v>2404.6499999999996</v>
      </c>
      <c r="G29" s="13"/>
      <c r="H29" s="13">
        <f>+[5]Resumen!$K$213</f>
        <v>288267.06</v>
      </c>
      <c r="I29" s="12"/>
    </row>
    <row r="30" spans="2:9" s="4" customFormat="1" x14ac:dyDescent="0.2">
      <c r="B30" s="5"/>
      <c r="C30" s="12"/>
      <c r="D30" s="12"/>
      <c r="E30" s="12"/>
      <c r="F30" s="12"/>
      <c r="G30" s="12"/>
      <c r="H30" s="16"/>
      <c r="I30" s="12"/>
    </row>
    <row r="31" spans="2:9" s="4" customFormat="1" x14ac:dyDescent="0.2">
      <c r="B31" s="5" t="s">
        <v>1277</v>
      </c>
      <c r="C31" s="12"/>
      <c r="D31" s="12"/>
      <c r="E31" s="12"/>
      <c r="F31" s="12"/>
      <c r="G31" s="12"/>
      <c r="H31" s="17">
        <f>SUM(H21:H30)</f>
        <v>1242241.6500000004</v>
      </c>
    </row>
    <row r="32" spans="2:9" s="4" customFormat="1" ht="11.25" x14ac:dyDescent="0.2">
      <c r="C32" s="12"/>
      <c r="D32" s="12"/>
      <c r="E32" s="12"/>
      <c r="F32" s="12"/>
      <c r="G32" s="12"/>
      <c r="H32" s="12"/>
      <c r="I32" s="12"/>
    </row>
    <row r="33" spans="2:9" s="4" customFormat="1" ht="11.25" x14ac:dyDescent="0.2">
      <c r="C33" s="12"/>
      <c r="D33" s="12"/>
      <c r="E33" s="12"/>
      <c r="F33" s="12"/>
      <c r="G33" s="12"/>
      <c r="H33" s="12"/>
      <c r="I33" s="12"/>
    </row>
    <row r="34" spans="2:9" s="4" customFormat="1" ht="11.25" x14ac:dyDescent="0.2">
      <c r="C34" s="12"/>
      <c r="D34" s="12"/>
      <c r="E34" s="12"/>
      <c r="F34" s="12"/>
      <c r="G34" s="12"/>
      <c r="H34" s="12"/>
      <c r="I34" s="12"/>
    </row>
    <row r="35" spans="2:9" s="4" customFormat="1" ht="11.25" x14ac:dyDescent="0.2">
      <c r="C35" s="12"/>
      <c r="D35" s="12"/>
      <c r="E35" s="12"/>
      <c r="F35" s="12"/>
      <c r="G35" s="12"/>
      <c r="H35" s="12"/>
      <c r="I35" s="12"/>
    </row>
    <row r="36" spans="2:9" s="4" customFormat="1" ht="15.75" x14ac:dyDescent="0.25">
      <c r="B36" s="18" t="s">
        <v>1278</v>
      </c>
      <c r="C36" s="19">
        <f>+[4]DALTON!C36</f>
        <v>42300</v>
      </c>
      <c r="D36" s="12"/>
      <c r="E36" s="12"/>
      <c r="F36" s="12"/>
      <c r="G36" s="12"/>
      <c r="H36" s="12"/>
    </row>
    <row r="37" spans="2:9" s="4" customFormat="1" ht="11.25" x14ac:dyDescent="0.2">
      <c r="B37" s="20"/>
      <c r="C37" s="12"/>
      <c r="D37" s="12"/>
      <c r="E37" s="12"/>
      <c r="F37" s="12"/>
      <c r="G37" s="12"/>
      <c r="H37" s="12"/>
      <c r="I37" s="12"/>
    </row>
    <row r="38" spans="2:9" s="4" customFormat="1" ht="15" x14ac:dyDescent="0.25">
      <c r="B38" s="20"/>
      <c r="C38" s="12"/>
      <c r="D38" s="21"/>
      <c r="E38" s="12"/>
      <c r="F38" s="12"/>
      <c r="G38" t="s">
        <v>687</v>
      </c>
      <c r="H38" s="50">
        <v>190294.49</v>
      </c>
    </row>
    <row r="39" spans="2:9" s="4" customFormat="1" ht="15.75" thickBot="1" x14ac:dyDescent="0.3">
      <c r="B39" s="9"/>
      <c r="C39" s="12"/>
      <c r="D39" s="21"/>
      <c r="E39" s="12"/>
      <c r="F39" s="12"/>
      <c r="G39" t="s">
        <v>688</v>
      </c>
      <c r="H39" s="51">
        <v>345079.02</v>
      </c>
    </row>
    <row r="40" spans="2:9" s="6" customFormat="1" x14ac:dyDescent="0.2">
      <c r="B40" s="22"/>
      <c r="C40" s="23"/>
      <c r="D40" s="24"/>
      <c r="E40" s="23"/>
      <c r="F40" s="23"/>
      <c r="G40" s="23"/>
      <c r="H40" s="23">
        <f>SUM(H38:H39)</f>
        <v>535373.51</v>
      </c>
      <c r="I40" s="23"/>
    </row>
    <row r="42" spans="2:9" x14ac:dyDescent="0.2">
      <c r="H42" s="52">
        <f>+H31-H40</f>
        <v>706868.14000000036</v>
      </c>
    </row>
  </sheetData>
  <mergeCells count="4">
    <mergeCell ref="B14:I14"/>
    <mergeCell ref="B15:I15"/>
    <mergeCell ref="C17:H17"/>
    <mergeCell ref="C18:H18"/>
  </mergeCells>
  <phoneticPr fontId="3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ENE</vt:lpstr>
      <vt:lpstr>FEB</vt:lpstr>
      <vt:lpstr>MAR</vt:lpstr>
      <vt:lpstr>ABRIL</vt:lpstr>
      <vt:lpstr>MAY</vt:lpstr>
      <vt:lpstr>JUN</vt:lpstr>
      <vt:lpstr>JUL</vt:lpstr>
      <vt:lpstr>AGOSTO</vt:lpstr>
      <vt:lpstr>SEP</vt:lpstr>
      <vt:lpstr>DIC</vt:lpstr>
      <vt:lpstr>ENE!Área_de_impresión</vt:lpstr>
      <vt:lpstr>FEB!Área_de_impresión</vt:lpstr>
      <vt:lpstr>MAY!Área_de_impresión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2015-06-05T14:55:05Z</cp:lastPrinted>
  <dcterms:created xsi:type="dcterms:W3CDTF">2015-02-09T18:47:25Z</dcterms:created>
  <dcterms:modified xsi:type="dcterms:W3CDTF">2016-05-13T23:52:00Z</dcterms:modified>
</cp:coreProperties>
</file>