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 activeTab="10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1" l="1"/>
  <c r="C23" i="11"/>
  <c r="C9" i="11"/>
  <c r="C5" i="11"/>
  <c r="C163" i="11"/>
  <c r="C124" i="11"/>
  <c r="C170" i="11"/>
  <c r="H437" i="11"/>
  <c r="C169" i="11"/>
  <c r="C167" i="11"/>
  <c r="C166" i="11"/>
  <c r="C165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8" i="11"/>
  <c r="C7" i="11"/>
  <c r="C6" i="11"/>
  <c r="C4" i="11"/>
  <c r="C3" i="11"/>
  <c r="C2" i="11"/>
  <c r="C1" i="11"/>
  <c r="G435" i="11"/>
  <c r="G431" i="11"/>
  <c r="G430" i="11"/>
  <c r="G312" i="11"/>
  <c r="G305" i="11"/>
  <c r="G304" i="11"/>
  <c r="G218" i="11"/>
  <c r="G434" i="11"/>
  <c r="G433" i="11"/>
  <c r="G432" i="11"/>
  <c r="G425" i="11"/>
  <c r="G428" i="11"/>
  <c r="G429" i="11"/>
  <c r="G427" i="11"/>
  <c r="G424" i="11"/>
  <c r="G426" i="11"/>
  <c r="G320" i="11"/>
  <c r="G319" i="11"/>
  <c r="G193" i="11"/>
  <c r="G332" i="11"/>
  <c r="G28" i="11"/>
  <c r="G192" i="11"/>
  <c r="G191" i="11"/>
  <c r="G273" i="11"/>
  <c r="G153" i="11"/>
  <c r="G95" i="11"/>
  <c r="G272" i="11"/>
  <c r="G238" i="11"/>
  <c r="G150" i="11"/>
  <c r="G78" i="11"/>
  <c r="G190" i="11"/>
  <c r="H189" i="11"/>
  <c r="G189" i="11"/>
  <c r="G188" i="11"/>
  <c r="G298" i="11"/>
  <c r="G254" i="11"/>
  <c r="G14" i="11"/>
  <c r="G113" i="11"/>
  <c r="G27" i="11"/>
  <c r="G187" i="11"/>
  <c r="G186" i="11"/>
  <c r="G330" i="11"/>
  <c r="G106" i="11"/>
  <c r="G422" i="11"/>
  <c r="G73" i="11"/>
  <c r="G185" i="11"/>
  <c r="G184" i="11"/>
  <c r="G90" i="11"/>
  <c r="G13" i="11"/>
  <c r="G265" i="11"/>
  <c r="G183" i="11"/>
  <c r="G182" i="11"/>
  <c r="G181" i="11"/>
  <c r="G421" i="11"/>
  <c r="G328" i="11"/>
  <c r="G155" i="11"/>
  <c r="G123" i="11"/>
  <c r="G322" i="11"/>
  <c r="G271" i="11"/>
  <c r="G180" i="11"/>
  <c r="G179" i="11"/>
  <c r="G200" i="11"/>
  <c r="G26" i="11"/>
  <c r="G178" i="11"/>
  <c r="H177" i="11"/>
  <c r="G177" i="11" s="1"/>
  <c r="G325" i="11"/>
  <c r="G285" i="11"/>
  <c r="G266" i="11"/>
  <c r="G314" i="11"/>
  <c r="G194" i="11"/>
  <c r="G176" i="11"/>
  <c r="G175" i="11"/>
  <c r="G40" i="11"/>
  <c r="G25" i="11"/>
  <c r="G321" i="11"/>
  <c r="G297" i="11"/>
  <c r="G12" i="11"/>
  <c r="G174" i="11"/>
  <c r="G173" i="11"/>
  <c r="G172" i="11"/>
  <c r="G171" i="11"/>
  <c r="G420" i="11"/>
  <c r="G313" i="11"/>
  <c r="G135" i="11"/>
  <c r="G170" i="11"/>
  <c r="G169" i="11"/>
  <c r="G20" i="11"/>
  <c r="G15" i="11"/>
  <c r="G168" i="11"/>
  <c r="G167" i="11"/>
  <c r="G281" i="11"/>
  <c r="G107" i="11"/>
  <c r="G19" i="11"/>
  <c r="G331" i="11"/>
  <c r="G46" i="11"/>
  <c r="G166" i="11"/>
  <c r="G165" i="11"/>
  <c r="G419" i="11"/>
  <c r="G280" i="11"/>
  <c r="G278" i="11"/>
  <c r="G164" i="11"/>
  <c r="G270" i="11"/>
  <c r="G202" i="11"/>
  <c r="G340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417" i="11"/>
  <c r="G416" i="11"/>
  <c r="G415" i="11"/>
  <c r="G344" i="11"/>
  <c r="G343" i="11"/>
  <c r="G333" i="11"/>
  <c r="G423" i="11"/>
  <c r="G342" i="11"/>
  <c r="G341" i="11"/>
  <c r="G418" i="11"/>
  <c r="G242" i="11"/>
  <c r="G329" i="11"/>
  <c r="G326" i="11"/>
  <c r="G327" i="11"/>
  <c r="G310" i="11"/>
  <c r="G309" i="11"/>
  <c r="G323" i="11"/>
  <c r="G294" i="11"/>
  <c r="G293" i="11"/>
  <c r="G292" i="11"/>
  <c r="G103" i="11"/>
  <c r="G102" i="11"/>
  <c r="G308" i="11"/>
  <c r="G307" i="11"/>
  <c r="G306" i="11"/>
  <c r="G284" i="11"/>
  <c r="G324" i="11"/>
  <c r="G286" i="11"/>
  <c r="G274" i="11"/>
  <c r="G279" i="11"/>
  <c r="G283" i="11"/>
  <c r="G282" i="11"/>
  <c r="G277" i="11"/>
  <c r="G275" i="11"/>
  <c r="G339" i="11"/>
  <c r="G258" i="11"/>
  <c r="G257" i="11"/>
  <c r="G263" i="11"/>
  <c r="G262" i="11"/>
  <c r="G261" i="11"/>
  <c r="G260" i="11"/>
  <c r="G259" i="11"/>
  <c r="G268" i="11"/>
  <c r="G267" i="11"/>
  <c r="G255" i="11"/>
  <c r="G251" i="11"/>
  <c r="G250" i="11"/>
  <c r="G241" i="11"/>
  <c r="G252" i="11"/>
  <c r="G137" i="11"/>
  <c r="G163" i="11"/>
  <c r="G136" i="11"/>
  <c r="G276" i="11"/>
  <c r="G243" i="11"/>
  <c r="G248" i="11"/>
  <c r="G247" i="11"/>
  <c r="G142" i="11"/>
  <c r="G141" i="11"/>
  <c r="G140" i="11"/>
  <c r="G139" i="11"/>
  <c r="G246" i="11"/>
  <c r="G245" i="11"/>
  <c r="G244" i="11"/>
  <c r="G317" i="11"/>
  <c r="G316" i="11"/>
  <c r="G291" i="11"/>
  <c r="G290" i="11"/>
  <c r="G289" i="11"/>
  <c r="G256" i="11"/>
  <c r="G253" i="11"/>
  <c r="G229" i="11"/>
  <c r="G288" i="11"/>
  <c r="G162" i="11"/>
  <c r="G206" i="11"/>
  <c r="G287" i="11"/>
  <c r="G338" i="11"/>
  <c r="G337" i="11"/>
  <c r="G133" i="11"/>
  <c r="G315" i="11"/>
  <c r="G228" i="11"/>
  <c r="G227" i="11"/>
  <c r="G226" i="11"/>
  <c r="G225" i="11"/>
  <c r="G235" i="11"/>
  <c r="G234" i="11"/>
  <c r="G233" i="11"/>
  <c r="G232" i="11"/>
  <c r="G231" i="11"/>
  <c r="G230" i="11"/>
  <c r="G112" i="11"/>
  <c r="G224" i="11"/>
  <c r="G223" i="11"/>
  <c r="G222" i="11"/>
  <c r="G221" i="11"/>
  <c r="G220" i="11"/>
  <c r="G79" i="11"/>
  <c r="G203" i="11"/>
  <c r="G47" i="11"/>
  <c r="G161" i="11"/>
  <c r="G237" i="11"/>
  <c r="G11" i="11"/>
  <c r="G160" i="11"/>
  <c r="G269" i="11"/>
  <c r="G236" i="11"/>
  <c r="G209" i="11"/>
  <c r="G208" i="11"/>
  <c r="G205" i="11"/>
  <c r="G204" i="11"/>
  <c r="G219" i="11"/>
  <c r="G211" i="11"/>
  <c r="G210" i="11"/>
  <c r="G207" i="11"/>
  <c r="G295" i="11"/>
  <c r="G152" i="11"/>
  <c r="G151" i="11"/>
  <c r="G197" i="11"/>
  <c r="G196" i="11"/>
  <c r="G199" i="11"/>
  <c r="G198" i="11"/>
  <c r="G195" i="11"/>
  <c r="G201" i="11"/>
  <c r="G138" i="11"/>
  <c r="G146" i="11"/>
  <c r="G145" i="11"/>
  <c r="G144" i="11"/>
  <c r="G143" i="11"/>
  <c r="G159" i="11"/>
  <c r="G149" i="11"/>
  <c r="G249" i="11"/>
  <c r="G148" i="11"/>
  <c r="G147" i="11"/>
  <c r="G334" i="11"/>
  <c r="G134" i="11"/>
  <c r="G336" i="11"/>
  <c r="G335" i="11"/>
  <c r="G117" i="11"/>
  <c r="G264" i="11"/>
  <c r="G124" i="11"/>
  <c r="G119" i="11"/>
  <c r="G118" i="11"/>
  <c r="G122" i="11"/>
  <c r="G121" i="11"/>
  <c r="G120" i="11"/>
  <c r="G111" i="11"/>
  <c r="G110" i="11"/>
  <c r="G116" i="11"/>
  <c r="G115" i="11"/>
  <c r="G114" i="11"/>
  <c r="G105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98" i="11"/>
  <c r="G97" i="11"/>
  <c r="G101" i="11"/>
  <c r="G100" i="11"/>
  <c r="G217" i="11"/>
  <c r="G303" i="11"/>
  <c r="G216" i="11"/>
  <c r="G154" i="11"/>
  <c r="G42" i="11"/>
  <c r="G302" i="11"/>
  <c r="G215" i="11"/>
  <c r="G41" i="11"/>
  <c r="G5" i="11"/>
  <c r="G301" i="11"/>
  <c r="G214" i="11"/>
  <c r="G89" i="11"/>
  <c r="G4" i="11"/>
  <c r="G311" i="11"/>
  <c r="G300" i="11"/>
  <c r="G213" i="11"/>
  <c r="G50" i="11"/>
  <c r="G49" i="11"/>
  <c r="G44" i="11"/>
  <c r="G48" i="11"/>
  <c r="G45" i="11"/>
  <c r="G9" i="11"/>
  <c r="G43" i="11"/>
  <c r="G96" i="11"/>
  <c r="G318" i="11"/>
  <c r="G93" i="11"/>
  <c r="G92" i="11"/>
  <c r="G91" i="11"/>
  <c r="G87" i="11"/>
  <c r="G86" i="11"/>
  <c r="G85" i="11"/>
  <c r="G84" i="11"/>
  <c r="G83" i="11"/>
  <c r="G82" i="11"/>
  <c r="G81" i="11"/>
  <c r="G80" i="11"/>
  <c r="G109" i="11"/>
  <c r="G99" i="11"/>
  <c r="G94" i="11"/>
  <c r="G414" i="11"/>
  <c r="G299" i="11"/>
  <c r="G240" i="11"/>
  <c r="G212" i="11"/>
  <c r="G88" i="11"/>
  <c r="G3" i="11"/>
  <c r="G77" i="11"/>
  <c r="G76" i="11"/>
  <c r="G75" i="11"/>
  <c r="G74" i="11"/>
  <c r="G158" i="11"/>
  <c r="G157" i="11"/>
  <c r="G108" i="11"/>
  <c r="G156" i="11"/>
  <c r="G2" i="11"/>
  <c r="G24" i="11"/>
  <c r="G23" i="11"/>
  <c r="G22" i="11"/>
  <c r="G8" i="11"/>
  <c r="G7" i="11"/>
  <c r="G29" i="11"/>
  <c r="G21" i="11"/>
  <c r="G6" i="11"/>
  <c r="G296" i="11"/>
  <c r="G10" i="11"/>
  <c r="G132" i="11"/>
  <c r="G131" i="11"/>
  <c r="G130" i="11"/>
  <c r="G129" i="11"/>
  <c r="G128" i="11"/>
  <c r="G127" i="11"/>
  <c r="G126" i="11"/>
  <c r="G125" i="11"/>
  <c r="G18" i="11"/>
  <c r="G17" i="11"/>
  <c r="G16" i="11"/>
  <c r="G30" i="11"/>
  <c r="G104" i="11"/>
  <c r="G1" i="11"/>
  <c r="G239" i="11"/>
  <c r="G35" i="11"/>
  <c r="G34" i="11"/>
  <c r="G33" i="11"/>
  <c r="G32" i="11"/>
  <c r="G31" i="11"/>
  <c r="G39" i="11"/>
  <c r="G38" i="11"/>
  <c r="G37" i="11"/>
  <c r="G36" i="11"/>
  <c r="E163" i="10"/>
  <c r="C171" i="11" l="1"/>
</calcChain>
</file>

<file path=xl/sharedStrings.xml><?xml version="1.0" encoding="utf-8"?>
<sst xmlns="http://schemas.openxmlformats.org/spreadsheetml/2006/main" count="5303" uniqueCount="1024">
  <si>
    <t>MNQ101025MC4</t>
  </si>
  <si>
    <t>1915 AUDITORIA Y FINANZAS, S.C.</t>
  </si>
  <si>
    <t>AMO010815U41</t>
  </si>
  <si>
    <t xml:space="preserve">LA MORENITA SA DE CV </t>
  </si>
  <si>
    <t xml:space="preserve">GLOBAL </t>
  </si>
  <si>
    <t xml:space="preserve">CASETAS </t>
  </si>
  <si>
    <t>AQU030811UM4</t>
  </si>
  <si>
    <t>ALDEN QUERETARO S DE RL DE CV</t>
  </si>
  <si>
    <t>APA040128N75</t>
  </si>
  <si>
    <t>ALECSA PACHUCA  S DE RL DE CV</t>
  </si>
  <si>
    <t>LONA700127T42</t>
  </si>
  <si>
    <t xml:space="preserve">ALEJANDRO LOPEZ NEGRETE </t>
  </si>
  <si>
    <t>AEI100407PH3</t>
  </si>
  <si>
    <t>ANUNCIOS EXITOSOS EN INTERNET, S.A.</t>
  </si>
  <si>
    <t>DUMA580801KN5</t>
  </si>
  <si>
    <t xml:space="preserve">ARMANDO DURAN MEJIA </t>
  </si>
  <si>
    <t>RIHA691010CX2</t>
  </si>
  <si>
    <t xml:space="preserve">ARTURO JAVIER RICO </t>
  </si>
  <si>
    <t>ALT030210LV9</t>
  </si>
  <si>
    <t>AUDATEX LTN DE RL DE CV</t>
  </si>
  <si>
    <t>ATM1111075LA</t>
  </si>
  <si>
    <t>AUTO TERRESTRES MEXICO SA DE CV</t>
  </si>
  <si>
    <t>AOA040608H65</t>
  </si>
  <si>
    <t>AUTOMOTRIZ OAXACA DE ANTEQUERA S DE</t>
  </si>
  <si>
    <t>ASA990212AQ5</t>
  </si>
  <si>
    <t xml:space="preserve">AUTO SERVICIO ANGELOPOLIS SA DE CV </t>
  </si>
  <si>
    <t>CCO8605231N4</t>
  </si>
  <si>
    <t xml:space="preserve">CADENA COMERCIAL OXXO SA DE CV </t>
  </si>
  <si>
    <t>AGA0006136F1</t>
  </si>
  <si>
    <t xml:space="preserve">AUTOSERVICIO GASHR SA DE CV </t>
  </si>
  <si>
    <t>SOEJ591006EQ0</t>
  </si>
  <si>
    <t>PARO600528HKA</t>
  </si>
  <si>
    <t xml:space="preserve">OLIVIA PATLAN REA </t>
  </si>
  <si>
    <t>AME970109GW0</t>
  </si>
  <si>
    <t>AUTOZONE DE MEXICO S DE RL DE</t>
  </si>
  <si>
    <t>AAMF550324LF5</t>
  </si>
  <si>
    <t>AVALOS MENDEZ FRANCISCO JAVIER</t>
  </si>
  <si>
    <t>CFU101216QB5</t>
  </si>
  <si>
    <t>CARROCERIAS EL FUERTE S DE RL DE CV</t>
  </si>
  <si>
    <t>CASETAS</t>
  </si>
  <si>
    <t>CAP070517CC3</t>
  </si>
  <si>
    <t>CCD  AUTOSALES  PUERTO  VALLARTA</t>
  </si>
  <si>
    <t>CLV0602102I4</t>
  </si>
  <si>
    <t>CEVER LOMAS VERDES S DE RL DE C.V</t>
  </si>
  <si>
    <t>CTO021007DZ8</t>
  </si>
  <si>
    <t>CEVER TOLUCA SA DE CV</t>
  </si>
  <si>
    <t>CEE090223D54</t>
  </si>
  <si>
    <t>CMG EXCELENCIA EN SERVICIOS S DE RL</t>
  </si>
  <si>
    <t>ULU060801541</t>
  </si>
  <si>
    <t>COMERCIAL DEL CENTRO LUCCA SA DE CV</t>
  </si>
  <si>
    <t>CAL980826GA3</t>
  </si>
  <si>
    <t xml:space="preserve">COMERCIALIZADORA ALEXA SA DE CV </t>
  </si>
  <si>
    <t>TSC070907QS5</t>
  </si>
  <si>
    <t xml:space="preserve">TIENDA SINDICAL DE CONSUMO SECCION X SAN FCO SA </t>
  </si>
  <si>
    <t>CFE370814QI0</t>
  </si>
  <si>
    <t>COMISION FEDERAL DE ELECTRICIDAD</t>
  </si>
  <si>
    <t>AEC810901298</t>
  </si>
  <si>
    <t>AMERICAN EXPRESS COMPANY MEXICO, SA DE CV</t>
  </si>
  <si>
    <t>BNM840515VB1</t>
  </si>
  <si>
    <t>BANCO NACIONAL DE MEXICO, SA</t>
  </si>
  <si>
    <t>BMN930209927</t>
  </si>
  <si>
    <t>BANCO MERCANTIL DEL NORTE, SA</t>
  </si>
  <si>
    <t>HMI950125KG8</t>
  </si>
  <si>
    <t>HSBC DE MEXICO, SA</t>
  </si>
  <si>
    <t>BSI970519CZ2</t>
  </si>
  <si>
    <t>BANCO SANTANDER, SA</t>
  </si>
  <si>
    <t>BBA940707IE1</t>
  </si>
  <si>
    <t>BANBAJIO SA</t>
  </si>
  <si>
    <t>SIN9412025I4</t>
  </si>
  <si>
    <t xml:space="preserve">SCOTIABANK INVERLAT, SA </t>
  </si>
  <si>
    <t>DCO050303BG1</t>
  </si>
  <si>
    <t xml:space="preserve">DTMAC COMERCIALIZADORA SA DE CV </t>
  </si>
  <si>
    <t>CNM980114PI2</t>
  </si>
  <si>
    <t>COMUNICACIONES NEXTEL DE MEXICO</t>
  </si>
  <si>
    <t>C&amp;A050406NL0</t>
  </si>
  <si>
    <t>CONSULTORES &amp; ASESORES INTEGRALES S</t>
  </si>
  <si>
    <t>CONA671211ME4</t>
  </si>
  <si>
    <t>CORDOVA NOVOA ALFONSO</t>
  </si>
  <si>
    <t>CME910715UB9</t>
  </si>
  <si>
    <t>COSTCO DE MEXICO SA DE CV</t>
  </si>
  <si>
    <t>DEX0908037C1</t>
  </si>
  <si>
    <t>DAGESA EXTINTORES SA DE CV</t>
  </si>
  <si>
    <t>DAU0109242TA</t>
  </si>
  <si>
    <t>DALTON  AUTOMOTRIZ DE R.L. DE C.V.</t>
  </si>
  <si>
    <t>GADE4012025L6</t>
  </si>
  <si>
    <t xml:space="preserve">DEA GARCIA </t>
  </si>
  <si>
    <t>DON110503C57</t>
  </si>
  <si>
    <t>DIEZ OCHENTA Y NUEVE SA DE CV</t>
  </si>
  <si>
    <t>DCO9712012B3</t>
  </si>
  <si>
    <t>DISTRIBUCION Y CONSTRUCCION S.A. DE</t>
  </si>
  <si>
    <t>DTB000309B37</t>
  </si>
  <si>
    <t>DISTRIBUIDORA DE TORNILLOS Y B</t>
  </si>
  <si>
    <t>DRO940516GC2</t>
  </si>
  <si>
    <t xml:space="preserve">DISTRIBUIDORA ROESMA SA DE CV </t>
  </si>
  <si>
    <t>RIRS750710F10</t>
  </si>
  <si>
    <t xml:space="preserve">SAMUEL RICO RAMIREZ </t>
  </si>
  <si>
    <t>DME080825AX6</t>
  </si>
  <si>
    <t>DRIDCO MEXICO SA DE CV</t>
  </si>
  <si>
    <t>DTMAC COMERCIALIZADORA SA DE CV</t>
  </si>
  <si>
    <t>EBO090624DA8</t>
  </si>
  <si>
    <t>EBORDEX S DE RL DE CV</t>
  </si>
  <si>
    <t>ELE011009716</t>
  </si>
  <si>
    <t>ELECTROCOMPONENTES SA DE CV</t>
  </si>
  <si>
    <t>TFS011012M18</t>
  </si>
  <si>
    <t>TOYOTA FINANCIAL SERVICES DE MEXICO</t>
  </si>
  <si>
    <t>SOAC780112US6</t>
  </si>
  <si>
    <t xml:space="preserve">CARLOS ARMANDO SOTO ANGELES </t>
  </si>
  <si>
    <t>EPG020911GH9</t>
  </si>
  <si>
    <t>ESTACION PALMA GORDA SA DE CV</t>
  </si>
  <si>
    <t>ESE930624B79</t>
  </si>
  <si>
    <t xml:space="preserve">ESTACIONES DE SERVICIO SA DE CV </t>
  </si>
  <si>
    <t>FPE010903R76</t>
  </si>
  <si>
    <t>FAME   PERISUR  S  DELRL DE CV</t>
  </si>
  <si>
    <t>FMB871228QF7</t>
  </si>
  <si>
    <t>FERRETERIA MODELO DEL BAJIO SA</t>
  </si>
  <si>
    <t>GYR880101TL1</t>
  </si>
  <si>
    <t>GALAZ, YAMAZAKI, RUIZ URQUIZA, S.C.</t>
  </si>
  <si>
    <t>GDJ941017FJ1</t>
  </si>
  <si>
    <t xml:space="preserve">GASOLINERA DON JOSE SA DE CV </t>
  </si>
  <si>
    <t>TSO991022PB6</t>
  </si>
  <si>
    <t xml:space="preserve">TIENDAS SORIANA SA DE CV </t>
  </si>
  <si>
    <t>GPM080609PV6</t>
  </si>
  <si>
    <t>GRUPO  PENNINSULA  MOTORS  S DE RL</t>
  </si>
  <si>
    <t>GPA0810247F3</t>
  </si>
  <si>
    <t>GRUPO DE PRESTIGIO EN AUDIO Y VIDEO</t>
  </si>
  <si>
    <t>GEC091223SN6</t>
  </si>
  <si>
    <t>GRUPO ECOLOGICA, S.A. DE C.V.</t>
  </si>
  <si>
    <t>GOC9303301F4</t>
  </si>
  <si>
    <t xml:space="preserve">GRUPO OCTANO SA DE CV </t>
  </si>
  <si>
    <t>RATL7404121R6</t>
  </si>
  <si>
    <t>LAURA LIDIA RANGEL TORRES</t>
  </si>
  <si>
    <t>GQL941129CY5</t>
  </si>
  <si>
    <t xml:space="preserve">GRUPO QL SA DE CV </t>
  </si>
  <si>
    <t>HDM001017AS1</t>
  </si>
  <si>
    <t>HOME DEPOT MEXICO S DE RL DE C</t>
  </si>
  <si>
    <t>ITM8012013N0</t>
  </si>
  <si>
    <t>IMPULSORA DE TRANSPORTES MEXICANOS,</t>
  </si>
  <si>
    <t>IDA8609228I7</t>
  </si>
  <si>
    <t>INDUSTRIA DISEÑADORA DE AUTOPARTES,</t>
  </si>
  <si>
    <t>IIC7010314Z0</t>
  </si>
  <si>
    <t>INMOBILIARIA FEMAZE, SA DE CV</t>
  </si>
  <si>
    <t>BIM850201QI0</t>
  </si>
  <si>
    <t>IPSOS BIMSA SA DE CV</t>
  </si>
  <si>
    <t>JIA091120L52</t>
  </si>
  <si>
    <t>JC IMAGEN AUTOMOTRIZ, S.A. DE C.V.</t>
  </si>
  <si>
    <t>AUEJ820524G23</t>
  </si>
  <si>
    <t>JUAN CARLOS AGUILA ESTRADA F-5</t>
  </si>
  <si>
    <t>CUOK8307059V2</t>
  </si>
  <si>
    <t>KARINA DE LA CRUZ ORTIZ</t>
  </si>
  <si>
    <t>LAP0209255U7</t>
  </si>
  <si>
    <t>LIDERAZGO  AUTOMOTRIZ  DE   PUEBLA</t>
  </si>
  <si>
    <t>TMS010508RX0</t>
  </si>
  <si>
    <t>TOYOTA MOTOR SALES DE MEXICO S DE R</t>
  </si>
  <si>
    <t>AHI100108Q39</t>
  </si>
  <si>
    <t>AUTOPARTES HIDRAULICAS SA</t>
  </si>
  <si>
    <t>BBVA830831LJ2</t>
  </si>
  <si>
    <t xml:space="preserve">BBVA BANCOMER SA </t>
  </si>
  <si>
    <t>LECA340720JN4</t>
  </si>
  <si>
    <t>LJIMENEZ:LEAL CORONA JOSE ANTONIO</t>
  </si>
  <si>
    <t>MUBC4112283F2</t>
  </si>
  <si>
    <t>MULDOON BABLOT CECILIA</t>
  </si>
  <si>
    <t>QMO710112RH2</t>
  </si>
  <si>
    <t xml:space="preserve">QUERETARO MOTORS SA </t>
  </si>
  <si>
    <t>SAU960320HC4</t>
  </si>
  <si>
    <t xml:space="preserve">SERVICIO DE AUDITORIO SA DE CV </t>
  </si>
  <si>
    <t>SERVICIO AUDITORIO SA DE CV</t>
  </si>
  <si>
    <t>SEV040910EN3</t>
  </si>
  <si>
    <t>SEVIBA S.A. DE C.V</t>
  </si>
  <si>
    <t>LORP760922EW9</t>
  </si>
  <si>
    <t>LOPEZ RODRIGUEZ PAOLA</t>
  </si>
  <si>
    <t>MERL571216D49</t>
  </si>
  <si>
    <t>LUIS ARMANDO MENDEZ REYNA PAPE</t>
  </si>
  <si>
    <t>MARJ7712103S8</t>
  </si>
  <si>
    <t>MAGDALENO ROJAS JONATHAN</t>
  </si>
  <si>
    <t>MNE0409226K9</t>
  </si>
  <si>
    <t>MARCAS NESTLE SA DE CV</t>
  </si>
  <si>
    <t>MAR960105E93</t>
  </si>
  <si>
    <t>MARCOZER SA DE CV</t>
  </si>
  <si>
    <t>MACT880227TE2</t>
  </si>
  <si>
    <t>MARTINEZ CASTILLO TANIA GABRIE</t>
  </si>
  <si>
    <t>MAB070816NS7</t>
  </si>
  <si>
    <t>MHMG ABOGADOS SC</t>
  </si>
  <si>
    <t>MOEF731201TA1</t>
  </si>
  <si>
    <t>MONROY ESTRADA FELIPE</t>
  </si>
  <si>
    <t>MOSN720707P29</t>
  </si>
  <si>
    <t>MORA SOLANO NICOLAS F-0699</t>
  </si>
  <si>
    <t>NIC021002MQ6</t>
  </si>
  <si>
    <t>NETWORK INFORMATION CENTER MEXICO S</t>
  </si>
  <si>
    <t>NPN070124M2A</t>
  </si>
  <si>
    <t>NOTARIA PUBLICA NUMERO TRES SC</t>
  </si>
  <si>
    <t>NWM9709244W4</t>
  </si>
  <si>
    <t>NUEVA WAL MART DE MEXICO S DE</t>
  </si>
  <si>
    <t>OOAU7302051K3</t>
  </si>
  <si>
    <t>OCHOA AVILES ULISES</t>
  </si>
  <si>
    <t>OONG650317SF9</t>
  </si>
  <si>
    <t>OCHOA NOLASCO GUILLERMO</t>
  </si>
  <si>
    <t>ODM950324V2A</t>
  </si>
  <si>
    <t>OFFICE DEPOT DE MEXICO S.A DE C.V.</t>
  </si>
  <si>
    <t>OFFICE DEPOT DE MEXICO SA DE C</t>
  </si>
  <si>
    <t>OKA000427NV2</t>
  </si>
  <si>
    <t xml:space="preserve">OPERADORA KAMERUN SA DE CV </t>
  </si>
  <si>
    <t>OEPD810402991</t>
  </si>
  <si>
    <t>ORTEGA PALACIOS DOLORES GRACIE</t>
  </si>
  <si>
    <t>OPP010927SA5</t>
  </si>
  <si>
    <t>OPERADORA Y PROCESADORA DE PRODUCTOS DE PANIFICACION SA</t>
  </si>
  <si>
    <t>OAU021125H84</t>
  </si>
  <si>
    <t>OZ  AUTOMOTRIZ S DE RL DE CV</t>
  </si>
  <si>
    <t>PAR821106JP2</t>
  </si>
  <si>
    <t>PARABRISAS ARAMBURO S.A. DE C.V.</t>
  </si>
  <si>
    <t>LOMG671030QG1</t>
  </si>
  <si>
    <t xml:space="preserve">LOPEZ MONTES GUADALUPE </t>
  </si>
  <si>
    <t>PET040903DH1</t>
  </si>
  <si>
    <t xml:space="preserve">PETROMAX SA DE CV </t>
  </si>
  <si>
    <t>PCE890410B99</t>
  </si>
  <si>
    <t>PINTURAS DE CELAYA SA DE CV</t>
  </si>
  <si>
    <t>POR040121LI8</t>
  </si>
  <si>
    <t>PREMIER DE  ORIENTE S DE  RL DE CV</t>
  </si>
  <si>
    <t>POM060317PM9</t>
  </si>
  <si>
    <t>PREMIER DE ORIENTE MAZATLAN S DE RL</t>
  </si>
  <si>
    <t>PAI060427TP7</t>
  </si>
  <si>
    <t>PROMOTORA AUTOMOTRIZ DE  IRAPUATO</t>
  </si>
  <si>
    <t>PAS020528BY2</t>
  </si>
  <si>
    <t>PROMOTORA AUTOMOTRIZ DE  SANTA  FE</t>
  </si>
  <si>
    <t>RED940114JX9</t>
  </si>
  <si>
    <t>REDPACK, S.A. DE C.V.</t>
  </si>
  <si>
    <t>REDPACK SA DE CV</t>
  </si>
  <si>
    <t>RCA950901KWA</t>
  </si>
  <si>
    <t>RESTAURANTES CALIFORNIA SA DE</t>
  </si>
  <si>
    <t>REB970801NK7</t>
  </si>
  <si>
    <t>RESTAURANTES EXCLUSIVOS DEL BA</t>
  </si>
  <si>
    <t>REMA750219BL6</t>
  </si>
  <si>
    <t>REYES MORALES ARELI</t>
  </si>
  <si>
    <t>SMX060828MD9</t>
  </si>
  <si>
    <t>SAMURAI MOTORS  XALAPA  S DE  RL DE</t>
  </si>
  <si>
    <t>SHE190630V37</t>
  </si>
  <si>
    <t>SANBORN HERMANOS SA</t>
  </si>
  <si>
    <t>SAAS700911UUA</t>
  </si>
  <si>
    <t>SARA SANDOVAL ACHIRICA</t>
  </si>
  <si>
    <t>SJU010405FU0</t>
  </si>
  <si>
    <t xml:space="preserve">SERVICIO LAS JUNTAS SA DE CV </t>
  </si>
  <si>
    <t>OHE011012I25</t>
  </si>
  <si>
    <t xml:space="preserve">OPERADORA LA HERRADURA SA DE CV </t>
  </si>
  <si>
    <t>SBA030617DE0</t>
  </si>
  <si>
    <t>NAFG601215JM3</t>
  </si>
  <si>
    <t xml:space="preserve">MARIA GUADALUPE NARVAEZ FERNANDEZ </t>
  </si>
  <si>
    <t xml:space="preserve">SERVICIO BASE AEREA SA DE CV </t>
  </si>
  <si>
    <t xml:space="preserve">JENARO SOLORZANO ESQUEDA </t>
  </si>
  <si>
    <t>SFT021204LHA</t>
  </si>
  <si>
    <t xml:space="preserve">SERVICIO FUGAS DE TEXCOCO SA DE CV </t>
  </si>
  <si>
    <t>ALI081114AN2</t>
  </si>
  <si>
    <t xml:space="preserve">ALIMENTARIA COMPANY S DE RL DE CV </t>
  </si>
  <si>
    <t>SDE090429M34</t>
  </si>
  <si>
    <t xml:space="preserve">SERVICIOS DEVA SA DE CV </t>
  </si>
  <si>
    <t>SJA940827A32</t>
  </si>
  <si>
    <t xml:space="preserve">SERVICIO JACARANDA SA DE CV </t>
  </si>
  <si>
    <t>SME930607863</t>
  </si>
  <si>
    <t xml:space="preserve">SERVICIOS META SA DE CV </t>
  </si>
  <si>
    <t>SQP0901086C2</t>
  </si>
  <si>
    <t>SERVICIOS QUERETANOS DE PERSONAL,S.</t>
  </si>
  <si>
    <t>SEVIBA SA DE CV</t>
  </si>
  <si>
    <t>TME840315KT6</t>
  </si>
  <si>
    <t>TELEFONOS DE MEXICO S.A.B. DE C.V.</t>
  </si>
  <si>
    <t>TIENDAS SORIANA SA DE CV</t>
  </si>
  <si>
    <t>SOBT75040262A</t>
  </si>
  <si>
    <t>TOMAS SOLORZANO BRINGAS</t>
  </si>
  <si>
    <t>TMO050928IX4</t>
  </si>
  <si>
    <t>TOY MORELOS S D E RL DE CV</t>
  </si>
  <si>
    <t>TDI070329KR8</t>
  </si>
  <si>
    <t>TRASLADOS DINASTIAS SA DE CV</t>
  </si>
  <si>
    <t>MCI070720G67</t>
  </si>
  <si>
    <t xml:space="preserve">MARISCOS CHILO SA DE CV </t>
  </si>
  <si>
    <t>USL9307122X1</t>
  </si>
  <si>
    <t xml:space="preserve">ULTRA SERVICIO LOMAS SA DE CV </t>
  </si>
  <si>
    <t>AUT040825SV4</t>
  </si>
  <si>
    <t>VALOR FARRERA AUTOMOTRIZ S DE RL DE</t>
  </si>
  <si>
    <t>VPI040122DU8</t>
  </si>
  <si>
    <t>VEGMAR PINTURAS SA DE CV</t>
  </si>
  <si>
    <t>OET0806125B1</t>
  </si>
  <si>
    <t xml:space="preserve">OPERADORA DE ESTANCIAS TURISTICAS </t>
  </si>
  <si>
    <t>OVI800131GQ6</t>
  </si>
  <si>
    <t xml:space="preserve">OPERADORA VIPS S DE RL </t>
  </si>
  <si>
    <t>PCC0801181HA</t>
  </si>
  <si>
    <t xml:space="preserve">PARADOR CUESTA CHINA SA DE CV </t>
  </si>
  <si>
    <t>GGG110420163</t>
  </si>
  <si>
    <t xml:space="preserve">GRUPO GASTRONOMICO GLOTONERI SA DE CV </t>
  </si>
  <si>
    <t>IPO640805KU9</t>
  </si>
  <si>
    <t xml:space="preserve">INVERSIONES POTOSINAS SA DE CV </t>
  </si>
  <si>
    <t>ITE041005I82</t>
  </si>
  <si>
    <t xml:space="preserve">INMOBILIARIA TURISTICA EXPRESS SA DE CV </t>
  </si>
  <si>
    <t>OGA0404222R6</t>
  </si>
  <si>
    <t xml:space="preserve">OPERADORA GASTRONOMICA ABDI SA DE CV </t>
  </si>
  <si>
    <t>SSH020520BS9</t>
  </si>
  <si>
    <t xml:space="preserve">SERVICIO SHALON SA DE CV </t>
  </si>
  <si>
    <t>AIW121012SP7</t>
  </si>
  <si>
    <t>ALIMENTOS IWAGEN S DE RL DE CV</t>
  </si>
  <si>
    <t>RPP760101966</t>
  </si>
  <si>
    <t>RESTAURANTE LA PARROQUIA POTOSINA SA</t>
  </si>
  <si>
    <t>ASG950531ID1</t>
  </si>
  <si>
    <t>AFIANZADORA SOFIMEX, S.A.</t>
  </si>
  <si>
    <t>ASA020131VB9</t>
  </si>
  <si>
    <t>ALDEN SATELITE S DE RL DE CV</t>
  </si>
  <si>
    <t>ALDEN SATELITE  S DE RL DE CV</t>
  </si>
  <si>
    <t>GAJA530403QE7</t>
  </si>
  <si>
    <t>APOLINAR GAMIÑO JIMENEZ</t>
  </si>
  <si>
    <t>ARMANDO DURAN MEJIA</t>
  </si>
  <si>
    <t>ADA030715477</t>
  </si>
  <si>
    <t>ASOCIACION DE DISTRIBUIDORES DE AUT</t>
  </si>
  <si>
    <t>AUDATEX LTN S DE RL DE CV</t>
  </si>
  <si>
    <t>CMA000407SU9</t>
  </si>
  <si>
    <t xml:space="preserve">COMBUSTIBLES MAX SA DE CV </t>
  </si>
  <si>
    <t>MOLE750127KM2</t>
  </si>
  <si>
    <t xml:space="preserve">ELIZABETH MONTERO LOPEZ </t>
  </si>
  <si>
    <t>SSA930817FS3</t>
  </si>
  <si>
    <t xml:space="preserve">SERVICIO SAYULA SA DE CV </t>
  </si>
  <si>
    <t>ASC8408274L3</t>
  </si>
  <si>
    <t xml:space="preserve">AUTO SERVICIO CABALLERO SA DE CV </t>
  </si>
  <si>
    <t>AUTOMOTRIZ OAXACA  DE  ANTEQUERA  S</t>
  </si>
  <si>
    <t>ATS020806JZ3</t>
  </si>
  <si>
    <t>AUTOMOTRIZ TOY DEL SURESTE S DE RL</t>
  </si>
  <si>
    <t>AVA040106CP7</t>
  </si>
  <si>
    <t>AUTOMOVILES  VALLEJO S DE  RL DE CV</t>
  </si>
  <si>
    <t>ADI090204QN7</t>
  </si>
  <si>
    <t>AUTOMOVILES DINAMICOS S DE RL DE CV</t>
  </si>
  <si>
    <t>ACQ980113CL5</t>
  </si>
  <si>
    <t>AUTOS COMPACTOS DE QUERETARO</t>
  </si>
  <si>
    <t>RORF6102186I0</t>
  </si>
  <si>
    <t xml:space="preserve">JOSE FERNANDO DE L ROCHA REMBAO </t>
  </si>
  <si>
    <t>BAU080306FS1</t>
  </si>
  <si>
    <t>BAQUI AUTOMOTRIZ S DE RL DE CV</t>
  </si>
  <si>
    <t>BEX100519LN2</t>
  </si>
  <si>
    <t xml:space="preserve">BOLICHE EXPRESS SA DE CV </t>
  </si>
  <si>
    <t>CGA010307N18</t>
  </si>
  <si>
    <t xml:space="preserve">CENTRO GASOLINERO ANIMAS SA DE CV </t>
  </si>
  <si>
    <t>OPR950131151</t>
  </si>
  <si>
    <t xml:space="preserve">OURO PETRO SA DE CV </t>
  </si>
  <si>
    <t>PCS071026A78</t>
  </si>
  <si>
    <t xml:space="preserve">PETRO 107 SA DE CV </t>
  </si>
  <si>
    <t>ROHI870811MY1</t>
  </si>
  <si>
    <t xml:space="preserve">ISRAEL ROMERO HERNANDEZ </t>
  </si>
  <si>
    <t>CDO0509296I9</t>
  </si>
  <si>
    <t>CENTRO DE DISTRIBUCION ORIENTE</t>
  </si>
  <si>
    <t>CEVER  TOLUCA   S DE RL  DE CV</t>
  </si>
  <si>
    <t>COE9510055R6</t>
  </si>
  <si>
    <t>COEL SA DE CV</t>
  </si>
  <si>
    <t>CEX9809213U5</t>
  </si>
  <si>
    <t>COMBU-EXPRESS SA DE CV</t>
  </si>
  <si>
    <t>FOMM880316MH3</t>
  </si>
  <si>
    <t xml:space="preserve">MARIANA FLORES MENDOZA </t>
  </si>
  <si>
    <t>BBA830831LJ2</t>
  </si>
  <si>
    <t>CME001204KS6</t>
  </si>
  <si>
    <t>COMPUCARE DE MEXICO, S.A. DE C.V.</t>
  </si>
  <si>
    <t>COMUNICACIONES NEXTEL DE MEXIC</t>
  </si>
  <si>
    <t>DBM11011043A</t>
  </si>
  <si>
    <t>DEUTSCHE BANK MEXICO, S.A. INSTITUC</t>
  </si>
  <si>
    <t>DLI931201MI9</t>
  </si>
  <si>
    <t>DISTRIBUIDORA LIVERPOOL SA DE</t>
  </si>
  <si>
    <t>DRE810328U10</t>
  </si>
  <si>
    <t>DISTRIBUIDORA REGIONAL SA DE C</t>
  </si>
  <si>
    <t>DAU0511111HA</t>
  </si>
  <si>
    <t>DURANGO  AUTOMOTORES S DE  RL DE CV</t>
  </si>
  <si>
    <t>RUOL860203816</t>
  </si>
  <si>
    <t xml:space="preserve">LUCINA RUIZ ORTIZ </t>
  </si>
  <si>
    <t>ESG000418CS4</t>
  </si>
  <si>
    <t>ESGES SA DE CV</t>
  </si>
  <si>
    <t>OGS9410276D3</t>
  </si>
  <si>
    <t xml:space="preserve">OPERADORA DE GASOLINERAS DEL SURESTE SA DE CV </t>
  </si>
  <si>
    <t xml:space="preserve">ESTACION PALMA GORDA SA DE CV </t>
  </si>
  <si>
    <t xml:space="preserve">ESTACIONES DE SERVICIO SA DE CV  </t>
  </si>
  <si>
    <t>TEX9302097F3</t>
  </si>
  <si>
    <t xml:space="preserve">TIENDAS EXTRA SA </t>
  </si>
  <si>
    <t>LOAP640223MN2</t>
  </si>
  <si>
    <t xml:space="preserve">PERLA DEL ROSARIO LOPEZ ALCALA </t>
  </si>
  <si>
    <t>GRA940826CI5</t>
  </si>
  <si>
    <t>GRAINGER SA DE CV</t>
  </si>
  <si>
    <t>GPA930101QI7</t>
  </si>
  <si>
    <t>GRUPO PARISINA SA DE CV</t>
  </si>
  <si>
    <t>GACH830410DV0</t>
  </si>
  <si>
    <t>HECTOR GAMEZ CALZONZIN</t>
  </si>
  <si>
    <t>OES010209154</t>
  </si>
  <si>
    <t>OPERADORA DE ESTACIONES DE SERVICIO VIDA SA DE CV</t>
  </si>
  <si>
    <t>ASA021115EA8</t>
  </si>
  <si>
    <t xml:space="preserve">AUTO SERVICIO AUTOPISTA QUECHOLAC SA </t>
  </si>
  <si>
    <t>COAR760619QX5</t>
  </si>
  <si>
    <t>ROSA LINDA CORONA ANDRADE</t>
  </si>
  <si>
    <t>HMA0705037F1</t>
  </si>
  <si>
    <t xml:space="preserve">HIDROCARBUROS LA MARQUESILLA SA DE CV </t>
  </si>
  <si>
    <t>MCA091008AZ9</t>
  </si>
  <si>
    <t>MULTISERVICIOS DE CALAKMUL SA DE CV</t>
  </si>
  <si>
    <t>JMA840106356</t>
  </si>
  <si>
    <t>JUMAPA I1247201</t>
  </si>
  <si>
    <t>KARINA DE LA CRUZ ORTIZ F/1452</t>
  </si>
  <si>
    <t>MAML391215UH5</t>
  </si>
  <si>
    <t>LEOPOLDO MARTINEZ MENDOZA F/16</t>
  </si>
  <si>
    <t>DTMAC COMERCIALIZADORA SA</t>
  </si>
  <si>
    <t>OAP08050277A</t>
  </si>
  <si>
    <t>OPERADORA ALAMEDA PARK, S.</t>
  </si>
  <si>
    <t>LOPEZ NEGRETE ALEJANDRO</t>
  </si>
  <si>
    <t>LUIS ARMANDO MENDEZ REYNA</t>
  </si>
  <si>
    <t>JUBM6906127N8</t>
  </si>
  <si>
    <t>MARTHA EDITH JURADO BRISEÑO</t>
  </si>
  <si>
    <t>MTE060713J74</t>
  </si>
  <si>
    <t>MASTER TECNOCEL SA DE CV</t>
  </si>
  <si>
    <t>MNI040807T43</t>
  </si>
  <si>
    <t>MEGAMOTORS  NIPPON   S  DE RL CV</t>
  </si>
  <si>
    <t>MENDEZ REYNA LUIS ARMANDO</t>
  </si>
  <si>
    <t>ZABM661106SZ5</t>
  </si>
  <si>
    <t xml:space="preserve">MIGUEL ZAZUETA BELTRAN </t>
  </si>
  <si>
    <t>NME090330IG1</t>
  </si>
  <si>
    <t>NETING DE MEXICO SA DE CV</t>
  </si>
  <si>
    <t>NUEVA WALMART DE MEXICO S DE R</t>
  </si>
  <si>
    <t>ZEPO610721HZ6</t>
  </si>
  <si>
    <t>OLGA ANGELICA ZEA PEREZ</t>
  </si>
  <si>
    <t>CAPN820703SY9</t>
  </si>
  <si>
    <t xml:space="preserve">NADYA YAZMIN CHAVEZ PEREZ </t>
  </si>
  <si>
    <t>OSI0301158T0</t>
  </si>
  <si>
    <t xml:space="preserve">OPERADORA SAN ISIDRO SA DE CV </t>
  </si>
  <si>
    <t>LEME770221DB5</t>
  </si>
  <si>
    <t xml:space="preserve">EVELIN DAMARIS LEON MELCHOR </t>
  </si>
  <si>
    <t xml:space="preserve">ABASTECEDORA LA MORENITA SA DE CV </t>
  </si>
  <si>
    <t>OZ AUTOMOTRIZ, S DE RL DE CV</t>
  </si>
  <si>
    <t>PARABRISAS ARAMBURO SA DE CV</t>
  </si>
  <si>
    <t>PROMOTORA AUTOMOTRIZ  DE SANTA FE</t>
  </si>
  <si>
    <t>RSM920701EP2</t>
  </si>
  <si>
    <t>RADIO SHACK DE MEXICO SA DE CV</t>
  </si>
  <si>
    <t>RVA820930462</t>
  </si>
  <si>
    <t>RECTIFICACIONES VAZCO S.A. DE C.V.</t>
  </si>
  <si>
    <t>COCG720813M85</t>
  </si>
  <si>
    <t xml:space="preserve">REFACCIONES DE VW </t>
  </si>
  <si>
    <t>SMO040908TU4</t>
  </si>
  <si>
    <t>SAMURAI MOTORS S DE  RL DE CV</t>
  </si>
  <si>
    <t>SOM101125UEA</t>
  </si>
  <si>
    <t>SEARS OPERADORA MEXICO SA DE C</t>
  </si>
  <si>
    <t>GESG611221RC9</t>
  </si>
  <si>
    <t xml:space="preserve">GILBERTO GNER SANCHEZ </t>
  </si>
  <si>
    <t>LICR5909045AA</t>
  </si>
  <si>
    <t xml:space="preserve">ROSALIA GRICELDA DE LIRA CESEÑA </t>
  </si>
  <si>
    <t>SLV001208MX8</t>
  </si>
  <si>
    <t xml:space="preserve">SERVICIO LOMAS DE VISTA HERMOSA </t>
  </si>
  <si>
    <t>SUL601206R87</t>
  </si>
  <si>
    <t xml:space="preserve">SERVICIO ULTRAMODERNO SA DE CV </t>
  </si>
  <si>
    <t>RORM470106PA7</t>
  </si>
  <si>
    <t xml:space="preserve">MARIO DE LA ROSA RIVERA </t>
  </si>
  <si>
    <t>SCE010830455</t>
  </si>
  <si>
    <t xml:space="preserve">SERVICIOS CARRETEROS DE ESPERANZA  SA </t>
  </si>
  <si>
    <t>SOLORZANO BRINGAS TOMAS</t>
  </si>
  <si>
    <t>SSF021003QT0</t>
  </si>
  <si>
    <t>SUPER SERVICIO FERMACAR SA DE</t>
  </si>
  <si>
    <t>TOY0507283C5</t>
  </si>
  <si>
    <t>TOYOCOAPA S  DE RL DE CV</t>
  </si>
  <si>
    <t>MADH610228N33</t>
  </si>
  <si>
    <t xml:space="preserve">JOSE HILARIO MARQUEZ DIAZ </t>
  </si>
  <si>
    <t>PEGE420603DE1</t>
  </si>
  <si>
    <t xml:space="preserve">EZEQUIEL PERALTA GOMEZ </t>
  </si>
  <si>
    <t>SIS020305KG0</t>
  </si>
  <si>
    <t xml:space="preserve">SERV INTE DEL STE DE VERACRUZ SA DE CV </t>
  </si>
  <si>
    <t>SMO000529CC6</t>
  </si>
  <si>
    <t xml:space="preserve">SERVICIO MONTEROS SA DE CV </t>
  </si>
  <si>
    <t>SSB940929UD5</t>
  </si>
  <si>
    <t xml:space="preserve">SUPER SERVICIO BELLA VISTA SA DE CV </t>
  </si>
  <si>
    <t>UAA011124IL4</t>
  </si>
  <si>
    <t>UNITED AUTO DE AGUASCALIENTES  S DE</t>
  </si>
  <si>
    <t>GAS910208GP3</t>
  </si>
  <si>
    <t xml:space="preserve">GASTROSUR SA DE CV </t>
  </si>
  <si>
    <t>OEM920612B67</t>
  </si>
  <si>
    <t xml:space="preserve">ARCOS BOSQUES </t>
  </si>
  <si>
    <t xml:space="preserve">SANBORN HERMANOS SA </t>
  </si>
  <si>
    <t>DSA020906IG9</t>
  </si>
  <si>
    <t xml:space="preserve">DINESA SANDWICHES SA DE CV </t>
  </si>
  <si>
    <t>FFS0704166HA</t>
  </si>
  <si>
    <t xml:space="preserve">CITYEXPRESS HOTELES </t>
  </si>
  <si>
    <t>CZA0908242T9</t>
  </si>
  <si>
    <t xml:space="preserve">COMBUSTIBLES DEE ZAPOTLANEJO SA DE CV </t>
  </si>
  <si>
    <t>SCA971013EU5</t>
  </si>
  <si>
    <t xml:space="preserve">SERVICIO CAMARENA SA DE CV </t>
  </si>
  <si>
    <t>RST030219DA1</t>
  </si>
  <si>
    <t xml:space="preserve">RESTAURANTE Y SERVICIOS TAPATIOS SA DE CV </t>
  </si>
  <si>
    <t>IGS900528QJ6</t>
  </si>
  <si>
    <t xml:space="preserve">INDUSTRIA GASTRONOMICA SANTA TERESITA SA DE CV </t>
  </si>
  <si>
    <t>RCO0708136F7</t>
  </si>
  <si>
    <t xml:space="preserve">RED DE CARRETERAS DE OCCIDENTE SAB DE CV </t>
  </si>
  <si>
    <t>HPS701112C35</t>
  </si>
  <si>
    <t xml:space="preserve">HOTEL PLAZA DEL SOL SA DE CV </t>
  </si>
  <si>
    <t>ORD000301QY5</t>
  </si>
  <si>
    <t xml:space="preserve">OPERADORA DE RESTAURANTES DURAZNOS SA </t>
  </si>
  <si>
    <t>WME9003078U2</t>
  </si>
  <si>
    <t>WURTH MEXICO, S.A. DE C.V.</t>
  </si>
  <si>
    <t>AUMP360418JT8</t>
  </si>
  <si>
    <t>AGUILA MENDEZ PEDRO SERGIO</t>
  </si>
  <si>
    <t>ROAA840915TS5</t>
  </si>
  <si>
    <t>ALEJANDRO DIEGO RODRIGUEZ AREL</t>
  </si>
  <si>
    <t>ALEJANDRO LOPEZ NEGRETE</t>
  </si>
  <si>
    <t>ARTURO JAVIER RICO HERNANDEZ</t>
  </si>
  <si>
    <t>ATO0108161E1</t>
  </si>
  <si>
    <t>AUTOMOTRIZ TOY SA DE DE CV</t>
  </si>
  <si>
    <t>BRO120910HC1</t>
  </si>
  <si>
    <t>BAJIO ROLL SA DE CV</t>
  </si>
  <si>
    <t>BEVT8309183A9</t>
  </si>
  <si>
    <t>BERNAL VALLE TERESA LIZBETH</t>
  </si>
  <si>
    <t>CPS780919KCA</t>
  </si>
  <si>
    <t>CIA PERIODISTICA DEL SOL DE CELAYA,</t>
  </si>
  <si>
    <t>COMUNICACIONES NEXTEL SA DE CV</t>
  </si>
  <si>
    <t>CORTAZAR CASTAÑON GUILLERMO</t>
  </si>
  <si>
    <t>DCO050712KV5</t>
  </si>
  <si>
    <t>DECADA COATZACOALCOS S DE RL DE CV</t>
  </si>
  <si>
    <t>DTB080411PE7</t>
  </si>
  <si>
    <t>DEFENDO TECNOLOGIAS DEL BAJIO SA DE</t>
  </si>
  <si>
    <t>DURANGO AUTOMOTORES  S DE R.L. DE C</t>
  </si>
  <si>
    <t>BAHE830608IH5</t>
  </si>
  <si>
    <t>EDGAR GEOVANI BARRIOS HERNANDE</t>
  </si>
  <si>
    <t>FPL810924HUO</t>
  </si>
  <si>
    <t>FERRETERA PLAZA SA DE CV</t>
  </si>
  <si>
    <t>FFR810330JX9</t>
  </si>
  <si>
    <t>FERRETERIA LA FRAGUA SA DE CV</t>
  </si>
  <si>
    <t>GAMC811223HY3</t>
  </si>
  <si>
    <t>GARCIA MEDINA CLAUDIA EDITH</t>
  </si>
  <si>
    <t>RAMO680410115</t>
  </si>
  <si>
    <t xml:space="preserve">OSCAR RAMIREZ MORENO </t>
  </si>
  <si>
    <t>IFC011107L9A</t>
  </si>
  <si>
    <t>IMPRESIONES FINAS DEL CENTRO SA DE</t>
  </si>
  <si>
    <t>IEHJ580905PR4</t>
  </si>
  <si>
    <t>INNES HUERTA JORGE RICARDO</t>
  </si>
  <si>
    <t>ISO080219U33</t>
  </si>
  <si>
    <t xml:space="preserve">INTEGRADORA DE SERVICIOS OCOZOCOAUTLA SA DE CV </t>
  </si>
  <si>
    <t>MAGM85053165A</t>
  </si>
  <si>
    <t xml:space="preserve">MISAEL MARINEZ GOMEZ </t>
  </si>
  <si>
    <t xml:space="preserve">AUTO SERVICIO QUECHOLAC SA DE CV </t>
  </si>
  <si>
    <t>BELA690115QC9</t>
  </si>
  <si>
    <t>JOSE ALFREDO BERTADO LUCIO</t>
  </si>
  <si>
    <t xml:space="preserve">ESGES SA DE CV </t>
  </si>
  <si>
    <t>OTE021014QR9</t>
  </si>
  <si>
    <t xml:space="preserve">OPERADORA TABASQUEÑA EDMAGRA SA DE CV </t>
  </si>
  <si>
    <t>SOCL851113CT8</t>
  </si>
  <si>
    <t>LILIVET DEL CARMEN SOLANO CHIN</t>
  </si>
  <si>
    <t>SORR421111852</t>
  </si>
  <si>
    <t xml:space="preserve">RAFAEL SOTANO RODRIGUEZ </t>
  </si>
  <si>
    <t>DEHJ580405Q33</t>
  </si>
  <si>
    <t>JAVIER DELGADO HERNANDEZ</t>
  </si>
  <si>
    <t>SOVJ900602UW4</t>
  </si>
  <si>
    <t>JORHUS HUGO SOLIS VALLE</t>
  </si>
  <si>
    <t xml:space="preserve">JUMAPA </t>
  </si>
  <si>
    <t>LEGS690518396</t>
  </si>
  <si>
    <t>LEON GUERRERO SILVIA</t>
  </si>
  <si>
    <t>LEAL CORONA JOSE ANTONIO</t>
  </si>
  <si>
    <t>SERVICIO AUDITORIO SA DE C</t>
  </si>
  <si>
    <t>JEM9908267H2</t>
  </si>
  <si>
    <t xml:space="preserve">JARDINES DEL EMIR , SA DE CV </t>
  </si>
  <si>
    <t>FOGC610903IQ7</t>
  </si>
  <si>
    <t>MA.CONSUELO ESTHER FLORES GUTI</t>
  </si>
  <si>
    <t>MARE640716QLA</t>
  </si>
  <si>
    <t>MALDONADO RODRIGUEZ ESTELA DEL CARM</t>
  </si>
  <si>
    <t>MTE440316E54</t>
  </si>
  <si>
    <t>MAPFRE TEPEYAC SA</t>
  </si>
  <si>
    <t>VIHM580912N38</t>
  </si>
  <si>
    <t>MARIO EDUARDO VILLAGRAN HERNAN</t>
  </si>
  <si>
    <t>OPERADORA ALAMEDA PARK SA DE C</t>
  </si>
  <si>
    <t>PCQ900419346</t>
  </si>
  <si>
    <t>PLOMERIA Y CERAMICA DE QUERETARO SA</t>
  </si>
  <si>
    <t>PRB100802H20</t>
  </si>
  <si>
    <t>PREMIUM RESTAURANT BRANDS S DE</t>
  </si>
  <si>
    <t>QTE120608GX1</t>
  </si>
  <si>
    <t>QUALIA TECH SA DE CV</t>
  </si>
  <si>
    <t>RICO HERNANDEZ ARTURO JAVIER</t>
  </si>
  <si>
    <t>FECR650606CL5</t>
  </si>
  <si>
    <t>ROCIO FERNANDEZ CORONA</t>
  </si>
  <si>
    <t>SIA9309071A5</t>
  </si>
  <si>
    <t>SEGURIDAD INDUSTRIAL AMIGO SA</t>
  </si>
  <si>
    <t>SHS110329GC4</t>
  </si>
  <si>
    <t>SERVICIOS HOTELEROS DE SLP</t>
  </si>
  <si>
    <t>AAFS620103EL3</t>
  </si>
  <si>
    <t>SOTERO ARANDA FERRO</t>
  </si>
  <si>
    <t>SSL000704968</t>
  </si>
  <si>
    <t>STAR SAN LUIS POTOSI SA DE CV</t>
  </si>
  <si>
    <t>SSP8202165K3</t>
  </si>
  <si>
    <t>SUPER SERVICIO DEL POTOSI SA D</t>
  </si>
  <si>
    <t>SUPER SERVICIO DEL POTOSI SA C</t>
  </si>
  <si>
    <t>TRP991214JY9</t>
  </si>
  <si>
    <t>TELECOMUNICACIONES RPP SA DE CV</t>
  </si>
  <si>
    <t>TOMAS SOLORZANO BRINGAS F-1927</t>
  </si>
  <si>
    <t>TOY  MORELOS  S  D E RLD E  CV</t>
  </si>
  <si>
    <t>GACJ350904PV6</t>
  </si>
  <si>
    <t xml:space="preserve">JOSE DE JESUS GRADILLA CASTRO </t>
  </si>
  <si>
    <t>SGM950714DC2</t>
  </si>
  <si>
    <t xml:space="preserve">SERVICIOS GASOLINEROS DE MEXICO SA DE CV </t>
  </si>
  <si>
    <t>SSR760906L2A</t>
  </si>
  <si>
    <t xml:space="preserve">SERVICIO SANTA MARIA DEL RIO SA CV </t>
  </si>
  <si>
    <t xml:space="preserve">NUEVA WAL MART DE MEXICO S DE RL DE CV </t>
  </si>
  <si>
    <t>AGI990422EL7</t>
  </si>
  <si>
    <t xml:space="preserve">ADMINISTRADORA DE GASOLINERAS INTERLOMAS </t>
  </si>
  <si>
    <t>ROCM620808M6A</t>
  </si>
  <si>
    <t xml:space="preserve">MA. MERCEDES ROCHA CALDERON </t>
  </si>
  <si>
    <t>GBA060117351</t>
  </si>
  <si>
    <t>GAS BARRIENTOS SA DE CV</t>
  </si>
  <si>
    <t xml:space="preserve">GAS BARRIENTOS SA DE CV </t>
  </si>
  <si>
    <t>OGS9804218A0</t>
  </si>
  <si>
    <t xml:space="preserve">OGSA SA DE CV </t>
  </si>
  <si>
    <t>PARI6702018I1</t>
  </si>
  <si>
    <t xml:space="preserve">INOCENCIA GREGORIA PALACIOS RODRIGUEZ </t>
  </si>
  <si>
    <t>PET070308DH4</t>
  </si>
  <si>
    <t xml:space="preserve">PETROMERIDA SA DE CV </t>
  </si>
  <si>
    <t>RURB610529EP0</t>
  </si>
  <si>
    <t xml:space="preserve">BEBERLIN RUIZ RUIZ </t>
  </si>
  <si>
    <t>SCA981117398</t>
  </si>
  <si>
    <t xml:space="preserve">SERVICIO LOS CAFETOS SA DE CV </t>
  </si>
  <si>
    <t>ACA051207QV2</t>
  </si>
  <si>
    <t xml:space="preserve">AUTOHOTELES DE CARDENAS SA DE CV </t>
  </si>
  <si>
    <t>OES930222UMA</t>
  </si>
  <si>
    <t xml:space="preserve">OPERADORA DE ESTACIONES DE SERVICIO CIMA SA DE CV </t>
  </si>
  <si>
    <t>ESS070306HF4</t>
  </si>
  <si>
    <t xml:space="preserve">ESTACION DE SERVICIO SEVILLA SA DE CV </t>
  </si>
  <si>
    <t>ICL0905275Q6</t>
  </si>
  <si>
    <t xml:space="preserve">INMOBILIARIA CASTILLA LA MANCHA SA DE CV </t>
  </si>
  <si>
    <t>CADJ370604TY9</t>
  </si>
  <si>
    <t xml:space="preserve">MARIA DE JESUS CABRERA DOMINGUEZ </t>
  </si>
  <si>
    <t>COV070910694</t>
  </si>
  <si>
    <t xml:space="preserve">COVESU SA DE CV </t>
  </si>
  <si>
    <t>SSU020405KH5</t>
  </si>
  <si>
    <t xml:space="preserve">SERVICIO SUJUXI SA DE CV </t>
  </si>
  <si>
    <t>SAV990611UA3</t>
  </si>
  <si>
    <t xml:space="preserve">SERVICIO AGUA VERDE SA DE CV </t>
  </si>
  <si>
    <t>RORA560721CG9</t>
  </si>
  <si>
    <t xml:space="preserve">RODRIGYEZ ROMERO ANGELINA </t>
  </si>
  <si>
    <t>STE9109029AA</t>
  </si>
  <si>
    <t xml:space="preserve">SERVICIO TEPEACA SA DE CV </t>
  </si>
  <si>
    <t>SCA9301296S4</t>
  </si>
  <si>
    <t xml:space="preserve">SERVICIOS CASTELLANOS SA DE CV </t>
  </si>
  <si>
    <t>GCI7602217U5</t>
  </si>
  <si>
    <t xml:space="preserve">GASOLINERA CIUDAD INDUSTRIAL DE DURANGO SA </t>
  </si>
  <si>
    <t>PTA910214MP0</t>
  </si>
  <si>
    <t xml:space="preserve">PARADOR TURISTICO DEL ALTIPLANO SA DE CV </t>
  </si>
  <si>
    <t>CGP970522EE4</t>
  </si>
  <si>
    <t xml:space="preserve">CONSORCIO GASOLINERO PLUS SA DE CV </t>
  </si>
  <si>
    <t>LOSV340617F28</t>
  </si>
  <si>
    <t>VICTOR MANUEL LOPEZ STOUPIGNAN</t>
  </si>
  <si>
    <t>SES020720AL6</t>
  </si>
  <si>
    <t xml:space="preserve">SERVICIO ESCAMELA SA DE CV </t>
  </si>
  <si>
    <t>SRC8905249J7</t>
  </si>
  <si>
    <t>SERVICIO RIO CALZADAS SA DE CV</t>
  </si>
  <si>
    <t>CAMR540817E89</t>
  </si>
  <si>
    <t xml:space="preserve">JOSE RAMON CANCINO MORA </t>
  </si>
  <si>
    <t>CMI100423CC4</t>
  </si>
  <si>
    <t xml:space="preserve">CIELO MIXTECO SA DE CV </t>
  </si>
  <si>
    <t>TCO0804186C7</t>
  </si>
  <si>
    <t>TRASLADOS CONTRERAS SA DE CV</t>
  </si>
  <si>
    <t>GMI040225JY2</t>
  </si>
  <si>
    <t xml:space="preserve">GASOLINERA MICHOACANA SA DE CV </t>
  </si>
  <si>
    <t>OIZE600605559</t>
  </si>
  <si>
    <t xml:space="preserve">ELOISA ORTIZ ZAMORA </t>
  </si>
  <si>
    <t>UAM011124U83</t>
  </si>
  <si>
    <t>UNITED AUTO DE  MONTERREY  S  DE RL</t>
  </si>
  <si>
    <t>VAAE850203JA2</t>
  </si>
  <si>
    <t>VASQUEZ ALCANTARA EDER OCTAVIO</t>
  </si>
  <si>
    <t>TTP9209041H4</t>
  </si>
  <si>
    <t xml:space="preserve">TERMINAL TERRESTRE POTOSINA SA CV </t>
  </si>
  <si>
    <t>COM071220BU9</t>
  </si>
  <si>
    <t xml:space="preserve">CAMBURED SA DE CV </t>
  </si>
  <si>
    <t>OFA9210138U1</t>
  </si>
  <si>
    <t xml:space="preserve">OPERADORA DE FRANQUICIAS ALSEA SAPI DE CV </t>
  </si>
  <si>
    <t xml:space="preserve">SANBORNS HERMANOS SA </t>
  </si>
  <si>
    <t>AALA561209RZ6</t>
  </si>
  <si>
    <t>ALFARO LOPEZ ALICIA MAGDALENA</t>
  </si>
  <si>
    <t>ALFONSO CORDOVA NOVOA</t>
  </si>
  <si>
    <t>PEGA740415AK5</t>
  </si>
  <si>
    <t>ANA MARIA PEREZ GARCIA</t>
  </si>
  <si>
    <t>AACF780620N15</t>
  </si>
  <si>
    <t>ANDRADE CORNEJO FERNANDO</t>
  </si>
  <si>
    <t>AIRV540405HV0</t>
  </si>
  <si>
    <t>ARIAS RIVERA VICENTE</t>
  </si>
  <si>
    <t>AUTOMOVILES  VALLEJO S DE RL DE CV</t>
  </si>
  <si>
    <t>APM8805092U9</t>
  </si>
  <si>
    <t>AUTOS PARTES Y MAS</t>
  </si>
  <si>
    <t>CCA050811488</t>
  </si>
  <si>
    <t>CALIDAD DE CAMPECHE S DE RL DE CV</t>
  </si>
  <si>
    <t>CEL110601MZ4</t>
  </si>
  <si>
    <t>CELAYA ELECTRONICA SA DE CV</t>
  </si>
  <si>
    <t>CASR780331D55</t>
  </si>
  <si>
    <t>CHAVEZ SANCHEZ ROSALBA</t>
  </si>
  <si>
    <t>FNM000504R36</t>
  </si>
  <si>
    <t>CIA.FERRETERA NUEVO MUNDO S DE</t>
  </si>
  <si>
    <t>CAQ940420CX9</t>
  </si>
  <si>
    <t>COMERCIALIZADORA ALIMENTOS QUE</t>
  </si>
  <si>
    <t>CFC110121742</t>
  </si>
  <si>
    <t>COMERCIALIZADORA FARMACEUTICA</t>
  </si>
  <si>
    <t>CIH100122SU2</t>
  </si>
  <si>
    <t>CONSTRUCCION INDUSTRIAL Y HABITAT,</t>
  </si>
  <si>
    <t>CCO130605R24</t>
  </si>
  <si>
    <t xml:space="preserve">COMERCIALIZADORA LA CONSAGRADA SA DE CV </t>
  </si>
  <si>
    <t>SJM990524KSA</t>
  </si>
  <si>
    <t xml:space="preserve">SERVICIO JMS SA DE CV </t>
  </si>
  <si>
    <t>GLOBAL</t>
  </si>
  <si>
    <t>CUHM4810039X6</t>
  </si>
  <si>
    <t>DE LA CRUZ HERNANDEZ MA FLORENCIA</t>
  </si>
  <si>
    <t>DCO840731454</t>
  </si>
  <si>
    <t>DISTRIBUIDORA DE CONCRETO SA DE CV</t>
  </si>
  <si>
    <t>DVB840717386</t>
  </si>
  <si>
    <t>DISTRIBUIDORA VOLKSWAGEN DEL B</t>
  </si>
  <si>
    <t>DAP070515HW8</t>
  </si>
  <si>
    <t>DISTRIBUIDORES ASOCIADOS PRISA</t>
  </si>
  <si>
    <t>FAZ8608051T4</t>
  </si>
  <si>
    <t>FERRETERIA LA AZTECA SA DE CV</t>
  </si>
  <si>
    <t>FGE8202044Q7</t>
  </si>
  <si>
    <t>FORMAS GENERALES SA DE CV</t>
  </si>
  <si>
    <t>GORJ810414RE0</t>
  </si>
  <si>
    <t>GOMEZ ROCHA JAIME</t>
  </si>
  <si>
    <t>ILB130712NH3</t>
  </si>
  <si>
    <t>IMPRESIONES LASSER BEAM S DE R</t>
  </si>
  <si>
    <t>IIG090126G30</t>
  </si>
  <si>
    <t>INMOBILIARIA IGOVA SA DE CV</t>
  </si>
  <si>
    <t xml:space="preserve">ADMINISTRADORA DE GASOLINERAS INTERLOMAS SA DE CV </t>
  </si>
  <si>
    <t xml:space="preserve">OURO PRETO SA DE CV </t>
  </si>
  <si>
    <t>ORC120224837</t>
  </si>
  <si>
    <t xml:space="preserve">EL COLEGUITA S DE RL DE CV </t>
  </si>
  <si>
    <t>HME100504UP9</t>
  </si>
  <si>
    <t xml:space="preserve">HIRSCHE DE MEXICO S DE RL DE CV </t>
  </si>
  <si>
    <t>EPE080813A17</t>
  </si>
  <si>
    <t xml:space="preserve">ENERGETICA PETROJAL SA DE CV </t>
  </si>
  <si>
    <t>SLE770824AB7</t>
  </si>
  <si>
    <t xml:space="preserve">SERVICIO LECHERA SA </t>
  </si>
  <si>
    <t>AIMJ651214GR7</t>
  </si>
  <si>
    <t>J.JUAN FELIPE ARVIZU MANCERA</t>
  </si>
  <si>
    <t>RUFJ510815D5A</t>
  </si>
  <si>
    <t>JAVIER RUELAS FLORES</t>
  </si>
  <si>
    <t>JUNTA MUNICIPAL DE AGUAS POTAB</t>
  </si>
  <si>
    <t xml:space="preserve">KARINA DE LA CRUZ ORTIZ </t>
  </si>
  <si>
    <t>CMC9504188D2</t>
  </si>
  <si>
    <t>CANON MEXICANA S DE RL DE CV</t>
  </si>
  <si>
    <t>QUERETARO MOTORS, SA</t>
  </si>
  <si>
    <t>RAMIREZ MORENO OSCAR</t>
  </si>
  <si>
    <t>ASJ060127HM1</t>
  </si>
  <si>
    <t xml:space="preserve">AUTOSERVICIO JANO SA DE CV </t>
  </si>
  <si>
    <t xml:space="preserve">JOSE ALFREDO BERTADO LUCIO </t>
  </si>
  <si>
    <t>ESA930602UV1</t>
  </si>
  <si>
    <t>GCA801008DU5</t>
  </si>
  <si>
    <t xml:space="preserve">GASOLINERA CAMPECHE SA DE CV </t>
  </si>
  <si>
    <t>PCO7903276Y9</t>
  </si>
  <si>
    <t xml:space="preserve">PLAZA COMERCIAL ORIENTE SA DE CV </t>
  </si>
  <si>
    <t>PTS93052414A</t>
  </si>
  <si>
    <t xml:space="preserve">PARADOR TURISTICO SAN PEDRO S DE RL DE CV </t>
  </si>
  <si>
    <t>RFV010207JP4</t>
  </si>
  <si>
    <t>RESTAURANTE FAMILIAR EL VERACRUZANO SA</t>
  </si>
  <si>
    <t>VEPC8504169I3</t>
  </si>
  <si>
    <t xml:space="preserve">CARLOS MARIO VERA PEREZ </t>
  </si>
  <si>
    <t>MVI890109558</t>
  </si>
  <si>
    <t xml:space="preserve">MESON DEL VIRREY S DE RL DE CV </t>
  </si>
  <si>
    <t>ODO910311U70</t>
  </si>
  <si>
    <t xml:space="preserve">ORGANIZACIÓN DOT SA DE CV </t>
  </si>
  <si>
    <t xml:space="preserve">RESTAURANTE LA PARROQUIA POTOSINA </t>
  </si>
  <si>
    <t>MARTHA EDITH JURADO BRISEÑ</t>
  </si>
  <si>
    <t xml:space="preserve">OPERADORA DE ESTANCIAS TURISTICAS SC </t>
  </si>
  <si>
    <t>FICR750321LL4</t>
  </si>
  <si>
    <t>MA.DEL RAYO FIGUEROA CORNEJO</t>
  </si>
  <si>
    <t>RIGR660209GT4</t>
  </si>
  <si>
    <t>MA.ROSA RIVERA GARCIA</t>
  </si>
  <si>
    <t>MAMR740915UN2</t>
  </si>
  <si>
    <t>MARIA ROSARIO MARTINEZ MENDOZA</t>
  </si>
  <si>
    <t>CAMM880825PU8</t>
  </si>
  <si>
    <t>MIGUEL ANGEL CHAVEZ MANRIQUE</t>
  </si>
  <si>
    <t>OPERADORA VIPS S DE RL DE CV</t>
  </si>
  <si>
    <t>PEM810623N95</t>
  </si>
  <si>
    <t>PINTURAS EZEQUIEL MONTES DE QUERETA</t>
  </si>
  <si>
    <t>PMV800209PT4</t>
  </si>
  <si>
    <t>PINTURAS Y MATERIALES VEGMAR S</t>
  </si>
  <si>
    <t>PROMOTORA  AUTOMTRIZ DE  SANTA  FE</t>
  </si>
  <si>
    <t>PT CARLOS ARMANDO SOTO ANGELES</t>
  </si>
  <si>
    <t xml:space="preserve">CORTAZAR CASTAÑON GUILLERMO </t>
  </si>
  <si>
    <t>SAOA680205389</t>
  </si>
  <si>
    <t>SAAVEDRA ORTIZ ALEJANDRO</t>
  </si>
  <si>
    <t>TANIA GABRIELA MARTINEZ CASTIL</t>
  </si>
  <si>
    <t>TPO0701266T0</t>
  </si>
  <si>
    <t>TOYOMOTORS  DE  POLANCO S DE RL DE</t>
  </si>
  <si>
    <t>TOYOTA COAPA S DE RL  DE  CV</t>
  </si>
  <si>
    <t>TIENDA SINDICAL DE CONSUMO SECCION X</t>
  </si>
  <si>
    <t xml:space="preserve">AUTOSERVICIO ANGELOPOLIS SA DE CV </t>
  </si>
  <si>
    <t xml:space="preserve">ROSALIA GRISELDA DE LIRA CESEÑA </t>
  </si>
  <si>
    <t>JURJ331206RDA</t>
  </si>
  <si>
    <t xml:space="preserve">JUAN MAYO JURADO R </t>
  </si>
  <si>
    <t>SCU080512296</t>
  </si>
  <si>
    <t xml:space="preserve">SERVICIO LOS CUES S DE RL DE CV </t>
  </si>
  <si>
    <t>FMI040811KHA</t>
  </si>
  <si>
    <t xml:space="preserve">FABRICACION Y MONTAJES INDUSTRIALES ZAIMER SA DE CV </t>
  </si>
  <si>
    <t>OES070503PZ1</t>
  </si>
  <si>
    <t xml:space="preserve">OPERADORA DE ESTACIONES DE SERVICIO SA DE CV </t>
  </si>
  <si>
    <t>VQU120907412</t>
  </si>
  <si>
    <t>VERIFICENTRO DE QUERETARO SA D</t>
  </si>
  <si>
    <t>ALECSA  PACHUCA S DE  RL DE CV</t>
  </si>
  <si>
    <t>APA030815MZA</t>
  </si>
  <si>
    <t>ANUNCIOS PATTISON SA DE CV</t>
  </si>
  <si>
    <t>ARIAS RIVERA JOSE VICENTE</t>
  </si>
  <si>
    <t>AEED6206049S3</t>
  </si>
  <si>
    <t>ARREDONDO ESPINOSA DANIEL</t>
  </si>
  <si>
    <t>AUTOZONE DE MEXICO SDE RL DE C</t>
  </si>
  <si>
    <t>BAJA: FORMAS GENERALES SA DE CV</t>
  </si>
  <si>
    <t>CTA031008KMA</t>
  </si>
  <si>
    <t>CALIDAD DE TABASCO S  DE RL DE  CV</t>
  </si>
  <si>
    <t>CCD.  AUTOSALES   PUERTO VALLARTA</t>
  </si>
  <si>
    <t>AAPR600108QQ2</t>
  </si>
  <si>
    <t xml:space="preserve">ROSA ARMIDA ALAPIZCO PEREZ </t>
  </si>
  <si>
    <t>MAAP711020GR0</t>
  </si>
  <si>
    <t xml:space="preserve">PATRICIA EUGENIA MARTINEZ ALVAREZ </t>
  </si>
  <si>
    <t xml:space="preserve">RESTAURANTE LA PARROQUIA POTOSINA SA </t>
  </si>
  <si>
    <t>TORC430618I39</t>
  </si>
  <si>
    <t>CECILIA MA.DEL CONSUELO TORRES</t>
  </si>
  <si>
    <t>CASR780330D55</t>
  </si>
  <si>
    <t>CEC0402048B7</t>
  </si>
  <si>
    <t>CHECSA S.A. DE C.V.</t>
  </si>
  <si>
    <t>SCA850730KW8</t>
  </si>
  <si>
    <t xml:space="preserve">SUPER CHALITA SA DE CV </t>
  </si>
  <si>
    <t>BAZF520129RT1</t>
  </si>
  <si>
    <t xml:space="preserve">FRANCISCO JAVIER BRAVO ZAMORA </t>
  </si>
  <si>
    <t>GGV120605DH8</t>
  </si>
  <si>
    <t>GRUPO GASTRONOMICO VAME S DE RL DE CV</t>
  </si>
  <si>
    <t>DOLORES GABRIELA ORTEGA PALACI</t>
  </si>
  <si>
    <t>EIPL5807295A7</t>
  </si>
  <si>
    <t>ESPINO PEREZ LEONARDO</t>
  </si>
  <si>
    <t>TIENDA EXTRA</t>
  </si>
  <si>
    <t>FELIPE MONROY ESTRADA</t>
  </si>
  <si>
    <t>FSC001207TR5</t>
  </si>
  <si>
    <t>FERREMATERIALES SU CASA, S.A. DE C.</t>
  </si>
  <si>
    <t>FERREMATERIALES SU CASA, SA DE</t>
  </si>
  <si>
    <t>RFR1010131D7</t>
  </si>
  <si>
    <t xml:space="preserve">REST DE LA FRONTERA SA DE CV </t>
  </si>
  <si>
    <t>IMPRESIONES LASSER BEAM S RL C</t>
  </si>
  <si>
    <t>IAC0311273CA</t>
  </si>
  <si>
    <t>ITSU AUTOMOTRIZ DE CELAYA SA D</t>
  </si>
  <si>
    <t>CARJ691124244</t>
  </si>
  <si>
    <t>J.GUADALUPE CAMACHO RAMIREZ</t>
  </si>
  <si>
    <t>JC IMAGEN AUTOMOTRIZ SA DE CV</t>
  </si>
  <si>
    <t>JUMAPA</t>
  </si>
  <si>
    <t>IEY091126RR3</t>
  </si>
  <si>
    <t xml:space="preserve">INVERSORA EY SA DE CV </t>
  </si>
  <si>
    <t>PARM600515NL4</t>
  </si>
  <si>
    <t>MARTHA PATIÑO RAMIREZ</t>
  </si>
  <si>
    <t>ESTACIONES DE SERVICIO SA DE CV</t>
  </si>
  <si>
    <t>MOGR520901V75</t>
  </si>
  <si>
    <t>MORENO GARCIA ROSA MARIA</t>
  </si>
  <si>
    <t>PINTURAS DE CYA SA DE CV</t>
  </si>
  <si>
    <t>PROMOTORA AUTOMOTRIZ IRAPUATO, S DE RL DE CV</t>
  </si>
  <si>
    <t>PVY100629V1A</t>
  </si>
  <si>
    <t>PROYECTOS VENTAS Y ASESORIA SA DE C</t>
  </si>
  <si>
    <t>PMM0411186E3</t>
  </si>
  <si>
    <t>PURDY MOTORS MEXICO S DE  RL DE CV</t>
  </si>
  <si>
    <t>RECTIFICACIONES VAZCO SA DE CV</t>
  </si>
  <si>
    <t xml:space="preserve">GUILLERMO CORTAZAR CASTAÑON </t>
  </si>
  <si>
    <t>SAMURAI MOTORS S DE RL DE CV</t>
  </si>
  <si>
    <t>SRE690906DQA</t>
  </si>
  <si>
    <t>SERVICIO RENACIMIENTO SA DE CV</t>
  </si>
  <si>
    <t>TAU021029P94</t>
  </si>
  <si>
    <t>TOY AUTOMOTRIZ S DE RL DE  CV</t>
  </si>
  <si>
    <t>TOYOCOAPA S DE RL DE CV</t>
  </si>
  <si>
    <t>PCO021105DY9</t>
  </si>
  <si>
    <t xml:space="preserve">PARADOR COVADONGA SA DE CV </t>
  </si>
  <si>
    <t>PETRO 107 SA DE CV</t>
  </si>
  <si>
    <t>BEBP560426934</t>
  </si>
  <si>
    <t xml:space="preserve">PATRICIA YOLANDA BELTRAN BERENYI </t>
  </si>
  <si>
    <t>CSE9903025U2</t>
  </si>
  <si>
    <t xml:space="preserve">COMBUSTIBLES Y SERVICIOS ESMERALDA SA DE CV </t>
  </si>
  <si>
    <t xml:space="preserve">SERVICIO LOS CUES SA DE CV </t>
  </si>
  <si>
    <t>GOMH760827R41</t>
  </si>
  <si>
    <t xml:space="preserve">HORTENCIA GONZALEZ MEDINA </t>
  </si>
  <si>
    <t>SEC940503BPA</t>
  </si>
  <si>
    <t xml:space="preserve">SERVI EXPRESS DE CUAUTITLAN SA DE CV </t>
  </si>
  <si>
    <t>ONO9507278T4</t>
  </si>
  <si>
    <t xml:space="preserve">ORSAN DEL NORTE SA DE CV </t>
  </si>
  <si>
    <t>PPA090403C75</t>
  </si>
  <si>
    <t xml:space="preserve">PARADERO EL PARIENTE SA DE CV </t>
  </si>
  <si>
    <t>SPJ980128D70</t>
  </si>
  <si>
    <t xml:space="preserve">SERVICIO PLAZA JARDIN SA DE CV </t>
  </si>
  <si>
    <t>LA MORENITA SA DE C V</t>
  </si>
  <si>
    <t xml:space="preserve">OURO PRETA SA DE CV </t>
  </si>
  <si>
    <t>GJE031107TT6</t>
  </si>
  <si>
    <t xml:space="preserve">GRUPO JESSY SA DE CV </t>
  </si>
  <si>
    <t>OGC9502279R0</t>
  </si>
  <si>
    <t xml:space="preserve">OPERADORA DE GASOLINERAS DEL CENTRO SA DE CV </t>
  </si>
  <si>
    <t>CRA090831P12</t>
  </si>
  <si>
    <t xml:space="preserve">COMERCIALIZADORA RALE SA DE CV </t>
  </si>
  <si>
    <t>DAM010516E53</t>
  </si>
  <si>
    <t xml:space="preserve">DAMOR SA DE CV </t>
  </si>
  <si>
    <t>NABA451128HN1</t>
  </si>
  <si>
    <t xml:space="preserve">ANTONIO NAÑES BUGARIN </t>
  </si>
  <si>
    <t xml:space="preserve">JOSE FERNANDO DE LA ROCHA REMBAO </t>
  </si>
  <si>
    <t>CAPM5206075J8</t>
  </si>
  <si>
    <t xml:space="preserve">MA. DE LA LUZ CAMARENA PADILLA </t>
  </si>
  <si>
    <t>GDM0008074I6</t>
  </si>
  <si>
    <t>GASOLINERA 18 DE MARZO SA DE CV</t>
  </si>
  <si>
    <t xml:space="preserve">COMBU EXPRESS SA DE CV </t>
  </si>
  <si>
    <t>UNITED AUTO DE AGUASCALIENTES S DE DE RL DE CV</t>
  </si>
  <si>
    <t>UMA011124U83</t>
  </si>
  <si>
    <t>UNITED  AUTO DE MONTERREY S  DE CV</t>
  </si>
  <si>
    <t>VMT060106JC7</t>
  </si>
  <si>
    <t>VALOR MOTRIZ S. DE R.L. DE C.V.</t>
  </si>
  <si>
    <t>VILLAGRAN HERNANDEZ MARIO EDUA</t>
  </si>
  <si>
    <t>ALECSA  PACHUCA  S  DE RLD E CV</t>
  </si>
  <si>
    <t>AZU991210ER2</t>
  </si>
  <si>
    <t>AZUPISO SA DE CV</t>
  </si>
  <si>
    <t>BCO120309C60</t>
  </si>
  <si>
    <t>BAJIO TECH COPY SA DE CV</t>
  </si>
  <si>
    <t>BADP590926254</t>
  </si>
  <si>
    <t>BAUMBERGUER DETRAZ PEDRO</t>
  </si>
  <si>
    <t>COMERCIALIZADORA LA CONSAGRADA SA</t>
  </si>
  <si>
    <t>MAAS800320EW9</t>
  </si>
  <si>
    <t xml:space="preserve">SANDRA GUADALUPE MARTINEZ AGUIÑAGA </t>
  </si>
  <si>
    <t>CARLS IN</t>
  </si>
  <si>
    <t>CMB9802181M3</t>
  </si>
  <si>
    <t>CENTRO METALICO DEL BAJIO SA C</t>
  </si>
  <si>
    <t>CFE370614QI0</t>
  </si>
  <si>
    <t xml:space="preserve">COMUNICACIONES NEXTEL DE MEXICO SA DE CV </t>
  </si>
  <si>
    <t>COSTCO DE MEXICO SA CV</t>
  </si>
  <si>
    <t>CAG120817T41</t>
  </si>
  <si>
    <t>CRISTALLO &amp; GLASS BUILDING SOLUTION</t>
  </si>
  <si>
    <t>DAU031117FM5</t>
  </si>
  <si>
    <t>DALTON   AUTOMOTORES  S DE RL  DE C</t>
  </si>
  <si>
    <t>DALTON AUTOMOTRIZ S  DE RL DE CV</t>
  </si>
  <si>
    <t>DAU030729946</t>
  </si>
  <si>
    <t>DECADA AUTOMOTRIZ  S  DE RL DE CV</t>
  </si>
  <si>
    <t>DCO840713454</t>
  </si>
  <si>
    <t>EMO99060242A</t>
  </si>
  <si>
    <t>ELITE MOTORS S.A. DE C.V.</t>
  </si>
  <si>
    <t>FERRETERIA LA FRAGUA SA CV</t>
  </si>
  <si>
    <t>GJO840215DW9</t>
  </si>
  <si>
    <t>GASTRONOMICA JOSECHO SA DE CV</t>
  </si>
  <si>
    <t xml:space="preserve">VERIFICENTRO DE QUERETARO SA DE CV </t>
  </si>
  <si>
    <t>HOME DEPOT MEXICO S RL CV</t>
  </si>
  <si>
    <t xml:space="preserve">IMPULSORA DE TRANSPORTES MEXICANOS SA DE CV </t>
  </si>
  <si>
    <t xml:space="preserve">GILBERTO GNERK SANCHEZ </t>
  </si>
  <si>
    <t>OEAE5404042R2</t>
  </si>
  <si>
    <t xml:space="preserve">EVELIA ORTEGA AGUIRRE </t>
  </si>
  <si>
    <t>GIN0205135L0</t>
  </si>
  <si>
    <t xml:space="preserve">GRUPO INOVASION SA DE CV </t>
  </si>
  <si>
    <t>JUNTA MUNICIPAL DE AGUA POTABLE Y ALCANTARILLADO DE CELAYA GTO</t>
  </si>
  <si>
    <t>LIDERAZGO   AUTOMOTRIZ DE PUEBLA</t>
  </si>
  <si>
    <t>SEMA6702268HA</t>
  </si>
  <si>
    <t>ADRIAN SEGURA MONTES Y COOP.</t>
  </si>
  <si>
    <t>CACX690510NNA</t>
  </si>
  <si>
    <t>CAMPERO CRUZ ALFONSO</t>
  </si>
  <si>
    <t>CHA9206165P3</t>
  </si>
  <si>
    <t>CONSTRUCCIONES HARB SA DE</t>
  </si>
  <si>
    <t>DEA GARCIA FUMIGACION</t>
  </si>
  <si>
    <t>RCA100823GI9</t>
  </si>
  <si>
    <t>RALLY CHAMPION SA DE CV</t>
  </si>
  <si>
    <t>OFFECE DEPOT DE MEXICO SA</t>
  </si>
  <si>
    <t>LBA880808D36</t>
  </si>
  <si>
    <t>LUBRICANTES DEL BAJIO SA CV</t>
  </si>
  <si>
    <t>MAOM720303LD1</t>
  </si>
  <si>
    <t>MACIAS OÑATE MAURICIO</t>
  </si>
  <si>
    <t>DEAM830915G44</t>
  </si>
  <si>
    <t>MARIANA HAYDEE DELGADO ARRASTI</t>
  </si>
  <si>
    <t>MPU011031AN1</t>
  </si>
  <si>
    <t>MARMOLES EL PUENTE, S.A. DE CV</t>
  </si>
  <si>
    <t>OSE110824C75</t>
  </si>
  <si>
    <t>OLEUM SERVICE SA DE CV</t>
  </si>
  <si>
    <t>PAGO760918TE6</t>
  </si>
  <si>
    <t>PAZ GONZALEZ OCTAVIO</t>
  </si>
  <si>
    <t>LOAP6412118C6</t>
  </si>
  <si>
    <t>PEDRO LOPEZ AGUADO</t>
  </si>
  <si>
    <t>PES9001033K1</t>
  </si>
  <si>
    <t>PINTURAS ESTASE SA DE CV</t>
  </si>
  <si>
    <t>PURDY MOTOR  MEXICO D.F. DE RL DE C</t>
  </si>
  <si>
    <t>HERR740819714</t>
  </si>
  <si>
    <t>ROSALINDA HERNANDEZ ROSILES</t>
  </si>
  <si>
    <t>SAMURAI MOTORS XALAPA S DE RLDE CV</t>
  </si>
  <si>
    <t>SRE1309034W9</t>
  </si>
  <si>
    <t>SISTEMA ROTATIVO DE ESPADAS, S. DE</t>
  </si>
  <si>
    <t>TOY030128DM7</t>
  </si>
  <si>
    <t>TOYOMOTORS S.A  DE  CV</t>
  </si>
  <si>
    <t>ALD9804293W2</t>
  </si>
  <si>
    <t xml:space="preserve">ALDIA SA DE CV </t>
  </si>
  <si>
    <t>GAS010424IDA</t>
  </si>
  <si>
    <t xml:space="preserve">GASOLUB SA DE CV </t>
  </si>
  <si>
    <t>GJA0611296P7</t>
  </si>
  <si>
    <t xml:space="preserve">GRUPO JALYD SA DE CV </t>
  </si>
  <si>
    <t xml:space="preserve">ESTACIONES DE SERVICIO AUTO SA DE CV </t>
  </si>
  <si>
    <t>IACC790714484</t>
  </si>
  <si>
    <t xml:space="preserve">IXMATLAHUA COLOHUA CAMILO </t>
  </si>
  <si>
    <t>MABV8711012Q4</t>
  </si>
  <si>
    <t xml:space="preserve">VANESSA MARQUEZ BORBOLLA </t>
  </si>
  <si>
    <t xml:space="preserve">LAURA LIDIA RANGEL TORRES </t>
  </si>
  <si>
    <t>OOM960429832</t>
  </si>
  <si>
    <t xml:space="preserve">OPERADORA OMX SA DE CV </t>
  </si>
  <si>
    <t>GIN970606Q58</t>
  </si>
  <si>
    <t xml:space="preserve">GASOLINERA INSURGENTES SA DE CV </t>
  </si>
  <si>
    <t>AAEO471120CM9</t>
  </si>
  <si>
    <t xml:space="preserve">OSCAR AYALA ESTRADA </t>
  </si>
  <si>
    <t>SUT901218PD5</t>
  </si>
  <si>
    <t xml:space="preserve">SERVICIOS UNIDOS TINAJAS SA DE CV </t>
  </si>
  <si>
    <t>FME1006143Q5</t>
  </si>
  <si>
    <t xml:space="preserve">FRALISELI DE MEXICO SA DE CV </t>
  </si>
  <si>
    <t>HCA071029U54</t>
  </si>
  <si>
    <t xml:space="preserve">HIDROCARBUROS CAMPECHE SA DE CV </t>
  </si>
  <si>
    <t>LOMJ920225EX0</t>
  </si>
  <si>
    <t xml:space="preserve">JAZMIN DEL ROCIO LOPEZ MORENO </t>
  </si>
  <si>
    <t>PESA580106DK1</t>
  </si>
  <si>
    <t xml:space="preserve">MARIA ALEJANDRA PEREZ SANCHEZ </t>
  </si>
  <si>
    <t>SCH880519CK5</t>
  </si>
  <si>
    <t xml:space="preserve">SERVICIO CHACHAPA SA DE CV </t>
  </si>
  <si>
    <t>OBR040120CC8</t>
  </si>
  <si>
    <t xml:space="preserve">ORGANIZACIÓN DE BIENES RAICES DE IRAPUATO SA DE CV </t>
  </si>
  <si>
    <t>GJA081031BKA</t>
  </si>
  <si>
    <t xml:space="preserve">GASOLINERA JAQ SA DE CV </t>
  </si>
  <si>
    <t>GFE970707SU3</t>
  </si>
  <si>
    <t xml:space="preserve">GRUPO FERCHE SA DE CV </t>
  </si>
  <si>
    <t>GGU920707CSA</t>
  </si>
  <si>
    <t xml:space="preserve">GAS GUERRA SA DE CV </t>
  </si>
  <si>
    <t>MSR990518KK8</t>
  </si>
  <si>
    <t xml:space="preserve">MULTISERVICIO SAN ROBERTO SA DE CV </t>
  </si>
  <si>
    <t>UFM570830NYA</t>
  </si>
  <si>
    <t xml:space="preserve">UNION F Y M SA DE CV </t>
  </si>
  <si>
    <t>FEM950814619</t>
  </si>
  <si>
    <t xml:space="preserve">FEMAL SA DE CV </t>
  </si>
  <si>
    <t>SCA9502142Y7</t>
  </si>
  <si>
    <t xml:space="preserve">SERVICIOS LA CAÑADA SA DE CV </t>
  </si>
  <si>
    <t xml:space="preserve">SERVICIO SANTA MARIA DEL RIO SA DE CV </t>
  </si>
  <si>
    <t>ITE830426646</t>
  </si>
  <si>
    <t xml:space="preserve">INMOBILIARIA TEPEPAN SA DE CV </t>
  </si>
  <si>
    <t xml:space="preserve">PARADERO EL PARIENTE </t>
  </si>
  <si>
    <t>ESL940203IW6</t>
  </si>
  <si>
    <t>ESTACIONES DE SERVICIO LUNA Y SOL</t>
  </si>
  <si>
    <t xml:space="preserve">E.S.G.E.S SA DE CV </t>
  </si>
  <si>
    <t>GCJ130205Q62</t>
  </si>
  <si>
    <t xml:space="preserve">GRUPO CJDE SA DE CV </t>
  </si>
  <si>
    <t>SSS630307GT2</t>
  </si>
  <si>
    <t xml:space="preserve">SUPER SERVICIO EL SAUZ SA DE CV </t>
  </si>
  <si>
    <t>MACS890813TR5</t>
  </si>
  <si>
    <t xml:space="preserve">SAUL MARTINEZ DE LA CRUZ </t>
  </si>
  <si>
    <t>MIAJ571230CN4</t>
  </si>
  <si>
    <t xml:space="preserve">JUAN MANUEL MIRAMONTES ARTEAGA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</si>
</sst>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2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/>
    <xf numFmtId="0" fontId="0" fillId="4" borderId="0" xfId="0" applyFill="1"/>
    <xf numFmtId="0" fontId="0" fillId="0" borderId="0" xfId="0" applyFill="1"/>
    <xf numFmtId="0" fontId="0" fillId="4" borderId="0" xfId="0" applyNumberFormat="1" applyFont="1" applyFill="1" applyAlignment="1"/>
    <xf numFmtId="0" fontId="0" fillId="3" borderId="0" xfId="0" applyNumberFormat="1" applyFont="1" applyFill="1" applyAlignment="1"/>
    <xf numFmtId="0" fontId="0" fillId="3" borderId="0" xfId="0" applyNumberFormat="1" applyFont="1" applyFill="1"/>
    <xf numFmtId="0" fontId="2" fillId="3" borderId="0" xfId="1" applyNumberFormat="1" applyFont="1" applyFill="1" applyBorder="1" applyAlignment="1" applyProtection="1">
      <alignment horizontal="left"/>
    </xf>
    <xf numFmtId="0" fontId="0" fillId="3" borderId="0" xfId="0" applyNumberFormat="1" applyFont="1" applyFill="1" applyAlignment="1">
      <alignment horizontal="left"/>
    </xf>
    <xf numFmtId="0" fontId="0" fillId="2" borderId="0" xfId="0" applyNumberFormat="1" applyFont="1" applyFill="1" applyAlignment="1"/>
    <xf numFmtId="0" fontId="0" fillId="2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NumberFormat="1" applyFont="1" applyFill="1" applyAlignment="1"/>
    <xf numFmtId="0" fontId="0" fillId="5" borderId="0" xfId="0" applyNumberFormat="1" applyFont="1" applyFill="1"/>
    <xf numFmtId="0" fontId="0" fillId="2" borderId="0" xfId="0" applyNumberFormat="1" applyFont="1" applyFill="1"/>
    <xf numFmtId="0" fontId="0" fillId="2" borderId="0" xfId="0" applyFont="1" applyFill="1" applyAlignment="1"/>
    <xf numFmtId="0" fontId="0" fillId="6" borderId="0" xfId="0" applyNumberFormat="1" applyFont="1" applyFill="1" applyAlignment="1"/>
    <xf numFmtId="0" fontId="0" fillId="6" borderId="0" xfId="0" applyFill="1"/>
    <xf numFmtId="0" fontId="2" fillId="3" borderId="0" xfId="0" applyNumberFormat="1" applyFont="1" applyFill="1" applyAlignment="1"/>
    <xf numFmtId="0" fontId="2" fillId="3" borderId="0" xfId="0" applyFont="1" applyFill="1"/>
    <xf numFmtId="0" fontId="0" fillId="7" borderId="0" xfId="0" applyNumberFormat="1" applyFont="1" applyFill="1" applyAlignment="1"/>
    <xf numFmtId="0" fontId="0" fillId="7" borderId="0" xfId="0" applyFill="1"/>
    <xf numFmtId="0" fontId="0" fillId="2" borderId="0" xfId="0" applyFill="1" applyAlignment="1"/>
    <xf numFmtId="0" fontId="0" fillId="2" borderId="0" xfId="0" applyFill="1" applyBorder="1"/>
    <xf numFmtId="0" fontId="0" fillId="2" borderId="0" xfId="0" applyFill="1" applyAlignment="1">
      <alignment horizontal="left"/>
    </xf>
    <xf numFmtId="0" fontId="2" fillId="2" borderId="0" xfId="1" applyNumberFormat="1" applyFont="1" applyFill="1" applyBorder="1" applyAlignment="1" applyProtection="1">
      <alignment horizontal="left"/>
    </xf>
    <xf numFmtId="0" fontId="0" fillId="2" borderId="0" xfId="0" applyNumberFormat="1" applyFill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left"/>
    </xf>
    <xf numFmtId="0" fontId="0" fillId="4" borderId="0" xfId="0" applyNumberFormat="1" applyFont="1" applyFill="1" applyAlignment="1">
      <alignment horizontal="left"/>
    </xf>
    <xf numFmtId="0" fontId="0" fillId="8" borderId="0" xfId="0" applyFill="1"/>
    <xf numFmtId="0" fontId="0" fillId="8" borderId="0" xfId="0" applyNumberFormat="1" applyFont="1" applyFill="1" applyAlignment="1"/>
    <xf numFmtId="0" fontId="0" fillId="8" borderId="0" xfId="0" applyNumberFormat="1" applyFont="1" applyFill="1"/>
    <xf numFmtId="0" fontId="0" fillId="8" borderId="0" xfId="0" applyNumberFormat="1" applyFont="1" applyFill="1" applyBorder="1" applyAlignment="1">
      <alignment horizontal="left"/>
    </xf>
    <xf numFmtId="0" fontId="0" fillId="8" borderId="0" xfId="0" applyFill="1" applyAlignment="1"/>
    <xf numFmtId="0" fontId="0" fillId="8" borderId="0" xfId="0" applyNumberFormat="1" applyFont="1" applyFill="1" applyAlignment="1">
      <alignment horizontal="left"/>
    </xf>
    <xf numFmtId="0" fontId="2" fillId="8" borderId="0" xfId="1" applyNumberFormat="1" applyFont="1" applyFill="1" applyBorder="1" applyAlignment="1" applyProtection="1">
      <alignment horizontal="left"/>
    </xf>
    <xf numFmtId="0" fontId="0" fillId="8" borderId="0" xfId="0" applyFill="1" applyAlignment="1">
      <alignment horizontal="left"/>
    </xf>
    <xf numFmtId="0" fontId="0" fillId="8" borderId="0" xfId="0" applyFont="1" applyFill="1" applyAlignment="1"/>
    <xf numFmtId="0" fontId="0" fillId="4" borderId="0" xfId="0" applyFill="1" applyAlignment="1">
      <alignment horizontal="left"/>
    </xf>
    <xf numFmtId="0" fontId="0" fillId="8" borderId="0" xfId="0" applyNumberFormat="1" applyFill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0" fillId="0" borderId="0" xfId="0" applyFill="1" applyAlignment="1"/>
    <xf numFmtId="0" fontId="0" fillId="3" borderId="0" xfId="0" applyNumberFormat="1" applyFill="1" applyAlignment="1"/>
    <xf numFmtId="0" fontId="0" fillId="3" borderId="0" xfId="0" applyFont="1" applyFill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0" xfId="0" applyFont="1" applyFill="1"/>
    <xf numFmtId="0" fontId="0" fillId="3" borderId="0" xfId="0" applyFont="1" applyFill="1" applyBorder="1" applyAlignment="1">
      <alignment horizontal="left"/>
    </xf>
    <xf numFmtId="0" fontId="2" fillId="3" borderId="0" xfId="1" applyNumberFormat="1" applyFont="1" applyFill="1" applyBorder="1" applyAlignment="1" applyProtection="1"/>
    <xf numFmtId="0" fontId="0" fillId="3" borderId="0" xfId="0" applyNumberFormat="1" applyFill="1" applyAlignment="1">
      <alignment horizontal="left"/>
    </xf>
    <xf numFmtId="0" fontId="0" fillId="9" borderId="0" xfId="0" applyNumberFormat="1" applyFont="1" applyFill="1" applyAlignment="1"/>
    <xf numFmtId="0" fontId="0" fillId="9" borderId="0" xfId="0" applyNumberFormat="1" applyFont="1" applyFill="1"/>
    <xf numFmtId="0" fontId="4" fillId="3" borderId="0" xfId="1" applyNumberFormat="1" applyFont="1" applyFill="1" applyBorder="1" applyAlignment="1" applyProtection="1"/>
    <xf numFmtId="43" fontId="0" fillId="0" borderId="0" xfId="1" applyFont="1"/>
    <xf numFmtId="43" fontId="0" fillId="3" borderId="0" xfId="1" applyFont="1" applyFill="1"/>
    <xf numFmtId="43" fontId="0" fillId="4" borderId="0" xfId="1" applyFont="1" applyFill="1"/>
    <xf numFmtId="43" fontId="0" fillId="0" borderId="0" xfId="1" applyFont="1" applyFill="1"/>
    <xf numFmtId="43" fontId="0" fillId="0" borderId="0" xfId="0" applyNumberFormat="1" applyFill="1"/>
    <xf numFmtId="43" fontId="2" fillId="0" borderId="0" xfId="1" applyNumberFormat="1" applyFont="1" applyFill="1" applyBorder="1" applyAlignment="1" applyProtection="1">
      <alignment horizontal="left"/>
    </xf>
    <xf numFmtId="43" fontId="0" fillId="0" borderId="0" xfId="0" applyNumberFormat="1" applyFont="1" applyFill="1"/>
    <xf numFmtId="43" fontId="0" fillId="0" borderId="0" xfId="0" applyNumberFormat="1" applyFont="1" applyFill="1" applyAlignment="1"/>
    <xf numFmtId="43" fontId="0" fillId="0" borderId="0" xfId="0" applyNumberFormat="1" applyFont="1" applyFill="1" applyAlignment="1">
      <alignment horizontal="left"/>
    </xf>
    <xf numFmtId="43" fontId="3" fillId="3" borderId="0" xfId="1" applyFont="1" applyFill="1"/>
    <xf numFmtId="43" fontId="0" fillId="0" borderId="0" xfId="0" applyNumberFormat="1" applyFill="1" applyBorder="1"/>
    <xf numFmtId="43" fontId="0" fillId="0" borderId="0" xfId="0" applyNumberFormat="1" applyFont="1" applyFill="1" applyBorder="1" applyAlignment="1">
      <alignment horizontal="left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topLeftCell="A129" workbookViewId="0">
      <selection sqref="A1:B145"/>
    </sheetView>
  </sheetViews>
  <sheetFormatPr baseColWidth="10" defaultRowHeight="15" x14ac:dyDescent="0.25"/>
  <cols>
    <col min="1" max="1" width="16.28515625" bestFit="1" customWidth="1"/>
    <col min="2" max="2" width="61.42578125" bestFit="1" customWidth="1"/>
  </cols>
  <sheetData>
    <row r="1" spans="1:2" x14ac:dyDescent="0.25">
      <c r="A1" s="2" t="s">
        <v>35</v>
      </c>
      <c r="B1" s="2" t="s">
        <v>36</v>
      </c>
    </row>
    <row r="2" spans="1:2" x14ac:dyDescent="0.25">
      <c r="A2" s="8" t="s">
        <v>56</v>
      </c>
      <c r="B2" s="9" t="s">
        <v>57</v>
      </c>
    </row>
    <row r="3" spans="1:2" x14ac:dyDescent="0.25">
      <c r="A3" s="2" t="s">
        <v>12</v>
      </c>
      <c r="B3" s="2" t="s">
        <v>13</v>
      </c>
    </row>
    <row r="4" spans="1:2" x14ac:dyDescent="0.25">
      <c r="A4" s="6" t="s">
        <v>28</v>
      </c>
      <c r="B4" s="4" t="s">
        <v>29</v>
      </c>
    </row>
    <row r="5" spans="1:2" x14ac:dyDescent="0.25">
      <c r="A5" s="2" t="s">
        <v>153</v>
      </c>
      <c r="B5" s="2" t="s">
        <v>154</v>
      </c>
    </row>
    <row r="6" spans="1:2" x14ac:dyDescent="0.25">
      <c r="A6" s="2" t="s">
        <v>293</v>
      </c>
      <c r="B6" s="2" t="s">
        <v>294</v>
      </c>
    </row>
    <row r="7" spans="1:2" x14ac:dyDescent="0.25">
      <c r="A7" s="2" t="s">
        <v>249</v>
      </c>
      <c r="B7" s="2" t="s">
        <v>250</v>
      </c>
    </row>
    <row r="8" spans="1:2" x14ac:dyDescent="0.25">
      <c r="A8" s="2" t="s">
        <v>18</v>
      </c>
      <c r="B8" s="2" t="s">
        <v>19</v>
      </c>
    </row>
    <row r="9" spans="1:2" x14ac:dyDescent="0.25">
      <c r="A9" s="2" t="s">
        <v>33</v>
      </c>
      <c r="B9" s="2" t="s">
        <v>34</v>
      </c>
    </row>
    <row r="10" spans="1:2" x14ac:dyDescent="0.25">
      <c r="A10" s="2" t="s">
        <v>2</v>
      </c>
      <c r="B10" s="2" t="s">
        <v>3</v>
      </c>
    </row>
    <row r="11" spans="1:2" x14ac:dyDescent="0.25">
      <c r="A11" s="3" t="s">
        <v>22</v>
      </c>
      <c r="B11" s="2" t="s">
        <v>23</v>
      </c>
    </row>
    <row r="12" spans="1:2" x14ac:dyDescent="0.25">
      <c r="A12" s="2" t="s">
        <v>8</v>
      </c>
      <c r="B12" s="2" t="s">
        <v>9</v>
      </c>
    </row>
    <row r="13" spans="1:2" x14ac:dyDescent="0.25">
      <c r="A13" s="3" t="s">
        <v>6</v>
      </c>
      <c r="B13" s="2" t="s">
        <v>7</v>
      </c>
    </row>
    <row r="14" spans="1:2" x14ac:dyDescent="0.25">
      <c r="A14" s="4" t="s">
        <v>24</v>
      </c>
      <c r="B14" s="4" t="s">
        <v>25</v>
      </c>
    </row>
    <row r="15" spans="1:2" x14ac:dyDescent="0.25">
      <c r="A15" s="2" t="s">
        <v>20</v>
      </c>
      <c r="B15" s="2" t="s">
        <v>21</v>
      </c>
    </row>
    <row r="16" spans="1:2" x14ac:dyDescent="0.25">
      <c r="A16" s="2" t="s">
        <v>145</v>
      </c>
      <c r="B16" s="2" t="s">
        <v>146</v>
      </c>
    </row>
    <row r="17" spans="1:2" x14ac:dyDescent="0.25">
      <c r="A17" s="7" t="s">
        <v>273</v>
      </c>
      <c r="B17" s="2" t="s">
        <v>274</v>
      </c>
    </row>
    <row r="18" spans="1:2" x14ac:dyDescent="0.25">
      <c r="A18" s="7" t="s">
        <v>66</v>
      </c>
      <c r="B18" s="7" t="s">
        <v>67</v>
      </c>
    </row>
    <row r="19" spans="1:2" x14ac:dyDescent="0.25">
      <c r="A19" s="21" t="s">
        <v>155</v>
      </c>
      <c r="B19" s="22" t="s">
        <v>156</v>
      </c>
    </row>
    <row r="20" spans="1:2" x14ac:dyDescent="0.25">
      <c r="A20" s="2" t="s">
        <v>141</v>
      </c>
      <c r="B20" s="2" t="s">
        <v>142</v>
      </c>
    </row>
    <row r="21" spans="1:2" x14ac:dyDescent="0.25">
      <c r="A21" s="7" t="s">
        <v>60</v>
      </c>
      <c r="B21" s="10" t="s">
        <v>61</v>
      </c>
    </row>
    <row r="22" spans="1:2" x14ac:dyDescent="0.25">
      <c r="A22" s="7" t="s">
        <v>58</v>
      </c>
      <c r="B22" s="10" t="s">
        <v>59</v>
      </c>
    </row>
    <row r="23" spans="1:2" x14ac:dyDescent="0.25">
      <c r="A23" s="7" t="s">
        <v>64</v>
      </c>
      <c r="B23" s="10" t="s">
        <v>65</v>
      </c>
    </row>
    <row r="24" spans="1:2" x14ac:dyDescent="0.25">
      <c r="A24" s="13" t="s">
        <v>74</v>
      </c>
      <c r="B24" s="2" t="s">
        <v>75</v>
      </c>
    </row>
    <row r="25" spans="1:2" x14ac:dyDescent="0.25">
      <c r="A25" s="4" t="s">
        <v>50</v>
      </c>
      <c r="B25" s="4" t="s">
        <v>51</v>
      </c>
    </row>
    <row r="26" spans="1:2" x14ac:dyDescent="0.25">
      <c r="A26" s="7" t="s">
        <v>40</v>
      </c>
      <c r="B26" s="2" t="s">
        <v>41</v>
      </c>
    </row>
    <row r="27" spans="1:2" x14ac:dyDescent="0.25">
      <c r="A27" s="2" t="s">
        <v>26</v>
      </c>
      <c r="B27" s="2" t="s">
        <v>27</v>
      </c>
    </row>
    <row r="28" spans="1:2" x14ac:dyDescent="0.25">
      <c r="A28" s="2" t="s">
        <v>46</v>
      </c>
      <c r="B28" s="2" t="s">
        <v>47</v>
      </c>
    </row>
    <row r="29" spans="1:2" x14ac:dyDescent="0.25">
      <c r="A29" s="2" t="s">
        <v>54</v>
      </c>
      <c r="B29" s="2" t="s">
        <v>55</v>
      </c>
    </row>
    <row r="30" spans="1:2" x14ac:dyDescent="0.25">
      <c r="A30" s="2" t="s">
        <v>37</v>
      </c>
      <c r="B30" s="2" t="s">
        <v>38</v>
      </c>
    </row>
    <row r="31" spans="1:2" x14ac:dyDescent="0.25">
      <c r="A31" s="3" t="s">
        <v>42</v>
      </c>
      <c r="B31" s="2" t="s">
        <v>43</v>
      </c>
    </row>
    <row r="32" spans="1:2" x14ac:dyDescent="0.25">
      <c r="A32" s="2" t="s">
        <v>78</v>
      </c>
      <c r="B32" s="2" t="s">
        <v>79</v>
      </c>
    </row>
    <row r="33" spans="1:2" x14ac:dyDescent="0.25">
      <c r="A33" s="2" t="s">
        <v>72</v>
      </c>
      <c r="B33" s="2" t="s">
        <v>73</v>
      </c>
    </row>
    <row r="34" spans="1:2" x14ac:dyDescent="0.25">
      <c r="A34" s="2" t="s">
        <v>76</v>
      </c>
      <c r="B34" s="2" t="s">
        <v>77</v>
      </c>
    </row>
    <row r="35" spans="1:2" x14ac:dyDescent="0.25">
      <c r="A35" s="3" t="s">
        <v>44</v>
      </c>
      <c r="B35" s="2" t="s">
        <v>45</v>
      </c>
    </row>
    <row r="36" spans="1:2" x14ac:dyDescent="0.25">
      <c r="A36" s="2" t="s">
        <v>147</v>
      </c>
      <c r="B36" s="2" t="s">
        <v>148</v>
      </c>
    </row>
    <row r="37" spans="1:2" x14ac:dyDescent="0.25">
      <c r="A37" s="7" t="s">
        <v>82</v>
      </c>
      <c r="B37" s="2" t="s">
        <v>83</v>
      </c>
    </row>
    <row r="38" spans="1:2" x14ac:dyDescent="0.25">
      <c r="A38" s="2" t="s">
        <v>70</v>
      </c>
      <c r="B38" s="2" t="s">
        <v>71</v>
      </c>
    </row>
    <row r="39" spans="1:2" x14ac:dyDescent="0.25">
      <c r="A39" s="2" t="s">
        <v>88</v>
      </c>
      <c r="B39" s="2" t="s">
        <v>89</v>
      </c>
    </row>
    <row r="40" spans="1:2" x14ac:dyDescent="0.25">
      <c r="A40" s="2" t="s">
        <v>80</v>
      </c>
      <c r="B40" s="2" t="s">
        <v>81</v>
      </c>
    </row>
    <row r="41" spans="1:2" x14ac:dyDescent="0.25">
      <c r="A41" s="14" t="s">
        <v>96</v>
      </c>
      <c r="B41" s="2" t="s">
        <v>97</v>
      </c>
    </row>
    <row r="42" spans="1:2" x14ac:dyDescent="0.25">
      <c r="A42" s="2" t="s">
        <v>86</v>
      </c>
      <c r="B42" s="2" t="s">
        <v>87</v>
      </c>
    </row>
    <row r="43" spans="1:2" x14ac:dyDescent="0.25">
      <c r="A43" s="4" t="s">
        <v>92</v>
      </c>
      <c r="B43" s="4" t="s">
        <v>93</v>
      </c>
    </row>
    <row r="44" spans="1:2" x14ac:dyDescent="0.25">
      <c r="A44" s="1" t="s">
        <v>90</v>
      </c>
      <c r="B44" s="1" t="s">
        <v>91</v>
      </c>
    </row>
    <row r="45" spans="1:2" x14ac:dyDescent="0.25">
      <c r="A45" s="1" t="s">
        <v>14</v>
      </c>
      <c r="B45" s="1" t="s">
        <v>15</v>
      </c>
    </row>
    <row r="46" spans="1:2" x14ac:dyDescent="0.25">
      <c r="A46" s="1" t="s">
        <v>99</v>
      </c>
      <c r="B46" s="1" t="s">
        <v>100</v>
      </c>
    </row>
    <row r="47" spans="1:2" x14ac:dyDescent="0.25">
      <c r="A47" s="1" t="s">
        <v>101</v>
      </c>
      <c r="B47" s="1" t="s">
        <v>102</v>
      </c>
    </row>
    <row r="48" spans="1:2" x14ac:dyDescent="0.25">
      <c r="A48" s="4" t="s">
        <v>107</v>
      </c>
      <c r="B48" s="4" t="s">
        <v>108</v>
      </c>
    </row>
    <row r="49" spans="1:2" x14ac:dyDescent="0.25">
      <c r="A49" s="4" t="s">
        <v>109</v>
      </c>
      <c r="B49" s="4" t="s">
        <v>110</v>
      </c>
    </row>
    <row r="50" spans="1:2" x14ac:dyDescent="0.25">
      <c r="A50" s="1" t="s">
        <v>113</v>
      </c>
      <c r="B50" s="1" t="s">
        <v>114</v>
      </c>
    </row>
    <row r="51" spans="1:2" x14ac:dyDescent="0.25">
      <c r="A51" s="17" t="s">
        <v>111</v>
      </c>
      <c r="B51" s="1" t="s">
        <v>112</v>
      </c>
    </row>
    <row r="52" spans="1:2" x14ac:dyDescent="0.25">
      <c r="A52" s="1" t="s">
        <v>84</v>
      </c>
      <c r="B52" s="1" t="s">
        <v>85</v>
      </c>
    </row>
    <row r="53" spans="1:2" x14ac:dyDescent="0.25">
      <c r="A53" s="4" t="s">
        <v>117</v>
      </c>
      <c r="B53" s="4" t="s">
        <v>118</v>
      </c>
    </row>
    <row r="54" spans="1:2" x14ac:dyDescent="0.25">
      <c r="A54" s="1" t="s">
        <v>125</v>
      </c>
      <c r="B54" s="1" t="s">
        <v>126</v>
      </c>
    </row>
    <row r="55" spans="1:2" x14ac:dyDescent="0.25">
      <c r="A55" s="26" t="s">
        <v>283</v>
      </c>
      <c r="B55" s="26" t="s">
        <v>284</v>
      </c>
    </row>
    <row r="56" spans="1:2" x14ac:dyDescent="0.25">
      <c r="A56" t="s">
        <v>4</v>
      </c>
      <c r="B56" t="s">
        <v>5</v>
      </c>
    </row>
    <row r="57" spans="1:2" x14ac:dyDescent="0.25">
      <c r="A57" s="4" t="s">
        <v>127</v>
      </c>
      <c r="B57" s="4" t="s">
        <v>128</v>
      </c>
    </row>
    <row r="58" spans="1:2" x14ac:dyDescent="0.25">
      <c r="A58" s="1" t="s">
        <v>123</v>
      </c>
      <c r="B58" s="1" t="s">
        <v>124</v>
      </c>
    </row>
    <row r="59" spans="1:2" x14ac:dyDescent="0.25">
      <c r="A59" s="1" t="s">
        <v>121</v>
      </c>
      <c r="B59" s="1" t="s">
        <v>122</v>
      </c>
    </row>
    <row r="60" spans="1:2" x14ac:dyDescent="0.25">
      <c r="A60" s="4" t="s">
        <v>131</v>
      </c>
      <c r="B60" s="4" t="s">
        <v>132</v>
      </c>
    </row>
    <row r="61" spans="1:2" x14ac:dyDescent="0.25">
      <c r="A61" s="1" t="s">
        <v>115</v>
      </c>
      <c r="B61" s="1" t="s">
        <v>116</v>
      </c>
    </row>
    <row r="62" spans="1:2" x14ac:dyDescent="0.25">
      <c r="A62" s="1" t="s">
        <v>133</v>
      </c>
      <c r="B62" s="1" t="s">
        <v>134</v>
      </c>
    </row>
    <row r="63" spans="1:2" x14ac:dyDescent="0.25">
      <c r="A63" s="11" t="s">
        <v>62</v>
      </c>
      <c r="B63" s="12" t="s">
        <v>63</v>
      </c>
    </row>
    <row r="64" spans="1:2" x14ac:dyDescent="0.25">
      <c r="A64" s="1" t="s">
        <v>137</v>
      </c>
      <c r="B64" s="1" t="s">
        <v>138</v>
      </c>
    </row>
    <row r="65" spans="1:2" x14ac:dyDescent="0.25">
      <c r="A65" s="1" t="s">
        <v>139</v>
      </c>
      <c r="B65" s="1" t="s">
        <v>140</v>
      </c>
    </row>
    <row r="66" spans="1:2" x14ac:dyDescent="0.25">
      <c r="A66" s="1" t="s">
        <v>285</v>
      </c>
      <c r="B66" s="1" t="s">
        <v>286</v>
      </c>
    </row>
    <row r="67" spans="1:2" x14ac:dyDescent="0.25">
      <c r="A67" s="1" t="s">
        <v>287</v>
      </c>
      <c r="B67" s="1" t="s">
        <v>288</v>
      </c>
    </row>
    <row r="68" spans="1:2" x14ac:dyDescent="0.25">
      <c r="A68" s="1" t="s">
        <v>135</v>
      </c>
      <c r="B68" s="1" t="s">
        <v>136</v>
      </c>
    </row>
    <row r="69" spans="1:2" x14ac:dyDescent="0.25">
      <c r="A69" s="1" t="s">
        <v>143</v>
      </c>
      <c r="B69" s="1" t="s">
        <v>144</v>
      </c>
    </row>
    <row r="70" spans="1:2" x14ac:dyDescent="0.25">
      <c r="A70" s="18" t="s">
        <v>149</v>
      </c>
      <c r="B70" s="1" t="s">
        <v>150</v>
      </c>
    </row>
    <row r="71" spans="1:2" x14ac:dyDescent="0.25">
      <c r="A71" s="23" t="s">
        <v>157</v>
      </c>
      <c r="B71" s="24" t="s">
        <v>158</v>
      </c>
    </row>
    <row r="72" spans="1:2" x14ac:dyDescent="0.25">
      <c r="A72" s="1" t="s">
        <v>209</v>
      </c>
      <c r="B72" s="1" t="s">
        <v>210</v>
      </c>
    </row>
    <row r="73" spans="1:2" x14ac:dyDescent="0.25">
      <c r="A73" s="1" t="s">
        <v>10</v>
      </c>
      <c r="B73" s="1" t="s">
        <v>11</v>
      </c>
    </row>
    <row r="74" spans="1:2" x14ac:dyDescent="0.25">
      <c r="A74" s="1" t="s">
        <v>168</v>
      </c>
      <c r="B74" s="1" t="s">
        <v>169</v>
      </c>
    </row>
    <row r="75" spans="1:2" x14ac:dyDescent="0.25">
      <c r="A75" s="1" t="s">
        <v>180</v>
      </c>
      <c r="B75" s="1" t="s">
        <v>181</v>
      </c>
    </row>
    <row r="76" spans="1:2" x14ac:dyDescent="0.25">
      <c r="A76" s="1" t="s">
        <v>178</v>
      </c>
      <c r="B76" s="1" t="s">
        <v>179</v>
      </c>
    </row>
    <row r="77" spans="1:2" x14ac:dyDescent="0.25">
      <c r="A77" s="1" t="s">
        <v>176</v>
      </c>
      <c r="B77" s="1" t="s">
        <v>177</v>
      </c>
    </row>
    <row r="78" spans="1:2" x14ac:dyDescent="0.25">
      <c r="A78" s="1" t="s">
        <v>172</v>
      </c>
      <c r="B78" s="1" t="s">
        <v>173</v>
      </c>
    </row>
    <row r="79" spans="1:2" x14ac:dyDescent="0.25">
      <c r="A79" s="1" t="s">
        <v>269</v>
      </c>
      <c r="B79" s="1" t="s">
        <v>270</v>
      </c>
    </row>
    <row r="80" spans="1:2" x14ac:dyDescent="0.25">
      <c r="A80" s="1" t="s">
        <v>170</v>
      </c>
      <c r="B80" s="1" t="s">
        <v>171</v>
      </c>
    </row>
    <row r="81" spans="1:2" x14ac:dyDescent="0.25">
      <c r="A81" s="1" t="s">
        <v>174</v>
      </c>
      <c r="B81" s="1" t="s">
        <v>175</v>
      </c>
    </row>
    <row r="82" spans="1:2" x14ac:dyDescent="0.25">
      <c r="A82" s="1" t="s">
        <v>0</v>
      </c>
      <c r="B82" s="1" t="s">
        <v>1</v>
      </c>
    </row>
    <row r="83" spans="1:2" x14ac:dyDescent="0.25">
      <c r="A83" s="1" t="s">
        <v>182</v>
      </c>
      <c r="B83" s="1" t="s">
        <v>183</v>
      </c>
    </row>
    <row r="84" spans="1:2" x14ac:dyDescent="0.25">
      <c r="A84" s="1" t="s">
        <v>184</v>
      </c>
      <c r="B84" s="1" t="s">
        <v>185</v>
      </c>
    </row>
    <row r="85" spans="1:2" x14ac:dyDescent="0.25">
      <c r="A85" s="23" t="s">
        <v>159</v>
      </c>
      <c r="B85" s="24" t="s">
        <v>160</v>
      </c>
    </row>
    <row r="86" spans="1:2" x14ac:dyDescent="0.25">
      <c r="A86" s="1" t="s">
        <v>243</v>
      </c>
      <c r="B86" s="1" t="s">
        <v>244</v>
      </c>
    </row>
    <row r="87" spans="1:2" x14ac:dyDescent="0.25">
      <c r="A87" s="1" t="s">
        <v>186</v>
      </c>
      <c r="B87" s="1" t="s">
        <v>187</v>
      </c>
    </row>
    <row r="88" spans="1:2" x14ac:dyDescent="0.25">
      <c r="A88" s="1" t="s">
        <v>188</v>
      </c>
      <c r="B88" s="1" t="s">
        <v>189</v>
      </c>
    </row>
    <row r="89" spans="1:2" x14ac:dyDescent="0.25">
      <c r="A89" s="1" t="s">
        <v>190</v>
      </c>
      <c r="B89" s="1" t="s">
        <v>191</v>
      </c>
    </row>
    <row r="90" spans="1:2" x14ac:dyDescent="0.25">
      <c r="A90" s="11" t="s">
        <v>205</v>
      </c>
      <c r="B90" s="1" t="s">
        <v>206</v>
      </c>
    </row>
    <row r="91" spans="1:2" x14ac:dyDescent="0.25">
      <c r="A91" s="1" t="s">
        <v>196</v>
      </c>
      <c r="B91" s="1" t="s">
        <v>197</v>
      </c>
    </row>
    <row r="92" spans="1:2" x14ac:dyDescent="0.25">
      <c r="A92" s="1" t="s">
        <v>201</v>
      </c>
      <c r="B92" s="1" t="s">
        <v>202</v>
      </c>
    </row>
    <row r="93" spans="1:2" x14ac:dyDescent="0.25">
      <c r="A93" s="26" t="s">
        <v>277</v>
      </c>
      <c r="B93" s="26" t="s">
        <v>278</v>
      </c>
    </row>
    <row r="94" spans="1:2" x14ac:dyDescent="0.25">
      <c r="A94" s="1" t="s">
        <v>289</v>
      </c>
      <c r="B94" s="1" t="s">
        <v>290</v>
      </c>
    </row>
    <row r="95" spans="1:2" x14ac:dyDescent="0.25">
      <c r="A95" s="1" t="s">
        <v>240</v>
      </c>
      <c r="B95" s="1" t="s">
        <v>241</v>
      </c>
    </row>
    <row r="96" spans="1:2" x14ac:dyDescent="0.25">
      <c r="A96" s="6" t="s">
        <v>199</v>
      </c>
      <c r="B96" s="4" t="s">
        <v>200</v>
      </c>
    </row>
    <row r="97" spans="1:2" x14ac:dyDescent="0.25">
      <c r="A97" s="1" t="s">
        <v>192</v>
      </c>
      <c r="B97" s="1" t="s">
        <v>193</v>
      </c>
    </row>
    <row r="98" spans="1:2" x14ac:dyDescent="0.25">
      <c r="A98" s="1" t="s">
        <v>194</v>
      </c>
      <c r="B98" s="1" t="s">
        <v>195</v>
      </c>
    </row>
    <row r="99" spans="1:2" x14ac:dyDescent="0.25">
      <c r="A99" s="1" t="s">
        <v>203</v>
      </c>
      <c r="B99" s="1" t="s">
        <v>204</v>
      </c>
    </row>
    <row r="100" spans="1:2" x14ac:dyDescent="0.25">
      <c r="A100" s="26" t="s">
        <v>279</v>
      </c>
      <c r="B100" s="26" t="s">
        <v>280</v>
      </c>
    </row>
    <row r="101" spans="1:2" x14ac:dyDescent="0.25">
      <c r="A101" s="1" t="s">
        <v>219</v>
      </c>
      <c r="B101" s="1" t="s">
        <v>220</v>
      </c>
    </row>
    <row r="102" spans="1:2" x14ac:dyDescent="0.25">
      <c r="A102" s="1" t="s">
        <v>207</v>
      </c>
      <c r="B102" s="1" t="s">
        <v>208</v>
      </c>
    </row>
    <row r="103" spans="1:2" x14ac:dyDescent="0.25">
      <c r="A103" s="1" t="s">
        <v>31</v>
      </c>
      <c r="B103" s="1" t="s">
        <v>32</v>
      </c>
    </row>
    <row r="104" spans="1:2" x14ac:dyDescent="0.25">
      <c r="A104" s="1" t="s">
        <v>221</v>
      </c>
      <c r="B104" s="1" t="s">
        <v>222</v>
      </c>
    </row>
    <row r="105" spans="1:2" x14ac:dyDescent="0.25">
      <c r="A105" s="26" t="s">
        <v>281</v>
      </c>
      <c r="B105" s="26" t="s">
        <v>282</v>
      </c>
    </row>
    <row r="106" spans="1:2" x14ac:dyDescent="0.25">
      <c r="A106" s="1" t="s">
        <v>213</v>
      </c>
      <c r="B106" s="1" t="s">
        <v>214</v>
      </c>
    </row>
    <row r="107" spans="1:2" x14ac:dyDescent="0.25">
      <c r="A107" s="4" t="s">
        <v>211</v>
      </c>
      <c r="B107" s="4" t="s">
        <v>212</v>
      </c>
    </row>
    <row r="108" spans="1:2" x14ac:dyDescent="0.25">
      <c r="A108" s="1" t="s">
        <v>217</v>
      </c>
      <c r="B108" s="1" t="s">
        <v>218</v>
      </c>
    </row>
    <row r="109" spans="1:2" x14ac:dyDescent="0.25">
      <c r="A109" s="1" t="s">
        <v>215</v>
      </c>
      <c r="B109" s="1" t="s">
        <v>216</v>
      </c>
    </row>
    <row r="110" spans="1:2" x14ac:dyDescent="0.25">
      <c r="A110" s="25" t="s">
        <v>161</v>
      </c>
      <c r="B110" s="1" t="s">
        <v>162</v>
      </c>
    </row>
    <row r="111" spans="1:2" x14ac:dyDescent="0.25">
      <c r="A111" s="1" t="s">
        <v>129</v>
      </c>
      <c r="B111" s="1" t="s">
        <v>130</v>
      </c>
    </row>
    <row r="112" spans="1:2" x14ac:dyDescent="0.25">
      <c r="A112" s="1" t="s">
        <v>226</v>
      </c>
      <c r="B112" s="1" t="s">
        <v>227</v>
      </c>
    </row>
    <row r="113" spans="1:2" x14ac:dyDescent="0.25">
      <c r="A113" s="1" t="s">
        <v>228</v>
      </c>
      <c r="B113" s="1" t="s">
        <v>229</v>
      </c>
    </row>
    <row r="114" spans="1:2" x14ac:dyDescent="0.25">
      <c r="A114" s="1" t="s">
        <v>223</v>
      </c>
      <c r="B114" s="1" t="s">
        <v>224</v>
      </c>
    </row>
    <row r="115" spans="1:2" x14ac:dyDescent="0.25">
      <c r="A115" s="1" t="s">
        <v>230</v>
      </c>
      <c r="B115" s="1" t="s">
        <v>231</v>
      </c>
    </row>
    <row r="116" spans="1:2" x14ac:dyDescent="0.25">
      <c r="A116" s="1" t="s">
        <v>16</v>
      </c>
      <c r="B116" s="1" t="s">
        <v>17</v>
      </c>
    </row>
    <row r="117" spans="1:2" x14ac:dyDescent="0.25">
      <c r="A117" s="1" t="s">
        <v>94</v>
      </c>
      <c r="B117" s="1" t="s">
        <v>95</v>
      </c>
    </row>
    <row r="118" spans="1:2" x14ac:dyDescent="0.25">
      <c r="A118" s="1" t="s">
        <v>295</v>
      </c>
      <c r="B118" s="1" t="s">
        <v>296</v>
      </c>
    </row>
    <row r="119" spans="1:2" x14ac:dyDescent="0.25">
      <c r="A119" s="1" t="s">
        <v>236</v>
      </c>
      <c r="B119" s="1" t="s">
        <v>237</v>
      </c>
    </row>
    <row r="120" spans="1:2" x14ac:dyDescent="0.25">
      <c r="A120" s="4" t="s">
        <v>163</v>
      </c>
      <c r="B120" s="4" t="s">
        <v>164</v>
      </c>
    </row>
    <row r="121" spans="1:2" x14ac:dyDescent="0.25">
      <c r="A121" s="4" t="s">
        <v>242</v>
      </c>
      <c r="B121" s="4" t="s">
        <v>245</v>
      </c>
    </row>
    <row r="122" spans="1:2" x14ac:dyDescent="0.25">
      <c r="A122" s="4" t="s">
        <v>251</v>
      </c>
      <c r="B122" s="4" t="s">
        <v>252</v>
      </c>
    </row>
    <row r="123" spans="1:2" x14ac:dyDescent="0.25">
      <c r="A123" s="4" t="s">
        <v>166</v>
      </c>
      <c r="B123" s="4" t="s">
        <v>259</v>
      </c>
    </row>
    <row r="124" spans="1:2" x14ac:dyDescent="0.25">
      <c r="A124" s="4" t="s">
        <v>247</v>
      </c>
      <c r="B124" s="4" t="s">
        <v>248</v>
      </c>
    </row>
    <row r="125" spans="1:2" x14ac:dyDescent="0.25">
      <c r="A125" s="1" t="s">
        <v>234</v>
      </c>
      <c r="B125" s="1" t="s">
        <v>235</v>
      </c>
    </row>
    <row r="126" spans="1:2" x14ac:dyDescent="0.25">
      <c r="A126" s="11" t="s">
        <v>68</v>
      </c>
      <c r="B126" s="12" t="s">
        <v>69</v>
      </c>
    </row>
    <row r="127" spans="1:2" x14ac:dyDescent="0.25">
      <c r="A127" s="4" t="s">
        <v>253</v>
      </c>
      <c r="B127" s="4" t="s">
        <v>254</v>
      </c>
    </row>
    <row r="128" spans="1:2" x14ac:dyDescent="0.25">
      <c r="A128" s="4" t="s">
        <v>238</v>
      </c>
      <c r="B128" s="4" t="s">
        <v>239</v>
      </c>
    </row>
    <row r="129" spans="1:2" x14ac:dyDescent="0.25">
      <c r="A129" s="4" t="s">
        <v>255</v>
      </c>
      <c r="B129" s="4" t="s">
        <v>256</v>
      </c>
    </row>
    <row r="130" spans="1:2" x14ac:dyDescent="0.25">
      <c r="A130" s="1" t="s">
        <v>232</v>
      </c>
      <c r="B130" s="1" t="s">
        <v>233</v>
      </c>
    </row>
    <row r="131" spans="1:2" x14ac:dyDescent="0.25">
      <c r="A131" s="1" t="s">
        <v>105</v>
      </c>
      <c r="B131" s="1" t="s">
        <v>106</v>
      </c>
    </row>
    <row r="132" spans="1:2" x14ac:dyDescent="0.25">
      <c r="A132" s="1" t="s">
        <v>263</v>
      </c>
      <c r="B132" s="1" t="s">
        <v>264</v>
      </c>
    </row>
    <row r="133" spans="1:2" x14ac:dyDescent="0.25">
      <c r="A133" s="1" t="s">
        <v>30</v>
      </c>
      <c r="B133" s="1" t="s">
        <v>246</v>
      </c>
    </row>
    <row r="134" spans="1:2" x14ac:dyDescent="0.25">
      <c r="A134" t="s">
        <v>257</v>
      </c>
      <c r="B134" t="s">
        <v>258</v>
      </c>
    </row>
    <row r="135" spans="1:2" x14ac:dyDescent="0.25">
      <c r="A135" t="s">
        <v>291</v>
      </c>
      <c r="B135" t="s">
        <v>292</v>
      </c>
    </row>
    <row r="136" spans="1:2" x14ac:dyDescent="0.25">
      <c r="A136" t="s">
        <v>267</v>
      </c>
      <c r="B136" t="s">
        <v>268</v>
      </c>
    </row>
    <row r="137" spans="1:2" x14ac:dyDescent="0.25">
      <c r="A137" s="15" t="s">
        <v>103</v>
      </c>
      <c r="B137" s="16" t="s">
        <v>104</v>
      </c>
    </row>
    <row r="138" spans="1:2" x14ac:dyDescent="0.25">
      <c r="A138" t="s">
        <v>260</v>
      </c>
      <c r="B138" t="s">
        <v>261</v>
      </c>
    </row>
    <row r="139" spans="1:2" x14ac:dyDescent="0.25">
      <c r="A139" t="s">
        <v>265</v>
      </c>
      <c r="B139" t="s">
        <v>266</v>
      </c>
    </row>
    <row r="140" spans="1:2" x14ac:dyDescent="0.25">
      <c r="A140" s="19" t="s">
        <v>151</v>
      </c>
      <c r="B140" s="20" t="s">
        <v>152</v>
      </c>
    </row>
    <row r="141" spans="1:2" x14ac:dyDescent="0.25">
      <c r="A141" s="1" t="s">
        <v>52</v>
      </c>
      <c r="B141" s="1" t="s">
        <v>53</v>
      </c>
    </row>
    <row r="142" spans="1:2" x14ac:dyDescent="0.25">
      <c r="A142" s="1" t="s">
        <v>119</v>
      </c>
      <c r="B142" s="1" t="s">
        <v>120</v>
      </c>
    </row>
    <row r="143" spans="1:2" x14ac:dyDescent="0.25">
      <c r="A143" s="1" t="s">
        <v>48</v>
      </c>
      <c r="B143" s="1" t="s">
        <v>49</v>
      </c>
    </row>
    <row r="144" spans="1:2" x14ac:dyDescent="0.25">
      <c r="A144" s="1" t="s">
        <v>271</v>
      </c>
      <c r="B144" s="1" t="s">
        <v>272</v>
      </c>
    </row>
    <row r="145" spans="1:2" x14ac:dyDescent="0.25">
      <c r="A145" t="s">
        <v>275</v>
      </c>
      <c r="B145" t="s">
        <v>276</v>
      </c>
    </row>
  </sheetData>
  <sortState ref="A1:B385">
    <sortCondition ref="A1:A385"/>
  </sortState>
  <conditionalFormatting sqref="C1">
    <cfRule type="duplicateValues" dxfId="13" priority="2"/>
  </conditionalFormatting>
  <conditionalFormatting sqref="A1:XFD1048576">
    <cfRule type="duplicateValues" dxfId="12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opLeftCell="A109" workbookViewId="0">
      <selection activeCell="E9" sqref="E9"/>
    </sheetView>
  </sheetViews>
  <sheetFormatPr baseColWidth="10" defaultRowHeight="15" x14ac:dyDescent="0.25"/>
  <cols>
    <col min="1" max="1" width="16.5703125" bestFit="1" customWidth="1"/>
    <col min="2" max="2" width="48.5703125" bestFit="1" customWidth="1"/>
  </cols>
  <sheetData>
    <row r="1" spans="1:2" x14ac:dyDescent="0.25">
      <c r="A1" s="2" t="s">
        <v>586</v>
      </c>
      <c r="B1" s="2" t="s">
        <v>587</v>
      </c>
    </row>
    <row r="2" spans="1:2" x14ac:dyDescent="0.25">
      <c r="A2" s="3" t="s">
        <v>6</v>
      </c>
      <c r="B2" s="2" t="s">
        <v>7</v>
      </c>
    </row>
    <row r="3" spans="1:2" ht="14.25" customHeight="1" x14ac:dyDescent="0.25">
      <c r="A3" s="2" t="s">
        <v>8</v>
      </c>
      <c r="B3" s="2" t="s">
        <v>783</v>
      </c>
    </row>
    <row r="4" spans="1:2" x14ac:dyDescent="0.25">
      <c r="A4" s="7" t="s">
        <v>10</v>
      </c>
      <c r="B4" s="2" t="s">
        <v>490</v>
      </c>
    </row>
    <row r="5" spans="1:2" x14ac:dyDescent="0.25">
      <c r="A5" s="2" t="s">
        <v>658</v>
      </c>
      <c r="B5" s="2" t="s">
        <v>659</v>
      </c>
    </row>
    <row r="6" spans="1:2" x14ac:dyDescent="0.25">
      <c r="A6" s="2" t="s">
        <v>249</v>
      </c>
      <c r="B6" s="2" t="s">
        <v>250</v>
      </c>
    </row>
    <row r="7" spans="1:2" x14ac:dyDescent="0.25">
      <c r="A7" s="8" t="s">
        <v>56</v>
      </c>
      <c r="B7" s="9" t="s">
        <v>57</v>
      </c>
    </row>
    <row r="8" spans="1:2" x14ac:dyDescent="0.25">
      <c r="A8" s="2" t="s">
        <v>876</v>
      </c>
      <c r="B8" s="2" t="s">
        <v>877</v>
      </c>
    </row>
    <row r="9" spans="1:2" x14ac:dyDescent="0.25">
      <c r="A9" s="2" t="s">
        <v>784</v>
      </c>
      <c r="B9" s="2" t="s">
        <v>785</v>
      </c>
    </row>
    <row r="10" spans="1:2" x14ac:dyDescent="0.25">
      <c r="A10" s="2" t="s">
        <v>665</v>
      </c>
      <c r="B10" s="2" t="s">
        <v>786</v>
      </c>
    </row>
    <row r="11" spans="1:2" x14ac:dyDescent="0.25">
      <c r="A11" s="2" t="s">
        <v>14</v>
      </c>
      <c r="B11" s="2" t="s">
        <v>304</v>
      </c>
    </row>
    <row r="12" spans="1:2" x14ac:dyDescent="0.25">
      <c r="A12" s="2" t="s">
        <v>787</v>
      </c>
      <c r="B12" s="2" t="s">
        <v>788</v>
      </c>
    </row>
    <row r="13" spans="1:2" x14ac:dyDescent="0.25">
      <c r="A13" s="7" t="s">
        <v>16</v>
      </c>
      <c r="B13" s="2" t="s">
        <v>491</v>
      </c>
    </row>
    <row r="14" spans="1:2" x14ac:dyDescent="0.25">
      <c r="A14" s="13" t="s">
        <v>305</v>
      </c>
      <c r="B14" s="2" t="s">
        <v>306</v>
      </c>
    </row>
    <row r="15" spans="1:2" x14ac:dyDescent="0.25">
      <c r="A15" s="2" t="s">
        <v>18</v>
      </c>
      <c r="B15" s="2" t="s">
        <v>307</v>
      </c>
    </row>
    <row r="16" spans="1:2" x14ac:dyDescent="0.25">
      <c r="A16" s="7" t="s">
        <v>22</v>
      </c>
      <c r="B16" s="8" t="s">
        <v>23</v>
      </c>
    </row>
    <row r="17" spans="1:2" x14ac:dyDescent="0.25">
      <c r="A17" s="2" t="s">
        <v>321</v>
      </c>
      <c r="B17" s="2" t="s">
        <v>322</v>
      </c>
    </row>
    <row r="18" spans="1:2" x14ac:dyDescent="0.25">
      <c r="A18" s="4" t="s">
        <v>28</v>
      </c>
      <c r="B18" s="4" t="s">
        <v>29</v>
      </c>
    </row>
    <row r="19" spans="1:2" x14ac:dyDescent="0.25">
      <c r="A19" s="4" t="s">
        <v>24</v>
      </c>
      <c r="B19" s="4" t="s">
        <v>29</v>
      </c>
    </row>
    <row r="20" spans="1:2" x14ac:dyDescent="0.25">
      <c r="A20" s="7" t="s">
        <v>33</v>
      </c>
      <c r="B20" s="2" t="s">
        <v>34</v>
      </c>
    </row>
    <row r="21" spans="1:2" x14ac:dyDescent="0.25">
      <c r="A21" s="2" t="s">
        <v>35</v>
      </c>
      <c r="B21" s="2" t="s">
        <v>36</v>
      </c>
    </row>
    <row r="22" spans="1:2" x14ac:dyDescent="0.25">
      <c r="A22" s="7" t="s">
        <v>66</v>
      </c>
      <c r="B22" s="7" t="s">
        <v>67</v>
      </c>
    </row>
    <row r="23" spans="1:2" x14ac:dyDescent="0.25">
      <c r="A23" s="7" t="s">
        <v>60</v>
      </c>
      <c r="B23" s="10" t="s">
        <v>61</v>
      </c>
    </row>
    <row r="24" spans="1:2" x14ac:dyDescent="0.25">
      <c r="A24" s="46" t="s">
        <v>58</v>
      </c>
      <c r="B24" s="10" t="s">
        <v>59</v>
      </c>
    </row>
    <row r="25" spans="1:2" x14ac:dyDescent="0.25">
      <c r="A25" s="7" t="s">
        <v>64</v>
      </c>
      <c r="B25" s="10" t="s">
        <v>65</v>
      </c>
    </row>
    <row r="26" spans="1:2" x14ac:dyDescent="0.25">
      <c r="A26" s="7" t="s">
        <v>348</v>
      </c>
      <c r="B26" s="2" t="s">
        <v>156</v>
      </c>
    </row>
    <row r="27" spans="1:2" x14ac:dyDescent="0.25">
      <c r="A27" s="2" t="s">
        <v>26</v>
      </c>
      <c r="B27" s="2" t="s">
        <v>27</v>
      </c>
    </row>
    <row r="28" spans="1:2" x14ac:dyDescent="0.25">
      <c r="A28" s="46" t="s">
        <v>791</v>
      </c>
      <c r="B28" s="2" t="s">
        <v>792</v>
      </c>
    </row>
    <row r="29" spans="1:2" x14ac:dyDescent="0.25">
      <c r="A29" s="45" t="s">
        <v>4</v>
      </c>
      <c r="B29" s="5" t="s">
        <v>39</v>
      </c>
    </row>
    <row r="30" spans="1:2" x14ac:dyDescent="0.25">
      <c r="A30" s="7" t="s">
        <v>40</v>
      </c>
      <c r="B30" s="2" t="s">
        <v>793</v>
      </c>
    </row>
    <row r="31" spans="1:2" x14ac:dyDescent="0.25">
      <c r="A31" s="2" t="s">
        <v>799</v>
      </c>
      <c r="B31" s="2" t="s">
        <v>800</v>
      </c>
    </row>
    <row r="32" spans="1:2" x14ac:dyDescent="0.25">
      <c r="A32" s="7" t="s">
        <v>672</v>
      </c>
      <c r="B32" s="2" t="s">
        <v>673</v>
      </c>
    </row>
    <row r="33" spans="1:2" x14ac:dyDescent="0.25">
      <c r="A33" s="3" t="s">
        <v>42</v>
      </c>
      <c r="B33" s="2" t="s">
        <v>43</v>
      </c>
    </row>
    <row r="34" spans="1:2" x14ac:dyDescent="0.25">
      <c r="A34" s="3" t="s">
        <v>44</v>
      </c>
      <c r="B34" s="2" t="s">
        <v>45</v>
      </c>
    </row>
    <row r="35" spans="1:2" x14ac:dyDescent="0.25">
      <c r="A35" s="2" t="s">
        <v>674</v>
      </c>
      <c r="B35" s="2" t="s">
        <v>675</v>
      </c>
    </row>
    <row r="36" spans="1:2" x14ac:dyDescent="0.25">
      <c r="A36" s="2" t="s">
        <v>802</v>
      </c>
      <c r="B36" s="2" t="s">
        <v>803</v>
      </c>
    </row>
    <row r="37" spans="1:2" x14ac:dyDescent="0.25">
      <c r="A37" s="2" t="s">
        <v>46</v>
      </c>
      <c r="B37" s="2" t="s">
        <v>47</v>
      </c>
    </row>
    <row r="38" spans="1:2" x14ac:dyDescent="0.25">
      <c r="A38" s="2" t="s">
        <v>344</v>
      </c>
      <c r="B38" s="2" t="s">
        <v>883</v>
      </c>
    </row>
    <row r="39" spans="1:2" x14ac:dyDescent="0.25">
      <c r="A39" s="2" t="s">
        <v>853</v>
      </c>
      <c r="B39" s="2" t="s">
        <v>854</v>
      </c>
    </row>
    <row r="40" spans="1:2" x14ac:dyDescent="0.25">
      <c r="A40" s="2" t="s">
        <v>50</v>
      </c>
      <c r="B40" s="2" t="s">
        <v>51</v>
      </c>
    </row>
    <row r="41" spans="1:2" x14ac:dyDescent="0.25">
      <c r="A41" s="2" t="s">
        <v>684</v>
      </c>
      <c r="B41" s="2" t="s">
        <v>685</v>
      </c>
    </row>
    <row r="42" spans="1:2" x14ac:dyDescent="0.25">
      <c r="A42" s="2" t="s">
        <v>872</v>
      </c>
      <c r="B42" s="2" t="s">
        <v>873</v>
      </c>
    </row>
    <row r="43" spans="1:2" x14ac:dyDescent="0.25">
      <c r="A43" s="2" t="s">
        <v>54</v>
      </c>
      <c r="B43" s="2" t="s">
        <v>55</v>
      </c>
    </row>
    <row r="44" spans="1:2" x14ac:dyDescent="0.25">
      <c r="A44" s="2" t="s">
        <v>349</v>
      </c>
      <c r="B44" s="2" t="s">
        <v>350</v>
      </c>
    </row>
    <row r="45" spans="1:2" x14ac:dyDescent="0.25">
      <c r="A45" s="7" t="s">
        <v>72</v>
      </c>
      <c r="B45" s="2" t="s">
        <v>351</v>
      </c>
    </row>
    <row r="46" spans="1:2" x14ac:dyDescent="0.25">
      <c r="A46" s="2" t="s">
        <v>682</v>
      </c>
      <c r="B46" s="2" t="s">
        <v>683</v>
      </c>
    </row>
    <row r="47" spans="1:2" x14ac:dyDescent="0.25">
      <c r="A47" s="3" t="s">
        <v>74</v>
      </c>
      <c r="B47" s="2" t="s">
        <v>75</v>
      </c>
    </row>
    <row r="48" spans="1:2" x14ac:dyDescent="0.25">
      <c r="A48" s="2" t="s">
        <v>76</v>
      </c>
      <c r="B48" s="2" t="s">
        <v>77</v>
      </c>
    </row>
    <row r="49" spans="1:2" x14ac:dyDescent="0.25">
      <c r="A49" s="7" t="s">
        <v>82</v>
      </c>
      <c r="B49" s="2" t="s">
        <v>83</v>
      </c>
    </row>
    <row r="50" spans="1:2" x14ac:dyDescent="0.25">
      <c r="A50" s="2" t="s">
        <v>874</v>
      </c>
      <c r="B50" s="2" t="s">
        <v>875</v>
      </c>
    </row>
    <row r="51" spans="1:2" x14ac:dyDescent="0.25">
      <c r="A51" s="2" t="s">
        <v>689</v>
      </c>
      <c r="B51" s="2" t="s">
        <v>690</v>
      </c>
    </row>
    <row r="52" spans="1:2" x14ac:dyDescent="0.25">
      <c r="A52" s="2" t="s">
        <v>86</v>
      </c>
      <c r="B52" s="2" t="s">
        <v>87</v>
      </c>
    </row>
    <row r="53" spans="1:2" x14ac:dyDescent="0.25">
      <c r="A53" s="2" t="s">
        <v>88</v>
      </c>
      <c r="B53" s="2" t="s">
        <v>89</v>
      </c>
    </row>
    <row r="54" spans="1:2" x14ac:dyDescent="0.25">
      <c r="A54" s="7" t="s">
        <v>90</v>
      </c>
      <c r="B54" s="2" t="s">
        <v>91</v>
      </c>
    </row>
    <row r="55" spans="1:2" x14ac:dyDescent="0.25">
      <c r="A55" s="2" t="s">
        <v>92</v>
      </c>
      <c r="B55" s="2" t="s">
        <v>93</v>
      </c>
    </row>
    <row r="56" spans="1:2" x14ac:dyDescent="0.25">
      <c r="A56" s="7" t="s">
        <v>201</v>
      </c>
      <c r="B56" s="2" t="s">
        <v>810</v>
      </c>
    </row>
    <row r="57" spans="1:2" x14ac:dyDescent="0.25">
      <c r="A57" s="2" t="s">
        <v>70</v>
      </c>
      <c r="B57" s="2" t="s">
        <v>393</v>
      </c>
    </row>
    <row r="58" spans="1:2" x14ac:dyDescent="0.25">
      <c r="A58" s="2" t="s">
        <v>811</v>
      </c>
      <c r="B58" s="2" t="s">
        <v>812</v>
      </c>
    </row>
    <row r="59" spans="1:2" x14ac:dyDescent="0.25">
      <c r="A59" s="4" t="s">
        <v>107</v>
      </c>
      <c r="B59" s="4" t="s">
        <v>366</v>
      </c>
    </row>
    <row r="60" spans="1:2" x14ac:dyDescent="0.25">
      <c r="A60" s="42" t="s">
        <v>109</v>
      </c>
      <c r="B60" s="4" t="s">
        <v>831</v>
      </c>
    </row>
    <row r="61" spans="1:2" x14ac:dyDescent="0.25">
      <c r="A61" s="8" t="s">
        <v>111</v>
      </c>
      <c r="B61" s="2" t="s">
        <v>112</v>
      </c>
    </row>
    <row r="62" spans="1:2" x14ac:dyDescent="0.25">
      <c r="A62" s="2" t="s">
        <v>815</v>
      </c>
      <c r="B62" s="2" t="s">
        <v>816</v>
      </c>
    </row>
    <row r="63" spans="1:2" x14ac:dyDescent="0.25">
      <c r="A63" s="2" t="s">
        <v>113</v>
      </c>
      <c r="B63" s="2" t="s">
        <v>114</v>
      </c>
    </row>
    <row r="64" spans="1:2" x14ac:dyDescent="0.25">
      <c r="A64" s="2" t="s">
        <v>699</v>
      </c>
      <c r="B64" s="2" t="s">
        <v>700</v>
      </c>
    </row>
    <row r="65" spans="1:2" x14ac:dyDescent="0.25">
      <c r="A65" s="2" t="s">
        <v>806</v>
      </c>
      <c r="B65" s="2" t="s">
        <v>807</v>
      </c>
    </row>
    <row r="66" spans="1:2" x14ac:dyDescent="0.25">
      <c r="A66" s="2" t="s">
        <v>115</v>
      </c>
      <c r="B66" s="2" t="s">
        <v>116</v>
      </c>
    </row>
    <row r="67" spans="1:2" x14ac:dyDescent="0.25">
      <c r="A67" s="4" t="s">
        <v>881</v>
      </c>
      <c r="B67" s="4" t="s">
        <v>882</v>
      </c>
    </row>
    <row r="68" spans="1:2" x14ac:dyDescent="0.25">
      <c r="A68" s="2" t="s">
        <v>432</v>
      </c>
      <c r="B68" s="2" t="s">
        <v>433</v>
      </c>
    </row>
    <row r="69" spans="1:2" x14ac:dyDescent="0.25">
      <c r="A69" s="2" t="s">
        <v>701</v>
      </c>
      <c r="B69" s="2" t="s">
        <v>702</v>
      </c>
    </row>
    <row r="70" spans="1:2" x14ac:dyDescent="0.25">
      <c r="A70" s="2" t="s">
        <v>121</v>
      </c>
      <c r="B70" s="2" t="s">
        <v>122</v>
      </c>
    </row>
    <row r="71" spans="1:2" x14ac:dyDescent="0.25">
      <c r="A71" s="2" t="s">
        <v>123</v>
      </c>
      <c r="B71" s="2" t="s">
        <v>124</v>
      </c>
    </row>
    <row r="72" spans="1:2" x14ac:dyDescent="0.25">
      <c r="A72" s="2" t="s">
        <v>125</v>
      </c>
      <c r="B72" s="2" t="s">
        <v>126</v>
      </c>
    </row>
    <row r="73" spans="1:2" x14ac:dyDescent="0.25">
      <c r="A73" s="2" t="s">
        <v>808</v>
      </c>
      <c r="B73" s="2" t="s">
        <v>809</v>
      </c>
    </row>
    <row r="74" spans="1:2" x14ac:dyDescent="0.25">
      <c r="A74" s="4" t="s">
        <v>868</v>
      </c>
      <c r="B74" s="4" t="s">
        <v>869</v>
      </c>
    </row>
    <row r="75" spans="1:2" x14ac:dyDescent="0.25">
      <c r="A75" s="4" t="s">
        <v>131</v>
      </c>
      <c r="B75" s="4" t="s">
        <v>132</v>
      </c>
    </row>
    <row r="76" spans="1:2" x14ac:dyDescent="0.25">
      <c r="A76" s="7" t="s">
        <v>426</v>
      </c>
      <c r="B76" s="7" t="s">
        <v>841</v>
      </c>
    </row>
    <row r="77" spans="1:2" x14ac:dyDescent="0.25">
      <c r="A77" s="2" t="s">
        <v>711</v>
      </c>
      <c r="B77" s="2" t="s">
        <v>712</v>
      </c>
    </row>
    <row r="78" spans="1:2" x14ac:dyDescent="0.25">
      <c r="A78" s="7" t="s">
        <v>856</v>
      </c>
      <c r="B78" s="2" t="s">
        <v>857</v>
      </c>
    </row>
    <row r="79" spans="1:2" x14ac:dyDescent="0.25">
      <c r="A79" s="2" t="s">
        <v>517</v>
      </c>
      <c r="B79" s="2" t="s">
        <v>518</v>
      </c>
    </row>
    <row r="80" spans="1:2" x14ac:dyDescent="0.25">
      <c r="A80" s="7" t="s">
        <v>703</v>
      </c>
      <c r="B80" s="2" t="s">
        <v>704</v>
      </c>
    </row>
    <row r="81" spans="1:2" x14ac:dyDescent="0.25">
      <c r="A81" s="33" t="s">
        <v>135</v>
      </c>
      <c r="B81" s="33" t="s">
        <v>136</v>
      </c>
    </row>
    <row r="82" spans="1:2" x14ac:dyDescent="0.25">
      <c r="A82" s="2" t="s">
        <v>137</v>
      </c>
      <c r="B82" s="2" t="s">
        <v>138</v>
      </c>
    </row>
    <row r="83" spans="1:2" x14ac:dyDescent="0.25">
      <c r="A83" s="2" t="s">
        <v>139</v>
      </c>
      <c r="B83" s="2" t="s">
        <v>140</v>
      </c>
    </row>
    <row r="84" spans="1:2" x14ac:dyDescent="0.25">
      <c r="A84" s="2" t="s">
        <v>285</v>
      </c>
      <c r="B84" s="2" t="s">
        <v>286</v>
      </c>
    </row>
    <row r="85" spans="1:2" x14ac:dyDescent="0.25">
      <c r="A85" s="2" t="s">
        <v>827</v>
      </c>
      <c r="B85" s="2" t="s">
        <v>828</v>
      </c>
    </row>
    <row r="86" spans="1:2" x14ac:dyDescent="0.25">
      <c r="A86" s="2" t="s">
        <v>141</v>
      </c>
      <c r="B86" s="2" t="s">
        <v>142</v>
      </c>
    </row>
    <row r="87" spans="1:2" x14ac:dyDescent="0.25">
      <c r="A87" s="2" t="s">
        <v>821</v>
      </c>
      <c r="B87" s="2" t="s">
        <v>822</v>
      </c>
    </row>
    <row r="88" spans="1:2" x14ac:dyDescent="0.25">
      <c r="A88" s="7" t="s">
        <v>823</v>
      </c>
      <c r="B88" s="2" t="s">
        <v>824</v>
      </c>
    </row>
    <row r="89" spans="1:2" x14ac:dyDescent="0.25">
      <c r="A89" s="2" t="s">
        <v>143</v>
      </c>
      <c r="B89" s="2" t="s">
        <v>825</v>
      </c>
    </row>
    <row r="90" spans="1:2" x14ac:dyDescent="0.25">
      <c r="A90" s="2" t="s">
        <v>325</v>
      </c>
      <c r="B90" s="2" t="s">
        <v>878</v>
      </c>
    </row>
    <row r="91" spans="1:2" x14ac:dyDescent="0.25">
      <c r="A91" s="7" t="s">
        <v>388</v>
      </c>
      <c r="B91" s="2" t="s">
        <v>826</v>
      </c>
    </row>
    <row r="92" spans="1:2" x14ac:dyDescent="0.25">
      <c r="A92" s="7" t="s">
        <v>147</v>
      </c>
      <c r="B92" s="2" t="s">
        <v>148</v>
      </c>
    </row>
    <row r="93" spans="1:2" x14ac:dyDescent="0.25">
      <c r="A93" s="2" t="s">
        <v>2</v>
      </c>
      <c r="B93" s="2" t="s">
        <v>866</v>
      </c>
    </row>
    <row r="94" spans="1:2" x14ac:dyDescent="0.25">
      <c r="A94" s="23" t="s">
        <v>157</v>
      </c>
      <c r="B94" s="24" t="s">
        <v>542</v>
      </c>
    </row>
    <row r="95" spans="1:2" x14ac:dyDescent="0.25">
      <c r="A95" s="2" t="s">
        <v>540</v>
      </c>
      <c r="B95" s="2" t="s">
        <v>541</v>
      </c>
    </row>
    <row r="96" spans="1:2" x14ac:dyDescent="0.25">
      <c r="A96" s="47" t="s">
        <v>149</v>
      </c>
      <c r="B96" s="2" t="s">
        <v>150</v>
      </c>
    </row>
    <row r="97" spans="1:2" x14ac:dyDescent="0.25">
      <c r="A97" s="7" t="s">
        <v>170</v>
      </c>
      <c r="B97" s="2" t="s">
        <v>397</v>
      </c>
    </row>
    <row r="98" spans="1:2" x14ac:dyDescent="0.25">
      <c r="A98" s="4" t="s">
        <v>879</v>
      </c>
      <c r="B98" s="4" t="s">
        <v>880</v>
      </c>
    </row>
    <row r="99" spans="1:2" x14ac:dyDescent="0.25">
      <c r="A99" s="2" t="s">
        <v>588</v>
      </c>
      <c r="B99" s="2" t="s">
        <v>589</v>
      </c>
    </row>
    <row r="100" spans="1:2" x14ac:dyDescent="0.25">
      <c r="A100" s="2" t="s">
        <v>748</v>
      </c>
      <c r="B100" s="2" t="s">
        <v>749</v>
      </c>
    </row>
    <row r="101" spans="1:2" x14ac:dyDescent="0.25">
      <c r="A101" s="7" t="s">
        <v>174</v>
      </c>
      <c r="B101" s="2" t="s">
        <v>175</v>
      </c>
    </row>
    <row r="102" spans="1:2" x14ac:dyDescent="0.25">
      <c r="A102" s="2" t="s">
        <v>176</v>
      </c>
      <c r="B102" s="2" t="s">
        <v>177</v>
      </c>
    </row>
    <row r="103" spans="1:2" x14ac:dyDescent="0.25">
      <c r="A103" s="2" t="s">
        <v>829</v>
      </c>
      <c r="B103" s="2" t="s">
        <v>830</v>
      </c>
    </row>
    <row r="104" spans="1:2" x14ac:dyDescent="0.25">
      <c r="A104" s="2" t="s">
        <v>400</v>
      </c>
      <c r="B104" s="2" t="s">
        <v>401</v>
      </c>
    </row>
    <row r="105" spans="1:2" x14ac:dyDescent="0.25">
      <c r="A105" s="2" t="s">
        <v>180</v>
      </c>
      <c r="B105" s="2" t="s">
        <v>181</v>
      </c>
    </row>
    <row r="106" spans="1:2" x14ac:dyDescent="0.25">
      <c r="A106" s="2" t="s">
        <v>182</v>
      </c>
      <c r="B106" s="2" t="s">
        <v>183</v>
      </c>
    </row>
    <row r="107" spans="1:2" x14ac:dyDescent="0.25">
      <c r="A107" s="2" t="s">
        <v>832</v>
      </c>
      <c r="B107" s="2" t="s">
        <v>833</v>
      </c>
    </row>
    <row r="108" spans="1:2" x14ac:dyDescent="0.25">
      <c r="A108" s="23" t="s">
        <v>159</v>
      </c>
      <c r="B108" s="24" t="s">
        <v>160</v>
      </c>
    </row>
    <row r="109" spans="1:2" x14ac:dyDescent="0.25">
      <c r="A109" s="7" t="s">
        <v>190</v>
      </c>
      <c r="B109" s="2" t="s">
        <v>409</v>
      </c>
    </row>
    <row r="110" spans="1:2" x14ac:dyDescent="0.25">
      <c r="A110" s="2" t="s">
        <v>192</v>
      </c>
      <c r="B110" s="2" t="s">
        <v>193</v>
      </c>
    </row>
    <row r="111" spans="1:2" x14ac:dyDescent="0.25">
      <c r="A111" s="2" t="s">
        <v>196</v>
      </c>
      <c r="B111" s="2" t="s">
        <v>197</v>
      </c>
    </row>
    <row r="112" spans="1:2" x14ac:dyDescent="0.25">
      <c r="A112" s="2" t="s">
        <v>394</v>
      </c>
      <c r="B112" s="2" t="s">
        <v>554</v>
      </c>
    </row>
    <row r="113" spans="1:2" x14ac:dyDescent="0.25">
      <c r="A113" s="4" t="s">
        <v>870</v>
      </c>
      <c r="B113" s="4" t="s">
        <v>871</v>
      </c>
    </row>
    <row r="114" spans="1:2" x14ac:dyDescent="0.25">
      <c r="A114" s="4" t="s">
        <v>860</v>
      </c>
      <c r="B114" s="4" t="s">
        <v>861</v>
      </c>
    </row>
    <row r="115" spans="1:2" x14ac:dyDescent="0.25">
      <c r="A115" s="4" t="s">
        <v>333</v>
      </c>
      <c r="B115" s="4" t="s">
        <v>867</v>
      </c>
    </row>
    <row r="116" spans="1:2" x14ac:dyDescent="0.25">
      <c r="A116" s="7" t="s">
        <v>205</v>
      </c>
      <c r="B116" s="2" t="s">
        <v>419</v>
      </c>
    </row>
    <row r="117" spans="1:2" x14ac:dyDescent="0.25">
      <c r="A117" s="2" t="s">
        <v>207</v>
      </c>
      <c r="B117" s="2" t="s">
        <v>208</v>
      </c>
    </row>
    <row r="118" spans="1:2" x14ac:dyDescent="0.25">
      <c r="A118" s="2" t="s">
        <v>862</v>
      </c>
      <c r="B118" s="2" t="s">
        <v>863</v>
      </c>
    </row>
    <row r="119" spans="1:2" x14ac:dyDescent="0.25">
      <c r="A119" s="4" t="s">
        <v>848</v>
      </c>
      <c r="B119" s="4" t="s">
        <v>849</v>
      </c>
    </row>
    <row r="120" spans="1:2" x14ac:dyDescent="0.25">
      <c r="A120" s="2" t="s">
        <v>796</v>
      </c>
      <c r="B120" s="2" t="s">
        <v>797</v>
      </c>
    </row>
    <row r="121" spans="1:2" x14ac:dyDescent="0.25">
      <c r="A121" s="2" t="s">
        <v>851</v>
      </c>
      <c r="B121" s="2" t="s">
        <v>852</v>
      </c>
    </row>
    <row r="122" spans="1:2" x14ac:dyDescent="0.25">
      <c r="A122" s="4" t="s">
        <v>335</v>
      </c>
      <c r="B122" s="4" t="s">
        <v>850</v>
      </c>
    </row>
    <row r="123" spans="1:2" x14ac:dyDescent="0.25">
      <c r="A123" s="2" t="s">
        <v>213</v>
      </c>
      <c r="B123" s="2" t="s">
        <v>834</v>
      </c>
    </row>
    <row r="124" spans="1:2" x14ac:dyDescent="0.25">
      <c r="A124" s="2" t="s">
        <v>757</v>
      </c>
      <c r="B124" s="2" t="s">
        <v>758</v>
      </c>
    </row>
    <row r="125" spans="1:2" x14ac:dyDescent="0.25">
      <c r="A125" s="2" t="s">
        <v>555</v>
      </c>
      <c r="B125" s="2" t="s">
        <v>556</v>
      </c>
    </row>
    <row r="126" spans="1:2" x14ac:dyDescent="0.25">
      <c r="A126" s="8" t="s">
        <v>219</v>
      </c>
      <c r="B126" s="2" t="s">
        <v>835</v>
      </c>
    </row>
    <row r="127" spans="1:2" x14ac:dyDescent="0.25">
      <c r="A127" s="2" t="s">
        <v>836</v>
      </c>
      <c r="B127" s="2" t="s">
        <v>837</v>
      </c>
    </row>
    <row r="128" spans="1:2" x14ac:dyDescent="0.25">
      <c r="A128" s="7" t="s">
        <v>105</v>
      </c>
      <c r="B128" s="2" t="s">
        <v>762</v>
      </c>
    </row>
    <row r="129" spans="1:2" x14ac:dyDescent="0.25">
      <c r="A129" s="2" t="s">
        <v>838</v>
      </c>
      <c r="B129" s="2" t="s">
        <v>839</v>
      </c>
    </row>
    <row r="130" spans="1:2" x14ac:dyDescent="0.25">
      <c r="A130" s="2" t="s">
        <v>161</v>
      </c>
      <c r="B130" s="2" t="s">
        <v>162</v>
      </c>
    </row>
    <row r="131" spans="1:2" x14ac:dyDescent="0.25">
      <c r="A131" s="7" t="s">
        <v>424</v>
      </c>
      <c r="B131" s="2" t="s">
        <v>840</v>
      </c>
    </row>
    <row r="132" spans="1:2" x14ac:dyDescent="0.25">
      <c r="A132" s="7" t="s">
        <v>818</v>
      </c>
      <c r="B132" s="2" t="s">
        <v>819</v>
      </c>
    </row>
    <row r="133" spans="1:2" x14ac:dyDescent="0.25">
      <c r="A133" s="2" t="s">
        <v>295</v>
      </c>
      <c r="B133" s="2" t="s">
        <v>798</v>
      </c>
    </row>
    <row r="134" spans="1:2" x14ac:dyDescent="0.25">
      <c r="A134" s="2" t="s">
        <v>230</v>
      </c>
      <c r="B134" s="2" t="s">
        <v>231</v>
      </c>
    </row>
    <row r="135" spans="1:2" x14ac:dyDescent="0.25">
      <c r="A135" s="2" t="s">
        <v>794</v>
      </c>
      <c r="B135" s="2" t="s">
        <v>795</v>
      </c>
    </row>
    <row r="136" spans="1:2" x14ac:dyDescent="0.25">
      <c r="A136" s="2" t="s">
        <v>434</v>
      </c>
      <c r="B136" s="2" t="s">
        <v>435</v>
      </c>
    </row>
    <row r="137" spans="1:2" x14ac:dyDescent="0.25">
      <c r="A137" s="48" t="s">
        <v>428</v>
      </c>
      <c r="B137" s="49" t="s">
        <v>842</v>
      </c>
    </row>
    <row r="138" spans="1:2" x14ac:dyDescent="0.25">
      <c r="A138" s="7" t="s">
        <v>68</v>
      </c>
      <c r="B138" s="10" t="s">
        <v>69</v>
      </c>
    </row>
    <row r="139" spans="1:2" x14ac:dyDescent="0.25">
      <c r="A139" s="6" t="s">
        <v>858</v>
      </c>
      <c r="B139" s="4" t="s">
        <v>859</v>
      </c>
    </row>
    <row r="140" spans="1:2" x14ac:dyDescent="0.25">
      <c r="A140" s="4" t="s">
        <v>163</v>
      </c>
      <c r="B140" s="4" t="s">
        <v>165</v>
      </c>
    </row>
    <row r="141" spans="1:2" x14ac:dyDescent="0.25">
      <c r="A141" s="4" t="s">
        <v>238</v>
      </c>
      <c r="B141" s="4" t="s">
        <v>239</v>
      </c>
    </row>
    <row r="142" spans="1:2" x14ac:dyDescent="0.25">
      <c r="A142" s="4" t="s">
        <v>775</v>
      </c>
      <c r="B142" s="4" t="s">
        <v>855</v>
      </c>
    </row>
    <row r="143" spans="1:2" x14ac:dyDescent="0.25">
      <c r="A143" s="2" t="s">
        <v>864</v>
      </c>
      <c r="B143" s="2" t="s">
        <v>865</v>
      </c>
    </row>
    <row r="144" spans="1:2" x14ac:dyDescent="0.25">
      <c r="A144" s="7" t="s">
        <v>843</v>
      </c>
      <c r="B144" s="2" t="s">
        <v>844</v>
      </c>
    </row>
    <row r="145" spans="1:2" x14ac:dyDescent="0.25">
      <c r="A145" s="2" t="s">
        <v>621</v>
      </c>
      <c r="B145" s="2" t="s">
        <v>622</v>
      </c>
    </row>
    <row r="146" spans="1:2" x14ac:dyDescent="0.25">
      <c r="A146" s="4" t="s">
        <v>438</v>
      </c>
      <c r="B146" s="4" t="s">
        <v>439</v>
      </c>
    </row>
    <row r="147" spans="1:2" x14ac:dyDescent="0.25">
      <c r="A147" s="2" t="s">
        <v>257</v>
      </c>
      <c r="B147" s="2" t="s">
        <v>258</v>
      </c>
    </row>
    <row r="148" spans="1:2" x14ac:dyDescent="0.25">
      <c r="A148" s="4" t="s">
        <v>166</v>
      </c>
      <c r="B148" s="4" t="s">
        <v>167</v>
      </c>
    </row>
    <row r="149" spans="1:2" x14ac:dyDescent="0.25">
      <c r="A149" s="2" t="s">
        <v>804</v>
      </c>
      <c r="B149" s="2" t="s">
        <v>805</v>
      </c>
    </row>
    <row r="150" spans="1:2" x14ac:dyDescent="0.25">
      <c r="A150" s="2" t="s">
        <v>457</v>
      </c>
      <c r="B150" s="2" t="s">
        <v>458</v>
      </c>
    </row>
    <row r="151" spans="1:2" x14ac:dyDescent="0.25">
      <c r="A151" s="7" t="s">
        <v>572</v>
      </c>
      <c r="B151" s="2" t="s">
        <v>574</v>
      </c>
    </row>
    <row r="152" spans="1:2" x14ac:dyDescent="0.25">
      <c r="A152" s="7" t="s">
        <v>178</v>
      </c>
      <c r="B152" s="2" t="s">
        <v>766</v>
      </c>
    </row>
    <row r="153" spans="1:2" x14ac:dyDescent="0.25">
      <c r="A153" s="2" t="s">
        <v>575</v>
      </c>
      <c r="B153" s="2" t="s">
        <v>576</v>
      </c>
    </row>
    <row r="154" spans="1:2" x14ac:dyDescent="0.25">
      <c r="A154" s="2" t="s">
        <v>260</v>
      </c>
      <c r="B154" s="2" t="s">
        <v>261</v>
      </c>
    </row>
    <row r="155" spans="1:2" x14ac:dyDescent="0.25">
      <c r="A155" s="2" t="s">
        <v>368</v>
      </c>
      <c r="B155" s="2" t="s">
        <v>813</v>
      </c>
    </row>
    <row r="156" spans="1:2" x14ac:dyDescent="0.25">
      <c r="A156" s="2" t="s">
        <v>52</v>
      </c>
      <c r="B156" s="2" t="s">
        <v>770</v>
      </c>
    </row>
    <row r="157" spans="1:2" x14ac:dyDescent="0.25">
      <c r="A157" s="7" t="s">
        <v>119</v>
      </c>
      <c r="B157" s="2" t="s">
        <v>262</v>
      </c>
    </row>
    <row r="158" spans="1:2" x14ac:dyDescent="0.25">
      <c r="A158" s="2" t="s">
        <v>265</v>
      </c>
      <c r="B158" s="2" t="s">
        <v>578</v>
      </c>
    </row>
    <row r="159" spans="1:2" x14ac:dyDescent="0.25">
      <c r="A159" s="2" t="s">
        <v>845</v>
      </c>
      <c r="B159" s="2" t="s">
        <v>846</v>
      </c>
    </row>
    <row r="160" spans="1:2" x14ac:dyDescent="0.25">
      <c r="A160" s="13" t="s">
        <v>447</v>
      </c>
      <c r="B160" s="2" t="s">
        <v>448</v>
      </c>
    </row>
    <row r="161" spans="1:5" x14ac:dyDescent="0.25">
      <c r="A161" s="15" t="s">
        <v>103</v>
      </c>
      <c r="B161" s="16" t="s">
        <v>104</v>
      </c>
    </row>
    <row r="162" spans="1:5" x14ac:dyDescent="0.25">
      <c r="A162" s="19" t="s">
        <v>151</v>
      </c>
      <c r="B162" s="20" t="s">
        <v>152</v>
      </c>
    </row>
    <row r="163" spans="1:5" x14ac:dyDescent="0.25">
      <c r="A163" s="2" t="s">
        <v>885</v>
      </c>
      <c r="B163" s="2" t="s">
        <v>886</v>
      </c>
      <c r="E163">
        <f>334/2</f>
        <v>167</v>
      </c>
    </row>
    <row r="164" spans="1:5" x14ac:dyDescent="0.25">
      <c r="A164" s="52" t="s">
        <v>459</v>
      </c>
      <c r="B164" s="2" t="s">
        <v>884</v>
      </c>
    </row>
    <row r="165" spans="1:5" x14ac:dyDescent="0.25">
      <c r="A165" s="53" t="s">
        <v>887</v>
      </c>
      <c r="B165" s="10" t="s">
        <v>888</v>
      </c>
    </row>
    <row r="166" spans="1:5" x14ac:dyDescent="0.25">
      <c r="A166" s="7" t="s">
        <v>552</v>
      </c>
      <c r="B166" s="2" t="s">
        <v>889</v>
      </c>
    </row>
    <row r="167" spans="1:5" x14ac:dyDescent="0.25">
      <c r="A167" t="s">
        <v>484</v>
      </c>
      <c r="B167" t="s">
        <v>485</v>
      </c>
    </row>
  </sheetData>
  <sortState ref="A1:B435">
    <sortCondition ref="B1:B435"/>
  </sortState>
  <conditionalFormatting sqref="A1:B167">
    <cfRule type="duplicateValues" dxfId="2" priority="287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7"/>
  <sheetViews>
    <sheetView tabSelected="1" topLeftCell="A121" workbookViewId="0">
      <selection activeCell="D17" sqref="D17"/>
    </sheetView>
  </sheetViews>
  <sheetFormatPr baseColWidth="10" defaultRowHeight="15" x14ac:dyDescent="0.25"/>
  <cols>
    <col min="1" max="1" width="16.5703125" bestFit="1" customWidth="1"/>
    <col min="2" max="2" width="48.5703125" bestFit="1" customWidth="1"/>
    <col min="3" max="3" width="17.28515625" style="5" customWidth="1"/>
    <col min="4" max="4" width="21.7109375" customWidth="1"/>
    <col min="5" max="5" width="16.5703125" bestFit="1" customWidth="1"/>
    <col min="6" max="6" width="38.85546875" customWidth="1"/>
    <col min="7" max="7" width="11.5703125" bestFit="1" customWidth="1"/>
    <col min="8" max="8" width="13.140625" bestFit="1" customWidth="1"/>
  </cols>
  <sheetData>
    <row r="1" spans="1:8" x14ac:dyDescent="0.25">
      <c r="A1" s="2" t="s">
        <v>658</v>
      </c>
      <c r="B1" s="2" t="s">
        <v>659</v>
      </c>
      <c r="C1" s="61">
        <f>+H1</f>
        <v>7120</v>
      </c>
      <c r="E1" s="2" t="s">
        <v>658</v>
      </c>
      <c r="F1" s="2" t="s">
        <v>659</v>
      </c>
      <c r="G1" s="57">
        <f>+H1/0.16</f>
        <v>44500</v>
      </c>
      <c r="H1" s="57">
        <v>7120</v>
      </c>
    </row>
    <row r="2" spans="1:8" x14ac:dyDescent="0.25">
      <c r="A2" s="2" t="s">
        <v>35</v>
      </c>
      <c r="B2" s="2" t="s">
        <v>36</v>
      </c>
      <c r="C2" s="61">
        <f>+H2</f>
        <v>20.56</v>
      </c>
      <c r="E2" s="2" t="s">
        <v>35</v>
      </c>
      <c r="F2" s="2" t="s">
        <v>36</v>
      </c>
      <c r="G2" s="57">
        <f>+H2/0.16</f>
        <v>128.5</v>
      </c>
      <c r="H2" s="57">
        <v>20.56</v>
      </c>
    </row>
    <row r="3" spans="1:8" x14ac:dyDescent="0.25">
      <c r="A3" s="2" t="s">
        <v>794</v>
      </c>
      <c r="B3" s="2" t="s">
        <v>795</v>
      </c>
      <c r="C3" s="61">
        <f>+H3+H4+H5</f>
        <v>67.58</v>
      </c>
      <c r="E3" s="2" t="s">
        <v>794</v>
      </c>
      <c r="F3" s="2" t="s">
        <v>795</v>
      </c>
      <c r="G3" s="58">
        <f>H3/0.16</f>
        <v>81.875</v>
      </c>
      <c r="H3" s="58">
        <v>13.1</v>
      </c>
    </row>
    <row r="4" spans="1:8" x14ac:dyDescent="0.25">
      <c r="A4" s="13" t="s">
        <v>305</v>
      </c>
      <c r="B4" s="2" t="s">
        <v>306</v>
      </c>
      <c r="C4" s="61">
        <f>+H6</f>
        <v>372.41</v>
      </c>
      <c r="E4" s="2" t="s">
        <v>794</v>
      </c>
      <c r="F4" s="2" t="s">
        <v>795</v>
      </c>
      <c r="G4" s="58">
        <f>H4/0.16</f>
        <v>81.875</v>
      </c>
      <c r="H4" s="58">
        <v>13.1</v>
      </c>
    </row>
    <row r="5" spans="1:8" x14ac:dyDescent="0.25">
      <c r="A5" s="2" t="s">
        <v>321</v>
      </c>
      <c r="B5" s="2" t="s">
        <v>322</v>
      </c>
      <c r="C5" s="61">
        <f>+H7+H8</f>
        <v>103447.97</v>
      </c>
      <c r="E5" s="2" t="s">
        <v>794</v>
      </c>
      <c r="F5" s="2" t="s">
        <v>795</v>
      </c>
      <c r="G5" s="58">
        <f>H5/0.16</f>
        <v>258.625</v>
      </c>
      <c r="H5" s="58">
        <v>41.38</v>
      </c>
    </row>
    <row r="6" spans="1:8" x14ac:dyDescent="0.25">
      <c r="A6" s="8" t="s">
        <v>56</v>
      </c>
      <c r="B6" s="9" t="s">
        <v>57</v>
      </c>
      <c r="C6" s="62">
        <f>+H9</f>
        <v>209.73</v>
      </c>
      <c r="E6" s="13" t="s">
        <v>305</v>
      </c>
      <c r="F6" s="2" t="s">
        <v>306</v>
      </c>
      <c r="G6" s="57">
        <f>+H6/0.16</f>
        <v>2327.5625</v>
      </c>
      <c r="H6" s="57">
        <v>372.41</v>
      </c>
    </row>
    <row r="7" spans="1:8" x14ac:dyDescent="0.25">
      <c r="A7" s="2" t="s">
        <v>787</v>
      </c>
      <c r="B7" s="2" t="s">
        <v>788</v>
      </c>
      <c r="C7" s="61">
        <f>+H10</f>
        <v>70.400000000000006</v>
      </c>
      <c r="E7" s="2" t="s">
        <v>321</v>
      </c>
      <c r="F7" s="2" t="s">
        <v>322</v>
      </c>
      <c r="G7" s="57">
        <f>+H7/0.16</f>
        <v>169608.1875</v>
      </c>
      <c r="H7" s="57">
        <v>27137.31</v>
      </c>
    </row>
    <row r="8" spans="1:8" x14ac:dyDescent="0.25">
      <c r="A8" s="4" t="s">
        <v>28</v>
      </c>
      <c r="B8" s="4" t="s">
        <v>29</v>
      </c>
      <c r="C8" s="61">
        <f>+H11+H12+H13+H14</f>
        <v>231.47</v>
      </c>
      <c r="E8" s="2" t="s">
        <v>321</v>
      </c>
      <c r="F8" s="2" t="s">
        <v>322</v>
      </c>
      <c r="G8" s="57">
        <f>+H8/0.16</f>
        <v>476941.625</v>
      </c>
      <c r="H8" s="57">
        <v>76310.66</v>
      </c>
    </row>
    <row r="9" spans="1:8" x14ac:dyDescent="0.25">
      <c r="A9" s="2" t="s">
        <v>586</v>
      </c>
      <c r="B9" s="2" t="s">
        <v>587</v>
      </c>
      <c r="C9" s="61">
        <f>+H15</f>
        <v>53.52</v>
      </c>
      <c r="E9" s="8" t="s">
        <v>56</v>
      </c>
      <c r="F9" s="9" t="s">
        <v>57</v>
      </c>
      <c r="G9" s="57">
        <f>+H9/0.16</f>
        <v>1310.8125</v>
      </c>
      <c r="H9" s="57">
        <v>209.73</v>
      </c>
    </row>
    <row r="10" spans="1:8" x14ac:dyDescent="0.25">
      <c r="A10" s="2" t="s">
        <v>665</v>
      </c>
      <c r="B10" s="2" t="s">
        <v>786</v>
      </c>
      <c r="C10" s="61">
        <f>+H16+H17+H18</f>
        <v>1536</v>
      </c>
      <c r="E10" s="2" t="s">
        <v>787</v>
      </c>
      <c r="F10" s="2" t="s">
        <v>788</v>
      </c>
      <c r="G10" s="57">
        <f>+H10/0.16</f>
        <v>440</v>
      </c>
      <c r="H10" s="57">
        <v>70.400000000000006</v>
      </c>
    </row>
    <row r="11" spans="1:8" x14ac:dyDescent="0.25">
      <c r="A11" s="2" t="s">
        <v>249</v>
      </c>
      <c r="B11" s="2" t="s">
        <v>250</v>
      </c>
      <c r="C11" s="61">
        <f>+H19+H20</f>
        <v>24.56</v>
      </c>
      <c r="E11" s="4" t="s">
        <v>28</v>
      </c>
      <c r="F11" s="4" t="s">
        <v>29</v>
      </c>
      <c r="G11" s="59">
        <f>H11/0.16</f>
        <v>334.5</v>
      </c>
      <c r="H11" s="58">
        <v>53.52</v>
      </c>
    </row>
    <row r="12" spans="1:8" x14ac:dyDescent="0.25">
      <c r="A12" s="2" t="s">
        <v>18</v>
      </c>
      <c r="B12" s="2" t="s">
        <v>307</v>
      </c>
      <c r="C12" s="61">
        <f>+H21</f>
        <v>105.6</v>
      </c>
      <c r="E12" s="4" t="s">
        <v>28</v>
      </c>
      <c r="F12" s="4" t="s">
        <v>29</v>
      </c>
      <c r="G12" s="59">
        <f>H12/0.16</f>
        <v>334.5</v>
      </c>
      <c r="H12" s="58">
        <v>53.52</v>
      </c>
    </row>
    <row r="13" spans="1:8" x14ac:dyDescent="0.25">
      <c r="A13" s="2" t="s">
        <v>33</v>
      </c>
      <c r="B13" s="2" t="s">
        <v>789</v>
      </c>
      <c r="C13" s="61">
        <f>+H22+H23+H24</f>
        <v>41.35</v>
      </c>
      <c r="E13" s="4" t="s">
        <v>28</v>
      </c>
      <c r="F13" s="4" t="s">
        <v>29</v>
      </c>
      <c r="G13" s="59">
        <f>H13/0.16</f>
        <v>401.375</v>
      </c>
      <c r="H13" s="58">
        <v>64.22</v>
      </c>
    </row>
    <row r="14" spans="1:8" x14ac:dyDescent="0.25">
      <c r="A14" s="2" t="s">
        <v>2</v>
      </c>
      <c r="B14" s="2" t="s">
        <v>3</v>
      </c>
      <c r="C14" s="61">
        <f>+H25+H26+H27+H28</f>
        <v>48.67</v>
      </c>
      <c r="E14" s="4" t="s">
        <v>28</v>
      </c>
      <c r="F14" s="4" t="s">
        <v>29</v>
      </c>
      <c r="G14" s="59">
        <f>H14/0.16</f>
        <v>376.3125</v>
      </c>
      <c r="H14" s="58">
        <v>60.21</v>
      </c>
    </row>
    <row r="15" spans="1:8" x14ac:dyDescent="0.25">
      <c r="A15" s="7" t="s">
        <v>22</v>
      </c>
      <c r="B15" s="8" t="s">
        <v>23</v>
      </c>
      <c r="C15" s="63">
        <f>+H29</f>
        <v>41449.11</v>
      </c>
      <c r="E15" s="2" t="s">
        <v>586</v>
      </c>
      <c r="F15" s="2" t="s">
        <v>587</v>
      </c>
      <c r="G15" s="58">
        <f>H15/0.16</f>
        <v>334.5</v>
      </c>
      <c r="H15" s="58">
        <v>53.52</v>
      </c>
    </row>
    <row r="16" spans="1:8" x14ac:dyDescent="0.25">
      <c r="A16" s="2" t="s">
        <v>784</v>
      </c>
      <c r="B16" s="2" t="s">
        <v>785</v>
      </c>
      <c r="C16" s="61">
        <f>+H30</f>
        <v>7678.88</v>
      </c>
      <c r="E16" s="2" t="s">
        <v>665</v>
      </c>
      <c r="F16" s="2" t="s">
        <v>786</v>
      </c>
      <c r="G16" s="57">
        <f>+H16/0.16</f>
        <v>3350</v>
      </c>
      <c r="H16" s="57">
        <v>536</v>
      </c>
    </row>
    <row r="17" spans="1:8" x14ac:dyDescent="0.25">
      <c r="A17" s="2" t="s">
        <v>8</v>
      </c>
      <c r="B17" s="2" t="s">
        <v>9</v>
      </c>
      <c r="C17" s="61">
        <f>+H31+H32+H33+H34+H35</f>
        <v>133184.35999999999</v>
      </c>
      <c r="E17" s="2" t="s">
        <v>665</v>
      </c>
      <c r="F17" s="2" t="s">
        <v>666</v>
      </c>
      <c r="G17" s="57">
        <f>+H17/0.16</f>
        <v>3300</v>
      </c>
      <c r="H17" s="57">
        <v>528</v>
      </c>
    </row>
    <row r="18" spans="1:8" x14ac:dyDescent="0.25">
      <c r="A18" s="3" t="s">
        <v>6</v>
      </c>
      <c r="B18" s="2" t="s">
        <v>7</v>
      </c>
      <c r="C18" s="61">
        <f>+H36+H37+H38+H39</f>
        <v>214405.09</v>
      </c>
      <c r="E18" s="2" t="s">
        <v>665</v>
      </c>
      <c r="F18" s="2" t="s">
        <v>666</v>
      </c>
      <c r="G18" s="57">
        <f>+H18/0.16</f>
        <v>2950</v>
      </c>
      <c r="H18" s="57">
        <v>472</v>
      </c>
    </row>
    <row r="19" spans="1:8" x14ac:dyDescent="0.25">
      <c r="A19" s="4" t="s">
        <v>24</v>
      </c>
      <c r="B19" s="4" t="s">
        <v>29</v>
      </c>
      <c r="C19" s="61">
        <f>+H40</f>
        <v>80.28</v>
      </c>
      <c r="E19" s="2" t="s">
        <v>249</v>
      </c>
      <c r="F19" s="2" t="s">
        <v>250</v>
      </c>
      <c r="G19" s="58">
        <f>H19/0.16</f>
        <v>76.75</v>
      </c>
      <c r="H19" s="58">
        <v>12.28</v>
      </c>
    </row>
    <row r="20" spans="1:8" x14ac:dyDescent="0.25">
      <c r="A20" s="2" t="s">
        <v>806</v>
      </c>
      <c r="B20" s="2" t="s">
        <v>807</v>
      </c>
      <c r="C20" s="61">
        <f>+H41+H42</f>
        <v>33.92</v>
      </c>
      <c r="E20" s="2" t="s">
        <v>249</v>
      </c>
      <c r="F20" s="2" t="s">
        <v>250</v>
      </c>
      <c r="G20" s="58">
        <f>H20/0.16</f>
        <v>76.75</v>
      </c>
      <c r="H20" s="58">
        <v>12.28</v>
      </c>
    </row>
    <row r="21" spans="1:8" x14ac:dyDescent="0.25">
      <c r="A21" s="7" t="s">
        <v>348</v>
      </c>
      <c r="B21" s="2" t="s">
        <v>156</v>
      </c>
      <c r="C21" s="61">
        <f>+H43+H44</f>
        <v>2759.79</v>
      </c>
      <c r="E21" s="2" t="s">
        <v>18</v>
      </c>
      <c r="F21" s="2" t="s">
        <v>307</v>
      </c>
      <c r="G21" s="57">
        <f>+H21/0.16</f>
        <v>660</v>
      </c>
      <c r="H21" s="57">
        <v>105.6</v>
      </c>
    </row>
    <row r="22" spans="1:8" x14ac:dyDescent="0.25">
      <c r="A22" s="7" t="s">
        <v>66</v>
      </c>
      <c r="B22" s="7" t="s">
        <v>67</v>
      </c>
      <c r="C22" s="64">
        <f>+H45</f>
        <v>42.4</v>
      </c>
      <c r="E22" s="7" t="s">
        <v>33</v>
      </c>
      <c r="F22" s="2" t="s">
        <v>34</v>
      </c>
      <c r="G22" s="57">
        <f>+H22/0.16</f>
        <v>64.625</v>
      </c>
      <c r="H22" s="57">
        <v>10.34</v>
      </c>
    </row>
    <row r="23" spans="1:8" x14ac:dyDescent="0.25">
      <c r="A23" s="2" t="s">
        <v>851</v>
      </c>
      <c r="B23" s="2" t="s">
        <v>852</v>
      </c>
      <c r="C23" s="61">
        <f>+H46</f>
        <v>15.2</v>
      </c>
      <c r="E23" s="2" t="s">
        <v>33</v>
      </c>
      <c r="F23" s="2" t="s">
        <v>34</v>
      </c>
      <c r="G23" s="57">
        <f>+H23/0.16</f>
        <v>64.625</v>
      </c>
      <c r="H23" s="57">
        <v>10.34</v>
      </c>
    </row>
    <row r="24" spans="1:8" x14ac:dyDescent="0.25">
      <c r="A24" s="2" t="s">
        <v>141</v>
      </c>
      <c r="B24" s="2" t="s">
        <v>142</v>
      </c>
      <c r="C24" s="61">
        <f>+H47</f>
        <v>560</v>
      </c>
      <c r="E24" s="2" t="s">
        <v>33</v>
      </c>
      <c r="F24" s="2" t="s">
        <v>789</v>
      </c>
      <c r="G24" s="57">
        <f>+H24/0.16</f>
        <v>129.1875</v>
      </c>
      <c r="H24" s="57">
        <v>20.67</v>
      </c>
    </row>
    <row r="25" spans="1:8" x14ac:dyDescent="0.25">
      <c r="A25" s="7" t="s">
        <v>60</v>
      </c>
      <c r="B25" s="10" t="s">
        <v>61</v>
      </c>
      <c r="C25" s="65">
        <f>+H48</f>
        <v>56.96</v>
      </c>
      <c r="E25" s="2" t="s">
        <v>2</v>
      </c>
      <c r="F25" s="2" t="s">
        <v>3</v>
      </c>
      <c r="G25" s="58">
        <f>H25/0.16</f>
        <v>66.375</v>
      </c>
      <c r="H25" s="58">
        <v>10.62</v>
      </c>
    </row>
    <row r="26" spans="1:8" x14ac:dyDescent="0.25">
      <c r="A26" s="46" t="s">
        <v>58</v>
      </c>
      <c r="B26" s="10" t="s">
        <v>59</v>
      </c>
      <c r="C26" s="65">
        <f>+H49</f>
        <v>1496.08</v>
      </c>
      <c r="E26" s="2" t="s">
        <v>2</v>
      </c>
      <c r="F26" s="2" t="s">
        <v>866</v>
      </c>
      <c r="G26" s="58">
        <f>H26/0.16</f>
        <v>84.4375</v>
      </c>
      <c r="H26" s="58">
        <v>13.51</v>
      </c>
    </row>
    <row r="27" spans="1:8" x14ac:dyDescent="0.25">
      <c r="A27" s="7" t="s">
        <v>64</v>
      </c>
      <c r="B27" s="10" t="s">
        <v>65</v>
      </c>
      <c r="C27" s="65">
        <f>+H50</f>
        <v>20.16</v>
      </c>
      <c r="E27" s="2" t="s">
        <v>2</v>
      </c>
      <c r="F27" s="2" t="s">
        <v>3</v>
      </c>
      <c r="G27" s="58">
        <f>H27/0.16</f>
        <v>79.25</v>
      </c>
      <c r="H27" s="58">
        <v>12.68</v>
      </c>
    </row>
    <row r="28" spans="1:8" x14ac:dyDescent="0.25">
      <c r="A28" s="3" t="s">
        <v>74</v>
      </c>
      <c r="B28" s="2" t="s">
        <v>75</v>
      </c>
      <c r="C28" s="61">
        <f>+H51+H52+H53+H54+H55+H56+H57+H58+H59+H60+H61+H62+H63+H64+H66+H65+H67+H68+H69+H70+H71+H72</f>
        <v>211295.85</v>
      </c>
      <c r="E28" s="2" t="s">
        <v>2</v>
      </c>
      <c r="F28" s="2" t="s">
        <v>3</v>
      </c>
      <c r="G28" s="58">
        <f>H28/0.16</f>
        <v>74.125</v>
      </c>
      <c r="H28" s="58">
        <v>11.86</v>
      </c>
    </row>
    <row r="29" spans="1:8" x14ac:dyDescent="0.25">
      <c r="A29" s="2" t="s">
        <v>50</v>
      </c>
      <c r="B29" s="2" t="s">
        <v>51</v>
      </c>
      <c r="C29" s="61">
        <f>+H73</f>
        <v>60.21</v>
      </c>
      <c r="E29" s="7" t="s">
        <v>22</v>
      </c>
      <c r="F29" s="8" t="s">
        <v>23</v>
      </c>
      <c r="G29" s="57">
        <f>+H29/0.16</f>
        <v>259056.9375</v>
      </c>
      <c r="H29" s="57">
        <v>41449.11</v>
      </c>
    </row>
    <row r="30" spans="1:8" x14ac:dyDescent="0.25">
      <c r="A30" s="7" t="s">
        <v>40</v>
      </c>
      <c r="B30" s="2" t="s">
        <v>793</v>
      </c>
      <c r="C30" s="61">
        <f>+H74+H75+H76+H77</f>
        <v>161549.84</v>
      </c>
      <c r="E30" s="2" t="s">
        <v>784</v>
      </c>
      <c r="F30" s="2" t="s">
        <v>785</v>
      </c>
      <c r="G30" s="57">
        <f>+H30/0.16</f>
        <v>47993</v>
      </c>
      <c r="H30" s="57">
        <v>7678.88</v>
      </c>
    </row>
    <row r="31" spans="1:8" x14ac:dyDescent="0.25">
      <c r="A31" s="4" t="s">
        <v>879</v>
      </c>
      <c r="B31" s="4" t="s">
        <v>880</v>
      </c>
      <c r="C31" s="61">
        <f>+H78</f>
        <v>68.5</v>
      </c>
      <c r="E31" s="2" t="s">
        <v>8</v>
      </c>
      <c r="F31" s="2" t="s">
        <v>9</v>
      </c>
      <c r="G31" s="57">
        <f>+H31/0.16</f>
        <v>309447.5</v>
      </c>
      <c r="H31" s="57">
        <v>49511.6</v>
      </c>
    </row>
    <row r="32" spans="1:8" x14ac:dyDescent="0.25">
      <c r="A32" s="7" t="s">
        <v>823</v>
      </c>
      <c r="B32" s="2" t="s">
        <v>824</v>
      </c>
      <c r="C32" s="61">
        <f>+H79</f>
        <v>32</v>
      </c>
      <c r="E32" s="2" t="s">
        <v>8</v>
      </c>
      <c r="F32" s="2" t="s">
        <v>9</v>
      </c>
      <c r="G32" s="57">
        <f>+H32/0.16</f>
        <v>224993.125</v>
      </c>
      <c r="H32" s="57">
        <v>35998.9</v>
      </c>
    </row>
    <row r="33" spans="1:8" x14ac:dyDescent="0.25">
      <c r="A33" s="2" t="s">
        <v>801</v>
      </c>
      <c r="B33" s="2" t="s">
        <v>675</v>
      </c>
      <c r="C33" s="61">
        <f>+H80+H81+H82+H83+H84+H85+H86+H87</f>
        <v>56242.750000000007</v>
      </c>
      <c r="E33" s="2" t="s">
        <v>8</v>
      </c>
      <c r="F33" s="2" t="s">
        <v>783</v>
      </c>
      <c r="G33" s="57">
        <f>+H33/0.16</f>
        <v>309447.5</v>
      </c>
      <c r="H33" s="57">
        <v>49511.6</v>
      </c>
    </row>
    <row r="34" spans="1:8" x14ac:dyDescent="0.25">
      <c r="A34" s="2" t="s">
        <v>684</v>
      </c>
      <c r="B34" s="2" t="s">
        <v>685</v>
      </c>
      <c r="C34" s="61">
        <f>+H88+H89</f>
        <v>33.1</v>
      </c>
      <c r="E34" s="2" t="s">
        <v>8</v>
      </c>
      <c r="F34" s="2" t="s">
        <v>9</v>
      </c>
      <c r="G34" s="57">
        <f>+H34/0.16</f>
        <v>-309447.5</v>
      </c>
      <c r="H34" s="57">
        <v>-49511.6</v>
      </c>
    </row>
    <row r="35" spans="1:8" x14ac:dyDescent="0.25">
      <c r="A35" s="2" t="s">
        <v>26</v>
      </c>
      <c r="B35" s="2" t="s">
        <v>27</v>
      </c>
      <c r="C35" s="61">
        <f>+H90</f>
        <v>8.2100000000000009</v>
      </c>
      <c r="E35" s="2" t="s">
        <v>8</v>
      </c>
      <c r="F35" s="2" t="s">
        <v>9</v>
      </c>
      <c r="G35" s="57">
        <f>+H35/0.16</f>
        <v>297961.625</v>
      </c>
      <c r="H35" s="57">
        <v>47673.86</v>
      </c>
    </row>
    <row r="36" spans="1:8" x14ac:dyDescent="0.25">
      <c r="A36" s="2" t="s">
        <v>802</v>
      </c>
      <c r="B36" s="2" t="s">
        <v>803</v>
      </c>
      <c r="C36" s="61">
        <f>+H91</f>
        <v>145.76</v>
      </c>
      <c r="E36" s="3" t="s">
        <v>6</v>
      </c>
      <c r="F36" s="2" t="s">
        <v>7</v>
      </c>
      <c r="G36" s="57">
        <f>+H36/0.16</f>
        <v>210084.93749999997</v>
      </c>
      <c r="H36" s="57">
        <v>33613.589999999997</v>
      </c>
    </row>
    <row r="37" spans="1:8" x14ac:dyDescent="0.25">
      <c r="A37" s="2" t="s">
        <v>46</v>
      </c>
      <c r="B37" s="2" t="s">
        <v>47</v>
      </c>
      <c r="C37" s="61">
        <f>+H92+H93</f>
        <v>1289.6600000000001</v>
      </c>
      <c r="E37" s="3" t="s">
        <v>6</v>
      </c>
      <c r="F37" s="2" t="s">
        <v>7</v>
      </c>
      <c r="G37" s="57">
        <f>+H37/0.16</f>
        <v>355043.625</v>
      </c>
      <c r="H37" s="57">
        <v>56806.98</v>
      </c>
    </row>
    <row r="38" spans="1:8" x14ac:dyDescent="0.25">
      <c r="A38" s="7" t="s">
        <v>672</v>
      </c>
      <c r="B38" s="2" t="s">
        <v>673</v>
      </c>
      <c r="C38" s="61">
        <f>+H94</f>
        <v>14.76</v>
      </c>
      <c r="E38" s="3" t="s">
        <v>6</v>
      </c>
      <c r="F38" s="2" t="s">
        <v>7</v>
      </c>
      <c r="G38" s="57">
        <f>+H38/0.16</f>
        <v>297961.625</v>
      </c>
      <c r="H38" s="57">
        <v>47673.86</v>
      </c>
    </row>
    <row r="39" spans="1:8" x14ac:dyDescent="0.25">
      <c r="A39" s="2" t="s">
        <v>344</v>
      </c>
      <c r="B39" s="2" t="s">
        <v>883</v>
      </c>
      <c r="C39" s="61">
        <f>+H95</f>
        <v>57.38</v>
      </c>
      <c r="E39" s="3" t="s">
        <v>6</v>
      </c>
      <c r="F39" s="2" t="s">
        <v>7</v>
      </c>
      <c r="G39" s="57">
        <f>+H39/0.16</f>
        <v>476941.625</v>
      </c>
      <c r="H39" s="57">
        <v>76310.66</v>
      </c>
    </row>
    <row r="40" spans="1:8" x14ac:dyDescent="0.25">
      <c r="A40" s="2" t="s">
        <v>54</v>
      </c>
      <c r="B40" s="2" t="s">
        <v>55</v>
      </c>
      <c r="C40" s="61">
        <f>+H96</f>
        <v>3474.76</v>
      </c>
      <c r="E40" s="4" t="s">
        <v>24</v>
      </c>
      <c r="F40" s="4" t="s">
        <v>29</v>
      </c>
      <c r="G40" s="59">
        <f>H40/0.16</f>
        <v>501.75</v>
      </c>
      <c r="H40" s="58">
        <v>80.28</v>
      </c>
    </row>
    <row r="41" spans="1:8" x14ac:dyDescent="0.25">
      <c r="A41" s="2" t="s">
        <v>682</v>
      </c>
      <c r="B41" s="2" t="s">
        <v>683</v>
      </c>
      <c r="C41" s="61">
        <f>+H97+H98</f>
        <v>5281.76</v>
      </c>
      <c r="E41" s="2" t="s">
        <v>806</v>
      </c>
      <c r="F41" s="2" t="s">
        <v>807</v>
      </c>
      <c r="G41" s="58">
        <f>H41/0.16</f>
        <v>106</v>
      </c>
      <c r="H41" s="58">
        <v>16.96</v>
      </c>
    </row>
    <row r="42" spans="1:8" x14ac:dyDescent="0.25">
      <c r="A42" s="3" t="s">
        <v>42</v>
      </c>
      <c r="B42" s="2" t="s">
        <v>43</v>
      </c>
      <c r="C42" s="61">
        <f>+H99</f>
        <v>27137.31</v>
      </c>
      <c r="E42" s="2" t="s">
        <v>806</v>
      </c>
      <c r="F42" s="2" t="s">
        <v>807</v>
      </c>
      <c r="G42" s="58">
        <f>H42/0.16</f>
        <v>106</v>
      </c>
      <c r="H42" s="58">
        <v>16.96</v>
      </c>
    </row>
    <row r="43" spans="1:8" x14ac:dyDescent="0.25">
      <c r="A43" s="2" t="s">
        <v>349</v>
      </c>
      <c r="B43" s="2" t="s">
        <v>350</v>
      </c>
      <c r="C43" s="61">
        <f>+H100</f>
        <v>1720.47</v>
      </c>
      <c r="E43" s="7" t="s">
        <v>348</v>
      </c>
      <c r="F43" s="2" t="s">
        <v>156</v>
      </c>
      <c r="G43" s="57">
        <f>+H43/0.16</f>
        <v>12634.25</v>
      </c>
      <c r="H43" s="57">
        <v>2021.48</v>
      </c>
    </row>
    <row r="44" spans="1:8" x14ac:dyDescent="0.25">
      <c r="A44" s="7" t="s">
        <v>72</v>
      </c>
      <c r="B44" s="2" t="s">
        <v>351</v>
      </c>
      <c r="C44" s="61">
        <f>+H101</f>
        <v>179.31</v>
      </c>
      <c r="E44" s="7" t="s">
        <v>348</v>
      </c>
      <c r="F44" s="2" t="s">
        <v>156</v>
      </c>
      <c r="G44" s="57">
        <f>+H44/0.16</f>
        <v>4614.4375</v>
      </c>
      <c r="H44" s="57">
        <v>738.31</v>
      </c>
    </row>
    <row r="45" spans="1:8" x14ac:dyDescent="0.25">
      <c r="A45" s="7" t="s">
        <v>426</v>
      </c>
      <c r="B45" s="7" t="s">
        <v>841</v>
      </c>
      <c r="C45" s="64">
        <f>+H102+H103</f>
        <v>180.14</v>
      </c>
      <c r="E45" s="7" t="s">
        <v>66</v>
      </c>
      <c r="F45" s="7" t="s">
        <v>67</v>
      </c>
      <c r="G45" s="57">
        <f>+H45/0.16</f>
        <v>265</v>
      </c>
      <c r="H45" s="57">
        <v>42.4</v>
      </c>
    </row>
    <row r="46" spans="1:8" x14ac:dyDescent="0.25">
      <c r="A46" s="2" t="s">
        <v>76</v>
      </c>
      <c r="B46" s="2" t="s">
        <v>77</v>
      </c>
      <c r="C46" s="61">
        <f>+H104+H105</f>
        <v>119.68</v>
      </c>
      <c r="E46" s="2" t="s">
        <v>851</v>
      </c>
      <c r="F46" s="2" t="s">
        <v>852</v>
      </c>
      <c r="G46" s="58">
        <f>H46/0.16</f>
        <v>95</v>
      </c>
      <c r="H46" s="58">
        <v>15.2</v>
      </c>
    </row>
    <row r="47" spans="1:8" x14ac:dyDescent="0.25">
      <c r="A47" s="2" t="s">
        <v>872</v>
      </c>
      <c r="B47" s="2" t="s">
        <v>873</v>
      </c>
      <c r="C47" s="61">
        <f>+H106</f>
        <v>14.9</v>
      </c>
      <c r="E47" s="2" t="s">
        <v>141</v>
      </c>
      <c r="F47" s="2" t="s">
        <v>142</v>
      </c>
      <c r="G47" s="57">
        <f>+H47/0.16</f>
        <v>3500</v>
      </c>
      <c r="H47" s="57">
        <v>560</v>
      </c>
    </row>
    <row r="48" spans="1:8" x14ac:dyDescent="0.25">
      <c r="A48" s="2" t="s">
        <v>853</v>
      </c>
      <c r="B48" s="2" t="s">
        <v>854</v>
      </c>
      <c r="C48" s="61">
        <f>+H107</f>
        <v>100.39</v>
      </c>
      <c r="E48" s="7" t="s">
        <v>60</v>
      </c>
      <c r="F48" s="10" t="s">
        <v>61</v>
      </c>
      <c r="G48" s="57">
        <f>+H48/0.16</f>
        <v>356</v>
      </c>
      <c r="H48" s="57">
        <v>56.96</v>
      </c>
    </row>
    <row r="49" spans="1:8" x14ac:dyDescent="0.25">
      <c r="A49" s="46" t="s">
        <v>791</v>
      </c>
      <c r="B49" s="2" t="s">
        <v>792</v>
      </c>
      <c r="C49" s="61">
        <f>+H108</f>
        <v>47477.34</v>
      </c>
      <c r="E49" s="46" t="s">
        <v>58</v>
      </c>
      <c r="F49" s="10" t="s">
        <v>59</v>
      </c>
      <c r="G49" s="57">
        <f>+H49/0.16</f>
        <v>9350.5</v>
      </c>
      <c r="H49" s="57">
        <v>1496.08</v>
      </c>
    </row>
    <row r="50" spans="1:8" x14ac:dyDescent="0.25">
      <c r="A50" s="3" t="s">
        <v>44</v>
      </c>
      <c r="B50" s="2" t="s">
        <v>45</v>
      </c>
      <c r="C50" s="61">
        <f>+H109</f>
        <v>76310.66</v>
      </c>
      <c r="E50" s="7" t="s">
        <v>64</v>
      </c>
      <c r="F50" s="10" t="s">
        <v>65</v>
      </c>
      <c r="G50" s="57">
        <f>+H50/0.16</f>
        <v>126</v>
      </c>
      <c r="H50" s="57">
        <v>20.16</v>
      </c>
    </row>
    <row r="51" spans="1:8" x14ac:dyDescent="0.25">
      <c r="A51" s="2" t="s">
        <v>689</v>
      </c>
      <c r="B51" s="2" t="s">
        <v>690</v>
      </c>
      <c r="C51" s="61">
        <f>+H110+H111</f>
        <v>2055.84</v>
      </c>
      <c r="E51" s="3" t="s">
        <v>74</v>
      </c>
      <c r="F51" s="2" t="s">
        <v>75</v>
      </c>
      <c r="G51" s="57">
        <f>+H51/0.16</f>
        <v>33111.8125</v>
      </c>
      <c r="H51" s="57">
        <v>5297.89</v>
      </c>
    </row>
    <row r="52" spans="1:8" x14ac:dyDescent="0.25">
      <c r="A52" s="7" t="s">
        <v>147</v>
      </c>
      <c r="B52" s="2" t="s">
        <v>148</v>
      </c>
      <c r="C52" s="61">
        <f>+H112</f>
        <v>68</v>
      </c>
      <c r="E52" s="3" t="s">
        <v>74</v>
      </c>
      <c r="F52" s="2" t="s">
        <v>75</v>
      </c>
      <c r="G52" s="57">
        <f>+H52/0.16</f>
        <v>8707.5625</v>
      </c>
      <c r="H52" s="57">
        <v>1393.21</v>
      </c>
    </row>
    <row r="53" spans="1:8" x14ac:dyDescent="0.25">
      <c r="A53" s="2" t="s">
        <v>874</v>
      </c>
      <c r="B53" s="2" t="s">
        <v>875</v>
      </c>
      <c r="C53" s="61">
        <f>+H113</f>
        <v>53.52</v>
      </c>
      <c r="E53" s="3" t="s">
        <v>74</v>
      </c>
      <c r="F53" s="2" t="s">
        <v>75</v>
      </c>
      <c r="G53" s="57">
        <f>+H53/0.16</f>
        <v>110000</v>
      </c>
      <c r="H53" s="57">
        <v>17600</v>
      </c>
    </row>
    <row r="54" spans="1:8" x14ac:dyDescent="0.25">
      <c r="A54" s="7" t="s">
        <v>82</v>
      </c>
      <c r="B54" s="2" t="s">
        <v>83</v>
      </c>
      <c r="C54" s="61">
        <f>+H114+H115+H116</f>
        <v>35998.9</v>
      </c>
      <c r="E54" s="3" t="s">
        <v>74</v>
      </c>
      <c r="F54" s="2" t="s">
        <v>75</v>
      </c>
      <c r="G54" s="57">
        <f>+H54/0.16</f>
        <v>4699.5</v>
      </c>
      <c r="H54" s="57">
        <v>751.92</v>
      </c>
    </row>
    <row r="55" spans="1:8" x14ac:dyDescent="0.25">
      <c r="A55" s="2" t="s">
        <v>70</v>
      </c>
      <c r="B55" s="2" t="s">
        <v>393</v>
      </c>
      <c r="C55" s="61">
        <f>+H117</f>
        <v>2387.08</v>
      </c>
      <c r="E55" s="3" t="s">
        <v>74</v>
      </c>
      <c r="F55" s="2" t="s">
        <v>75</v>
      </c>
      <c r="G55" s="57">
        <f>+H55/0.16</f>
        <v>30834.4375</v>
      </c>
      <c r="H55" s="57">
        <v>4933.51</v>
      </c>
    </row>
    <row r="56" spans="1:8" x14ac:dyDescent="0.25">
      <c r="A56" s="2" t="s">
        <v>88</v>
      </c>
      <c r="B56" s="2" t="s">
        <v>89</v>
      </c>
      <c r="C56" s="61">
        <f>+H118+H119</f>
        <v>756.31999999999994</v>
      </c>
      <c r="E56" s="3" t="s">
        <v>74</v>
      </c>
      <c r="F56" s="2" t="s">
        <v>75</v>
      </c>
      <c r="G56" s="57">
        <f>+H56/0.16</f>
        <v>54026.5625</v>
      </c>
      <c r="H56" s="57">
        <v>8644.25</v>
      </c>
    </row>
    <row r="57" spans="1:8" x14ac:dyDescent="0.25">
      <c r="A57" s="2" t="s">
        <v>86</v>
      </c>
      <c r="B57" s="2" t="s">
        <v>87</v>
      </c>
      <c r="C57" s="61">
        <f>+H120+H121+H122</f>
        <v>7190.4000000000005</v>
      </c>
      <c r="E57" s="3" t="s">
        <v>74</v>
      </c>
      <c r="F57" s="2" t="s">
        <v>75</v>
      </c>
      <c r="G57" s="57">
        <f>+H57/0.16</f>
        <v>1493.8125</v>
      </c>
      <c r="H57" s="57">
        <v>239.01</v>
      </c>
    </row>
    <row r="58" spans="1:8" x14ac:dyDescent="0.25">
      <c r="A58" s="2" t="s">
        <v>92</v>
      </c>
      <c r="B58" s="2" t="s">
        <v>93</v>
      </c>
      <c r="C58" s="61">
        <f>+H123</f>
        <v>13.38</v>
      </c>
      <c r="E58" s="3" t="s">
        <v>74</v>
      </c>
      <c r="F58" s="2" t="s">
        <v>75</v>
      </c>
      <c r="G58" s="57">
        <f>+H58/0.16</f>
        <v>342836.8125</v>
      </c>
      <c r="H58" s="57">
        <v>54853.89</v>
      </c>
    </row>
    <row r="59" spans="1:8" x14ac:dyDescent="0.25">
      <c r="A59" s="7" t="s">
        <v>90</v>
      </c>
      <c r="B59" s="2" t="s">
        <v>91</v>
      </c>
      <c r="C59" s="61">
        <f>+H124</f>
        <v>27.59</v>
      </c>
      <c r="E59" s="3" t="s">
        <v>74</v>
      </c>
      <c r="F59" s="2" t="s">
        <v>75</v>
      </c>
      <c r="G59" s="57">
        <f>+H59/0.16</f>
        <v>2778.75</v>
      </c>
      <c r="H59" s="57">
        <v>444.6</v>
      </c>
    </row>
    <row r="60" spans="1:8" x14ac:dyDescent="0.25">
      <c r="A60" s="2" t="s">
        <v>14</v>
      </c>
      <c r="B60" s="2" t="s">
        <v>304</v>
      </c>
      <c r="C60" s="61">
        <f>+H125+H126+H127+H128+H129+H130+H131+H132+H133</f>
        <v>344.81</v>
      </c>
      <c r="E60" s="3" t="s">
        <v>74</v>
      </c>
      <c r="F60" s="2" t="s">
        <v>75</v>
      </c>
      <c r="G60" s="57">
        <f>+H60/0.16</f>
        <v>70149.8125</v>
      </c>
      <c r="H60" s="57">
        <v>11223.97</v>
      </c>
    </row>
    <row r="61" spans="1:8" x14ac:dyDescent="0.25">
      <c r="A61" s="2" t="s">
        <v>811</v>
      </c>
      <c r="B61" s="2" t="s">
        <v>812</v>
      </c>
      <c r="C61" s="61">
        <f>+H134</f>
        <v>2636.55</v>
      </c>
      <c r="E61" s="3" t="s">
        <v>74</v>
      </c>
      <c r="F61" s="2" t="s">
        <v>75</v>
      </c>
      <c r="G61" s="57">
        <f>+H61/0.16</f>
        <v>22596</v>
      </c>
      <c r="H61" s="57">
        <v>3615.36</v>
      </c>
    </row>
    <row r="62" spans="1:8" x14ac:dyDescent="0.25">
      <c r="A62" s="4" t="s">
        <v>107</v>
      </c>
      <c r="B62" s="4" t="s">
        <v>366</v>
      </c>
      <c r="C62" s="61">
        <f>+H135</f>
        <v>53.52</v>
      </c>
      <c r="E62" s="3" t="s">
        <v>74</v>
      </c>
      <c r="F62" s="2" t="s">
        <v>75</v>
      </c>
      <c r="G62" s="57">
        <f>+H62/0.16</f>
        <v>32110.375</v>
      </c>
      <c r="H62" s="57">
        <v>5137.66</v>
      </c>
    </row>
    <row r="63" spans="1:8" x14ac:dyDescent="0.25">
      <c r="A63" s="42" t="s">
        <v>109</v>
      </c>
      <c r="B63" s="4" t="s">
        <v>831</v>
      </c>
      <c r="C63" s="61">
        <f>+H136+H137</f>
        <v>73.53</v>
      </c>
      <c r="E63" s="3" t="s">
        <v>74</v>
      </c>
      <c r="F63" s="2" t="s">
        <v>75</v>
      </c>
      <c r="G63" s="57">
        <f>+H63/0.16</f>
        <v>26443.1875</v>
      </c>
      <c r="H63" s="57">
        <v>4230.91</v>
      </c>
    </row>
    <row r="64" spans="1:8" x14ac:dyDescent="0.25">
      <c r="A64" s="2" t="s">
        <v>699</v>
      </c>
      <c r="B64" s="2" t="s">
        <v>700</v>
      </c>
      <c r="C64" s="61">
        <f>+H138</f>
        <v>174.24</v>
      </c>
      <c r="E64" s="3" t="s">
        <v>74</v>
      </c>
      <c r="F64" s="2" t="s">
        <v>75</v>
      </c>
      <c r="G64" s="57">
        <f>+H64/0.16</f>
        <v>848.5625</v>
      </c>
      <c r="H64" s="57">
        <v>135.77000000000001</v>
      </c>
    </row>
    <row r="65" spans="1:8" x14ac:dyDescent="0.25">
      <c r="A65" s="2" t="s">
        <v>748</v>
      </c>
      <c r="B65" s="2" t="s">
        <v>749</v>
      </c>
      <c r="C65" s="61">
        <f>+H139+H140+H141+H142</f>
        <v>165.72</v>
      </c>
      <c r="E65" s="3" t="s">
        <v>74</v>
      </c>
      <c r="F65" s="2" t="s">
        <v>75</v>
      </c>
      <c r="G65" s="57">
        <f>+H65/0.16</f>
        <v>631.8125</v>
      </c>
      <c r="H65" s="57">
        <v>101.09</v>
      </c>
    </row>
    <row r="66" spans="1:8" x14ac:dyDescent="0.25">
      <c r="A66" s="2" t="s">
        <v>113</v>
      </c>
      <c r="B66" s="2" t="s">
        <v>114</v>
      </c>
      <c r="C66" s="61">
        <f>+H143+H144+H145+H146</f>
        <v>102.17</v>
      </c>
      <c r="E66" s="3" t="s">
        <v>74</v>
      </c>
      <c r="F66" s="2" t="s">
        <v>75</v>
      </c>
      <c r="G66" s="57">
        <f>+H66/0.16</f>
        <v>132392.4375</v>
      </c>
      <c r="H66" s="57">
        <v>21182.79</v>
      </c>
    </row>
    <row r="67" spans="1:8" x14ac:dyDescent="0.25">
      <c r="A67" s="8" t="s">
        <v>111</v>
      </c>
      <c r="B67" s="2" t="s">
        <v>112</v>
      </c>
      <c r="C67" s="61">
        <f>+H147+H148</f>
        <v>103447.97</v>
      </c>
      <c r="E67" s="3" t="s">
        <v>74</v>
      </c>
      <c r="F67" s="2" t="s">
        <v>75</v>
      </c>
      <c r="G67" s="57">
        <f>+H67/0.16</f>
        <v>698.4375</v>
      </c>
      <c r="H67" s="57">
        <v>111.75</v>
      </c>
    </row>
    <row r="68" spans="1:8" x14ac:dyDescent="0.25">
      <c r="A68" s="2" t="s">
        <v>815</v>
      </c>
      <c r="B68" s="2" t="s">
        <v>816</v>
      </c>
      <c r="C68" s="61">
        <f>+H149</f>
        <v>1787.78</v>
      </c>
      <c r="E68" s="3" t="s">
        <v>74</v>
      </c>
      <c r="F68" s="2" t="s">
        <v>75</v>
      </c>
      <c r="G68" s="57">
        <f>+H68/0.16</f>
        <v>7980</v>
      </c>
      <c r="H68" s="57">
        <v>1276.8</v>
      </c>
    </row>
    <row r="69" spans="1:8" x14ac:dyDescent="0.25">
      <c r="A69" s="4" t="s">
        <v>881</v>
      </c>
      <c r="B69" s="4" t="s">
        <v>882</v>
      </c>
      <c r="C69" s="61">
        <f>+H150</f>
        <v>6.69</v>
      </c>
      <c r="E69" s="3" t="s">
        <v>74</v>
      </c>
      <c r="F69" s="2" t="s">
        <v>75</v>
      </c>
      <c r="G69" s="57">
        <f>+H69/0.16</f>
        <v>110000</v>
      </c>
      <c r="H69" s="57">
        <v>17600</v>
      </c>
    </row>
    <row r="70" spans="1:8" x14ac:dyDescent="0.25">
      <c r="A70" s="2" t="s">
        <v>125</v>
      </c>
      <c r="B70" s="2" t="s">
        <v>126</v>
      </c>
      <c r="C70" s="61">
        <f>+H151+H152</f>
        <v>742.37</v>
      </c>
      <c r="E70" s="3" t="s">
        <v>74</v>
      </c>
      <c r="F70" s="2" t="s">
        <v>75</v>
      </c>
      <c r="G70" s="57">
        <f>+H70/0.16</f>
        <v>176434.9375</v>
      </c>
      <c r="H70" s="57">
        <v>28229.59</v>
      </c>
    </row>
    <row r="71" spans="1:8" x14ac:dyDescent="0.25">
      <c r="A71" s="2" t="s">
        <v>432</v>
      </c>
      <c r="B71" s="2" t="s">
        <v>433</v>
      </c>
      <c r="C71" s="61">
        <f>+H153</f>
        <v>13.1</v>
      </c>
      <c r="E71" s="3" t="s">
        <v>74</v>
      </c>
      <c r="F71" s="2" t="s">
        <v>75</v>
      </c>
      <c r="G71" s="57">
        <f>+H71/0.16</f>
        <v>150322.5</v>
      </c>
      <c r="H71" s="57">
        <v>24051.599999999999</v>
      </c>
    </row>
    <row r="72" spans="1:8" x14ac:dyDescent="0.25">
      <c r="A72" s="2" t="s">
        <v>808</v>
      </c>
      <c r="B72" s="2" t="s">
        <v>809</v>
      </c>
      <c r="C72" s="61">
        <f>+H154</f>
        <v>35.86</v>
      </c>
      <c r="E72" s="3" t="s">
        <v>74</v>
      </c>
      <c r="F72" s="2" t="s">
        <v>75</v>
      </c>
      <c r="G72" s="57">
        <f>+H72/0.16</f>
        <v>1501.75</v>
      </c>
      <c r="H72" s="57">
        <v>240.28</v>
      </c>
    </row>
    <row r="73" spans="1:8" x14ac:dyDescent="0.25">
      <c r="A73" s="4" t="s">
        <v>868</v>
      </c>
      <c r="B73" s="4" t="s">
        <v>869</v>
      </c>
      <c r="C73" s="61">
        <f>+H155</f>
        <v>128.53</v>
      </c>
      <c r="E73" s="2" t="s">
        <v>50</v>
      </c>
      <c r="F73" s="2" t="s">
        <v>51</v>
      </c>
      <c r="G73" s="58">
        <f>H73/0.16</f>
        <v>376.3125</v>
      </c>
      <c r="H73" s="58">
        <v>60.21</v>
      </c>
    </row>
    <row r="74" spans="1:8" x14ac:dyDescent="0.25">
      <c r="A74" s="45" t="s">
        <v>4</v>
      </c>
      <c r="B74" t="s">
        <v>5</v>
      </c>
      <c r="C74" s="61">
        <f>+H156+H157+H158+H159+H160+H161+H162+H163+H164+H165+H166+H167+H168+H169+H170+H171+H172+H173+H174+H175+H176+H177+H178+H180+H179+H181+H182+H183+H184+H186+H187+H188+H189+H190+H191+H192+H193</f>
        <v>4196.1500000000005</v>
      </c>
      <c r="E74" s="7" t="s">
        <v>40</v>
      </c>
      <c r="F74" s="2" t="s">
        <v>793</v>
      </c>
      <c r="G74" s="57">
        <f>+H74/0.16</f>
        <v>216185.75</v>
      </c>
      <c r="H74" s="57">
        <v>34589.72</v>
      </c>
    </row>
    <row r="75" spans="1:8" x14ac:dyDescent="0.25">
      <c r="A75" s="7" t="s">
        <v>856</v>
      </c>
      <c r="B75" s="2" t="s">
        <v>857</v>
      </c>
      <c r="C75" s="61">
        <f>+H194</f>
        <v>13.79</v>
      </c>
      <c r="E75" s="7" t="s">
        <v>40</v>
      </c>
      <c r="F75" s="2" t="s">
        <v>793</v>
      </c>
      <c r="G75" s="57">
        <f>+H75/0.16</f>
        <v>224993.125</v>
      </c>
      <c r="H75" s="57">
        <v>35998.9</v>
      </c>
    </row>
    <row r="76" spans="1:8" x14ac:dyDescent="0.25">
      <c r="A76" s="2" t="s">
        <v>701</v>
      </c>
      <c r="B76" s="2" t="s">
        <v>702</v>
      </c>
      <c r="C76" s="61">
        <f>+H195</f>
        <v>2048</v>
      </c>
      <c r="E76" s="7" t="s">
        <v>40</v>
      </c>
      <c r="F76" s="2" t="s">
        <v>793</v>
      </c>
      <c r="G76" s="57">
        <f>+H76/0.16</f>
        <v>259060.125</v>
      </c>
      <c r="H76" s="57">
        <v>41449.620000000003</v>
      </c>
    </row>
    <row r="77" spans="1:8" x14ac:dyDescent="0.25">
      <c r="A77" s="2" t="s">
        <v>123</v>
      </c>
      <c r="B77" s="2" t="s">
        <v>124</v>
      </c>
      <c r="C77" s="61">
        <f>+H196+H197</f>
        <v>1687.2</v>
      </c>
      <c r="E77" s="7" t="s">
        <v>40</v>
      </c>
      <c r="F77" s="2" t="s">
        <v>793</v>
      </c>
      <c r="G77" s="57">
        <f>+H77/0.16</f>
        <v>309447.5</v>
      </c>
      <c r="H77" s="57">
        <v>49511.6</v>
      </c>
    </row>
    <row r="78" spans="1:8" x14ac:dyDescent="0.25">
      <c r="A78" s="2" t="s">
        <v>121</v>
      </c>
      <c r="B78" s="2" t="s">
        <v>122</v>
      </c>
      <c r="C78" s="61">
        <f>+H198+H199</f>
        <v>78833.66</v>
      </c>
      <c r="E78" s="4" t="s">
        <v>879</v>
      </c>
      <c r="F78" s="4" t="s">
        <v>880</v>
      </c>
      <c r="G78" s="59">
        <f>H78/0.16</f>
        <v>428.125</v>
      </c>
      <c r="H78" s="59">
        <v>68.5</v>
      </c>
    </row>
    <row r="79" spans="1:8" x14ac:dyDescent="0.25">
      <c r="A79" s="4" t="s">
        <v>131</v>
      </c>
      <c r="B79" s="4" t="s">
        <v>132</v>
      </c>
      <c r="C79" s="61">
        <f>+H200</f>
        <v>66.88</v>
      </c>
      <c r="E79" s="7" t="s">
        <v>823</v>
      </c>
      <c r="F79" s="2" t="s">
        <v>824</v>
      </c>
      <c r="G79" s="57">
        <f>+H79/0.16</f>
        <v>200</v>
      </c>
      <c r="H79" s="57">
        <v>32</v>
      </c>
    </row>
    <row r="80" spans="1:8" x14ac:dyDescent="0.25">
      <c r="A80" s="2" t="s">
        <v>115</v>
      </c>
      <c r="B80" s="2" t="s">
        <v>116</v>
      </c>
      <c r="C80" s="61">
        <f>+H201</f>
        <v>1660.7</v>
      </c>
      <c r="E80" s="2" t="s">
        <v>801</v>
      </c>
      <c r="F80" s="2" t="s">
        <v>675</v>
      </c>
      <c r="G80" s="57">
        <f>+H80/0.16</f>
        <v>16000</v>
      </c>
      <c r="H80" s="57">
        <v>2560</v>
      </c>
    </row>
    <row r="81" spans="1:8" x14ac:dyDescent="0.25">
      <c r="A81" s="2" t="s">
        <v>711</v>
      </c>
      <c r="B81" s="2" t="s">
        <v>712</v>
      </c>
      <c r="C81" s="61">
        <f>+H202</f>
        <v>15.2</v>
      </c>
      <c r="E81" s="2" t="s">
        <v>801</v>
      </c>
      <c r="F81" s="2" t="s">
        <v>675</v>
      </c>
      <c r="G81" s="57">
        <f>+H81/0.16</f>
        <v>60000</v>
      </c>
      <c r="H81" s="57">
        <v>9600</v>
      </c>
    </row>
    <row r="82" spans="1:8" x14ac:dyDescent="0.25">
      <c r="A82" s="2" t="s">
        <v>821</v>
      </c>
      <c r="B82" s="2" t="s">
        <v>822</v>
      </c>
      <c r="C82" s="61">
        <f>+H203</f>
        <v>97.93</v>
      </c>
      <c r="E82" s="2" t="s">
        <v>801</v>
      </c>
      <c r="F82" s="2" t="s">
        <v>675</v>
      </c>
      <c r="G82" s="57">
        <f>+H82/0.16</f>
        <v>60000</v>
      </c>
      <c r="H82" s="57">
        <v>9600</v>
      </c>
    </row>
    <row r="83" spans="1:8" x14ac:dyDescent="0.25">
      <c r="A83" s="2" t="s">
        <v>137</v>
      </c>
      <c r="B83" s="2" t="s">
        <v>138</v>
      </c>
      <c r="C83" s="61">
        <f>+H204+H205</f>
        <v>912.76</v>
      </c>
      <c r="E83" s="2" t="s">
        <v>674</v>
      </c>
      <c r="F83" s="2" t="s">
        <v>675</v>
      </c>
      <c r="G83" s="57">
        <f>+H83/0.16</f>
        <v>43103.4375</v>
      </c>
      <c r="H83" s="57">
        <v>6896.55</v>
      </c>
    </row>
    <row r="84" spans="1:8" x14ac:dyDescent="0.25">
      <c r="A84" s="2" t="s">
        <v>827</v>
      </c>
      <c r="B84" s="2" t="s">
        <v>828</v>
      </c>
      <c r="C84" s="61">
        <f>+H206</f>
        <v>6.95</v>
      </c>
      <c r="E84" s="2" t="s">
        <v>674</v>
      </c>
      <c r="F84" s="2" t="s">
        <v>675</v>
      </c>
      <c r="G84" s="57">
        <f>+H84/0.16</f>
        <v>43103.4375</v>
      </c>
      <c r="H84" s="57">
        <v>6896.55</v>
      </c>
    </row>
    <row r="85" spans="1:8" x14ac:dyDescent="0.25">
      <c r="A85" s="2" t="s">
        <v>517</v>
      </c>
      <c r="B85" s="2" t="s">
        <v>518</v>
      </c>
      <c r="C85" s="61">
        <f>+H207</f>
        <v>624</v>
      </c>
      <c r="E85" s="2" t="s">
        <v>674</v>
      </c>
      <c r="F85" s="2" t="s">
        <v>675</v>
      </c>
      <c r="G85" s="57">
        <f>+H85/0.16</f>
        <v>43103.4375</v>
      </c>
      <c r="H85" s="57">
        <v>6896.55</v>
      </c>
    </row>
    <row r="86" spans="1:8" x14ac:dyDescent="0.25">
      <c r="A86" s="2" t="s">
        <v>139</v>
      </c>
      <c r="B86" s="2" t="s">
        <v>140</v>
      </c>
      <c r="C86" s="61">
        <f>+H208+H209</f>
        <v>5600</v>
      </c>
      <c r="E86" s="2" t="s">
        <v>674</v>
      </c>
      <c r="F86" s="2" t="s">
        <v>675</v>
      </c>
      <c r="G86" s="57">
        <f>+H86/0.16</f>
        <v>43103.4375</v>
      </c>
      <c r="H86" s="57">
        <v>6896.55</v>
      </c>
    </row>
    <row r="87" spans="1:8" x14ac:dyDescent="0.25">
      <c r="A87" s="2" t="s">
        <v>703</v>
      </c>
      <c r="B87" s="2" t="s">
        <v>820</v>
      </c>
      <c r="C87" s="61">
        <f>+H210+H211</f>
        <v>110.34</v>
      </c>
      <c r="E87" s="2" t="s">
        <v>674</v>
      </c>
      <c r="F87" s="2" t="s">
        <v>675</v>
      </c>
      <c r="G87" s="57">
        <f>+H87/0.16</f>
        <v>43103.4375</v>
      </c>
      <c r="H87" s="57">
        <v>6896.55</v>
      </c>
    </row>
    <row r="88" spans="1:8" x14ac:dyDescent="0.25">
      <c r="A88" s="2" t="s">
        <v>285</v>
      </c>
      <c r="B88" s="2" t="s">
        <v>286</v>
      </c>
      <c r="C88" s="61">
        <f>+H212+H213+H214+H215+H216+H217+H218</f>
        <v>2484.7199999999998</v>
      </c>
      <c r="E88" s="2" t="s">
        <v>684</v>
      </c>
      <c r="F88" s="2" t="s">
        <v>685</v>
      </c>
      <c r="G88" s="58">
        <f>H88/0.16</f>
        <v>103.4375</v>
      </c>
      <c r="H88" s="58">
        <v>16.55</v>
      </c>
    </row>
    <row r="89" spans="1:8" x14ac:dyDescent="0.25">
      <c r="A89" s="33" t="s">
        <v>135</v>
      </c>
      <c r="B89" s="33" t="s">
        <v>136</v>
      </c>
      <c r="C89" s="61">
        <f>+H219</f>
        <v>23.68</v>
      </c>
      <c r="E89" s="2" t="s">
        <v>684</v>
      </c>
      <c r="F89" s="2" t="s">
        <v>685</v>
      </c>
      <c r="G89" s="58">
        <f>H89/0.16</f>
        <v>103.4375</v>
      </c>
      <c r="H89" s="58">
        <v>16.55</v>
      </c>
    </row>
    <row r="90" spans="1:8" x14ac:dyDescent="0.25">
      <c r="A90" s="2" t="s">
        <v>143</v>
      </c>
      <c r="B90" s="2" t="s">
        <v>825</v>
      </c>
      <c r="C90" s="61">
        <f>+H220+H221+H222+H223</f>
        <v>679.28000000000009</v>
      </c>
      <c r="E90" s="2" t="s">
        <v>26</v>
      </c>
      <c r="F90" s="2" t="s">
        <v>27</v>
      </c>
      <c r="G90" s="58">
        <f>H90/0.16</f>
        <v>51.312500000000007</v>
      </c>
      <c r="H90" s="58">
        <v>8.2100000000000009</v>
      </c>
    </row>
    <row r="91" spans="1:8" x14ac:dyDescent="0.25">
      <c r="A91" s="7" t="s">
        <v>388</v>
      </c>
      <c r="B91" s="2" t="s">
        <v>826</v>
      </c>
      <c r="C91" s="61">
        <f>+H224</f>
        <v>7.43</v>
      </c>
      <c r="E91" s="2" t="s">
        <v>802</v>
      </c>
      <c r="F91" s="2" t="s">
        <v>803</v>
      </c>
      <c r="G91" s="57">
        <f>+H91/0.16</f>
        <v>910.99999999999989</v>
      </c>
      <c r="H91" s="57">
        <v>145.76</v>
      </c>
    </row>
    <row r="92" spans="1:8" x14ac:dyDescent="0.25">
      <c r="A92" s="47" t="s">
        <v>149</v>
      </c>
      <c r="B92" s="2" t="s">
        <v>150</v>
      </c>
      <c r="C92" s="61">
        <f>+H225+H226+H227+H228</f>
        <v>179126.38999999998</v>
      </c>
      <c r="E92" s="2" t="s">
        <v>46</v>
      </c>
      <c r="F92" s="2" t="s">
        <v>47</v>
      </c>
      <c r="G92" s="57">
        <f>+H92/0.16</f>
        <v>1543.125</v>
      </c>
      <c r="H92" s="57">
        <v>246.9</v>
      </c>
    </row>
    <row r="93" spans="1:8" x14ac:dyDescent="0.25">
      <c r="A93" s="23" t="s">
        <v>157</v>
      </c>
      <c r="B93" s="24" t="s">
        <v>542</v>
      </c>
      <c r="C93" s="61">
        <f>+H229</f>
        <v>17142.86</v>
      </c>
      <c r="E93" s="2" t="s">
        <v>46</v>
      </c>
      <c r="F93" s="2" t="s">
        <v>47</v>
      </c>
      <c r="G93" s="57">
        <f>+H93/0.16</f>
        <v>6517.25</v>
      </c>
      <c r="H93" s="57">
        <v>1042.76</v>
      </c>
    </row>
    <row r="94" spans="1:8" x14ac:dyDescent="0.25">
      <c r="A94" s="2" t="s">
        <v>540</v>
      </c>
      <c r="B94" s="2" t="s">
        <v>541</v>
      </c>
      <c r="C94" s="61">
        <f>+H230+H231+H232+H233+H234+H235</f>
        <v>7037.52</v>
      </c>
      <c r="E94" s="7" t="s">
        <v>672</v>
      </c>
      <c r="F94" s="2" t="s">
        <v>673</v>
      </c>
      <c r="G94" s="57">
        <f>+H94/0.16</f>
        <v>92.25</v>
      </c>
      <c r="H94" s="57">
        <v>14.76</v>
      </c>
    </row>
    <row r="95" spans="1:8" x14ac:dyDescent="0.25">
      <c r="A95" s="7" t="s">
        <v>10</v>
      </c>
      <c r="B95" s="2" t="s">
        <v>490</v>
      </c>
      <c r="C95" s="61">
        <f>+H239</f>
        <v>38.520000000000003</v>
      </c>
      <c r="E95" s="2" t="s">
        <v>344</v>
      </c>
      <c r="F95" s="2" t="s">
        <v>883</v>
      </c>
      <c r="G95" s="58">
        <f>H95/0.16</f>
        <v>358.625</v>
      </c>
      <c r="H95" s="58">
        <v>57.38</v>
      </c>
    </row>
    <row r="96" spans="1:8" x14ac:dyDescent="0.25">
      <c r="A96" s="2" t="s">
        <v>796</v>
      </c>
      <c r="B96" s="2" t="s">
        <v>797</v>
      </c>
      <c r="C96" s="61">
        <f>+H240</f>
        <v>12.41</v>
      </c>
      <c r="E96" s="2" t="s">
        <v>54</v>
      </c>
      <c r="F96" s="2" t="s">
        <v>55</v>
      </c>
      <c r="G96" s="57">
        <f>+H96/0.16</f>
        <v>21717.25</v>
      </c>
      <c r="H96" s="57">
        <v>3474.76</v>
      </c>
    </row>
    <row r="97" spans="1:8" x14ac:dyDescent="0.25">
      <c r="A97" s="2" t="s">
        <v>180</v>
      </c>
      <c r="B97" s="2" t="s">
        <v>181</v>
      </c>
      <c r="C97" s="61">
        <f>+H241</f>
        <v>275.2</v>
      </c>
      <c r="E97" s="2" t="s">
        <v>682</v>
      </c>
      <c r="F97" s="2" t="s">
        <v>683</v>
      </c>
      <c r="G97" s="57">
        <f>+H97/0.16</f>
        <v>15502</v>
      </c>
      <c r="H97" s="57">
        <v>2480.3200000000002</v>
      </c>
    </row>
    <row r="98" spans="1:8" x14ac:dyDescent="0.25">
      <c r="A98" s="7" t="s">
        <v>178</v>
      </c>
      <c r="B98" s="2" t="s">
        <v>766</v>
      </c>
      <c r="C98" s="61">
        <f>+H242</f>
        <v>12.41</v>
      </c>
      <c r="E98" s="2" t="s">
        <v>682</v>
      </c>
      <c r="F98" s="2" t="s">
        <v>683</v>
      </c>
      <c r="G98" s="57">
        <f>+H98/0.16</f>
        <v>17509</v>
      </c>
      <c r="H98" s="57">
        <v>2801.44</v>
      </c>
    </row>
    <row r="99" spans="1:8" x14ac:dyDescent="0.25">
      <c r="A99" s="2" t="s">
        <v>176</v>
      </c>
      <c r="B99" s="2" t="s">
        <v>177</v>
      </c>
      <c r="C99" s="61">
        <f>+H243</f>
        <v>561.14</v>
      </c>
      <c r="E99" s="3" t="s">
        <v>42</v>
      </c>
      <c r="F99" s="2" t="s">
        <v>43</v>
      </c>
      <c r="G99" s="57">
        <f>+H99/0.16</f>
        <v>169608.1875</v>
      </c>
      <c r="H99" s="57">
        <v>27137.31</v>
      </c>
    </row>
    <row r="100" spans="1:8" x14ac:dyDescent="0.25">
      <c r="A100" s="7" t="s">
        <v>170</v>
      </c>
      <c r="B100" s="2" t="s">
        <v>397</v>
      </c>
      <c r="C100" s="61">
        <f>+H244+H245+H246</f>
        <v>60.150000000000006</v>
      </c>
      <c r="E100" s="2" t="s">
        <v>349</v>
      </c>
      <c r="F100" s="2" t="s">
        <v>350</v>
      </c>
      <c r="G100" s="57">
        <f>+H100/0.16</f>
        <v>10752.9375</v>
      </c>
      <c r="H100" s="57">
        <v>1720.47</v>
      </c>
    </row>
    <row r="101" spans="1:8" x14ac:dyDescent="0.25">
      <c r="A101" s="7" t="s">
        <v>174</v>
      </c>
      <c r="B101" s="2" t="s">
        <v>175</v>
      </c>
      <c r="C101" s="61">
        <f>+H247+H248</f>
        <v>119.34</v>
      </c>
      <c r="E101" s="7" t="s">
        <v>72</v>
      </c>
      <c r="F101" s="2" t="s">
        <v>351</v>
      </c>
      <c r="G101" s="57">
        <f>+H101/0.16</f>
        <v>1120.6875</v>
      </c>
      <c r="H101" s="57">
        <v>179.31</v>
      </c>
    </row>
    <row r="102" spans="1:8" x14ac:dyDescent="0.25">
      <c r="A102" s="2" t="s">
        <v>182</v>
      </c>
      <c r="B102" s="2" t="s">
        <v>183</v>
      </c>
      <c r="C102" s="61">
        <f>+H249+H250</f>
        <v>633.26</v>
      </c>
      <c r="E102" s="7" t="s">
        <v>426</v>
      </c>
      <c r="F102" s="7" t="s">
        <v>841</v>
      </c>
      <c r="G102" s="57">
        <f>+H102/0.16</f>
        <v>775.875</v>
      </c>
      <c r="H102" s="57">
        <v>124.14</v>
      </c>
    </row>
    <row r="103" spans="1:8" x14ac:dyDescent="0.25">
      <c r="A103" s="2" t="s">
        <v>832</v>
      </c>
      <c r="B103" s="2" t="s">
        <v>833</v>
      </c>
      <c r="C103" s="61">
        <f>+H251</f>
        <v>1443.36</v>
      </c>
      <c r="E103" s="7" t="s">
        <v>426</v>
      </c>
      <c r="F103" s="7" t="s">
        <v>841</v>
      </c>
      <c r="G103" s="57">
        <f>+H103/0.16</f>
        <v>350</v>
      </c>
      <c r="H103" s="57">
        <v>56</v>
      </c>
    </row>
    <row r="104" spans="1:8" x14ac:dyDescent="0.25">
      <c r="A104" s="2" t="s">
        <v>400</v>
      </c>
      <c r="B104" s="2" t="s">
        <v>401</v>
      </c>
      <c r="C104" s="61">
        <f>+H252</f>
        <v>20.69</v>
      </c>
      <c r="E104" s="7" t="s">
        <v>76</v>
      </c>
      <c r="F104" s="2" t="s">
        <v>660</v>
      </c>
      <c r="G104" s="57">
        <f>+H104/0.16</f>
        <v>400</v>
      </c>
      <c r="H104" s="57">
        <v>64</v>
      </c>
    </row>
    <row r="105" spans="1:8" x14ac:dyDescent="0.25">
      <c r="A105" s="23" t="s">
        <v>159</v>
      </c>
      <c r="B105" s="24" t="s">
        <v>160</v>
      </c>
      <c r="C105" s="61">
        <f>+H253</f>
        <v>17142.86</v>
      </c>
      <c r="E105" s="2" t="s">
        <v>76</v>
      </c>
      <c r="F105" s="2" t="s">
        <v>77</v>
      </c>
      <c r="G105" s="57">
        <f>+H105/0.16</f>
        <v>348</v>
      </c>
      <c r="H105" s="57">
        <v>55.68</v>
      </c>
    </row>
    <row r="106" spans="1:8" x14ac:dyDescent="0.25">
      <c r="A106" s="2" t="s">
        <v>876</v>
      </c>
      <c r="B106" s="2" t="s">
        <v>877</v>
      </c>
      <c r="C106" s="61">
        <f>+H254</f>
        <v>24.8</v>
      </c>
      <c r="E106" s="2" t="s">
        <v>872</v>
      </c>
      <c r="F106" s="2" t="s">
        <v>873</v>
      </c>
      <c r="G106" s="58">
        <f>H106/0.16</f>
        <v>93.125</v>
      </c>
      <c r="H106" s="58">
        <v>14.9</v>
      </c>
    </row>
    <row r="107" spans="1:8" x14ac:dyDescent="0.25">
      <c r="A107" s="7" t="s">
        <v>190</v>
      </c>
      <c r="B107" s="2" t="s">
        <v>409</v>
      </c>
      <c r="C107" s="61">
        <f>+H255</f>
        <v>12.97</v>
      </c>
      <c r="E107" s="2" t="s">
        <v>853</v>
      </c>
      <c r="F107" s="2" t="s">
        <v>854</v>
      </c>
      <c r="G107" s="58">
        <f>H107/0.16</f>
        <v>627.4375</v>
      </c>
      <c r="H107" s="58">
        <v>100.39</v>
      </c>
    </row>
    <row r="108" spans="1:8" x14ac:dyDescent="0.25">
      <c r="A108" s="2" t="s">
        <v>394</v>
      </c>
      <c r="B108" s="2" t="s">
        <v>554</v>
      </c>
      <c r="C108" s="61">
        <f>+H256</f>
        <v>6381.55</v>
      </c>
      <c r="E108" s="46" t="s">
        <v>791</v>
      </c>
      <c r="F108" s="2" t="s">
        <v>792</v>
      </c>
      <c r="G108" s="57">
        <f>+H108/0.16</f>
        <v>296733.375</v>
      </c>
      <c r="H108" s="57">
        <v>47477.34</v>
      </c>
    </row>
    <row r="109" spans="1:8" x14ac:dyDescent="0.25">
      <c r="A109" s="7" t="s">
        <v>205</v>
      </c>
      <c r="B109" s="2" t="s">
        <v>419</v>
      </c>
      <c r="C109" s="61">
        <f>+H257+H258</f>
        <v>67227.180000000008</v>
      </c>
      <c r="E109" s="3" t="s">
        <v>44</v>
      </c>
      <c r="F109" s="2" t="s">
        <v>45</v>
      </c>
      <c r="G109" s="57">
        <f>+H109/0.16</f>
        <v>476941.625</v>
      </c>
      <c r="H109" s="57">
        <v>76310.66</v>
      </c>
    </row>
    <row r="110" spans="1:8" x14ac:dyDescent="0.25">
      <c r="A110" s="2" t="s">
        <v>196</v>
      </c>
      <c r="B110" s="2" t="s">
        <v>198</v>
      </c>
      <c r="C110" s="61">
        <f>+H259+H260+H261+H262+H263</f>
        <v>635.23</v>
      </c>
      <c r="E110" s="2" t="s">
        <v>689</v>
      </c>
      <c r="F110" s="2" t="s">
        <v>690</v>
      </c>
      <c r="G110" s="57">
        <f>+H110/0.16</f>
        <v>6631.9999999999991</v>
      </c>
      <c r="H110" s="57">
        <v>1061.1199999999999</v>
      </c>
    </row>
    <row r="111" spans="1:8" x14ac:dyDescent="0.25">
      <c r="A111" s="7" t="s">
        <v>201</v>
      </c>
      <c r="B111" s="2" t="s">
        <v>810</v>
      </c>
      <c r="C111" s="61">
        <f>+H264</f>
        <v>56</v>
      </c>
      <c r="E111" s="2" t="s">
        <v>689</v>
      </c>
      <c r="F111" s="2" t="s">
        <v>690</v>
      </c>
      <c r="G111" s="57">
        <f>+H111/0.16</f>
        <v>6217</v>
      </c>
      <c r="H111" s="57">
        <v>994.72</v>
      </c>
    </row>
    <row r="112" spans="1:8" x14ac:dyDescent="0.25">
      <c r="A112" s="4" t="s">
        <v>870</v>
      </c>
      <c r="B112" s="4" t="s">
        <v>871</v>
      </c>
      <c r="C112" s="61">
        <f>+H265</f>
        <v>56.2</v>
      </c>
      <c r="E112" s="7" t="s">
        <v>147</v>
      </c>
      <c r="F112" s="2" t="s">
        <v>148</v>
      </c>
      <c r="G112" s="57">
        <f>+H112/0.16</f>
        <v>425</v>
      </c>
      <c r="H112" s="57">
        <v>68</v>
      </c>
    </row>
    <row r="113" spans="1:8" x14ac:dyDescent="0.25">
      <c r="A113" s="4" t="s">
        <v>860</v>
      </c>
      <c r="B113" s="4" t="s">
        <v>861</v>
      </c>
      <c r="C113" s="61">
        <f>+H266</f>
        <v>46.83</v>
      </c>
      <c r="E113" s="2" t="s">
        <v>874</v>
      </c>
      <c r="F113" s="2" t="s">
        <v>875</v>
      </c>
      <c r="G113" s="58">
        <f>H113/0.16</f>
        <v>334.5</v>
      </c>
      <c r="H113" s="58">
        <v>53.52</v>
      </c>
    </row>
    <row r="114" spans="1:8" x14ac:dyDescent="0.25">
      <c r="A114" s="2" t="s">
        <v>192</v>
      </c>
      <c r="B114" s="2" t="s">
        <v>193</v>
      </c>
      <c r="C114" s="61">
        <f>+H267+H268</f>
        <v>632</v>
      </c>
      <c r="E114" s="7" t="s">
        <v>82</v>
      </c>
      <c r="F114" s="2" t="s">
        <v>83</v>
      </c>
      <c r="G114" s="57">
        <f>+H114/0.16</f>
        <v>224993.125</v>
      </c>
      <c r="H114" s="57">
        <v>35998.9</v>
      </c>
    </row>
    <row r="115" spans="1:8" x14ac:dyDescent="0.25">
      <c r="A115" s="4" t="s">
        <v>333</v>
      </c>
      <c r="B115" s="4" t="s">
        <v>708</v>
      </c>
      <c r="C115" s="61">
        <f>+H269+H270+H271+H272+H273</f>
        <v>220.83999999999997</v>
      </c>
      <c r="E115" s="7" t="s">
        <v>82</v>
      </c>
      <c r="F115" s="2" t="s">
        <v>83</v>
      </c>
      <c r="G115" s="57">
        <f>+H115/0.16</f>
        <v>309447.5</v>
      </c>
      <c r="H115" s="57">
        <v>49511.6</v>
      </c>
    </row>
    <row r="116" spans="1:8" x14ac:dyDescent="0.25">
      <c r="A116" s="8" t="s">
        <v>219</v>
      </c>
      <c r="B116" s="2" t="s">
        <v>835</v>
      </c>
      <c r="C116" s="61">
        <f>+H274</f>
        <v>29057.19</v>
      </c>
      <c r="E116" s="7" t="s">
        <v>82</v>
      </c>
      <c r="F116" s="2" t="s">
        <v>83</v>
      </c>
      <c r="G116" s="57">
        <f>+H116/0.16</f>
        <v>-309447.5</v>
      </c>
      <c r="H116" s="57">
        <v>-49511.6</v>
      </c>
    </row>
    <row r="117" spans="1:8" x14ac:dyDescent="0.25">
      <c r="A117" s="2" t="s">
        <v>207</v>
      </c>
      <c r="B117" s="2" t="s">
        <v>208</v>
      </c>
      <c r="C117" s="61">
        <f>+H275</f>
        <v>280</v>
      </c>
      <c r="E117" s="2" t="s">
        <v>70</v>
      </c>
      <c r="F117" s="2" t="s">
        <v>393</v>
      </c>
      <c r="G117" s="57">
        <f>+H117/0.16</f>
        <v>14919.25</v>
      </c>
      <c r="H117" s="57">
        <v>2387.08</v>
      </c>
    </row>
    <row r="118" spans="1:8" x14ac:dyDescent="0.25">
      <c r="A118" s="2" t="s">
        <v>829</v>
      </c>
      <c r="B118" s="2" t="s">
        <v>830</v>
      </c>
      <c r="C118" s="61">
        <f>+H276</f>
        <v>92.8</v>
      </c>
      <c r="E118" s="2" t="s">
        <v>88</v>
      </c>
      <c r="F118" s="2" t="s">
        <v>89</v>
      </c>
      <c r="G118" s="57">
        <f>+H118/0.16</f>
        <v>2554</v>
      </c>
      <c r="H118" s="57">
        <v>408.64</v>
      </c>
    </row>
    <row r="119" spans="1:8" x14ac:dyDescent="0.25">
      <c r="A119" s="2" t="s">
        <v>213</v>
      </c>
      <c r="B119" s="2" t="s">
        <v>834</v>
      </c>
      <c r="C119" s="61">
        <f>+H277</f>
        <v>32.28</v>
      </c>
      <c r="E119" s="2" t="s">
        <v>88</v>
      </c>
      <c r="F119" s="2" t="s">
        <v>89</v>
      </c>
      <c r="G119" s="57">
        <f>+H119/0.16</f>
        <v>2173</v>
      </c>
      <c r="H119" s="57">
        <v>347.68</v>
      </c>
    </row>
    <row r="120" spans="1:8" x14ac:dyDescent="0.25">
      <c r="A120" s="4" t="s">
        <v>848</v>
      </c>
      <c r="B120" s="4" t="s">
        <v>849</v>
      </c>
      <c r="C120" s="61">
        <f>+H278</f>
        <v>60.21</v>
      </c>
      <c r="E120" s="2" t="s">
        <v>86</v>
      </c>
      <c r="F120" s="2" t="s">
        <v>87</v>
      </c>
      <c r="G120" s="57">
        <f>+H120/0.16</f>
        <v>2705</v>
      </c>
      <c r="H120" s="57">
        <v>432.8</v>
      </c>
    </row>
    <row r="121" spans="1:8" x14ac:dyDescent="0.25">
      <c r="A121" s="2" t="s">
        <v>555</v>
      </c>
      <c r="B121" s="2" t="s">
        <v>556</v>
      </c>
      <c r="C121" s="61">
        <f>+H279</f>
        <v>725.46</v>
      </c>
      <c r="E121" s="2" t="s">
        <v>86</v>
      </c>
      <c r="F121" s="2" t="s">
        <v>87</v>
      </c>
      <c r="G121" s="57">
        <f>+H121/0.16</f>
        <v>27935</v>
      </c>
      <c r="H121" s="57">
        <v>4469.6000000000004</v>
      </c>
    </row>
    <row r="122" spans="1:8" x14ac:dyDescent="0.25">
      <c r="A122" s="4" t="s">
        <v>335</v>
      </c>
      <c r="B122" s="4" t="s">
        <v>850</v>
      </c>
      <c r="C122" s="61">
        <f>+H280+H281</f>
        <v>46.83</v>
      </c>
      <c r="E122" s="2" t="s">
        <v>86</v>
      </c>
      <c r="F122" s="2" t="s">
        <v>87</v>
      </c>
      <c r="G122" s="57">
        <f>+H122/0.16</f>
        <v>14300</v>
      </c>
      <c r="H122" s="57">
        <v>2288</v>
      </c>
    </row>
    <row r="123" spans="1:8" x14ac:dyDescent="0.25">
      <c r="A123" s="2" t="s">
        <v>757</v>
      </c>
      <c r="B123" s="2" t="s">
        <v>758</v>
      </c>
      <c r="C123" s="61">
        <f>+H282+H283</f>
        <v>4029.8999999999996</v>
      </c>
      <c r="E123" s="2" t="s">
        <v>92</v>
      </c>
      <c r="F123" s="2" t="s">
        <v>93</v>
      </c>
      <c r="G123" s="59">
        <f>H123/0.16</f>
        <v>83.625</v>
      </c>
      <c r="H123" s="57">
        <v>13.38</v>
      </c>
    </row>
    <row r="124" spans="1:8" x14ac:dyDescent="0.25">
      <c r="A124" s="2" t="s">
        <v>838</v>
      </c>
      <c r="B124" s="2" t="s">
        <v>839</v>
      </c>
      <c r="C124" s="61">
        <f>+H284</f>
        <v>35998.9</v>
      </c>
      <c r="E124" s="7" t="s">
        <v>90</v>
      </c>
      <c r="F124" s="2" t="s">
        <v>91</v>
      </c>
      <c r="G124" s="57">
        <f>+H124/0.16</f>
        <v>172.4375</v>
      </c>
      <c r="H124" s="57">
        <v>27.59</v>
      </c>
    </row>
    <row r="125" spans="1:8" x14ac:dyDescent="0.25">
      <c r="A125" s="2" t="s">
        <v>862</v>
      </c>
      <c r="B125" s="2" t="s">
        <v>863</v>
      </c>
      <c r="C125" s="61">
        <f>+H285</f>
        <v>15.44</v>
      </c>
      <c r="E125" s="2" t="s">
        <v>14</v>
      </c>
      <c r="F125" s="2" t="s">
        <v>304</v>
      </c>
      <c r="G125" s="57">
        <f>+H125/0.16</f>
        <v>215.49999999999997</v>
      </c>
      <c r="H125" s="57">
        <v>34.479999999999997</v>
      </c>
    </row>
    <row r="126" spans="1:8" x14ac:dyDescent="0.25">
      <c r="A126" s="2" t="s">
        <v>836</v>
      </c>
      <c r="B126" s="2" t="s">
        <v>837</v>
      </c>
      <c r="C126" s="61">
        <f>+H286</f>
        <v>226.56</v>
      </c>
      <c r="E126" s="2" t="s">
        <v>14</v>
      </c>
      <c r="F126" s="2" t="s">
        <v>304</v>
      </c>
      <c r="G126" s="57">
        <f>+H126/0.16</f>
        <v>215.49999999999997</v>
      </c>
      <c r="H126" s="57">
        <v>34.479999999999997</v>
      </c>
    </row>
    <row r="127" spans="1:8" x14ac:dyDescent="0.25">
      <c r="A127" s="2" t="s">
        <v>161</v>
      </c>
      <c r="B127" s="2" t="s">
        <v>162</v>
      </c>
      <c r="C127" s="61">
        <f>+H287+H288+H289+H291</f>
        <v>6334.54</v>
      </c>
      <c r="E127" s="2" t="s">
        <v>14</v>
      </c>
      <c r="F127" s="2" t="s">
        <v>304</v>
      </c>
      <c r="G127" s="57">
        <f>+H127/0.16</f>
        <v>215.49999999999997</v>
      </c>
      <c r="H127" s="57">
        <v>34.479999999999997</v>
      </c>
    </row>
    <row r="128" spans="1:8" x14ac:dyDescent="0.25">
      <c r="A128" s="2" t="s">
        <v>230</v>
      </c>
      <c r="B128" s="2" t="s">
        <v>231</v>
      </c>
      <c r="C128" s="61">
        <f>+H292+H293+H294</f>
        <v>7912</v>
      </c>
      <c r="E128" s="2" t="s">
        <v>14</v>
      </c>
      <c r="F128" s="2" t="s">
        <v>304</v>
      </c>
      <c r="G128" s="57">
        <f>+H128/0.16</f>
        <v>431.0625</v>
      </c>
      <c r="H128" s="57">
        <v>68.97</v>
      </c>
    </row>
    <row r="129" spans="1:8" x14ac:dyDescent="0.25">
      <c r="A129" s="7" t="s">
        <v>818</v>
      </c>
      <c r="B129" s="2" t="s">
        <v>819</v>
      </c>
      <c r="C129" s="61">
        <f>+H295</f>
        <v>15.04</v>
      </c>
      <c r="E129" s="2" t="s">
        <v>14</v>
      </c>
      <c r="F129" s="2" t="s">
        <v>304</v>
      </c>
      <c r="G129" s="57">
        <f>+H129/0.16</f>
        <v>215.49999999999997</v>
      </c>
      <c r="H129" s="57">
        <v>34.479999999999997</v>
      </c>
    </row>
    <row r="130" spans="1:8" x14ac:dyDescent="0.25">
      <c r="A130" s="7" t="s">
        <v>16</v>
      </c>
      <c r="B130" s="2" t="s">
        <v>491</v>
      </c>
      <c r="C130" s="61">
        <f>+H296</f>
        <v>13.52</v>
      </c>
      <c r="E130" s="7" t="s">
        <v>14</v>
      </c>
      <c r="F130" s="2" t="s">
        <v>304</v>
      </c>
      <c r="G130" s="57">
        <f>+H130/0.16</f>
        <v>215.49999999999997</v>
      </c>
      <c r="H130" s="57">
        <v>34.479999999999997</v>
      </c>
    </row>
    <row r="131" spans="1:8" x14ac:dyDescent="0.25">
      <c r="A131" s="2" t="s">
        <v>588</v>
      </c>
      <c r="B131" s="2" t="s">
        <v>589</v>
      </c>
      <c r="C131" s="61">
        <f>+H297</f>
        <v>13.79</v>
      </c>
      <c r="E131" s="7" t="s">
        <v>14</v>
      </c>
      <c r="F131" s="2" t="s">
        <v>304</v>
      </c>
      <c r="G131" s="57">
        <f>+H131/0.16</f>
        <v>215.49999999999997</v>
      </c>
      <c r="H131" s="57">
        <v>34.479999999999997</v>
      </c>
    </row>
    <row r="132" spans="1:8" x14ac:dyDescent="0.25">
      <c r="A132" s="2" t="s">
        <v>325</v>
      </c>
      <c r="B132" s="2" t="s">
        <v>878</v>
      </c>
      <c r="C132" s="61">
        <f>+H298</f>
        <v>15.86</v>
      </c>
      <c r="E132" s="7" t="s">
        <v>14</v>
      </c>
      <c r="F132" s="2" t="s">
        <v>304</v>
      </c>
      <c r="G132" s="57">
        <f>+H132/0.16</f>
        <v>215.49999999999997</v>
      </c>
      <c r="H132" s="57">
        <v>34.479999999999997</v>
      </c>
    </row>
    <row r="133" spans="1:8" x14ac:dyDescent="0.25">
      <c r="A133" s="2" t="s">
        <v>295</v>
      </c>
      <c r="B133" s="2" t="s">
        <v>798</v>
      </c>
      <c r="C133" s="61">
        <f>+H299+H300+H301+H302+H303+H304+H305</f>
        <v>97.23</v>
      </c>
      <c r="E133" s="2" t="s">
        <v>14</v>
      </c>
      <c r="F133" s="2" t="s">
        <v>304</v>
      </c>
      <c r="G133" s="57">
        <f>+H133/0.16</f>
        <v>215.49999999999997</v>
      </c>
      <c r="H133" s="57">
        <v>34.479999999999997</v>
      </c>
    </row>
    <row r="134" spans="1:8" x14ac:dyDescent="0.25">
      <c r="A134" s="7" t="s">
        <v>424</v>
      </c>
      <c r="B134" s="2" t="s">
        <v>840</v>
      </c>
      <c r="C134" s="61">
        <f>+H306+H307+H308</f>
        <v>1523.2</v>
      </c>
      <c r="E134" s="2" t="s">
        <v>811</v>
      </c>
      <c r="F134" s="2" t="s">
        <v>812</v>
      </c>
      <c r="G134" s="57">
        <f>+H134/0.16</f>
        <v>16478.4375</v>
      </c>
      <c r="H134" s="57">
        <v>2636.55</v>
      </c>
    </row>
    <row r="135" spans="1:8" x14ac:dyDescent="0.25">
      <c r="A135" s="4" t="s">
        <v>163</v>
      </c>
      <c r="B135" s="4" t="s">
        <v>165</v>
      </c>
      <c r="C135" s="61">
        <f>+H309+H310</f>
        <v>127.1</v>
      </c>
      <c r="E135" s="4" t="s">
        <v>107</v>
      </c>
      <c r="F135" s="4" t="s">
        <v>366</v>
      </c>
      <c r="G135" s="59">
        <f>H135/0.16</f>
        <v>334.5</v>
      </c>
      <c r="H135" s="59">
        <v>53.52</v>
      </c>
    </row>
    <row r="136" spans="1:8" x14ac:dyDescent="0.25">
      <c r="A136" s="2" t="s">
        <v>804</v>
      </c>
      <c r="B136" s="2" t="s">
        <v>805</v>
      </c>
      <c r="C136" s="61">
        <f>+H311+H312</f>
        <v>35.31</v>
      </c>
      <c r="E136" s="42" t="s">
        <v>109</v>
      </c>
      <c r="F136" s="4" t="s">
        <v>831</v>
      </c>
      <c r="G136" s="59">
        <f>H136/0.16</f>
        <v>292.5</v>
      </c>
      <c r="H136" s="59">
        <v>46.8</v>
      </c>
    </row>
    <row r="137" spans="1:8" x14ac:dyDescent="0.25">
      <c r="A137" s="4" t="s">
        <v>775</v>
      </c>
      <c r="B137" s="4" t="s">
        <v>855</v>
      </c>
      <c r="C137" s="61">
        <f>+H313</f>
        <v>13.38</v>
      </c>
      <c r="E137" s="42" t="s">
        <v>109</v>
      </c>
      <c r="F137" s="4" t="s">
        <v>831</v>
      </c>
      <c r="G137" s="59">
        <f>H137/0.16</f>
        <v>167.0625</v>
      </c>
      <c r="H137" s="59">
        <v>26.73</v>
      </c>
    </row>
    <row r="138" spans="1:8" x14ac:dyDescent="0.25">
      <c r="A138" s="6" t="s">
        <v>858</v>
      </c>
      <c r="B138" s="4" t="s">
        <v>859</v>
      </c>
      <c r="C138" s="61">
        <f>+H314</f>
        <v>53.52</v>
      </c>
      <c r="E138" s="2" t="s">
        <v>699</v>
      </c>
      <c r="F138" s="2" t="s">
        <v>700</v>
      </c>
      <c r="G138" s="57">
        <f>+H138/0.16</f>
        <v>1089</v>
      </c>
      <c r="H138" s="57">
        <v>174.24</v>
      </c>
    </row>
    <row r="139" spans="1:8" x14ac:dyDescent="0.25">
      <c r="A139" s="4" t="s">
        <v>166</v>
      </c>
      <c r="B139" s="4" t="s">
        <v>167</v>
      </c>
      <c r="C139" s="61">
        <f>+H315+H316+H317</f>
        <v>7277.63</v>
      </c>
      <c r="E139" s="2" t="s">
        <v>748</v>
      </c>
      <c r="F139" s="2" t="s">
        <v>749</v>
      </c>
      <c r="G139" s="57">
        <f>+H139/0.16</f>
        <v>258.9375</v>
      </c>
      <c r="H139" s="57">
        <v>41.43</v>
      </c>
    </row>
    <row r="140" spans="1:8" x14ac:dyDescent="0.25">
      <c r="A140" s="7" t="s">
        <v>68</v>
      </c>
      <c r="B140" s="10" t="s">
        <v>69</v>
      </c>
      <c r="C140" s="65">
        <f>+H318+H319+H320</f>
        <v>45.599999999999994</v>
      </c>
      <c r="E140" s="2" t="s">
        <v>748</v>
      </c>
      <c r="F140" s="2" t="s">
        <v>749</v>
      </c>
      <c r="G140" s="57">
        <f>+H140/0.16</f>
        <v>258.9375</v>
      </c>
      <c r="H140" s="57">
        <v>41.43</v>
      </c>
    </row>
    <row r="141" spans="1:8" x14ac:dyDescent="0.25">
      <c r="A141" s="4" t="s">
        <v>238</v>
      </c>
      <c r="B141" s="4" t="s">
        <v>239</v>
      </c>
      <c r="C141" s="61">
        <f>+H321+H322</f>
        <v>260.06</v>
      </c>
      <c r="E141" s="2" t="s">
        <v>748</v>
      </c>
      <c r="F141" s="2" t="s">
        <v>749</v>
      </c>
      <c r="G141" s="57">
        <f>+H141/0.16</f>
        <v>258.9375</v>
      </c>
      <c r="H141" s="57">
        <v>41.43</v>
      </c>
    </row>
    <row r="142" spans="1:8" x14ac:dyDescent="0.25">
      <c r="A142" s="48" t="s">
        <v>428</v>
      </c>
      <c r="B142" s="49" t="s">
        <v>842</v>
      </c>
      <c r="C142" s="67">
        <f>+H323</f>
        <v>65656.25</v>
      </c>
      <c r="E142" s="2" t="s">
        <v>748</v>
      </c>
      <c r="F142" s="2" t="s">
        <v>749</v>
      </c>
      <c r="G142" s="57">
        <f>+H142/0.16</f>
        <v>258.9375</v>
      </c>
      <c r="H142" s="57">
        <v>41.43</v>
      </c>
    </row>
    <row r="143" spans="1:8" x14ac:dyDescent="0.25">
      <c r="A143" s="7" t="s">
        <v>105</v>
      </c>
      <c r="B143" s="2" t="s">
        <v>762</v>
      </c>
      <c r="C143" s="61">
        <f>+H324</f>
        <v>14.08</v>
      </c>
      <c r="E143" s="2" t="s">
        <v>113</v>
      </c>
      <c r="F143" s="2" t="s">
        <v>114</v>
      </c>
      <c r="G143" s="57">
        <f>+H143/0.16</f>
        <v>33.0625</v>
      </c>
      <c r="H143" s="57">
        <v>5.29</v>
      </c>
    </row>
    <row r="144" spans="1:8" x14ac:dyDescent="0.25">
      <c r="A144" s="2" t="s">
        <v>864</v>
      </c>
      <c r="B144" s="2" t="s">
        <v>865</v>
      </c>
      <c r="C144" s="61">
        <f>+H325</f>
        <v>64.33</v>
      </c>
      <c r="E144" s="2" t="s">
        <v>113</v>
      </c>
      <c r="F144" s="2" t="s">
        <v>114</v>
      </c>
      <c r="G144" s="57">
        <f>+H144/0.16</f>
        <v>338.75</v>
      </c>
      <c r="H144" s="57">
        <v>54.2</v>
      </c>
    </row>
    <row r="145" spans="1:8" x14ac:dyDescent="0.25">
      <c r="A145" s="2" t="s">
        <v>257</v>
      </c>
      <c r="B145" s="2" t="s">
        <v>258</v>
      </c>
      <c r="C145" s="61">
        <f>+H326</f>
        <v>5240.59</v>
      </c>
      <c r="E145" s="2" t="s">
        <v>113</v>
      </c>
      <c r="F145" s="2" t="s">
        <v>114</v>
      </c>
      <c r="G145" s="57">
        <f>+H145/0.16</f>
        <v>213.49999999999997</v>
      </c>
      <c r="H145" s="57">
        <v>34.159999999999997</v>
      </c>
    </row>
    <row r="146" spans="1:8" x14ac:dyDescent="0.25">
      <c r="A146" s="7" t="s">
        <v>843</v>
      </c>
      <c r="B146" s="2" t="s">
        <v>844</v>
      </c>
      <c r="C146" s="61">
        <f>+H327</f>
        <v>13.48</v>
      </c>
      <c r="E146" s="2" t="s">
        <v>113</v>
      </c>
      <c r="F146" s="2" t="s">
        <v>114</v>
      </c>
      <c r="G146" s="57">
        <f>+H146/0.16</f>
        <v>53.249999999999993</v>
      </c>
      <c r="H146" s="57">
        <v>8.52</v>
      </c>
    </row>
    <row r="147" spans="1:8" x14ac:dyDescent="0.25">
      <c r="A147" s="2" t="s">
        <v>457</v>
      </c>
      <c r="B147" s="2" t="s">
        <v>458</v>
      </c>
      <c r="C147" s="61">
        <f>+H328</f>
        <v>33.44</v>
      </c>
      <c r="E147" s="8" t="s">
        <v>111</v>
      </c>
      <c r="F147" s="2" t="s">
        <v>112</v>
      </c>
      <c r="G147" s="57">
        <f>+H147/0.16</f>
        <v>169608.1875</v>
      </c>
      <c r="H147" s="57">
        <v>27137.31</v>
      </c>
    </row>
    <row r="148" spans="1:8" x14ac:dyDescent="0.25">
      <c r="A148" s="7" t="s">
        <v>572</v>
      </c>
      <c r="B148" s="2" t="s">
        <v>574</v>
      </c>
      <c r="C148" s="61">
        <f>+H329</f>
        <v>20.059999999999999</v>
      </c>
      <c r="E148" s="8" t="s">
        <v>111</v>
      </c>
      <c r="F148" s="2" t="s">
        <v>112</v>
      </c>
      <c r="G148" s="57">
        <f>+H148/0.16</f>
        <v>476941.625</v>
      </c>
      <c r="H148" s="57">
        <v>76310.66</v>
      </c>
    </row>
    <row r="149" spans="1:8" x14ac:dyDescent="0.25">
      <c r="A149" s="2" t="s">
        <v>621</v>
      </c>
      <c r="B149" s="2" t="s">
        <v>622</v>
      </c>
      <c r="C149" s="61">
        <f>+H330</f>
        <v>66.900000000000006</v>
      </c>
      <c r="E149" s="2" t="s">
        <v>815</v>
      </c>
      <c r="F149" s="2" t="s">
        <v>816</v>
      </c>
      <c r="G149" s="57">
        <f>+H149/0.16</f>
        <v>11173.625</v>
      </c>
      <c r="H149" s="57">
        <v>1787.78</v>
      </c>
    </row>
    <row r="150" spans="1:8" x14ac:dyDescent="0.25">
      <c r="A150" s="4" t="s">
        <v>438</v>
      </c>
      <c r="B150" s="4" t="s">
        <v>439</v>
      </c>
      <c r="C150" s="61">
        <f>+H331+H332</f>
        <v>107.12</v>
      </c>
      <c r="E150" s="4" t="s">
        <v>881</v>
      </c>
      <c r="F150" s="4" t="s">
        <v>882</v>
      </c>
      <c r="G150" s="59">
        <f>H150/0.16</f>
        <v>41.8125</v>
      </c>
      <c r="H150" s="59">
        <v>6.69</v>
      </c>
    </row>
    <row r="151" spans="1:8" x14ac:dyDescent="0.25">
      <c r="A151" s="2" t="s">
        <v>845</v>
      </c>
      <c r="B151" s="2" t="s">
        <v>846</v>
      </c>
      <c r="C151" s="61">
        <f>+H333</f>
        <v>38027.32</v>
      </c>
      <c r="E151" s="2" t="s">
        <v>125</v>
      </c>
      <c r="F151" s="2" t="s">
        <v>126</v>
      </c>
      <c r="G151" s="57">
        <f>+H151/0.16</f>
        <v>4099.8125</v>
      </c>
      <c r="H151" s="57">
        <v>655.97</v>
      </c>
    </row>
    <row r="152" spans="1:8" x14ac:dyDescent="0.25">
      <c r="A152" s="2" t="s">
        <v>368</v>
      </c>
      <c r="B152" s="2" t="s">
        <v>813</v>
      </c>
      <c r="C152" s="61">
        <f>+H334</f>
        <v>5.38</v>
      </c>
      <c r="E152" s="2" t="s">
        <v>125</v>
      </c>
      <c r="F152" s="2" t="s">
        <v>126</v>
      </c>
      <c r="G152" s="57">
        <f>+H152/0.16</f>
        <v>540</v>
      </c>
      <c r="H152" s="57">
        <v>86.4</v>
      </c>
    </row>
    <row r="153" spans="1:8" x14ac:dyDescent="0.25">
      <c r="A153" s="15" t="s">
        <v>103</v>
      </c>
      <c r="B153" s="16" t="s">
        <v>104</v>
      </c>
      <c r="C153" s="63">
        <f>+H335+H336+H337+H338+H339+H340</f>
        <v>139682.08000000002</v>
      </c>
      <c r="E153" s="2" t="s">
        <v>432</v>
      </c>
      <c r="F153" s="2" t="s">
        <v>433</v>
      </c>
      <c r="G153" s="58">
        <f>H153/0.16</f>
        <v>81.875</v>
      </c>
      <c r="H153" s="58">
        <v>13.1</v>
      </c>
    </row>
    <row r="154" spans="1:8" x14ac:dyDescent="0.25">
      <c r="A154" s="2" t="s">
        <v>260</v>
      </c>
      <c r="B154" s="2" t="s">
        <v>261</v>
      </c>
      <c r="C154" s="61">
        <f>+H341+H342</f>
        <v>3240.2799999999997</v>
      </c>
      <c r="E154" s="2" t="s">
        <v>808</v>
      </c>
      <c r="F154" s="2" t="s">
        <v>809</v>
      </c>
      <c r="G154" s="58">
        <f>H154/0.16</f>
        <v>224.125</v>
      </c>
      <c r="H154" s="58">
        <v>35.86</v>
      </c>
    </row>
    <row r="155" spans="1:8" x14ac:dyDescent="0.25">
      <c r="A155" s="2" t="s">
        <v>265</v>
      </c>
      <c r="B155" s="2" t="s">
        <v>578</v>
      </c>
      <c r="C155" s="61">
        <f>+H343+H344</f>
        <v>0</v>
      </c>
      <c r="E155" s="4" t="s">
        <v>868</v>
      </c>
      <c r="F155" s="4" t="s">
        <v>869</v>
      </c>
      <c r="G155" s="59">
        <f>H155/0.16</f>
        <v>803.3125</v>
      </c>
      <c r="H155" s="59">
        <v>128.53</v>
      </c>
    </row>
    <row r="156" spans="1:8" x14ac:dyDescent="0.25">
      <c r="A156" s="19" t="s">
        <v>151</v>
      </c>
      <c r="B156" s="20" t="s">
        <v>152</v>
      </c>
      <c r="C156" s="61">
        <f>+H345+H346+H347+H348+H349+H350+H351+H352+H353+H354+H355+H356+H357+H358+H359+H361+H362+H363+H364+H365+H366+H367+H368+H369+H370+H371+H372+H373+H375+H374+H377+H376+H378+H379+H380+H381+H382+H383+H385+H384+H386+H387+H388+H389+H390+H391+H392+H393+H394+H395+H396+H397+H398+H399+H400+H401+H402+H403+H404+H406+H405+H407+H408+H409+H410+H412+H413+H411</f>
        <v>1590736.459999999</v>
      </c>
      <c r="E156" s="45" t="s">
        <v>4</v>
      </c>
      <c r="F156" t="s">
        <v>790</v>
      </c>
      <c r="G156" s="57">
        <f>+H156/0.16</f>
        <v>-1089</v>
      </c>
      <c r="H156" s="57">
        <v>-174.24</v>
      </c>
    </row>
    <row r="157" spans="1:8" x14ac:dyDescent="0.25">
      <c r="A157" s="2" t="s">
        <v>799</v>
      </c>
      <c r="B157" s="2" t="s">
        <v>800</v>
      </c>
      <c r="C157" s="61">
        <f>+H414</f>
        <v>9.3800000000000008</v>
      </c>
      <c r="E157" s="45" t="s">
        <v>4</v>
      </c>
      <c r="F157" t="s">
        <v>5</v>
      </c>
      <c r="G157" s="57">
        <f>+H157/0.16</f>
        <v>1057.4375</v>
      </c>
      <c r="H157" s="57">
        <v>169.19</v>
      </c>
    </row>
    <row r="158" spans="1:8" x14ac:dyDescent="0.25">
      <c r="A158" s="50" t="s">
        <v>447</v>
      </c>
      <c r="B158" s="51" t="s">
        <v>847</v>
      </c>
      <c r="C158" s="68">
        <f>+H415+H416+H417</f>
        <v>49776.47</v>
      </c>
      <c r="E158" s="45" t="s">
        <v>4</v>
      </c>
      <c r="F158" t="s">
        <v>5</v>
      </c>
      <c r="G158" s="57">
        <f>+H158/0.16</f>
        <v>224.25</v>
      </c>
      <c r="H158" s="57">
        <v>35.880000000000003</v>
      </c>
    </row>
    <row r="159" spans="1:8" x14ac:dyDescent="0.25">
      <c r="A159" s="2" t="s">
        <v>575</v>
      </c>
      <c r="B159" s="2" t="s">
        <v>576</v>
      </c>
      <c r="C159" s="61">
        <f>+H418</f>
        <v>303.58999999999997</v>
      </c>
      <c r="E159" s="45" t="s">
        <v>4</v>
      </c>
      <c r="F159" s="2" t="s">
        <v>817</v>
      </c>
      <c r="G159" s="57">
        <f>+H159/0.16</f>
        <v>14259.562500000002</v>
      </c>
      <c r="H159" s="57">
        <v>2281.5300000000002</v>
      </c>
    </row>
    <row r="160" spans="1:8" x14ac:dyDescent="0.25">
      <c r="A160" s="2" t="s">
        <v>52</v>
      </c>
      <c r="B160" s="2" t="s">
        <v>770</v>
      </c>
      <c r="C160" s="61">
        <f>+H419+H420+H421+H422</f>
        <v>51.569999999999993</v>
      </c>
      <c r="E160" s="45" t="s">
        <v>4</v>
      </c>
      <c r="F160" t="s">
        <v>5</v>
      </c>
      <c r="G160" s="57">
        <f>H160/0.16</f>
        <v>663.125</v>
      </c>
      <c r="H160" s="60">
        <v>106.1</v>
      </c>
    </row>
    <row r="161" spans="1:8" x14ac:dyDescent="0.25">
      <c r="A161" s="7" t="s">
        <v>119</v>
      </c>
      <c r="B161" s="2" t="s">
        <v>262</v>
      </c>
      <c r="C161" s="61">
        <f>+H423</f>
        <v>52.48</v>
      </c>
      <c r="E161" s="45" t="s">
        <v>4</v>
      </c>
      <c r="F161" s="5" t="s">
        <v>39</v>
      </c>
      <c r="G161" s="57">
        <f>H161/0.16</f>
        <v>663.125</v>
      </c>
      <c r="H161" s="60">
        <v>106.1</v>
      </c>
    </row>
    <row r="162" spans="1:8" x14ac:dyDescent="0.25">
      <c r="A162" s="56" t="s">
        <v>459</v>
      </c>
      <c r="B162" s="2" t="s">
        <v>884</v>
      </c>
      <c r="C162" s="61">
        <f>+H424+H425</f>
        <v>82047.28</v>
      </c>
      <c r="E162" s="45" t="s">
        <v>4</v>
      </c>
      <c r="F162" t="s">
        <v>688</v>
      </c>
      <c r="G162" s="57">
        <f>+H162/0.16</f>
        <v>2300</v>
      </c>
      <c r="H162" s="57">
        <v>368</v>
      </c>
    </row>
    <row r="163" spans="1:8" x14ac:dyDescent="0.25">
      <c r="A163" s="3" t="s">
        <v>647</v>
      </c>
      <c r="B163" s="2" t="s">
        <v>648</v>
      </c>
      <c r="C163" s="61">
        <f>+H426+H427+H428+H429</f>
        <v>77604.76999999999</v>
      </c>
      <c r="E163" s="45" t="s">
        <v>4</v>
      </c>
      <c r="F163" s="4" t="s">
        <v>688</v>
      </c>
      <c r="G163" s="59">
        <f>H163/0.16</f>
        <v>14.624999999999998</v>
      </c>
      <c r="H163" s="59">
        <v>2.34</v>
      </c>
    </row>
    <row r="164" spans="1:8" x14ac:dyDescent="0.25">
      <c r="A164" s="2" t="s">
        <v>434</v>
      </c>
      <c r="B164" s="2" t="s">
        <v>435</v>
      </c>
      <c r="C164" s="61">
        <v>35.880000000000003</v>
      </c>
      <c r="E164" s="45" t="s">
        <v>4</v>
      </c>
      <c r="F164" t="s">
        <v>5</v>
      </c>
      <c r="G164" s="60">
        <f>H164/0.16</f>
        <v>663.125</v>
      </c>
      <c r="H164" s="60">
        <v>106.1</v>
      </c>
    </row>
    <row r="165" spans="1:8" x14ac:dyDescent="0.25">
      <c r="A165" s="7" t="s">
        <v>552</v>
      </c>
      <c r="B165" s="2" t="s">
        <v>889</v>
      </c>
      <c r="C165" s="61">
        <f>+H430+H431</f>
        <v>110.34</v>
      </c>
      <c r="E165" s="45" t="s">
        <v>4</v>
      </c>
      <c r="F165" t="s">
        <v>39</v>
      </c>
      <c r="G165" s="57">
        <f>H165/0.16</f>
        <v>258.75</v>
      </c>
      <c r="H165" s="60">
        <v>41.4</v>
      </c>
    </row>
    <row r="166" spans="1:8" x14ac:dyDescent="0.25">
      <c r="A166" s="53" t="s">
        <v>887</v>
      </c>
      <c r="B166" s="10" t="s">
        <v>888</v>
      </c>
      <c r="C166" s="65">
        <f>+H432+H433+H434</f>
        <v>130436.44</v>
      </c>
      <c r="E166" s="45" t="s">
        <v>4</v>
      </c>
      <c r="F166" t="s">
        <v>5</v>
      </c>
      <c r="G166" s="57">
        <f>H166/0.16</f>
        <v>176.8125</v>
      </c>
      <c r="H166" s="60">
        <v>28.29</v>
      </c>
    </row>
    <row r="167" spans="1:8" x14ac:dyDescent="0.25">
      <c r="A167" t="s">
        <v>484</v>
      </c>
      <c r="B167" t="s">
        <v>485</v>
      </c>
      <c r="C167" s="61">
        <f>+H435</f>
        <v>95.15</v>
      </c>
      <c r="E167" s="45" t="s">
        <v>4</v>
      </c>
      <c r="F167" t="s">
        <v>5</v>
      </c>
      <c r="G167" s="60">
        <f>H167/0.16</f>
        <v>175.875</v>
      </c>
      <c r="H167" s="60">
        <v>28.14</v>
      </c>
    </row>
    <row r="168" spans="1:8" x14ac:dyDescent="0.25">
      <c r="E168" s="45" t="s">
        <v>4</v>
      </c>
      <c r="F168" t="s">
        <v>39</v>
      </c>
      <c r="G168" s="60">
        <f>H168/0.16</f>
        <v>375.0625</v>
      </c>
      <c r="H168" s="60">
        <v>60.01</v>
      </c>
    </row>
    <row r="169" spans="1:8" x14ac:dyDescent="0.25">
      <c r="C169" s="61">
        <f>SUM(C1:C168)</f>
        <v>3941913.5099999984</v>
      </c>
      <c r="D169" s="69"/>
      <c r="E169" s="45" t="s">
        <v>4</v>
      </c>
      <c r="F169" t="s">
        <v>5</v>
      </c>
      <c r="G169" s="57">
        <f>H169/0.16</f>
        <v>244.06249999999997</v>
      </c>
      <c r="H169" s="60">
        <v>39.049999999999997</v>
      </c>
    </row>
    <row r="170" spans="1:8" x14ac:dyDescent="0.25">
      <c r="C170" s="61">
        <f>+H437</f>
        <v>3968495.6900000009</v>
      </c>
      <c r="D170" s="69"/>
      <c r="E170" s="45" t="s">
        <v>4</v>
      </c>
      <c r="F170" s="5" t="s">
        <v>39</v>
      </c>
      <c r="G170" s="60">
        <f>H170/0.16</f>
        <v>56.0625</v>
      </c>
      <c r="H170" s="60">
        <v>8.9700000000000006</v>
      </c>
    </row>
    <row r="171" spans="1:8" x14ac:dyDescent="0.25">
      <c r="C171" s="61">
        <f>+C170-C169</f>
        <v>26582.180000002496</v>
      </c>
      <c r="E171" s="45" t="s">
        <v>4</v>
      </c>
      <c r="F171" t="s">
        <v>39</v>
      </c>
      <c r="G171" s="60">
        <f>H171/0.16</f>
        <v>170.75</v>
      </c>
      <c r="H171" s="60">
        <v>27.32</v>
      </c>
    </row>
    <row r="172" spans="1:8" x14ac:dyDescent="0.25">
      <c r="E172" s="45" t="s">
        <v>4</v>
      </c>
      <c r="F172" t="s">
        <v>5</v>
      </c>
      <c r="G172" s="57">
        <f>+H172/0.16</f>
        <v>56.0625</v>
      </c>
      <c r="H172" s="57">
        <v>8.9700000000000006</v>
      </c>
    </row>
    <row r="173" spans="1:8" x14ac:dyDescent="0.25">
      <c r="E173" s="45" t="s">
        <v>4</v>
      </c>
      <c r="F173" s="5" t="s">
        <v>39</v>
      </c>
      <c r="G173" s="60">
        <f>H173/0.16</f>
        <v>481.18749999999994</v>
      </c>
      <c r="H173" s="60">
        <v>76.989999999999995</v>
      </c>
    </row>
    <row r="174" spans="1:8" x14ac:dyDescent="0.25">
      <c r="E174" s="45" t="s">
        <v>4</v>
      </c>
      <c r="F174" t="s">
        <v>5</v>
      </c>
      <c r="G174" s="60">
        <f>H174/0.16</f>
        <v>181.9375</v>
      </c>
      <c r="H174" s="60">
        <v>29.11</v>
      </c>
    </row>
    <row r="175" spans="1:8" x14ac:dyDescent="0.25">
      <c r="E175" s="45" t="s">
        <v>4</v>
      </c>
      <c r="F175" s="5" t="s">
        <v>5</v>
      </c>
      <c r="G175" s="60">
        <f>H175/0.16</f>
        <v>388</v>
      </c>
      <c r="H175" s="60">
        <v>62.08</v>
      </c>
    </row>
    <row r="176" spans="1:8" x14ac:dyDescent="0.25">
      <c r="E176" s="45" t="s">
        <v>4</v>
      </c>
      <c r="F176" s="5" t="s">
        <v>5</v>
      </c>
      <c r="G176" s="57">
        <f>H176/0.16</f>
        <v>176.8125</v>
      </c>
      <c r="H176" s="60">
        <v>28.29</v>
      </c>
    </row>
    <row r="177" spans="5:8" x14ac:dyDescent="0.25">
      <c r="E177" s="45" t="s">
        <v>4</v>
      </c>
      <c r="F177" t="s">
        <v>5</v>
      </c>
      <c r="G177" s="60">
        <f>H177/0.16</f>
        <v>180.3125</v>
      </c>
      <c r="H177" s="60">
        <f>28.84+0.01</f>
        <v>28.85</v>
      </c>
    </row>
    <row r="178" spans="5:8" x14ac:dyDescent="0.25">
      <c r="E178" s="45" t="s">
        <v>4</v>
      </c>
      <c r="F178" s="30" t="s">
        <v>5</v>
      </c>
      <c r="G178" s="60">
        <f>H178/0.16</f>
        <v>56.0625</v>
      </c>
      <c r="H178" s="57">
        <v>8.9700000000000006</v>
      </c>
    </row>
    <row r="179" spans="5:8" x14ac:dyDescent="0.25">
      <c r="E179" s="45" t="s">
        <v>4</v>
      </c>
      <c r="F179" t="s">
        <v>5</v>
      </c>
      <c r="G179" s="57">
        <f>H179/0.16</f>
        <v>176.8125</v>
      </c>
      <c r="H179" s="60">
        <v>28.29</v>
      </c>
    </row>
    <row r="180" spans="5:8" x14ac:dyDescent="0.25">
      <c r="E180" s="45" t="s">
        <v>4</v>
      </c>
      <c r="F180" s="5" t="s">
        <v>39</v>
      </c>
      <c r="G180" s="60">
        <f>H180/0.16</f>
        <v>663.125</v>
      </c>
      <c r="H180" s="60">
        <v>106.1</v>
      </c>
    </row>
    <row r="181" spans="5:8" x14ac:dyDescent="0.25">
      <c r="E181" s="45" t="s">
        <v>4</v>
      </c>
      <c r="F181" s="5" t="s">
        <v>39</v>
      </c>
      <c r="G181" s="60">
        <f>H181/0.16</f>
        <v>270.6875</v>
      </c>
      <c r="H181" s="60">
        <v>43.31</v>
      </c>
    </row>
    <row r="182" spans="5:8" x14ac:dyDescent="0.25">
      <c r="E182" s="45" t="s">
        <v>4</v>
      </c>
      <c r="F182" s="5" t="s">
        <v>39</v>
      </c>
      <c r="G182" s="60">
        <f>H182/0.16</f>
        <v>362.125</v>
      </c>
      <c r="H182" s="60">
        <v>57.94</v>
      </c>
    </row>
    <row r="183" spans="5:8" x14ac:dyDescent="0.25">
      <c r="E183" s="45" t="s">
        <v>4</v>
      </c>
      <c r="F183" t="s">
        <v>5</v>
      </c>
      <c r="G183" s="57">
        <f>H183/0.16</f>
        <v>235.4375</v>
      </c>
      <c r="H183" s="60">
        <v>37.67</v>
      </c>
    </row>
    <row r="184" spans="5:8" x14ac:dyDescent="0.25">
      <c r="E184" s="45" t="s">
        <v>4</v>
      </c>
      <c r="F184" t="s">
        <v>5</v>
      </c>
      <c r="G184" s="60">
        <f>H184/0.16</f>
        <v>339.75</v>
      </c>
      <c r="H184" s="60">
        <v>54.36</v>
      </c>
    </row>
    <row r="185" spans="5:8" x14ac:dyDescent="0.25">
      <c r="E185" s="45" t="s">
        <v>4</v>
      </c>
      <c r="F185" t="s">
        <v>5</v>
      </c>
      <c r="G185" s="60">
        <f>H185/0.16</f>
        <v>232.8125</v>
      </c>
      <c r="H185" s="60">
        <v>37.25</v>
      </c>
    </row>
    <row r="186" spans="5:8" x14ac:dyDescent="0.25">
      <c r="E186" s="45" t="s">
        <v>4</v>
      </c>
      <c r="F186" t="s">
        <v>5</v>
      </c>
      <c r="G186" s="60">
        <f>H186/0.16</f>
        <v>388</v>
      </c>
      <c r="H186" s="60">
        <v>62.08</v>
      </c>
    </row>
    <row r="187" spans="5:8" x14ac:dyDescent="0.25">
      <c r="E187" s="45" t="s">
        <v>4</v>
      </c>
      <c r="F187" t="s">
        <v>5</v>
      </c>
      <c r="G187" s="60">
        <f>H187/0.16</f>
        <v>226.75</v>
      </c>
      <c r="H187" s="60">
        <v>36.28</v>
      </c>
    </row>
    <row r="188" spans="5:8" x14ac:dyDescent="0.25">
      <c r="E188" s="45" t="s">
        <v>4</v>
      </c>
      <c r="F188" t="s">
        <v>5</v>
      </c>
      <c r="G188" s="57">
        <f>H188/0.16</f>
        <v>246.625</v>
      </c>
      <c r="H188" s="60">
        <v>39.46</v>
      </c>
    </row>
    <row r="189" spans="5:8" x14ac:dyDescent="0.25">
      <c r="E189" s="45" t="s">
        <v>4</v>
      </c>
      <c r="F189" t="s">
        <v>5</v>
      </c>
      <c r="G189" s="57">
        <f>H189/0.16</f>
        <v>135.62500000000003</v>
      </c>
      <c r="H189" s="60">
        <f>23.87-2.17</f>
        <v>21.700000000000003</v>
      </c>
    </row>
    <row r="190" spans="5:8" x14ac:dyDescent="0.25">
      <c r="E190" s="45" t="s">
        <v>4</v>
      </c>
      <c r="F190" t="s">
        <v>5</v>
      </c>
      <c r="G190" s="60">
        <f>H190/0.16</f>
        <v>607.0625</v>
      </c>
      <c r="H190" s="60">
        <v>97.13</v>
      </c>
    </row>
    <row r="191" spans="5:8" x14ac:dyDescent="0.25">
      <c r="E191" s="45" t="s">
        <v>4</v>
      </c>
      <c r="F191" t="s">
        <v>5</v>
      </c>
      <c r="G191" s="60">
        <f>H191/0.16</f>
        <v>395.8125</v>
      </c>
      <c r="H191" s="60">
        <v>63.33</v>
      </c>
    </row>
    <row r="192" spans="5:8" x14ac:dyDescent="0.25">
      <c r="E192" s="45" t="s">
        <v>4</v>
      </c>
      <c r="F192" t="s">
        <v>5</v>
      </c>
      <c r="G192" s="60">
        <f>H192/0.16</f>
        <v>267.3125</v>
      </c>
      <c r="H192" s="60">
        <v>42.77</v>
      </c>
    </row>
    <row r="193" spans="5:8" x14ac:dyDescent="0.25">
      <c r="E193" s="45" t="s">
        <v>4</v>
      </c>
      <c r="F193" t="s">
        <v>5</v>
      </c>
      <c r="G193" s="60">
        <f>H193/0.16</f>
        <v>176.8125</v>
      </c>
      <c r="H193" s="60">
        <v>28.29</v>
      </c>
    </row>
    <row r="194" spans="5:8" x14ac:dyDescent="0.25">
      <c r="E194" s="7" t="s">
        <v>856</v>
      </c>
      <c r="F194" s="2" t="s">
        <v>857</v>
      </c>
      <c r="G194" s="58">
        <f>H194/0.16</f>
        <v>86.187499999999986</v>
      </c>
      <c r="H194" s="58">
        <v>13.79</v>
      </c>
    </row>
    <row r="195" spans="5:8" x14ac:dyDescent="0.25">
      <c r="E195" s="2" t="s">
        <v>701</v>
      </c>
      <c r="F195" s="2" t="s">
        <v>702</v>
      </c>
      <c r="G195" s="57">
        <f>+H195/0.16</f>
        <v>12800</v>
      </c>
      <c r="H195" s="57">
        <v>2048</v>
      </c>
    </row>
    <row r="196" spans="5:8" x14ac:dyDescent="0.25">
      <c r="E196" s="2" t="s">
        <v>123</v>
      </c>
      <c r="F196" s="2" t="s">
        <v>124</v>
      </c>
      <c r="G196" s="57">
        <f>+H196/0.16</f>
        <v>9995</v>
      </c>
      <c r="H196" s="57">
        <v>1599.2</v>
      </c>
    </row>
    <row r="197" spans="5:8" x14ac:dyDescent="0.25">
      <c r="E197" s="2" t="s">
        <v>123</v>
      </c>
      <c r="F197" s="2" t="s">
        <v>124</v>
      </c>
      <c r="G197" s="57">
        <f>+H197/0.16</f>
        <v>550</v>
      </c>
      <c r="H197" s="57">
        <v>88</v>
      </c>
    </row>
    <row r="198" spans="5:8" x14ac:dyDescent="0.25">
      <c r="E198" s="2" t="s">
        <v>121</v>
      </c>
      <c r="F198" s="2" t="s">
        <v>122</v>
      </c>
      <c r="G198" s="57">
        <f>+H198/0.16</f>
        <v>311102.9375</v>
      </c>
      <c r="H198" s="57">
        <v>49776.47</v>
      </c>
    </row>
    <row r="199" spans="5:8" x14ac:dyDescent="0.25">
      <c r="E199" s="2" t="s">
        <v>121</v>
      </c>
      <c r="F199" s="2" t="s">
        <v>122</v>
      </c>
      <c r="G199" s="57">
        <f>+H199/0.16</f>
        <v>181607.4375</v>
      </c>
      <c r="H199" s="57">
        <v>29057.19</v>
      </c>
    </row>
    <row r="200" spans="5:8" x14ac:dyDescent="0.25">
      <c r="E200" s="4" t="s">
        <v>131</v>
      </c>
      <c r="F200" s="4" t="s">
        <v>132</v>
      </c>
      <c r="G200" s="59">
        <f>H200/0.16</f>
        <v>417.99999999999994</v>
      </c>
      <c r="H200" s="59">
        <v>66.88</v>
      </c>
    </row>
    <row r="201" spans="5:8" x14ac:dyDescent="0.25">
      <c r="E201" s="2" t="s">
        <v>115</v>
      </c>
      <c r="F201" s="2" t="s">
        <v>116</v>
      </c>
      <c r="G201" s="57">
        <f>+H201/0.16</f>
        <v>10379.375</v>
      </c>
      <c r="H201" s="57">
        <v>1660.7</v>
      </c>
    </row>
    <row r="202" spans="5:8" x14ac:dyDescent="0.25">
      <c r="E202" s="2" t="s">
        <v>711</v>
      </c>
      <c r="F202" s="2" t="s">
        <v>712</v>
      </c>
      <c r="G202" s="58">
        <f>H202/0.16</f>
        <v>95</v>
      </c>
      <c r="H202" s="58">
        <v>15.2</v>
      </c>
    </row>
    <row r="203" spans="5:8" x14ac:dyDescent="0.25">
      <c r="E203" s="2" t="s">
        <v>821</v>
      </c>
      <c r="F203" s="2" t="s">
        <v>822</v>
      </c>
      <c r="G203" s="57">
        <f>+H203/0.16</f>
        <v>612.0625</v>
      </c>
      <c r="H203" s="57">
        <v>97.93</v>
      </c>
    </row>
    <row r="204" spans="5:8" x14ac:dyDescent="0.25">
      <c r="E204" s="2" t="s">
        <v>137</v>
      </c>
      <c r="F204" s="2" t="s">
        <v>138</v>
      </c>
      <c r="G204" s="57">
        <f>+H204/0.16</f>
        <v>3803.1875</v>
      </c>
      <c r="H204" s="57">
        <v>608.51</v>
      </c>
    </row>
    <row r="205" spans="5:8" x14ac:dyDescent="0.25">
      <c r="E205" s="2" t="s">
        <v>137</v>
      </c>
      <c r="F205" s="2" t="s">
        <v>138</v>
      </c>
      <c r="G205" s="57">
        <f>+H205/0.16</f>
        <v>1901.5625</v>
      </c>
      <c r="H205" s="57">
        <v>304.25</v>
      </c>
    </row>
    <row r="206" spans="5:8" x14ac:dyDescent="0.25">
      <c r="E206" s="2" t="s">
        <v>827</v>
      </c>
      <c r="F206" s="2" t="s">
        <v>828</v>
      </c>
      <c r="G206" s="57">
        <f>+H206/0.16</f>
        <v>43.4375</v>
      </c>
      <c r="H206" s="57">
        <v>6.95</v>
      </c>
    </row>
    <row r="207" spans="5:8" x14ac:dyDescent="0.25">
      <c r="E207" s="2" t="s">
        <v>517</v>
      </c>
      <c r="F207" s="2" t="s">
        <v>518</v>
      </c>
      <c r="G207" s="57">
        <f>+H207/0.16</f>
        <v>3900</v>
      </c>
      <c r="H207" s="57">
        <v>624</v>
      </c>
    </row>
    <row r="208" spans="5:8" x14ac:dyDescent="0.25">
      <c r="E208" s="2" t="s">
        <v>139</v>
      </c>
      <c r="F208" s="2" t="s">
        <v>140</v>
      </c>
      <c r="G208" s="57">
        <f>+H208/0.16</f>
        <v>25000</v>
      </c>
      <c r="H208" s="57">
        <v>4000</v>
      </c>
    </row>
    <row r="209" spans="5:8" x14ac:dyDescent="0.25">
      <c r="E209" s="2" t="s">
        <v>139</v>
      </c>
      <c r="F209" s="2" t="s">
        <v>140</v>
      </c>
      <c r="G209" s="57">
        <f>+H209/0.16</f>
        <v>10000</v>
      </c>
      <c r="H209" s="57">
        <v>1600</v>
      </c>
    </row>
    <row r="210" spans="5:8" x14ac:dyDescent="0.25">
      <c r="E210" s="7" t="s">
        <v>703</v>
      </c>
      <c r="F210" s="2" t="s">
        <v>704</v>
      </c>
      <c r="G210" s="57">
        <f>+H210/0.16</f>
        <v>344.8125</v>
      </c>
      <c r="H210" s="57">
        <v>55.17</v>
      </c>
    </row>
    <row r="211" spans="5:8" x14ac:dyDescent="0.25">
      <c r="E211" s="2" t="s">
        <v>703</v>
      </c>
      <c r="F211" s="2" t="s">
        <v>820</v>
      </c>
      <c r="G211" s="57">
        <f>+H211/0.16</f>
        <v>344.8125</v>
      </c>
      <c r="H211" s="57">
        <v>55.17</v>
      </c>
    </row>
    <row r="212" spans="5:8" x14ac:dyDescent="0.25">
      <c r="E212" s="2" t="s">
        <v>285</v>
      </c>
      <c r="F212" s="2" t="s">
        <v>286</v>
      </c>
      <c r="G212" s="58">
        <f>H212/0.16</f>
        <v>2218.5</v>
      </c>
      <c r="H212" s="58">
        <v>354.96</v>
      </c>
    </row>
    <row r="213" spans="5:8" x14ac:dyDescent="0.25">
      <c r="E213" s="2" t="s">
        <v>285</v>
      </c>
      <c r="F213" s="2" t="s">
        <v>286</v>
      </c>
      <c r="G213" s="58">
        <f>H213/0.16</f>
        <v>1109.25</v>
      </c>
      <c r="H213" s="58">
        <v>177.48</v>
      </c>
    </row>
    <row r="214" spans="5:8" x14ac:dyDescent="0.25">
      <c r="E214" s="2" t="s">
        <v>285</v>
      </c>
      <c r="F214" s="2" t="s">
        <v>286</v>
      </c>
      <c r="G214" s="58">
        <f>H214/0.16</f>
        <v>2773.125</v>
      </c>
      <c r="H214" s="58">
        <v>443.7</v>
      </c>
    </row>
    <row r="215" spans="5:8" x14ac:dyDescent="0.25">
      <c r="E215" s="2" t="s">
        <v>285</v>
      </c>
      <c r="F215" s="2" t="s">
        <v>286</v>
      </c>
      <c r="G215" s="58">
        <f>H215/0.16</f>
        <v>2218.5</v>
      </c>
      <c r="H215" s="58">
        <v>354.96</v>
      </c>
    </row>
    <row r="216" spans="5:8" x14ac:dyDescent="0.25">
      <c r="E216" s="2" t="s">
        <v>285</v>
      </c>
      <c r="F216" s="2" t="s">
        <v>286</v>
      </c>
      <c r="G216" s="58">
        <f>H216/0.16</f>
        <v>2218.5</v>
      </c>
      <c r="H216" s="58">
        <v>354.96</v>
      </c>
    </row>
    <row r="217" spans="5:8" x14ac:dyDescent="0.25">
      <c r="E217" s="2" t="s">
        <v>285</v>
      </c>
      <c r="F217" s="2" t="s">
        <v>286</v>
      </c>
      <c r="G217" s="57">
        <f>+H217/0.16</f>
        <v>2773.125</v>
      </c>
      <c r="H217" s="57">
        <v>443.7</v>
      </c>
    </row>
    <row r="218" spans="5:8" x14ac:dyDescent="0.25">
      <c r="E218" s="2" t="s">
        <v>285</v>
      </c>
      <c r="F218" s="2" t="s">
        <v>286</v>
      </c>
      <c r="G218" s="58">
        <f>H218/0.16</f>
        <v>2218.5</v>
      </c>
      <c r="H218" s="58">
        <v>354.96</v>
      </c>
    </row>
    <row r="219" spans="5:8" x14ac:dyDescent="0.25">
      <c r="E219" s="33" t="s">
        <v>135</v>
      </c>
      <c r="F219" s="33" t="s">
        <v>136</v>
      </c>
      <c r="G219" s="57">
        <f>+H219/0.16</f>
        <v>148</v>
      </c>
      <c r="H219" s="57">
        <v>23.68</v>
      </c>
    </row>
    <row r="220" spans="5:8" x14ac:dyDescent="0.25">
      <c r="E220" s="2" t="s">
        <v>143</v>
      </c>
      <c r="F220" s="2" t="s">
        <v>825</v>
      </c>
      <c r="G220" s="57">
        <f>+H220/0.16</f>
        <v>798</v>
      </c>
      <c r="H220" s="57">
        <v>127.68</v>
      </c>
    </row>
    <row r="221" spans="5:8" x14ac:dyDescent="0.25">
      <c r="E221" s="2" t="s">
        <v>143</v>
      </c>
      <c r="F221" s="2" t="s">
        <v>825</v>
      </c>
      <c r="G221" s="57">
        <f>+H221/0.16</f>
        <v>1102.5</v>
      </c>
      <c r="H221" s="57">
        <v>176.4</v>
      </c>
    </row>
    <row r="222" spans="5:8" x14ac:dyDescent="0.25">
      <c r="E222" s="2" t="s">
        <v>143</v>
      </c>
      <c r="F222" s="2" t="s">
        <v>144</v>
      </c>
      <c r="G222" s="57">
        <f>+H222/0.16</f>
        <v>1463</v>
      </c>
      <c r="H222" s="57">
        <v>234.08</v>
      </c>
    </row>
    <row r="223" spans="5:8" x14ac:dyDescent="0.25">
      <c r="E223" s="2" t="s">
        <v>143</v>
      </c>
      <c r="F223" s="2" t="s">
        <v>144</v>
      </c>
      <c r="G223" s="57">
        <f>+H223/0.16</f>
        <v>882</v>
      </c>
      <c r="H223" s="57">
        <v>141.12</v>
      </c>
    </row>
    <row r="224" spans="5:8" x14ac:dyDescent="0.25">
      <c r="E224" s="7" t="s">
        <v>388</v>
      </c>
      <c r="F224" s="2" t="s">
        <v>826</v>
      </c>
      <c r="G224" s="57">
        <f>+H224/0.16</f>
        <v>46.4375</v>
      </c>
      <c r="H224" s="57">
        <v>7.43</v>
      </c>
    </row>
    <row r="225" spans="5:8" x14ac:dyDescent="0.25">
      <c r="E225" s="47" t="s">
        <v>149</v>
      </c>
      <c r="F225" s="2" t="s">
        <v>150</v>
      </c>
      <c r="G225" s="57">
        <f>+H225/0.16</f>
        <v>277621.375</v>
      </c>
      <c r="H225" s="57">
        <v>44419.42</v>
      </c>
    </row>
    <row r="226" spans="5:8" x14ac:dyDescent="0.25">
      <c r="E226" s="47" t="s">
        <v>149</v>
      </c>
      <c r="F226" s="2" t="s">
        <v>150</v>
      </c>
      <c r="G226" s="57">
        <f>+H226/0.16</f>
        <v>259916.0625</v>
      </c>
      <c r="H226" s="57">
        <v>41586.57</v>
      </c>
    </row>
    <row r="227" spans="5:8" x14ac:dyDescent="0.25">
      <c r="E227" s="47" t="s">
        <v>149</v>
      </c>
      <c r="F227" s="2" t="s">
        <v>150</v>
      </c>
      <c r="G227" s="57">
        <f>+H227/0.16</f>
        <v>259912.62499999997</v>
      </c>
      <c r="H227" s="57">
        <v>41586.019999999997</v>
      </c>
    </row>
    <row r="228" spans="5:8" x14ac:dyDescent="0.25">
      <c r="E228" s="47" t="s">
        <v>149</v>
      </c>
      <c r="F228" s="2" t="s">
        <v>150</v>
      </c>
      <c r="G228" s="57">
        <f>+H228/0.16</f>
        <v>322089.875</v>
      </c>
      <c r="H228" s="57">
        <v>51534.38</v>
      </c>
    </row>
    <row r="229" spans="5:8" x14ac:dyDescent="0.25">
      <c r="E229" s="23" t="s">
        <v>157</v>
      </c>
      <c r="F229" s="24" t="s">
        <v>542</v>
      </c>
      <c r="G229" s="57">
        <f>+H229/0.16</f>
        <v>107142.875</v>
      </c>
      <c r="H229" s="57">
        <v>17142.86</v>
      </c>
    </row>
    <row r="230" spans="5:8" x14ac:dyDescent="0.25">
      <c r="E230" s="2" t="s">
        <v>540</v>
      </c>
      <c r="F230" s="2" t="s">
        <v>541</v>
      </c>
      <c r="G230" s="57">
        <f>+H230/0.16</f>
        <v>10000</v>
      </c>
      <c r="H230" s="57">
        <v>1600</v>
      </c>
    </row>
    <row r="231" spans="5:8" x14ac:dyDescent="0.25">
      <c r="E231" s="2" t="s">
        <v>540</v>
      </c>
      <c r="F231" s="2" t="s">
        <v>541</v>
      </c>
      <c r="G231" s="57">
        <f>+H231/0.16</f>
        <v>10000</v>
      </c>
      <c r="H231" s="57">
        <v>1600</v>
      </c>
    </row>
    <row r="232" spans="5:8" x14ac:dyDescent="0.25">
      <c r="E232" s="2" t="s">
        <v>540</v>
      </c>
      <c r="F232" s="2" t="s">
        <v>541</v>
      </c>
      <c r="G232" s="57">
        <f>+H232/0.16</f>
        <v>5950</v>
      </c>
      <c r="H232" s="57">
        <v>952</v>
      </c>
    </row>
    <row r="233" spans="5:8" x14ac:dyDescent="0.25">
      <c r="E233" s="2" t="s">
        <v>540</v>
      </c>
      <c r="F233" s="2" t="s">
        <v>541</v>
      </c>
      <c r="G233" s="57">
        <f>+H233/0.16</f>
        <v>7000</v>
      </c>
      <c r="H233" s="57">
        <v>1120</v>
      </c>
    </row>
    <row r="234" spans="5:8" x14ac:dyDescent="0.25">
      <c r="E234" s="2" t="s">
        <v>540</v>
      </c>
      <c r="F234" s="2" t="s">
        <v>541</v>
      </c>
      <c r="G234" s="57">
        <f>+H234/0.16</f>
        <v>5000</v>
      </c>
      <c r="H234" s="57">
        <v>800</v>
      </c>
    </row>
    <row r="235" spans="5:8" x14ac:dyDescent="0.25">
      <c r="E235" s="2" t="s">
        <v>540</v>
      </c>
      <c r="F235" s="2" t="s">
        <v>541</v>
      </c>
      <c r="G235" s="57">
        <f>+H235/0.16</f>
        <v>6034.5</v>
      </c>
      <c r="H235" s="57">
        <v>965.52</v>
      </c>
    </row>
    <row r="236" spans="5:8" x14ac:dyDescent="0.25">
      <c r="E236" s="2" t="s">
        <v>434</v>
      </c>
      <c r="F236" s="2" t="s">
        <v>435</v>
      </c>
      <c r="G236" s="58">
        <f>H236/0.16</f>
        <v>60.375</v>
      </c>
      <c r="H236" s="66">
        <v>9.66</v>
      </c>
    </row>
    <row r="237" spans="5:8" x14ac:dyDescent="0.25">
      <c r="E237" s="2" t="s">
        <v>434</v>
      </c>
      <c r="F237" s="2" t="s">
        <v>435</v>
      </c>
      <c r="G237" s="58">
        <f>H237/0.16</f>
        <v>73.3125</v>
      </c>
      <c r="H237" s="66">
        <v>11.73</v>
      </c>
    </row>
    <row r="238" spans="5:8" x14ac:dyDescent="0.25">
      <c r="E238" s="2" t="s">
        <v>434</v>
      </c>
      <c r="F238" s="2" t="s">
        <v>435</v>
      </c>
      <c r="G238" s="58">
        <f>H238/0.16</f>
        <v>90.5625</v>
      </c>
      <c r="H238" s="66">
        <v>14.49</v>
      </c>
    </row>
    <row r="239" spans="5:8" x14ac:dyDescent="0.25">
      <c r="E239" s="7" t="s">
        <v>10</v>
      </c>
      <c r="F239" s="2" t="s">
        <v>490</v>
      </c>
      <c r="G239" s="57">
        <f>+H239/0.16</f>
        <v>240.75000000000003</v>
      </c>
      <c r="H239" s="57">
        <v>38.520000000000003</v>
      </c>
    </row>
    <row r="240" spans="5:8" x14ac:dyDescent="0.25">
      <c r="E240" s="2" t="s">
        <v>796</v>
      </c>
      <c r="F240" s="2" t="s">
        <v>797</v>
      </c>
      <c r="G240" s="58">
        <f>H240/0.16</f>
        <v>77.5625</v>
      </c>
      <c r="H240" s="58">
        <v>12.41</v>
      </c>
    </row>
    <row r="241" spans="5:8" x14ac:dyDescent="0.25">
      <c r="E241" s="2" t="s">
        <v>180</v>
      </c>
      <c r="F241" s="2" t="s">
        <v>181</v>
      </c>
      <c r="G241" s="57">
        <f>+H241/0.16</f>
        <v>1720</v>
      </c>
      <c r="H241" s="57">
        <v>275.2</v>
      </c>
    </row>
    <row r="242" spans="5:8" x14ac:dyDescent="0.25">
      <c r="E242" s="7" t="s">
        <v>178</v>
      </c>
      <c r="F242" s="2" t="s">
        <v>766</v>
      </c>
      <c r="G242" s="57">
        <f>+H242/0.16</f>
        <v>77.5625</v>
      </c>
      <c r="H242" s="57">
        <v>12.41</v>
      </c>
    </row>
    <row r="243" spans="5:8" x14ac:dyDescent="0.25">
      <c r="E243" s="2" t="s">
        <v>176</v>
      </c>
      <c r="F243" s="2" t="s">
        <v>177</v>
      </c>
      <c r="G243" s="57">
        <f>+H243/0.16</f>
        <v>3507.125</v>
      </c>
      <c r="H243" s="57">
        <v>561.14</v>
      </c>
    </row>
    <row r="244" spans="5:8" x14ac:dyDescent="0.25">
      <c r="E244" s="7" t="s">
        <v>170</v>
      </c>
      <c r="F244" s="2" t="s">
        <v>397</v>
      </c>
      <c r="G244" s="57">
        <f>+H244/0.16</f>
        <v>67.5</v>
      </c>
      <c r="H244" s="57">
        <v>10.8</v>
      </c>
    </row>
    <row r="245" spans="5:8" x14ac:dyDescent="0.25">
      <c r="E245" s="7" t="s">
        <v>170</v>
      </c>
      <c r="F245" s="2" t="s">
        <v>397</v>
      </c>
      <c r="G245" s="57">
        <f>+H245/0.16</f>
        <v>175.3125</v>
      </c>
      <c r="H245" s="57">
        <v>28.05</v>
      </c>
    </row>
    <row r="246" spans="5:8" x14ac:dyDescent="0.25">
      <c r="E246" s="7" t="s">
        <v>170</v>
      </c>
      <c r="F246" s="2" t="s">
        <v>397</v>
      </c>
      <c r="G246" s="57">
        <f>+H246/0.16</f>
        <v>133.125</v>
      </c>
      <c r="H246" s="57">
        <v>21.3</v>
      </c>
    </row>
    <row r="247" spans="5:8" x14ac:dyDescent="0.25">
      <c r="E247" s="7" t="s">
        <v>174</v>
      </c>
      <c r="F247" s="2" t="s">
        <v>175</v>
      </c>
      <c r="G247" s="57">
        <f>+H247/0.16</f>
        <v>358.5</v>
      </c>
      <c r="H247" s="57">
        <v>57.36</v>
      </c>
    </row>
    <row r="248" spans="5:8" x14ac:dyDescent="0.25">
      <c r="E248" s="7" t="s">
        <v>174</v>
      </c>
      <c r="F248" s="2" t="s">
        <v>175</v>
      </c>
      <c r="G248" s="57">
        <f>+H248/0.16</f>
        <v>387.375</v>
      </c>
      <c r="H248" s="57">
        <v>61.98</v>
      </c>
    </row>
    <row r="249" spans="5:8" x14ac:dyDescent="0.25">
      <c r="E249" s="7" t="s">
        <v>182</v>
      </c>
      <c r="F249" s="2" t="s">
        <v>814</v>
      </c>
      <c r="G249" s="57">
        <f>+H249/0.16</f>
        <v>500</v>
      </c>
      <c r="H249" s="57">
        <v>80</v>
      </c>
    </row>
    <row r="250" spans="5:8" x14ac:dyDescent="0.25">
      <c r="E250" s="2" t="s">
        <v>182</v>
      </c>
      <c r="F250" s="2" t="s">
        <v>183</v>
      </c>
      <c r="G250" s="57">
        <f>+H250/0.16</f>
        <v>3457.875</v>
      </c>
      <c r="H250" s="57">
        <v>553.26</v>
      </c>
    </row>
    <row r="251" spans="5:8" x14ac:dyDescent="0.25">
      <c r="E251" s="2" t="s">
        <v>832</v>
      </c>
      <c r="F251" s="2" t="s">
        <v>833</v>
      </c>
      <c r="G251" s="57">
        <f>+H251/0.16</f>
        <v>9021</v>
      </c>
      <c r="H251" s="57">
        <v>1443.36</v>
      </c>
    </row>
    <row r="252" spans="5:8" x14ac:dyDescent="0.25">
      <c r="E252" s="2" t="s">
        <v>400</v>
      </c>
      <c r="F252" s="2" t="s">
        <v>401</v>
      </c>
      <c r="G252" s="57">
        <f>+H252/0.16</f>
        <v>129.3125</v>
      </c>
      <c r="H252" s="57">
        <v>20.69</v>
      </c>
    </row>
    <row r="253" spans="5:8" x14ac:dyDescent="0.25">
      <c r="E253" s="23" t="s">
        <v>159</v>
      </c>
      <c r="F253" s="24" t="s">
        <v>160</v>
      </c>
      <c r="G253" s="57">
        <f>+H253/0.16</f>
        <v>107142.875</v>
      </c>
      <c r="H253" s="57">
        <v>17142.86</v>
      </c>
    </row>
    <row r="254" spans="5:8" x14ac:dyDescent="0.25">
      <c r="E254" s="2" t="s">
        <v>876</v>
      </c>
      <c r="F254" s="2" t="s">
        <v>877</v>
      </c>
      <c r="G254" s="58">
        <f>H254/0.16</f>
        <v>155</v>
      </c>
      <c r="H254" s="58">
        <v>24.8</v>
      </c>
    </row>
    <row r="255" spans="5:8" x14ac:dyDescent="0.25">
      <c r="E255" s="7" t="s">
        <v>190</v>
      </c>
      <c r="F255" s="2" t="s">
        <v>409</v>
      </c>
      <c r="G255" s="57">
        <f>+H255/0.16</f>
        <v>81.0625</v>
      </c>
      <c r="H255" s="57">
        <v>12.97</v>
      </c>
    </row>
    <row r="256" spans="5:8" x14ac:dyDescent="0.25">
      <c r="E256" s="2" t="s">
        <v>394</v>
      </c>
      <c r="F256" s="2" t="s">
        <v>554</v>
      </c>
      <c r="G256" s="57">
        <f>+H256/0.16</f>
        <v>39884.6875</v>
      </c>
      <c r="H256" s="57">
        <v>6381.55</v>
      </c>
    </row>
    <row r="257" spans="5:8" x14ac:dyDescent="0.25">
      <c r="E257" s="7" t="s">
        <v>205</v>
      </c>
      <c r="F257" s="2" t="s">
        <v>419</v>
      </c>
      <c r="G257" s="57">
        <f>+H257/0.16</f>
        <v>217444.0625</v>
      </c>
      <c r="H257" s="57">
        <v>34791.050000000003</v>
      </c>
    </row>
    <row r="258" spans="5:8" x14ac:dyDescent="0.25">
      <c r="E258" s="7" t="s">
        <v>205</v>
      </c>
      <c r="F258" s="2" t="s">
        <v>419</v>
      </c>
      <c r="G258" s="57">
        <f>+H258/0.16</f>
        <v>202725.8125</v>
      </c>
      <c r="H258" s="57">
        <v>32436.13</v>
      </c>
    </row>
    <row r="259" spans="5:8" x14ac:dyDescent="0.25">
      <c r="E259" s="2" t="s">
        <v>196</v>
      </c>
      <c r="F259" s="2" t="s">
        <v>197</v>
      </c>
      <c r="G259" s="57">
        <f>+H259/0.16</f>
        <v>1109.5</v>
      </c>
      <c r="H259" s="57">
        <v>177.52</v>
      </c>
    </row>
    <row r="260" spans="5:8" x14ac:dyDescent="0.25">
      <c r="E260" s="2" t="s">
        <v>196</v>
      </c>
      <c r="F260" s="2" t="s">
        <v>197</v>
      </c>
      <c r="G260" s="57">
        <f>+H260/0.16</f>
        <v>364.5</v>
      </c>
      <c r="H260" s="57">
        <v>58.32</v>
      </c>
    </row>
    <row r="261" spans="5:8" x14ac:dyDescent="0.25">
      <c r="E261" s="2" t="s">
        <v>196</v>
      </c>
      <c r="F261" s="2" t="s">
        <v>197</v>
      </c>
      <c r="G261" s="57">
        <f>+H261/0.16</f>
        <v>2000.625</v>
      </c>
      <c r="H261" s="57">
        <v>320.10000000000002</v>
      </c>
    </row>
    <row r="262" spans="5:8" x14ac:dyDescent="0.25">
      <c r="E262" s="7" t="s">
        <v>196</v>
      </c>
      <c r="F262" s="2" t="s">
        <v>198</v>
      </c>
      <c r="G262" s="57">
        <f>+H262/0.16</f>
        <v>117.12499999999999</v>
      </c>
      <c r="H262" s="57">
        <v>18.739999999999998</v>
      </c>
    </row>
    <row r="263" spans="5:8" x14ac:dyDescent="0.25">
      <c r="E263" s="2" t="s">
        <v>196</v>
      </c>
      <c r="F263" s="2" t="s">
        <v>198</v>
      </c>
      <c r="G263" s="57">
        <f>+H263/0.16</f>
        <v>378.4375</v>
      </c>
      <c r="H263" s="57">
        <v>60.55</v>
      </c>
    </row>
    <row r="264" spans="5:8" x14ac:dyDescent="0.25">
      <c r="E264" s="7" t="s">
        <v>201</v>
      </c>
      <c r="F264" s="2" t="s">
        <v>810</v>
      </c>
      <c r="G264" s="57">
        <f>+H264/0.16</f>
        <v>350</v>
      </c>
      <c r="H264" s="57">
        <v>56</v>
      </c>
    </row>
    <row r="265" spans="5:8" x14ac:dyDescent="0.25">
      <c r="E265" s="4" t="s">
        <v>870</v>
      </c>
      <c r="F265" s="4" t="s">
        <v>871</v>
      </c>
      <c r="G265" s="59">
        <f>H265/0.16</f>
        <v>351.25</v>
      </c>
      <c r="H265" s="59">
        <v>56.2</v>
      </c>
    </row>
    <row r="266" spans="5:8" x14ac:dyDescent="0.25">
      <c r="E266" s="4" t="s">
        <v>860</v>
      </c>
      <c r="F266" s="4" t="s">
        <v>861</v>
      </c>
      <c r="G266" s="59">
        <f>H266/0.16</f>
        <v>292.6875</v>
      </c>
      <c r="H266" s="59">
        <v>46.83</v>
      </c>
    </row>
    <row r="267" spans="5:8" x14ac:dyDescent="0.25">
      <c r="E267" s="2" t="s">
        <v>192</v>
      </c>
      <c r="F267" s="2" t="s">
        <v>193</v>
      </c>
      <c r="G267" s="57">
        <f>+H267/0.16</f>
        <v>250</v>
      </c>
      <c r="H267" s="57">
        <v>40</v>
      </c>
    </row>
    <row r="268" spans="5:8" x14ac:dyDescent="0.25">
      <c r="E268" s="2" t="s">
        <v>192</v>
      </c>
      <c r="F268" s="2" t="s">
        <v>193</v>
      </c>
      <c r="G268" s="57">
        <f>+H268/0.16</f>
        <v>3700</v>
      </c>
      <c r="H268" s="57">
        <v>592</v>
      </c>
    </row>
    <row r="269" spans="5:8" x14ac:dyDescent="0.25">
      <c r="E269" s="4" t="s">
        <v>333</v>
      </c>
      <c r="F269" s="4" t="s">
        <v>708</v>
      </c>
      <c r="G269" s="59">
        <f>H269/0.16</f>
        <v>301.5625</v>
      </c>
      <c r="H269" s="59">
        <v>48.25</v>
      </c>
    </row>
    <row r="270" spans="5:8" x14ac:dyDescent="0.25">
      <c r="E270" s="4" t="s">
        <v>333</v>
      </c>
      <c r="F270" s="4" t="s">
        <v>708</v>
      </c>
      <c r="G270" s="59">
        <f>H270/0.16</f>
        <v>292.6875</v>
      </c>
      <c r="H270" s="59">
        <v>46.83</v>
      </c>
    </row>
    <row r="271" spans="5:8" x14ac:dyDescent="0.25">
      <c r="E271" s="4" t="s">
        <v>333</v>
      </c>
      <c r="F271" s="4" t="s">
        <v>867</v>
      </c>
      <c r="G271" s="59">
        <f>H271/0.16</f>
        <v>292.6875</v>
      </c>
      <c r="H271" s="59">
        <v>46.83</v>
      </c>
    </row>
    <row r="272" spans="5:8" x14ac:dyDescent="0.25">
      <c r="E272" s="4" t="s">
        <v>333</v>
      </c>
      <c r="F272" s="4" t="s">
        <v>708</v>
      </c>
      <c r="G272" s="59">
        <f>H272/0.16</f>
        <v>200.625</v>
      </c>
      <c r="H272" s="59">
        <v>32.1</v>
      </c>
    </row>
    <row r="273" spans="5:8" x14ac:dyDescent="0.25">
      <c r="E273" s="4" t="s">
        <v>333</v>
      </c>
      <c r="F273" s="4" t="s">
        <v>708</v>
      </c>
      <c r="G273" s="59">
        <f>H273/0.16</f>
        <v>292.6875</v>
      </c>
      <c r="H273" s="59">
        <v>46.83</v>
      </c>
    </row>
    <row r="274" spans="5:8" x14ac:dyDescent="0.25">
      <c r="E274" s="8" t="s">
        <v>219</v>
      </c>
      <c r="F274" s="2" t="s">
        <v>835</v>
      </c>
      <c r="G274" s="57">
        <f>+H274/0.16</f>
        <v>181607.4375</v>
      </c>
      <c r="H274" s="57">
        <v>29057.19</v>
      </c>
    </row>
    <row r="275" spans="5:8" x14ac:dyDescent="0.25">
      <c r="E275" s="2" t="s">
        <v>207</v>
      </c>
      <c r="F275" s="2" t="s">
        <v>208</v>
      </c>
      <c r="G275" s="57">
        <f>+H275/0.16</f>
        <v>1750</v>
      </c>
      <c r="H275" s="57">
        <v>280</v>
      </c>
    </row>
    <row r="276" spans="5:8" x14ac:dyDescent="0.25">
      <c r="E276" s="2" t="s">
        <v>829</v>
      </c>
      <c r="F276" s="2" t="s">
        <v>830</v>
      </c>
      <c r="G276" s="57">
        <f>+H276/0.16</f>
        <v>580</v>
      </c>
      <c r="H276" s="57">
        <v>92.8</v>
      </c>
    </row>
    <row r="277" spans="5:8" x14ac:dyDescent="0.25">
      <c r="E277" s="2" t="s">
        <v>213</v>
      </c>
      <c r="F277" s="2" t="s">
        <v>834</v>
      </c>
      <c r="G277" s="57">
        <f>+H277/0.16</f>
        <v>201.75</v>
      </c>
      <c r="H277" s="57">
        <v>32.28</v>
      </c>
    </row>
    <row r="278" spans="5:8" x14ac:dyDescent="0.25">
      <c r="E278" s="4" t="s">
        <v>848</v>
      </c>
      <c r="F278" s="4" t="s">
        <v>849</v>
      </c>
      <c r="G278" s="59">
        <f>H278/0.16</f>
        <v>376.3125</v>
      </c>
      <c r="H278" s="59">
        <v>60.21</v>
      </c>
    </row>
    <row r="279" spans="5:8" x14ac:dyDescent="0.25">
      <c r="E279" s="2" t="s">
        <v>555</v>
      </c>
      <c r="F279" s="2" t="s">
        <v>556</v>
      </c>
      <c r="G279" s="57">
        <f>+H279/0.16</f>
        <v>4534.125</v>
      </c>
      <c r="H279" s="57">
        <v>725.46</v>
      </c>
    </row>
    <row r="280" spans="5:8" x14ac:dyDescent="0.25">
      <c r="E280" s="4" t="s">
        <v>335</v>
      </c>
      <c r="F280" s="4" t="s">
        <v>850</v>
      </c>
      <c r="G280" s="59">
        <f>H280/0.16</f>
        <v>41.8125</v>
      </c>
      <c r="H280" s="59">
        <v>6.69</v>
      </c>
    </row>
    <row r="281" spans="5:8" x14ac:dyDescent="0.25">
      <c r="E281" s="4" t="s">
        <v>335</v>
      </c>
      <c r="F281" s="4" t="s">
        <v>850</v>
      </c>
      <c r="G281" s="59">
        <f>H281/0.16</f>
        <v>250.875</v>
      </c>
      <c r="H281" s="59">
        <v>40.14</v>
      </c>
    </row>
    <row r="282" spans="5:8" x14ac:dyDescent="0.25">
      <c r="E282" s="2" t="s">
        <v>757</v>
      </c>
      <c r="F282" s="2" t="s">
        <v>758</v>
      </c>
      <c r="G282" s="57">
        <f>+H282/0.16</f>
        <v>7555.1249999999991</v>
      </c>
      <c r="H282" s="57">
        <v>1208.82</v>
      </c>
    </row>
    <row r="283" spans="5:8" x14ac:dyDescent="0.25">
      <c r="E283" s="2" t="s">
        <v>757</v>
      </c>
      <c r="F283" s="2" t="s">
        <v>758</v>
      </c>
      <c r="G283" s="57">
        <f>+H283/0.16</f>
        <v>17631.75</v>
      </c>
      <c r="H283" s="57">
        <v>2821.08</v>
      </c>
    </row>
    <row r="284" spans="5:8" x14ac:dyDescent="0.25">
      <c r="E284" s="2" t="s">
        <v>838</v>
      </c>
      <c r="F284" s="2" t="s">
        <v>839</v>
      </c>
      <c r="G284" s="57">
        <f>+H284/0.16</f>
        <v>224993.125</v>
      </c>
      <c r="H284" s="57">
        <v>35998.9</v>
      </c>
    </row>
    <row r="285" spans="5:8" x14ac:dyDescent="0.25">
      <c r="E285" s="2" t="s">
        <v>862</v>
      </c>
      <c r="F285" s="2" t="s">
        <v>863</v>
      </c>
      <c r="G285" s="58">
        <f>H285/0.16</f>
        <v>96.5</v>
      </c>
      <c r="H285" s="58">
        <v>15.44</v>
      </c>
    </row>
    <row r="286" spans="5:8" x14ac:dyDescent="0.25">
      <c r="E286" s="2" t="s">
        <v>836</v>
      </c>
      <c r="F286" s="2" t="s">
        <v>837</v>
      </c>
      <c r="G286" s="57">
        <f>+H286/0.16</f>
        <v>1416</v>
      </c>
      <c r="H286" s="57">
        <v>226.56</v>
      </c>
    </row>
    <row r="287" spans="5:8" x14ac:dyDescent="0.25">
      <c r="E287" s="2" t="s">
        <v>161</v>
      </c>
      <c r="F287" s="2" t="s">
        <v>162</v>
      </c>
      <c r="G287" s="57">
        <f>+H287/0.16</f>
        <v>1587.625</v>
      </c>
      <c r="H287" s="57">
        <v>254.02</v>
      </c>
    </row>
    <row r="288" spans="5:8" x14ac:dyDescent="0.25">
      <c r="E288" s="2" t="s">
        <v>161</v>
      </c>
      <c r="F288" s="2" t="s">
        <v>162</v>
      </c>
      <c r="G288" s="57">
        <f>+H288/0.16</f>
        <v>3571.125</v>
      </c>
      <c r="H288" s="57">
        <v>571.38</v>
      </c>
    </row>
    <row r="289" spans="5:8" x14ac:dyDescent="0.25">
      <c r="E289" s="3" t="s">
        <v>161</v>
      </c>
      <c r="F289" s="2" t="s">
        <v>162</v>
      </c>
      <c r="G289" s="57">
        <f>+H289/0.16</f>
        <v>18486.9375</v>
      </c>
      <c r="H289" s="57">
        <v>2957.91</v>
      </c>
    </row>
    <row r="290" spans="5:8" x14ac:dyDescent="0.25">
      <c r="E290" s="3" t="s">
        <v>161</v>
      </c>
      <c r="F290" s="2" t="s">
        <v>162</v>
      </c>
      <c r="G290" s="57">
        <f>+H290/0.16</f>
        <v>3823.5</v>
      </c>
      <c r="H290" s="57">
        <v>611.76</v>
      </c>
    </row>
    <row r="291" spans="5:8" x14ac:dyDescent="0.25">
      <c r="E291" s="2" t="s">
        <v>161</v>
      </c>
      <c r="F291" s="2" t="s">
        <v>162</v>
      </c>
      <c r="G291" s="57">
        <f>+H291/0.16</f>
        <v>15945.1875</v>
      </c>
      <c r="H291" s="57">
        <v>2551.23</v>
      </c>
    </row>
    <row r="292" spans="5:8" x14ac:dyDescent="0.25">
      <c r="E292" s="2" t="s">
        <v>230</v>
      </c>
      <c r="F292" s="2" t="s">
        <v>231</v>
      </c>
      <c r="G292" s="57">
        <f>+H292/0.16</f>
        <v>29400</v>
      </c>
      <c r="H292" s="57">
        <v>4704</v>
      </c>
    </row>
    <row r="293" spans="5:8" x14ac:dyDescent="0.25">
      <c r="E293" s="2" t="s">
        <v>230</v>
      </c>
      <c r="F293" s="2" t="s">
        <v>231</v>
      </c>
      <c r="G293" s="57">
        <f>+H293/0.16</f>
        <v>3800</v>
      </c>
      <c r="H293" s="57">
        <v>608</v>
      </c>
    </row>
    <row r="294" spans="5:8" x14ac:dyDescent="0.25">
      <c r="E294" s="2" t="s">
        <v>230</v>
      </c>
      <c r="F294" s="2" t="s">
        <v>231</v>
      </c>
      <c r="G294" s="57">
        <f>+H294/0.16</f>
        <v>16250</v>
      </c>
      <c r="H294" s="57">
        <v>2600</v>
      </c>
    </row>
    <row r="295" spans="5:8" x14ac:dyDescent="0.25">
      <c r="E295" s="7" t="s">
        <v>818</v>
      </c>
      <c r="F295" s="2" t="s">
        <v>819</v>
      </c>
      <c r="G295" s="57">
        <f>+H295/0.16</f>
        <v>93.999999999999986</v>
      </c>
      <c r="H295" s="57">
        <v>15.04</v>
      </c>
    </row>
    <row r="296" spans="5:8" x14ac:dyDescent="0.25">
      <c r="E296" s="7" t="s">
        <v>16</v>
      </c>
      <c r="F296" s="2" t="s">
        <v>491</v>
      </c>
      <c r="G296" s="57">
        <f>+H296/0.16</f>
        <v>84.5</v>
      </c>
      <c r="H296" s="57">
        <v>13.52</v>
      </c>
    </row>
    <row r="297" spans="5:8" x14ac:dyDescent="0.25">
      <c r="E297" s="2" t="s">
        <v>588</v>
      </c>
      <c r="F297" s="2" t="s">
        <v>589</v>
      </c>
      <c r="G297" s="58">
        <f>H297/0.16</f>
        <v>86.187499999999986</v>
      </c>
      <c r="H297" s="58">
        <v>13.79</v>
      </c>
    </row>
    <row r="298" spans="5:8" x14ac:dyDescent="0.25">
      <c r="E298" s="2" t="s">
        <v>325</v>
      </c>
      <c r="F298" s="2" t="s">
        <v>878</v>
      </c>
      <c r="G298" s="58">
        <f>H298/0.16</f>
        <v>99.125</v>
      </c>
      <c r="H298" s="58">
        <v>15.86</v>
      </c>
    </row>
    <row r="299" spans="5:8" x14ac:dyDescent="0.25">
      <c r="E299" s="2" t="s">
        <v>295</v>
      </c>
      <c r="F299" s="2" t="s">
        <v>798</v>
      </c>
      <c r="G299" s="58">
        <f>H299/0.16</f>
        <v>66.375</v>
      </c>
      <c r="H299" s="58">
        <v>10.62</v>
      </c>
    </row>
    <row r="300" spans="5:8" x14ac:dyDescent="0.25">
      <c r="E300" s="2" t="s">
        <v>295</v>
      </c>
      <c r="F300" s="2" t="s">
        <v>798</v>
      </c>
      <c r="G300" s="58">
        <f>H300/0.16</f>
        <v>94.8125</v>
      </c>
      <c r="H300" s="58">
        <v>15.17</v>
      </c>
    </row>
    <row r="301" spans="5:8" x14ac:dyDescent="0.25">
      <c r="E301" s="2" t="s">
        <v>295</v>
      </c>
      <c r="F301" s="2" t="s">
        <v>798</v>
      </c>
      <c r="G301" s="58">
        <f>H301/0.16</f>
        <v>66.375</v>
      </c>
      <c r="H301" s="58">
        <v>10.62</v>
      </c>
    </row>
    <row r="302" spans="5:8" x14ac:dyDescent="0.25">
      <c r="E302" s="2" t="s">
        <v>295</v>
      </c>
      <c r="F302" s="2" t="s">
        <v>798</v>
      </c>
      <c r="G302" s="58">
        <f>H302/0.16</f>
        <v>99.125</v>
      </c>
      <c r="H302" s="58">
        <v>15.86</v>
      </c>
    </row>
    <row r="303" spans="5:8" x14ac:dyDescent="0.25">
      <c r="E303" s="2" t="s">
        <v>295</v>
      </c>
      <c r="F303" s="2" t="s">
        <v>798</v>
      </c>
      <c r="G303" s="58">
        <f>H303/0.16</f>
        <v>99.125</v>
      </c>
      <c r="H303" s="58">
        <v>15.86</v>
      </c>
    </row>
    <row r="304" spans="5:8" x14ac:dyDescent="0.25">
      <c r="E304" s="2" t="s">
        <v>295</v>
      </c>
      <c r="F304" s="2" t="s">
        <v>798</v>
      </c>
      <c r="G304" s="58">
        <f>H304/0.16</f>
        <v>96.5625</v>
      </c>
      <c r="H304" s="58">
        <v>15.45</v>
      </c>
    </row>
    <row r="305" spans="5:8" x14ac:dyDescent="0.25">
      <c r="E305" s="2" t="s">
        <v>295</v>
      </c>
      <c r="F305" s="2" t="s">
        <v>798</v>
      </c>
      <c r="G305" s="58">
        <f>H305/0.16</f>
        <v>85.3125</v>
      </c>
      <c r="H305" s="58">
        <v>13.65</v>
      </c>
    </row>
    <row r="306" spans="5:8" x14ac:dyDescent="0.25">
      <c r="E306" s="2" t="s">
        <v>424</v>
      </c>
      <c r="F306" s="2" t="s">
        <v>425</v>
      </c>
      <c r="G306" s="57">
        <f>+H306/0.16</f>
        <v>6160</v>
      </c>
      <c r="H306" s="57">
        <v>985.6</v>
      </c>
    </row>
    <row r="307" spans="5:8" x14ac:dyDescent="0.25">
      <c r="E307" s="2" t="s">
        <v>424</v>
      </c>
      <c r="F307" s="2" t="s">
        <v>425</v>
      </c>
      <c r="G307" s="57">
        <f>+H307/0.16</f>
        <v>2560</v>
      </c>
      <c r="H307" s="57">
        <v>409.6</v>
      </c>
    </row>
    <row r="308" spans="5:8" x14ac:dyDescent="0.25">
      <c r="E308" s="7" t="s">
        <v>424</v>
      </c>
      <c r="F308" s="2" t="s">
        <v>840</v>
      </c>
      <c r="G308" s="57">
        <f>+H308/0.16</f>
        <v>800</v>
      </c>
      <c r="H308" s="57">
        <v>128</v>
      </c>
    </row>
    <row r="309" spans="5:8" x14ac:dyDescent="0.25">
      <c r="E309" s="4" t="s">
        <v>163</v>
      </c>
      <c r="F309" s="4" t="s">
        <v>165</v>
      </c>
      <c r="G309" s="57">
        <f>+H309/0.16</f>
        <v>720.6875</v>
      </c>
      <c r="H309" s="57">
        <v>115.31</v>
      </c>
    </row>
    <row r="310" spans="5:8" x14ac:dyDescent="0.25">
      <c r="E310" s="4" t="s">
        <v>163</v>
      </c>
      <c r="F310" s="4" t="s">
        <v>165</v>
      </c>
      <c r="G310" s="57">
        <f>+H310/0.16</f>
        <v>73.6875</v>
      </c>
      <c r="H310" s="57">
        <v>11.79</v>
      </c>
    </row>
    <row r="311" spans="5:8" x14ac:dyDescent="0.25">
      <c r="E311" s="2" t="s">
        <v>804</v>
      </c>
      <c r="F311" s="2" t="s">
        <v>805</v>
      </c>
      <c r="G311" s="58">
        <f>H311/0.16</f>
        <v>118.9375</v>
      </c>
      <c r="H311" s="58">
        <v>19.03</v>
      </c>
    </row>
    <row r="312" spans="5:8" x14ac:dyDescent="0.25">
      <c r="E312" s="2" t="s">
        <v>804</v>
      </c>
      <c r="F312" s="2" t="s">
        <v>805</v>
      </c>
      <c r="G312" s="58">
        <f>H312/0.16</f>
        <v>101.75</v>
      </c>
      <c r="H312" s="58">
        <v>16.28</v>
      </c>
    </row>
    <row r="313" spans="5:8" x14ac:dyDescent="0.25">
      <c r="E313" s="4" t="s">
        <v>775</v>
      </c>
      <c r="F313" s="4" t="s">
        <v>855</v>
      </c>
      <c r="G313" s="59">
        <f>H313/0.16</f>
        <v>83.625</v>
      </c>
      <c r="H313" s="59">
        <v>13.38</v>
      </c>
    </row>
    <row r="314" spans="5:8" x14ac:dyDescent="0.25">
      <c r="E314" s="6" t="s">
        <v>858</v>
      </c>
      <c r="F314" s="4" t="s">
        <v>859</v>
      </c>
      <c r="G314" s="59">
        <f>H314/0.16</f>
        <v>334.5</v>
      </c>
      <c r="H314" s="59">
        <v>53.52</v>
      </c>
    </row>
    <row r="315" spans="5:8" x14ac:dyDescent="0.25">
      <c r="E315" s="4" t="s">
        <v>166</v>
      </c>
      <c r="F315" s="4" t="s">
        <v>167</v>
      </c>
      <c r="G315" s="57">
        <f>+H315/0.16</f>
        <v>10443.4375</v>
      </c>
      <c r="H315" s="57">
        <v>1670.95</v>
      </c>
    </row>
    <row r="316" spans="5:8" x14ac:dyDescent="0.25">
      <c r="E316" s="4" t="s">
        <v>166</v>
      </c>
      <c r="F316" s="4" t="s">
        <v>167</v>
      </c>
      <c r="G316" s="57">
        <f>+H316/0.16</f>
        <v>20221.4375</v>
      </c>
      <c r="H316" s="57">
        <v>3235.43</v>
      </c>
    </row>
    <row r="317" spans="5:8" x14ac:dyDescent="0.25">
      <c r="E317" s="4" t="s">
        <v>166</v>
      </c>
      <c r="F317" s="4" t="s">
        <v>167</v>
      </c>
      <c r="G317" s="57">
        <f>+H317/0.16</f>
        <v>14820.3125</v>
      </c>
      <c r="H317" s="57">
        <v>2371.25</v>
      </c>
    </row>
    <row r="318" spans="5:8" x14ac:dyDescent="0.25">
      <c r="E318" s="7" t="s">
        <v>68</v>
      </c>
      <c r="F318" s="10" t="s">
        <v>69</v>
      </c>
      <c r="G318" s="57">
        <f>+H318/0.16</f>
        <v>95</v>
      </c>
      <c r="H318" s="57">
        <v>15.2</v>
      </c>
    </row>
    <row r="319" spans="5:8" x14ac:dyDescent="0.25">
      <c r="E319" s="7" t="s">
        <v>68</v>
      </c>
      <c r="F319" s="10" t="s">
        <v>69</v>
      </c>
      <c r="G319" s="57">
        <f>+H319/0.16</f>
        <v>95</v>
      </c>
      <c r="H319" s="57">
        <v>15.2</v>
      </c>
    </row>
    <row r="320" spans="5:8" x14ac:dyDescent="0.25">
      <c r="E320" s="7" t="s">
        <v>68</v>
      </c>
      <c r="F320" s="10" t="s">
        <v>69</v>
      </c>
      <c r="G320" s="57">
        <f>+H320/0.16</f>
        <v>95</v>
      </c>
      <c r="H320" s="57">
        <v>15.2</v>
      </c>
    </row>
    <row r="321" spans="5:8" x14ac:dyDescent="0.25">
      <c r="E321" s="4" t="s">
        <v>238</v>
      </c>
      <c r="F321" s="4" t="s">
        <v>239</v>
      </c>
      <c r="G321" s="59">
        <f>H321/0.16</f>
        <v>851.375</v>
      </c>
      <c r="H321" s="59">
        <v>136.22</v>
      </c>
    </row>
    <row r="322" spans="5:8" x14ac:dyDescent="0.25">
      <c r="E322" s="4" t="s">
        <v>238</v>
      </c>
      <c r="F322" s="4" t="s">
        <v>239</v>
      </c>
      <c r="G322" s="59">
        <f>H322/0.16</f>
        <v>774</v>
      </c>
      <c r="H322" s="59">
        <v>123.84</v>
      </c>
    </row>
    <row r="323" spans="5:8" x14ac:dyDescent="0.25">
      <c r="E323" s="48" t="s">
        <v>428</v>
      </c>
      <c r="F323" s="49" t="s">
        <v>842</v>
      </c>
      <c r="G323" s="57">
        <f>+H323/0.16</f>
        <v>410351.5625</v>
      </c>
      <c r="H323" s="57">
        <v>65656.25</v>
      </c>
    </row>
    <row r="324" spans="5:8" x14ac:dyDescent="0.25">
      <c r="E324" s="7" t="s">
        <v>105</v>
      </c>
      <c r="F324" s="2" t="s">
        <v>762</v>
      </c>
      <c r="G324" s="57">
        <f>+H324/0.16</f>
        <v>88</v>
      </c>
      <c r="H324" s="57">
        <v>14.08</v>
      </c>
    </row>
    <row r="325" spans="5:8" x14ac:dyDescent="0.25">
      <c r="E325" s="2" t="s">
        <v>864</v>
      </c>
      <c r="F325" s="2" t="s">
        <v>865</v>
      </c>
      <c r="G325" s="58">
        <f>H325/0.16</f>
        <v>402.0625</v>
      </c>
      <c r="H325" s="58">
        <v>64.33</v>
      </c>
    </row>
    <row r="326" spans="5:8" x14ac:dyDescent="0.25">
      <c r="E326" s="2" t="s">
        <v>257</v>
      </c>
      <c r="F326" s="2" t="s">
        <v>258</v>
      </c>
      <c r="G326" s="57">
        <f>+H326/0.16</f>
        <v>32753.6875</v>
      </c>
      <c r="H326" s="57">
        <v>5240.59</v>
      </c>
    </row>
    <row r="327" spans="5:8" x14ac:dyDescent="0.25">
      <c r="E327" s="7" t="s">
        <v>843</v>
      </c>
      <c r="F327" s="2" t="s">
        <v>844</v>
      </c>
      <c r="G327" s="57">
        <f>+H327/0.16</f>
        <v>84.25</v>
      </c>
      <c r="H327" s="57">
        <v>13.48</v>
      </c>
    </row>
    <row r="328" spans="5:8" x14ac:dyDescent="0.25">
      <c r="E328" s="2" t="s">
        <v>457</v>
      </c>
      <c r="F328" s="2" t="s">
        <v>458</v>
      </c>
      <c r="G328" s="58">
        <f>H328/0.16</f>
        <v>208.99999999999997</v>
      </c>
      <c r="H328" s="58">
        <v>33.44</v>
      </c>
    </row>
    <row r="329" spans="5:8" x14ac:dyDescent="0.25">
      <c r="E329" s="7" t="s">
        <v>572</v>
      </c>
      <c r="F329" s="2" t="s">
        <v>574</v>
      </c>
      <c r="G329" s="57">
        <f>+H329/0.16</f>
        <v>125.37499999999999</v>
      </c>
      <c r="H329" s="57">
        <v>20.059999999999999</v>
      </c>
    </row>
    <row r="330" spans="5:8" x14ac:dyDescent="0.25">
      <c r="E330" s="2" t="s">
        <v>621</v>
      </c>
      <c r="F330" s="2" t="s">
        <v>622</v>
      </c>
      <c r="G330" s="58">
        <f>H330/0.16</f>
        <v>418.125</v>
      </c>
      <c r="H330" s="58">
        <v>66.900000000000006</v>
      </c>
    </row>
    <row r="331" spans="5:8" x14ac:dyDescent="0.25">
      <c r="E331" s="4" t="s">
        <v>438</v>
      </c>
      <c r="F331" s="4" t="s">
        <v>439</v>
      </c>
      <c r="G331" s="59">
        <f>H331/0.16</f>
        <v>343</v>
      </c>
      <c r="H331" s="59">
        <v>54.88</v>
      </c>
    </row>
    <row r="332" spans="5:8" x14ac:dyDescent="0.25">
      <c r="E332" s="4" t="s">
        <v>438</v>
      </c>
      <c r="F332" s="4" t="s">
        <v>439</v>
      </c>
      <c r="G332" s="59">
        <f>H332/0.16</f>
        <v>326.5</v>
      </c>
      <c r="H332" s="59">
        <v>52.24</v>
      </c>
    </row>
    <row r="333" spans="5:8" x14ac:dyDescent="0.25">
      <c r="E333" s="2" t="s">
        <v>845</v>
      </c>
      <c r="F333" s="2" t="s">
        <v>846</v>
      </c>
      <c r="G333" s="57">
        <f>+H333/0.16</f>
        <v>237670.75</v>
      </c>
      <c r="H333" s="57">
        <v>38027.32</v>
      </c>
    </row>
    <row r="334" spans="5:8" x14ac:dyDescent="0.25">
      <c r="E334" s="2" t="s">
        <v>368</v>
      </c>
      <c r="F334" s="2" t="s">
        <v>813</v>
      </c>
      <c r="G334" s="57">
        <f>+H334/0.16</f>
        <v>33.625</v>
      </c>
      <c r="H334" s="57">
        <v>5.38</v>
      </c>
    </row>
    <row r="335" spans="5:8" x14ac:dyDescent="0.25">
      <c r="E335" s="15" t="s">
        <v>103</v>
      </c>
      <c r="F335" s="16" t="s">
        <v>104</v>
      </c>
      <c r="G335" s="57">
        <f>+H335/0.16</f>
        <v>621.125</v>
      </c>
      <c r="H335" s="57">
        <v>99.38</v>
      </c>
    </row>
    <row r="336" spans="5:8" x14ac:dyDescent="0.25">
      <c r="E336" s="15" t="s">
        <v>103</v>
      </c>
      <c r="F336" s="16" t="s">
        <v>104</v>
      </c>
      <c r="G336" s="57">
        <f>+H336/0.16</f>
        <v>604.8125</v>
      </c>
      <c r="H336" s="57">
        <v>96.77</v>
      </c>
    </row>
    <row r="337" spans="5:8" x14ac:dyDescent="0.25">
      <c r="E337" s="15" t="s">
        <v>103</v>
      </c>
      <c r="F337" s="16" t="s">
        <v>104</v>
      </c>
      <c r="G337" s="57">
        <f>+H337/0.16</f>
        <v>633.5</v>
      </c>
      <c r="H337" s="57">
        <v>101.36</v>
      </c>
    </row>
    <row r="338" spans="5:8" x14ac:dyDescent="0.25">
      <c r="E338" s="15" t="s">
        <v>103</v>
      </c>
      <c r="F338" s="16" t="s">
        <v>104</v>
      </c>
      <c r="G338" s="57">
        <f>+H338/0.16</f>
        <v>285.125</v>
      </c>
      <c r="H338" s="57">
        <v>45.62</v>
      </c>
    </row>
    <row r="339" spans="5:8" x14ac:dyDescent="0.25">
      <c r="E339" s="15" t="s">
        <v>103</v>
      </c>
      <c r="F339" s="16" t="s">
        <v>104</v>
      </c>
      <c r="G339" s="57">
        <f>+H339/0.16</f>
        <v>547904.3125</v>
      </c>
      <c r="H339" s="57">
        <v>87664.69</v>
      </c>
    </row>
    <row r="340" spans="5:8" x14ac:dyDescent="0.25">
      <c r="E340" s="15" t="s">
        <v>103</v>
      </c>
      <c r="F340" s="16" t="s">
        <v>104</v>
      </c>
      <c r="G340" s="57">
        <f>+H340/0.16</f>
        <v>322964.125</v>
      </c>
      <c r="H340" s="57">
        <v>51674.26</v>
      </c>
    </row>
    <row r="341" spans="5:8" x14ac:dyDescent="0.25">
      <c r="E341" s="2" t="s">
        <v>260</v>
      </c>
      <c r="F341" s="2" t="s">
        <v>261</v>
      </c>
      <c r="G341" s="57">
        <f>+H341/0.16</f>
        <v>13806.75</v>
      </c>
      <c r="H341" s="57">
        <v>2209.08</v>
      </c>
    </row>
    <row r="342" spans="5:8" x14ac:dyDescent="0.25">
      <c r="E342" s="2" t="s">
        <v>260</v>
      </c>
      <c r="F342" s="2" t="s">
        <v>261</v>
      </c>
      <c r="G342" s="57">
        <f>+H342/0.16</f>
        <v>6445</v>
      </c>
      <c r="H342" s="57">
        <v>1031.2</v>
      </c>
    </row>
    <row r="343" spans="5:8" x14ac:dyDescent="0.25">
      <c r="E343" s="2" t="s">
        <v>265</v>
      </c>
      <c r="F343" s="2" t="s">
        <v>578</v>
      </c>
      <c r="G343" s="57">
        <f>+H343/0.16</f>
        <v>181607.4375</v>
      </c>
      <c r="H343" s="57">
        <v>29057.19</v>
      </c>
    </row>
    <row r="344" spans="5:8" x14ac:dyDescent="0.25">
      <c r="E344" s="2" t="s">
        <v>265</v>
      </c>
      <c r="F344" s="2" t="s">
        <v>578</v>
      </c>
      <c r="G344" s="57">
        <f>+H344/0.16</f>
        <v>-181607.4375</v>
      </c>
      <c r="H344" s="57">
        <v>-29057.19</v>
      </c>
    </row>
    <row r="345" spans="5:8" x14ac:dyDescent="0.25">
      <c r="E345" s="19" t="s">
        <v>151</v>
      </c>
      <c r="F345" s="20" t="s">
        <v>152</v>
      </c>
      <c r="G345" s="57">
        <f>+H345/0.16</f>
        <v>-180602.62499999997</v>
      </c>
      <c r="H345" s="57">
        <v>-28896.42</v>
      </c>
    </row>
    <row r="346" spans="5:8" x14ac:dyDescent="0.25">
      <c r="E346" s="19" t="s">
        <v>151</v>
      </c>
      <c r="F346" s="20" t="s">
        <v>152</v>
      </c>
      <c r="G346" s="57">
        <f>+H346/0.16</f>
        <v>181607.4375</v>
      </c>
      <c r="H346" s="57">
        <v>29057.19</v>
      </c>
    </row>
    <row r="347" spans="5:8" x14ac:dyDescent="0.25">
      <c r="E347" s="19" t="s">
        <v>151</v>
      </c>
      <c r="F347" s="20" t="s">
        <v>152</v>
      </c>
      <c r="G347" s="57">
        <f>+H347/0.16</f>
        <v>-330512.6875</v>
      </c>
      <c r="H347" s="57">
        <v>-52882.03</v>
      </c>
    </row>
    <row r="348" spans="5:8" x14ac:dyDescent="0.25">
      <c r="E348" s="19" t="s">
        <v>151</v>
      </c>
      <c r="F348" s="20" t="s">
        <v>152</v>
      </c>
      <c r="G348" s="57">
        <f>+H348/0.16</f>
        <v>-176664.125</v>
      </c>
      <c r="H348" s="57">
        <v>-28266.26</v>
      </c>
    </row>
    <row r="349" spans="5:8" x14ac:dyDescent="0.25">
      <c r="E349" s="19" t="s">
        <v>151</v>
      </c>
      <c r="F349" s="20" t="s">
        <v>152</v>
      </c>
      <c r="G349" s="57">
        <f>+H349/0.16</f>
        <v>221634.8125</v>
      </c>
      <c r="H349" s="57">
        <v>35461.57</v>
      </c>
    </row>
    <row r="350" spans="5:8" x14ac:dyDescent="0.25">
      <c r="E350" s="19" t="s">
        <v>151</v>
      </c>
      <c r="F350" s="20" t="s">
        <v>152</v>
      </c>
      <c r="G350" s="57">
        <f>+H350/0.16</f>
        <v>323465.75</v>
      </c>
      <c r="H350" s="57">
        <v>51754.52</v>
      </c>
    </row>
    <row r="351" spans="5:8" x14ac:dyDescent="0.25">
      <c r="E351" s="19" t="s">
        <v>151</v>
      </c>
      <c r="F351" s="20" t="s">
        <v>152</v>
      </c>
      <c r="G351" s="57">
        <f>+H351/0.16</f>
        <v>169607.8125</v>
      </c>
      <c r="H351" s="57">
        <v>27137.25</v>
      </c>
    </row>
    <row r="352" spans="5:8" x14ac:dyDescent="0.25">
      <c r="E352" s="19" t="s">
        <v>151</v>
      </c>
      <c r="F352" s="20" t="s">
        <v>152</v>
      </c>
      <c r="G352" s="57">
        <f>+H352/0.16</f>
        <v>311102.9375</v>
      </c>
      <c r="H352" s="57">
        <v>49776.47</v>
      </c>
    </row>
    <row r="353" spans="5:8" x14ac:dyDescent="0.25">
      <c r="E353" s="19" t="s">
        <v>151</v>
      </c>
      <c r="F353" s="20" t="s">
        <v>152</v>
      </c>
      <c r="G353" s="57">
        <f>+H353/0.16</f>
        <v>297961.625</v>
      </c>
      <c r="H353" s="57">
        <v>47673.86</v>
      </c>
    </row>
    <row r="354" spans="5:8" x14ac:dyDescent="0.25">
      <c r="E354" s="19" t="s">
        <v>151</v>
      </c>
      <c r="F354" s="20" t="s">
        <v>152</v>
      </c>
      <c r="G354" s="57">
        <f>+H354/0.16</f>
        <v>181607.4375</v>
      </c>
      <c r="H354" s="57">
        <v>29057.19</v>
      </c>
    </row>
    <row r="355" spans="5:8" x14ac:dyDescent="0.25">
      <c r="E355" s="19" t="s">
        <v>151</v>
      </c>
      <c r="F355" s="20" t="s">
        <v>152</v>
      </c>
      <c r="G355" s="57">
        <f>+H355/0.16</f>
        <v>162082.3125</v>
      </c>
      <c r="H355" s="57">
        <v>25933.17</v>
      </c>
    </row>
    <row r="356" spans="5:8" x14ac:dyDescent="0.25">
      <c r="E356" s="19" t="s">
        <v>151</v>
      </c>
      <c r="F356" s="20" t="s">
        <v>152</v>
      </c>
      <c r="G356" s="57">
        <f>+H356/0.16</f>
        <v>169608.1875</v>
      </c>
      <c r="H356" s="57">
        <v>27137.31</v>
      </c>
    </row>
    <row r="357" spans="5:8" x14ac:dyDescent="0.25">
      <c r="E357" s="19" t="s">
        <v>151</v>
      </c>
      <c r="F357" s="20" t="s">
        <v>152</v>
      </c>
      <c r="G357" s="57">
        <f>+H357/0.16</f>
        <v>195878.125</v>
      </c>
      <c r="H357" s="57">
        <v>31340.5</v>
      </c>
    </row>
    <row r="358" spans="5:8" x14ac:dyDescent="0.25">
      <c r="E358" s="19" t="s">
        <v>151</v>
      </c>
      <c r="F358" s="20" t="s">
        <v>152</v>
      </c>
      <c r="G358" s="57">
        <f>+H358/0.16</f>
        <v>224993.125</v>
      </c>
      <c r="H358" s="57">
        <v>35998.9</v>
      </c>
    </row>
    <row r="359" spans="5:8" x14ac:dyDescent="0.25">
      <c r="E359" s="19" t="s">
        <v>151</v>
      </c>
      <c r="F359" s="20" t="s">
        <v>152</v>
      </c>
      <c r="G359" s="57">
        <f>+H359/0.16</f>
        <v>195878.125</v>
      </c>
      <c r="H359" s="57">
        <v>31340.5</v>
      </c>
    </row>
    <row r="360" spans="5:8" x14ac:dyDescent="0.25">
      <c r="E360" s="19" t="s">
        <v>151</v>
      </c>
      <c r="F360" s="20" t="s">
        <v>152</v>
      </c>
      <c r="G360" s="57">
        <f>+H360/0.16</f>
        <v>162082.3125</v>
      </c>
      <c r="H360" s="57">
        <v>25933.17</v>
      </c>
    </row>
    <row r="361" spans="5:8" x14ac:dyDescent="0.25">
      <c r="E361" s="19" t="s">
        <v>151</v>
      </c>
      <c r="F361" s="20" t="s">
        <v>152</v>
      </c>
      <c r="G361" s="57">
        <f>+H361/0.16</f>
        <v>169607.8125</v>
      </c>
      <c r="H361" s="57">
        <v>27137.25</v>
      </c>
    </row>
    <row r="362" spans="5:8" x14ac:dyDescent="0.25">
      <c r="E362" s="19" t="s">
        <v>151</v>
      </c>
      <c r="F362" s="20" t="s">
        <v>152</v>
      </c>
      <c r="G362" s="57">
        <f>+H362/0.16</f>
        <v>202725.8125</v>
      </c>
      <c r="H362" s="57">
        <v>32436.13</v>
      </c>
    </row>
    <row r="363" spans="5:8" x14ac:dyDescent="0.25">
      <c r="E363" s="19" t="s">
        <v>151</v>
      </c>
      <c r="F363" s="20" t="s">
        <v>152</v>
      </c>
      <c r="G363" s="57">
        <f>+H363/0.16</f>
        <v>311102.9375</v>
      </c>
      <c r="H363" s="57">
        <v>49776.47</v>
      </c>
    </row>
    <row r="364" spans="5:8" x14ac:dyDescent="0.25">
      <c r="E364" s="19" t="s">
        <v>151</v>
      </c>
      <c r="F364" s="20" t="s">
        <v>152</v>
      </c>
      <c r="G364" s="57">
        <f>+H364/0.16</f>
        <v>169608.1875</v>
      </c>
      <c r="H364" s="57">
        <v>27137.31</v>
      </c>
    </row>
    <row r="365" spans="5:8" x14ac:dyDescent="0.25">
      <c r="E365" s="19" t="s">
        <v>151</v>
      </c>
      <c r="F365" s="20" t="s">
        <v>152</v>
      </c>
      <c r="G365" s="57">
        <f>+H365/0.16</f>
        <v>187966.5</v>
      </c>
      <c r="H365" s="57">
        <v>30074.639999999999</v>
      </c>
    </row>
    <row r="366" spans="5:8" x14ac:dyDescent="0.25">
      <c r="E366" s="19" t="s">
        <v>151</v>
      </c>
      <c r="F366" s="20" t="s">
        <v>152</v>
      </c>
      <c r="G366" s="57">
        <f>+H366/0.16</f>
        <v>181607.125</v>
      </c>
      <c r="H366" s="57">
        <v>29057.14</v>
      </c>
    </row>
    <row r="367" spans="5:8" x14ac:dyDescent="0.25">
      <c r="E367" s="19" t="s">
        <v>151</v>
      </c>
      <c r="F367" s="20" t="s">
        <v>152</v>
      </c>
      <c r="G367" s="57">
        <f>+H367/0.16</f>
        <v>181607.125</v>
      </c>
      <c r="H367" s="57">
        <v>29057.14</v>
      </c>
    </row>
    <row r="368" spans="5:8" x14ac:dyDescent="0.25">
      <c r="E368" s="19" t="s">
        <v>151</v>
      </c>
      <c r="F368" s="20" t="s">
        <v>152</v>
      </c>
      <c r="G368" s="57">
        <f>+H368/0.16</f>
        <v>187966.5</v>
      </c>
      <c r="H368" s="57">
        <v>30074.639999999999</v>
      </c>
    </row>
    <row r="369" spans="5:8" x14ac:dyDescent="0.25">
      <c r="E369" s="19" t="s">
        <v>151</v>
      </c>
      <c r="F369" s="20" t="s">
        <v>152</v>
      </c>
      <c r="G369" s="57">
        <f>+H369/0.16</f>
        <v>216185.75</v>
      </c>
      <c r="H369" s="57">
        <v>34589.72</v>
      </c>
    </row>
    <row r="370" spans="5:8" x14ac:dyDescent="0.25">
      <c r="E370" s="19" t="s">
        <v>151</v>
      </c>
      <c r="F370" s="20" t="s">
        <v>152</v>
      </c>
      <c r="G370" s="57">
        <f>+H370/0.16</f>
        <v>-297961.625</v>
      </c>
      <c r="H370" s="57">
        <v>-47673.86</v>
      </c>
    </row>
    <row r="371" spans="5:8" x14ac:dyDescent="0.25">
      <c r="E371" s="19" t="s">
        <v>151</v>
      </c>
      <c r="F371" s="20" t="s">
        <v>152</v>
      </c>
      <c r="G371" s="57">
        <f>+H371/0.16</f>
        <v>296733.375</v>
      </c>
      <c r="H371" s="57">
        <v>47477.34</v>
      </c>
    </row>
    <row r="372" spans="5:8" x14ac:dyDescent="0.25">
      <c r="E372" s="19" t="s">
        <v>151</v>
      </c>
      <c r="F372" s="20" t="s">
        <v>152</v>
      </c>
      <c r="G372" s="57">
        <f>+H372/0.16</f>
        <v>296733.375</v>
      </c>
      <c r="H372" s="57">
        <v>47477.34</v>
      </c>
    </row>
    <row r="373" spans="5:8" x14ac:dyDescent="0.25">
      <c r="E373" s="19" t="s">
        <v>151</v>
      </c>
      <c r="F373" s="20" t="s">
        <v>152</v>
      </c>
      <c r="G373" s="57">
        <f>+H373/0.16</f>
        <v>346060.1875</v>
      </c>
      <c r="H373" s="57">
        <v>55369.63</v>
      </c>
    </row>
    <row r="374" spans="5:8" x14ac:dyDescent="0.25">
      <c r="E374" s="19" t="s">
        <v>151</v>
      </c>
      <c r="F374" s="20" t="s">
        <v>152</v>
      </c>
      <c r="G374" s="57">
        <f>+H374/0.16</f>
        <v>296733.375</v>
      </c>
      <c r="H374" s="57">
        <v>47477.34</v>
      </c>
    </row>
    <row r="375" spans="5:8" x14ac:dyDescent="0.25">
      <c r="E375" s="19" t="s">
        <v>151</v>
      </c>
      <c r="F375" s="20" t="s">
        <v>152</v>
      </c>
      <c r="G375" s="57">
        <f>+H375/0.16</f>
        <v>153703</v>
      </c>
      <c r="H375" s="57">
        <v>24592.48</v>
      </c>
    </row>
    <row r="376" spans="5:8" x14ac:dyDescent="0.25">
      <c r="E376" s="19" t="s">
        <v>151</v>
      </c>
      <c r="F376" s="20" t="s">
        <v>152</v>
      </c>
      <c r="G376" s="57">
        <f>+H376/0.16</f>
        <v>168134.0625</v>
      </c>
      <c r="H376" s="57">
        <v>26901.45</v>
      </c>
    </row>
    <row r="377" spans="5:8" x14ac:dyDescent="0.25">
      <c r="E377" s="19" t="s">
        <v>151</v>
      </c>
      <c r="F377" s="20" t="s">
        <v>152</v>
      </c>
      <c r="G377" s="57">
        <f>+H377/0.16</f>
        <v>168134.0625</v>
      </c>
      <c r="H377" s="57">
        <v>26901.45</v>
      </c>
    </row>
    <row r="378" spans="5:8" x14ac:dyDescent="0.25">
      <c r="E378" s="19" t="s">
        <v>151</v>
      </c>
      <c r="F378" s="20" t="s">
        <v>152</v>
      </c>
      <c r="G378" s="57">
        <f>+H378/0.16</f>
        <v>210084.93749999997</v>
      </c>
      <c r="H378" s="57">
        <v>33613.589999999997</v>
      </c>
    </row>
    <row r="379" spans="5:8" x14ac:dyDescent="0.25">
      <c r="E379" s="19" t="s">
        <v>151</v>
      </c>
      <c r="F379" s="20" t="s">
        <v>152</v>
      </c>
      <c r="G379" s="57">
        <f>+H379/0.16</f>
        <v>187966.5</v>
      </c>
      <c r="H379" s="57">
        <v>30074.639999999999</v>
      </c>
    </row>
    <row r="380" spans="5:8" x14ac:dyDescent="0.25">
      <c r="E380" s="19" t="s">
        <v>151</v>
      </c>
      <c r="F380" s="20" t="s">
        <v>152</v>
      </c>
      <c r="G380" s="57">
        <f>+H380/0.16</f>
        <v>187966.5</v>
      </c>
      <c r="H380" s="57">
        <v>30074.639999999999</v>
      </c>
    </row>
    <row r="381" spans="5:8" x14ac:dyDescent="0.25">
      <c r="E381" s="19" t="s">
        <v>151</v>
      </c>
      <c r="F381" s="20" t="s">
        <v>152</v>
      </c>
      <c r="G381" s="57">
        <f>+H381/0.16</f>
        <v>224993.125</v>
      </c>
      <c r="H381" s="57">
        <v>35998.9</v>
      </c>
    </row>
    <row r="382" spans="5:8" x14ac:dyDescent="0.25">
      <c r="E382" s="19" t="s">
        <v>151</v>
      </c>
      <c r="F382" s="20" t="s">
        <v>152</v>
      </c>
      <c r="G382" s="57">
        <f>+H382/0.16</f>
        <v>216185.75</v>
      </c>
      <c r="H382" s="57">
        <v>34589.72</v>
      </c>
    </row>
    <row r="383" spans="5:8" x14ac:dyDescent="0.25">
      <c r="E383" s="19" t="s">
        <v>151</v>
      </c>
      <c r="F383" s="20" t="s">
        <v>152</v>
      </c>
      <c r="G383" s="57">
        <f>+H383/0.16</f>
        <v>-182560.6875</v>
      </c>
      <c r="H383" s="57">
        <v>-29209.71</v>
      </c>
    </row>
    <row r="384" spans="5:8" x14ac:dyDescent="0.25">
      <c r="E384" s="19" t="s">
        <v>151</v>
      </c>
      <c r="F384" s="20" t="s">
        <v>152</v>
      </c>
      <c r="G384" s="57">
        <f>+H384/0.16</f>
        <v>355043.625</v>
      </c>
      <c r="H384" s="57">
        <v>56806.98</v>
      </c>
    </row>
    <row r="385" spans="5:8" x14ac:dyDescent="0.25">
      <c r="E385" s="19" t="s">
        <v>151</v>
      </c>
      <c r="F385" s="20" t="s">
        <v>152</v>
      </c>
      <c r="G385" s="57">
        <f>+H385/0.16</f>
        <v>-212747.3125</v>
      </c>
      <c r="H385" s="57">
        <v>-34039.57</v>
      </c>
    </row>
    <row r="386" spans="5:8" x14ac:dyDescent="0.25">
      <c r="E386" s="19" t="s">
        <v>151</v>
      </c>
      <c r="F386" s="20" t="s">
        <v>152</v>
      </c>
      <c r="G386" s="57">
        <f>+H386/0.16</f>
        <v>-212747.3125</v>
      </c>
      <c r="H386" s="57">
        <v>-34039.57</v>
      </c>
    </row>
    <row r="387" spans="5:8" x14ac:dyDescent="0.25">
      <c r="E387" s="19" t="s">
        <v>151</v>
      </c>
      <c r="F387" s="20" t="s">
        <v>152</v>
      </c>
      <c r="G387" s="57">
        <f>+H387/0.16</f>
        <v>224993.125</v>
      </c>
      <c r="H387" s="57">
        <v>35998.9</v>
      </c>
    </row>
    <row r="388" spans="5:8" x14ac:dyDescent="0.25">
      <c r="E388" s="19" t="s">
        <v>151</v>
      </c>
      <c r="F388" s="20" t="s">
        <v>152</v>
      </c>
      <c r="G388" s="57">
        <f>+H388/0.16</f>
        <v>181607.4375</v>
      </c>
      <c r="H388" s="57">
        <v>29057.19</v>
      </c>
    </row>
    <row r="389" spans="5:8" x14ac:dyDescent="0.25">
      <c r="E389" s="19" t="s">
        <v>151</v>
      </c>
      <c r="F389" s="20" t="s">
        <v>152</v>
      </c>
      <c r="G389" s="57">
        <f>+H389/0.16</f>
        <v>-311102.9375</v>
      </c>
      <c r="H389" s="57">
        <v>-49776.47</v>
      </c>
    </row>
    <row r="390" spans="5:8" x14ac:dyDescent="0.25">
      <c r="E390" s="19" t="s">
        <v>151</v>
      </c>
      <c r="F390" s="20" t="s">
        <v>152</v>
      </c>
      <c r="G390" s="57">
        <f>+H390/0.16</f>
        <v>217444.0625</v>
      </c>
      <c r="H390" s="57">
        <v>34791.050000000003</v>
      </c>
    </row>
    <row r="391" spans="5:8" x14ac:dyDescent="0.25">
      <c r="E391" s="19" t="s">
        <v>151</v>
      </c>
      <c r="F391" s="20" t="s">
        <v>152</v>
      </c>
      <c r="G391" s="57">
        <f>+H391/0.16</f>
        <v>169608.1875</v>
      </c>
      <c r="H391" s="57">
        <v>27137.31</v>
      </c>
    </row>
    <row r="392" spans="5:8" x14ac:dyDescent="0.25">
      <c r="E392" s="19" t="s">
        <v>151</v>
      </c>
      <c r="F392" s="20" t="s">
        <v>152</v>
      </c>
      <c r="G392" s="57">
        <f>+H392/0.16</f>
        <v>162082.3125</v>
      </c>
      <c r="H392" s="57">
        <v>25933.17</v>
      </c>
    </row>
    <row r="393" spans="5:8" x14ac:dyDescent="0.25">
      <c r="E393" s="19" t="s">
        <v>151</v>
      </c>
      <c r="F393" s="20" t="s">
        <v>152</v>
      </c>
      <c r="G393" s="57">
        <f>+H393/0.16</f>
        <v>181607.4375</v>
      </c>
      <c r="H393" s="57">
        <v>29057.19</v>
      </c>
    </row>
    <row r="394" spans="5:8" x14ac:dyDescent="0.25">
      <c r="E394" s="19" t="s">
        <v>151</v>
      </c>
      <c r="F394" s="20" t="s">
        <v>152</v>
      </c>
      <c r="G394" s="57">
        <f>+H394/0.16</f>
        <v>259916.0625</v>
      </c>
      <c r="H394" s="57">
        <v>41586.57</v>
      </c>
    </row>
    <row r="395" spans="5:8" x14ac:dyDescent="0.25">
      <c r="E395" s="19" t="s">
        <v>151</v>
      </c>
      <c r="F395" s="20" t="s">
        <v>152</v>
      </c>
      <c r="G395" s="57">
        <f>+H395/0.16</f>
        <v>202725.8125</v>
      </c>
      <c r="H395" s="57">
        <v>32436.13</v>
      </c>
    </row>
    <row r="396" spans="5:8" x14ac:dyDescent="0.25">
      <c r="E396" s="19" t="s">
        <v>151</v>
      </c>
      <c r="F396" s="20" t="s">
        <v>152</v>
      </c>
      <c r="G396" s="57">
        <f>+H396/0.16</f>
        <v>202725.8125</v>
      </c>
      <c r="H396" s="57">
        <v>32436.13</v>
      </c>
    </row>
    <row r="397" spans="5:8" x14ac:dyDescent="0.25">
      <c r="E397" s="19" t="s">
        <v>151</v>
      </c>
      <c r="F397" s="20" t="s">
        <v>152</v>
      </c>
      <c r="G397" s="57">
        <f>+H397/0.16</f>
        <v>202725.8125</v>
      </c>
      <c r="H397" s="57">
        <v>32436.13</v>
      </c>
    </row>
    <row r="398" spans="5:8" x14ac:dyDescent="0.25">
      <c r="E398" s="19" t="s">
        <v>151</v>
      </c>
      <c r="F398" s="20" t="s">
        <v>152</v>
      </c>
      <c r="G398" s="57">
        <f>+H398/0.16</f>
        <v>187966.5</v>
      </c>
      <c r="H398" s="57">
        <v>30074.639999999999</v>
      </c>
    </row>
    <row r="399" spans="5:8" x14ac:dyDescent="0.25">
      <c r="E399" s="19" t="s">
        <v>151</v>
      </c>
      <c r="F399" s="20" t="s">
        <v>152</v>
      </c>
      <c r="G399" s="57">
        <f>+H399/0.16</f>
        <v>187966.5</v>
      </c>
      <c r="H399" s="57">
        <v>30074.639999999999</v>
      </c>
    </row>
    <row r="400" spans="5:8" x14ac:dyDescent="0.25">
      <c r="E400" s="19" t="s">
        <v>151</v>
      </c>
      <c r="F400" s="20" t="s">
        <v>152</v>
      </c>
      <c r="G400" s="57">
        <f>+H400/0.16</f>
        <v>180498.125</v>
      </c>
      <c r="H400" s="57">
        <v>28879.7</v>
      </c>
    </row>
    <row r="401" spans="5:8" x14ac:dyDescent="0.25">
      <c r="E401" s="19" t="s">
        <v>151</v>
      </c>
      <c r="F401" s="20" t="s">
        <v>152</v>
      </c>
      <c r="G401" s="57">
        <f>+H401/0.16</f>
        <v>202725.8125</v>
      </c>
      <c r="H401" s="57">
        <v>32436.13</v>
      </c>
    </row>
    <row r="402" spans="5:8" x14ac:dyDescent="0.25">
      <c r="E402" s="19" t="s">
        <v>151</v>
      </c>
      <c r="F402" s="20" t="s">
        <v>152</v>
      </c>
      <c r="G402" s="57">
        <f>+H402/0.16</f>
        <v>180498.125</v>
      </c>
      <c r="H402" s="57">
        <v>28879.7</v>
      </c>
    </row>
    <row r="403" spans="5:8" x14ac:dyDescent="0.25">
      <c r="E403" s="19" t="s">
        <v>151</v>
      </c>
      <c r="F403" s="20" t="s">
        <v>152</v>
      </c>
      <c r="G403" s="57">
        <f>+H403/0.16</f>
        <v>322089.875</v>
      </c>
      <c r="H403" s="57">
        <v>51534.38</v>
      </c>
    </row>
    <row r="404" spans="5:8" x14ac:dyDescent="0.25">
      <c r="E404" s="19" t="s">
        <v>151</v>
      </c>
      <c r="F404" s="20" t="s">
        <v>152</v>
      </c>
      <c r="G404" s="57">
        <f>+H404/0.16</f>
        <v>355043.625</v>
      </c>
      <c r="H404" s="57">
        <v>56806.98</v>
      </c>
    </row>
    <row r="405" spans="5:8" x14ac:dyDescent="0.25">
      <c r="E405" s="19" t="s">
        <v>151</v>
      </c>
      <c r="F405" s="20" t="s">
        <v>152</v>
      </c>
      <c r="G405" s="57">
        <f>+H405/0.16</f>
        <v>-202461.875</v>
      </c>
      <c r="H405" s="57">
        <v>-32393.9</v>
      </c>
    </row>
    <row r="406" spans="5:8" x14ac:dyDescent="0.25">
      <c r="E406" s="19" t="s">
        <v>151</v>
      </c>
      <c r="F406" s="20" t="s">
        <v>152</v>
      </c>
      <c r="G406" s="57">
        <f>+H406/0.16</f>
        <v>-202461.875</v>
      </c>
      <c r="H406" s="57">
        <v>-32393.9</v>
      </c>
    </row>
    <row r="407" spans="5:8" x14ac:dyDescent="0.25">
      <c r="E407" s="19" t="s">
        <v>151</v>
      </c>
      <c r="F407" s="20" t="s">
        <v>152</v>
      </c>
      <c r="G407" s="57">
        <f>+H407/0.16</f>
        <v>224993.125</v>
      </c>
      <c r="H407" s="57">
        <v>35998.9</v>
      </c>
    </row>
    <row r="408" spans="5:8" x14ac:dyDescent="0.25">
      <c r="E408" s="19" t="s">
        <v>151</v>
      </c>
      <c r="F408" s="20" t="s">
        <v>152</v>
      </c>
      <c r="G408" s="57">
        <f>+H408/0.16</f>
        <v>-296733.375</v>
      </c>
      <c r="H408" s="57">
        <v>-47477.34</v>
      </c>
    </row>
    <row r="409" spans="5:8" x14ac:dyDescent="0.25">
      <c r="E409" s="19" t="s">
        <v>151</v>
      </c>
      <c r="F409" s="20" t="s">
        <v>152</v>
      </c>
      <c r="G409" s="57">
        <f>+H409/0.16</f>
        <v>297961.625</v>
      </c>
      <c r="H409" s="57">
        <v>47673.86</v>
      </c>
    </row>
    <row r="410" spans="5:8" x14ac:dyDescent="0.25">
      <c r="E410" s="19" t="s">
        <v>151</v>
      </c>
      <c r="F410" s="20" t="s">
        <v>152</v>
      </c>
      <c r="G410" s="57">
        <f>+H410/0.16</f>
        <v>277621.375</v>
      </c>
      <c r="H410" s="57">
        <v>44419.42</v>
      </c>
    </row>
    <row r="411" spans="5:8" x14ac:dyDescent="0.25">
      <c r="E411" s="19" t="s">
        <v>151</v>
      </c>
      <c r="F411" s="20" t="s">
        <v>152</v>
      </c>
      <c r="G411" s="57">
        <f>+H411/0.16</f>
        <v>168129.625</v>
      </c>
      <c r="H411" s="57">
        <v>26900.74</v>
      </c>
    </row>
    <row r="412" spans="5:8" x14ac:dyDescent="0.25">
      <c r="E412" s="19" t="s">
        <v>151</v>
      </c>
      <c r="F412" s="20" t="s">
        <v>152</v>
      </c>
      <c r="G412" s="57">
        <f>+H412/0.16</f>
        <v>202725.8125</v>
      </c>
      <c r="H412" s="57">
        <v>32436.13</v>
      </c>
    </row>
    <row r="413" spans="5:8" x14ac:dyDescent="0.25">
      <c r="E413" s="19" t="s">
        <v>151</v>
      </c>
      <c r="F413" s="20" t="s">
        <v>152</v>
      </c>
      <c r="G413" s="57">
        <f>+H413/0.16</f>
        <v>202725.8125</v>
      </c>
      <c r="H413" s="57">
        <v>32436.13</v>
      </c>
    </row>
    <row r="414" spans="5:8" x14ac:dyDescent="0.25">
      <c r="E414" s="2" t="s">
        <v>799</v>
      </c>
      <c r="F414" s="2" t="s">
        <v>800</v>
      </c>
      <c r="G414" s="57">
        <f>+H414/0.16</f>
        <v>58.625000000000007</v>
      </c>
      <c r="H414" s="57">
        <v>9.3800000000000008</v>
      </c>
    </row>
    <row r="415" spans="5:8" x14ac:dyDescent="0.25">
      <c r="E415" s="50" t="s">
        <v>447</v>
      </c>
      <c r="F415" s="51" t="s">
        <v>847</v>
      </c>
      <c r="G415" s="57">
        <f>+H415/0.16</f>
        <v>169608.1875</v>
      </c>
      <c r="H415" s="57">
        <v>27137.31</v>
      </c>
    </row>
    <row r="416" spans="5:8" x14ac:dyDescent="0.25">
      <c r="E416" s="50" t="s">
        <v>447</v>
      </c>
      <c r="F416" s="51" t="s">
        <v>847</v>
      </c>
      <c r="G416" s="57">
        <f>+H416/0.16</f>
        <v>-169608.1875</v>
      </c>
      <c r="H416" s="57">
        <v>-27137.31</v>
      </c>
    </row>
    <row r="417" spans="5:8" x14ac:dyDescent="0.25">
      <c r="E417" s="13" t="s">
        <v>447</v>
      </c>
      <c r="F417" s="2" t="s">
        <v>448</v>
      </c>
      <c r="G417" s="57">
        <f>+H417/0.16</f>
        <v>311102.9375</v>
      </c>
      <c r="H417" s="57">
        <v>49776.47</v>
      </c>
    </row>
    <row r="418" spans="5:8" x14ac:dyDescent="0.25">
      <c r="E418" s="2" t="s">
        <v>575</v>
      </c>
      <c r="F418" s="2" t="s">
        <v>576</v>
      </c>
      <c r="G418" s="57">
        <f>+H418/0.16</f>
        <v>1897.4374999999998</v>
      </c>
      <c r="H418" s="57">
        <v>303.58999999999997</v>
      </c>
    </row>
    <row r="419" spans="5:8" x14ac:dyDescent="0.25">
      <c r="E419" s="2" t="s">
        <v>52</v>
      </c>
      <c r="F419" s="2" t="s">
        <v>770</v>
      </c>
      <c r="G419" s="58">
        <f>H419/0.16</f>
        <v>77.5625</v>
      </c>
      <c r="H419" s="58">
        <v>12.41</v>
      </c>
    </row>
    <row r="420" spans="5:8" x14ac:dyDescent="0.25">
      <c r="E420" s="2" t="s">
        <v>52</v>
      </c>
      <c r="F420" s="2" t="s">
        <v>770</v>
      </c>
      <c r="G420" s="58">
        <f>H420/0.16</f>
        <v>86.187499999999986</v>
      </c>
      <c r="H420" s="58">
        <v>13.79</v>
      </c>
    </row>
    <row r="421" spans="5:8" x14ac:dyDescent="0.25">
      <c r="E421" s="2" t="s">
        <v>52</v>
      </c>
      <c r="F421" s="2" t="s">
        <v>770</v>
      </c>
      <c r="G421" s="58">
        <f>H421/0.16</f>
        <v>86.187499999999986</v>
      </c>
      <c r="H421" s="58">
        <v>13.79</v>
      </c>
    </row>
    <row r="422" spans="5:8" x14ac:dyDescent="0.25">
      <c r="E422" s="2" t="s">
        <v>52</v>
      </c>
      <c r="F422" s="2" t="s">
        <v>770</v>
      </c>
      <c r="G422" s="58">
        <f>H422/0.16</f>
        <v>72.375</v>
      </c>
      <c r="H422" s="58">
        <v>11.58</v>
      </c>
    </row>
    <row r="423" spans="5:8" x14ac:dyDescent="0.25">
      <c r="E423" s="7" t="s">
        <v>119</v>
      </c>
      <c r="F423" s="2" t="s">
        <v>262</v>
      </c>
      <c r="G423" s="57">
        <f>+H423/0.16</f>
        <v>328</v>
      </c>
      <c r="H423" s="57">
        <v>52.48</v>
      </c>
    </row>
    <row r="424" spans="5:8" x14ac:dyDescent="0.25">
      <c r="E424" s="56" t="s">
        <v>459</v>
      </c>
      <c r="F424" s="2" t="s">
        <v>884</v>
      </c>
      <c r="G424" s="57">
        <f>+H424/0.16</f>
        <v>253738.56249999997</v>
      </c>
      <c r="H424" s="57">
        <v>40598.17</v>
      </c>
    </row>
    <row r="425" spans="5:8" x14ac:dyDescent="0.25">
      <c r="E425" s="56" t="s">
        <v>459</v>
      </c>
      <c r="F425" s="2" t="s">
        <v>884</v>
      </c>
      <c r="G425" s="57">
        <f>+H425/0.16</f>
        <v>259056.9375</v>
      </c>
      <c r="H425" s="57">
        <v>41449.11</v>
      </c>
    </row>
    <row r="426" spans="5:8" x14ac:dyDescent="0.25">
      <c r="E426" s="3" t="s">
        <v>647</v>
      </c>
      <c r="F426" s="2" t="s">
        <v>648</v>
      </c>
      <c r="G426" s="57">
        <f>+H426/0.16</f>
        <v>309447.5</v>
      </c>
      <c r="H426" s="57">
        <v>49511.6</v>
      </c>
    </row>
    <row r="427" spans="5:8" x14ac:dyDescent="0.25">
      <c r="E427" s="3" t="s">
        <v>647</v>
      </c>
      <c r="F427" s="2" t="s">
        <v>648</v>
      </c>
      <c r="G427" s="57">
        <f>+H427/0.16</f>
        <v>182560.6875</v>
      </c>
      <c r="H427" s="57">
        <v>29209.71</v>
      </c>
    </row>
    <row r="428" spans="5:8" x14ac:dyDescent="0.25">
      <c r="E428" s="3" t="s">
        <v>647</v>
      </c>
      <c r="F428" s="2" t="s">
        <v>648</v>
      </c>
      <c r="G428" s="57">
        <f>+H428/0.16</f>
        <v>175582.31249999997</v>
      </c>
      <c r="H428" s="57">
        <v>28093.17</v>
      </c>
    </row>
    <row r="429" spans="5:8" x14ac:dyDescent="0.25">
      <c r="E429" s="2" t="s">
        <v>885</v>
      </c>
      <c r="F429" s="2" t="s">
        <v>886</v>
      </c>
      <c r="G429" s="57">
        <f>+H429/0.16</f>
        <v>-182560.6875</v>
      </c>
      <c r="H429" s="57">
        <v>-29209.71</v>
      </c>
    </row>
    <row r="430" spans="5:8" x14ac:dyDescent="0.25">
      <c r="E430" s="7" t="s">
        <v>552</v>
      </c>
      <c r="F430" s="2" t="s">
        <v>889</v>
      </c>
      <c r="G430" s="57">
        <f>+H430/0.16</f>
        <v>344.8125</v>
      </c>
      <c r="H430" s="57">
        <v>55.17</v>
      </c>
    </row>
    <row r="431" spans="5:8" x14ac:dyDescent="0.25">
      <c r="E431" s="7" t="s">
        <v>552</v>
      </c>
      <c r="F431" s="2" t="s">
        <v>889</v>
      </c>
      <c r="G431" s="57">
        <f>+H431/0.16</f>
        <v>344.8125</v>
      </c>
      <c r="H431" s="57">
        <v>55.17</v>
      </c>
    </row>
    <row r="432" spans="5:8" x14ac:dyDescent="0.25">
      <c r="E432" s="53" t="s">
        <v>887</v>
      </c>
      <c r="F432" s="10" t="s">
        <v>888</v>
      </c>
      <c r="G432" s="57">
        <f>+H432/0.16</f>
        <v>175267.5625</v>
      </c>
      <c r="H432" s="57">
        <v>28042.81</v>
      </c>
    </row>
    <row r="433" spans="5:8" x14ac:dyDescent="0.25">
      <c r="E433" s="53" t="s">
        <v>887</v>
      </c>
      <c r="F433" s="10" t="s">
        <v>888</v>
      </c>
      <c r="G433" s="57">
        <f>+H433/0.16</f>
        <v>330512.6875</v>
      </c>
      <c r="H433" s="57">
        <v>52882.03</v>
      </c>
    </row>
    <row r="434" spans="5:8" x14ac:dyDescent="0.25">
      <c r="E434" s="53" t="s">
        <v>887</v>
      </c>
      <c r="F434" s="10" t="s">
        <v>888</v>
      </c>
      <c r="G434" s="57">
        <f>+H434/0.16</f>
        <v>309447.5</v>
      </c>
      <c r="H434" s="57">
        <v>49511.6</v>
      </c>
    </row>
    <row r="435" spans="5:8" x14ac:dyDescent="0.25">
      <c r="E435" t="s">
        <v>484</v>
      </c>
      <c r="F435" t="s">
        <v>485</v>
      </c>
      <c r="G435" s="57">
        <f>+H435/0.16</f>
        <v>594.6875</v>
      </c>
      <c r="H435" s="57">
        <v>95.15</v>
      </c>
    </row>
    <row r="437" spans="5:8" x14ac:dyDescent="0.25">
      <c r="H437" s="69">
        <f>SUM(H1:H436)</f>
        <v>3968495.6900000009</v>
      </c>
    </row>
  </sheetData>
  <sortState ref="E1:H435">
    <sortCondition ref="E1:E435"/>
  </sortState>
  <conditionalFormatting sqref="A1:C163 A165:C167 C164">
    <cfRule type="duplicateValues" dxfId="1" priority="345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topLeftCell="A109" workbookViewId="0">
      <selection activeCell="C167" sqref="C167"/>
    </sheetView>
  </sheetViews>
  <sheetFormatPr baseColWidth="10" defaultRowHeight="15" x14ac:dyDescent="0.25"/>
  <cols>
    <col min="1" max="1" width="20.7109375" customWidth="1"/>
    <col min="2" max="2" width="48.42578125" bestFit="1" customWidth="1"/>
  </cols>
  <sheetData>
    <row r="1" spans="1:2" x14ac:dyDescent="0.25">
      <c r="A1" s="2" t="s">
        <v>658</v>
      </c>
      <c r="B1" s="2" t="s">
        <v>659</v>
      </c>
    </row>
    <row r="2" spans="1:2" x14ac:dyDescent="0.25">
      <c r="A2" s="2" t="s">
        <v>35</v>
      </c>
      <c r="B2" s="2" t="s">
        <v>36</v>
      </c>
    </row>
    <row r="3" spans="1:2" x14ac:dyDescent="0.25">
      <c r="A3" s="2" t="s">
        <v>794</v>
      </c>
      <c r="B3" s="2" t="s">
        <v>795</v>
      </c>
    </row>
    <row r="4" spans="1:2" x14ac:dyDescent="0.25">
      <c r="A4" s="13" t="s">
        <v>305</v>
      </c>
      <c r="B4" s="2" t="s">
        <v>306</v>
      </c>
    </row>
    <row r="5" spans="1:2" x14ac:dyDescent="0.25">
      <c r="A5" s="2" t="s">
        <v>321</v>
      </c>
      <c r="B5" s="2" t="s">
        <v>322</v>
      </c>
    </row>
    <row r="6" spans="1:2" x14ac:dyDescent="0.25">
      <c r="A6" s="8" t="s">
        <v>56</v>
      </c>
      <c r="B6" s="9" t="s">
        <v>57</v>
      </c>
    </row>
    <row r="7" spans="1:2" x14ac:dyDescent="0.25">
      <c r="A7" s="2" t="s">
        <v>787</v>
      </c>
      <c r="B7" s="2" t="s">
        <v>788</v>
      </c>
    </row>
    <row r="8" spans="1:2" x14ac:dyDescent="0.25">
      <c r="A8" s="4" t="s">
        <v>28</v>
      </c>
      <c r="B8" s="4" t="s">
        <v>29</v>
      </c>
    </row>
    <row r="9" spans="1:2" x14ac:dyDescent="0.25">
      <c r="A9" s="2" t="s">
        <v>586</v>
      </c>
      <c r="B9" s="2" t="s">
        <v>587</v>
      </c>
    </row>
    <row r="10" spans="1:2" x14ac:dyDescent="0.25">
      <c r="A10" s="2" t="s">
        <v>665</v>
      </c>
      <c r="B10" s="2" t="s">
        <v>786</v>
      </c>
    </row>
    <row r="11" spans="1:2" x14ac:dyDescent="0.25">
      <c r="A11" s="2" t="s">
        <v>249</v>
      </c>
      <c r="B11" s="2" t="s">
        <v>250</v>
      </c>
    </row>
    <row r="12" spans="1:2" x14ac:dyDescent="0.25">
      <c r="A12" s="2" t="s">
        <v>18</v>
      </c>
      <c r="B12" s="2" t="s">
        <v>307</v>
      </c>
    </row>
    <row r="13" spans="1:2" x14ac:dyDescent="0.25">
      <c r="A13" s="2" t="s">
        <v>33</v>
      </c>
      <c r="B13" s="2" t="s">
        <v>789</v>
      </c>
    </row>
    <row r="14" spans="1:2" x14ac:dyDescent="0.25">
      <c r="A14" s="2" t="s">
        <v>2</v>
      </c>
      <c r="B14" s="2" t="s">
        <v>3</v>
      </c>
    </row>
    <row r="15" spans="1:2" x14ac:dyDescent="0.25">
      <c r="A15" s="7" t="s">
        <v>22</v>
      </c>
      <c r="B15" s="8" t="s">
        <v>23</v>
      </c>
    </row>
    <row r="16" spans="1:2" x14ac:dyDescent="0.25">
      <c r="A16" s="2" t="s">
        <v>784</v>
      </c>
      <c r="B16" s="2" t="s">
        <v>785</v>
      </c>
    </row>
    <row r="17" spans="1:2" x14ac:dyDescent="0.25">
      <c r="A17" s="2" t="s">
        <v>8</v>
      </c>
      <c r="B17" s="2" t="s">
        <v>9</v>
      </c>
    </row>
    <row r="18" spans="1:2" x14ac:dyDescent="0.25">
      <c r="A18" s="3" t="s">
        <v>6</v>
      </c>
      <c r="B18" s="2" t="s">
        <v>7</v>
      </c>
    </row>
    <row r="19" spans="1:2" x14ac:dyDescent="0.25">
      <c r="A19" s="4" t="s">
        <v>24</v>
      </c>
      <c r="B19" s="4" t="s">
        <v>29</v>
      </c>
    </row>
    <row r="20" spans="1:2" x14ac:dyDescent="0.25">
      <c r="A20" s="2" t="s">
        <v>806</v>
      </c>
      <c r="B20" s="2" t="s">
        <v>807</v>
      </c>
    </row>
    <row r="21" spans="1:2" x14ac:dyDescent="0.25">
      <c r="A21" s="7" t="s">
        <v>348</v>
      </c>
      <c r="B21" s="2" t="s">
        <v>156</v>
      </c>
    </row>
    <row r="22" spans="1:2" x14ac:dyDescent="0.25">
      <c r="A22" s="7" t="s">
        <v>66</v>
      </c>
      <c r="B22" s="7" t="s">
        <v>67</v>
      </c>
    </row>
    <row r="23" spans="1:2" x14ac:dyDescent="0.25">
      <c r="A23" s="2" t="s">
        <v>851</v>
      </c>
      <c r="B23" s="2" t="s">
        <v>852</v>
      </c>
    </row>
    <row r="24" spans="1:2" x14ac:dyDescent="0.25">
      <c r="A24" s="2" t="s">
        <v>141</v>
      </c>
      <c r="B24" s="2" t="s">
        <v>142</v>
      </c>
    </row>
    <row r="25" spans="1:2" x14ac:dyDescent="0.25">
      <c r="A25" s="7" t="s">
        <v>60</v>
      </c>
      <c r="B25" s="10" t="s">
        <v>61</v>
      </c>
    </row>
    <row r="26" spans="1:2" x14ac:dyDescent="0.25">
      <c r="A26" s="46" t="s">
        <v>58</v>
      </c>
      <c r="B26" s="10" t="s">
        <v>59</v>
      </c>
    </row>
    <row r="27" spans="1:2" x14ac:dyDescent="0.25">
      <c r="A27" s="7" t="s">
        <v>64</v>
      </c>
      <c r="B27" s="10" t="s">
        <v>65</v>
      </c>
    </row>
    <row r="28" spans="1:2" x14ac:dyDescent="0.25">
      <c r="A28" s="3" t="s">
        <v>74</v>
      </c>
      <c r="B28" s="2" t="s">
        <v>75</v>
      </c>
    </row>
    <row r="29" spans="1:2" x14ac:dyDescent="0.25">
      <c r="A29" s="2" t="s">
        <v>50</v>
      </c>
      <c r="B29" s="2" t="s">
        <v>51</v>
      </c>
    </row>
    <row r="30" spans="1:2" x14ac:dyDescent="0.25">
      <c r="A30" s="7" t="s">
        <v>40</v>
      </c>
      <c r="B30" s="2" t="s">
        <v>793</v>
      </c>
    </row>
    <row r="31" spans="1:2" x14ac:dyDescent="0.25">
      <c r="A31" s="4" t="s">
        <v>879</v>
      </c>
      <c r="B31" s="4" t="s">
        <v>880</v>
      </c>
    </row>
    <row r="32" spans="1:2" x14ac:dyDescent="0.25">
      <c r="A32" s="7" t="s">
        <v>823</v>
      </c>
      <c r="B32" s="2" t="s">
        <v>824</v>
      </c>
    </row>
    <row r="33" spans="1:2" x14ac:dyDescent="0.25">
      <c r="A33" s="2" t="s">
        <v>801</v>
      </c>
      <c r="B33" s="2" t="s">
        <v>675</v>
      </c>
    </row>
    <row r="34" spans="1:2" x14ac:dyDescent="0.25">
      <c r="A34" s="2" t="s">
        <v>684</v>
      </c>
      <c r="B34" s="2" t="s">
        <v>685</v>
      </c>
    </row>
    <row r="35" spans="1:2" x14ac:dyDescent="0.25">
      <c r="A35" s="2" t="s">
        <v>26</v>
      </c>
      <c r="B35" s="2" t="s">
        <v>27</v>
      </c>
    </row>
    <row r="36" spans="1:2" x14ac:dyDescent="0.25">
      <c r="A36" s="2" t="s">
        <v>802</v>
      </c>
      <c r="B36" s="2" t="s">
        <v>803</v>
      </c>
    </row>
    <row r="37" spans="1:2" x14ac:dyDescent="0.25">
      <c r="A37" s="2" t="s">
        <v>46</v>
      </c>
      <c r="B37" s="2" t="s">
        <v>47</v>
      </c>
    </row>
    <row r="38" spans="1:2" x14ac:dyDescent="0.25">
      <c r="A38" s="7" t="s">
        <v>672</v>
      </c>
      <c r="B38" s="2" t="s">
        <v>673</v>
      </c>
    </row>
    <row r="39" spans="1:2" x14ac:dyDescent="0.25">
      <c r="A39" s="2" t="s">
        <v>344</v>
      </c>
      <c r="B39" s="2" t="s">
        <v>883</v>
      </c>
    </row>
    <row r="40" spans="1:2" x14ac:dyDescent="0.25">
      <c r="A40" s="2" t="s">
        <v>54</v>
      </c>
      <c r="B40" s="2" t="s">
        <v>55</v>
      </c>
    </row>
    <row r="41" spans="1:2" x14ac:dyDescent="0.25">
      <c r="A41" s="2" t="s">
        <v>682</v>
      </c>
      <c r="B41" s="2" t="s">
        <v>683</v>
      </c>
    </row>
    <row r="42" spans="1:2" x14ac:dyDescent="0.25">
      <c r="A42" s="3" t="s">
        <v>42</v>
      </c>
      <c r="B42" s="2" t="s">
        <v>43</v>
      </c>
    </row>
    <row r="43" spans="1:2" x14ac:dyDescent="0.25">
      <c r="A43" s="2" t="s">
        <v>349</v>
      </c>
      <c r="B43" s="2" t="s">
        <v>350</v>
      </c>
    </row>
    <row r="44" spans="1:2" x14ac:dyDescent="0.25">
      <c r="A44" s="7" t="s">
        <v>72</v>
      </c>
      <c r="B44" s="2" t="s">
        <v>351</v>
      </c>
    </row>
    <row r="45" spans="1:2" x14ac:dyDescent="0.25">
      <c r="A45" s="7" t="s">
        <v>426</v>
      </c>
      <c r="B45" s="7" t="s">
        <v>841</v>
      </c>
    </row>
    <row r="46" spans="1:2" x14ac:dyDescent="0.25">
      <c r="A46" s="2" t="s">
        <v>76</v>
      </c>
      <c r="B46" s="2" t="s">
        <v>77</v>
      </c>
    </row>
    <row r="47" spans="1:2" x14ac:dyDescent="0.25">
      <c r="A47" s="2" t="s">
        <v>872</v>
      </c>
      <c r="B47" s="2" t="s">
        <v>873</v>
      </c>
    </row>
    <row r="48" spans="1:2" x14ac:dyDescent="0.25">
      <c r="A48" s="2" t="s">
        <v>853</v>
      </c>
      <c r="B48" s="2" t="s">
        <v>854</v>
      </c>
    </row>
    <row r="49" spans="1:2" x14ac:dyDescent="0.25">
      <c r="A49" s="46" t="s">
        <v>791</v>
      </c>
      <c r="B49" s="2" t="s">
        <v>792</v>
      </c>
    </row>
    <row r="50" spans="1:2" x14ac:dyDescent="0.25">
      <c r="A50" s="3" t="s">
        <v>44</v>
      </c>
      <c r="B50" s="2" t="s">
        <v>45</v>
      </c>
    </row>
    <row r="51" spans="1:2" x14ac:dyDescent="0.25">
      <c r="A51" s="2" t="s">
        <v>689</v>
      </c>
      <c r="B51" s="2" t="s">
        <v>690</v>
      </c>
    </row>
    <row r="52" spans="1:2" x14ac:dyDescent="0.25">
      <c r="A52" s="7" t="s">
        <v>147</v>
      </c>
      <c r="B52" s="2" t="s">
        <v>148</v>
      </c>
    </row>
    <row r="53" spans="1:2" x14ac:dyDescent="0.25">
      <c r="A53" s="2" t="s">
        <v>874</v>
      </c>
      <c r="B53" s="2" t="s">
        <v>875</v>
      </c>
    </row>
    <row r="54" spans="1:2" x14ac:dyDescent="0.25">
      <c r="A54" s="7" t="s">
        <v>82</v>
      </c>
      <c r="B54" s="2" t="s">
        <v>83</v>
      </c>
    </row>
    <row r="55" spans="1:2" x14ac:dyDescent="0.25">
      <c r="A55" s="2" t="s">
        <v>70</v>
      </c>
      <c r="B55" s="2" t="s">
        <v>393</v>
      </c>
    </row>
    <row r="56" spans="1:2" x14ac:dyDescent="0.25">
      <c r="A56" s="2" t="s">
        <v>88</v>
      </c>
      <c r="B56" s="2" t="s">
        <v>89</v>
      </c>
    </row>
    <row r="57" spans="1:2" x14ac:dyDescent="0.25">
      <c r="A57" s="2" t="s">
        <v>86</v>
      </c>
      <c r="B57" s="2" t="s">
        <v>87</v>
      </c>
    </row>
    <row r="58" spans="1:2" x14ac:dyDescent="0.25">
      <c r="A58" s="2" t="s">
        <v>92</v>
      </c>
      <c r="B58" s="2" t="s">
        <v>93</v>
      </c>
    </row>
    <row r="59" spans="1:2" x14ac:dyDescent="0.25">
      <c r="A59" s="7" t="s">
        <v>90</v>
      </c>
      <c r="B59" s="2" t="s">
        <v>91</v>
      </c>
    </row>
    <row r="60" spans="1:2" x14ac:dyDescent="0.25">
      <c r="A60" s="2" t="s">
        <v>14</v>
      </c>
      <c r="B60" s="2" t="s">
        <v>304</v>
      </c>
    </row>
    <row r="61" spans="1:2" x14ac:dyDescent="0.25">
      <c r="A61" s="2" t="s">
        <v>811</v>
      </c>
      <c r="B61" s="2" t="s">
        <v>812</v>
      </c>
    </row>
    <row r="62" spans="1:2" x14ac:dyDescent="0.25">
      <c r="A62" s="4" t="s">
        <v>107</v>
      </c>
      <c r="B62" s="4" t="s">
        <v>366</v>
      </c>
    </row>
    <row r="63" spans="1:2" x14ac:dyDescent="0.25">
      <c r="A63" s="42" t="s">
        <v>109</v>
      </c>
      <c r="B63" s="4" t="s">
        <v>831</v>
      </c>
    </row>
    <row r="64" spans="1:2" x14ac:dyDescent="0.25">
      <c r="A64" s="2" t="s">
        <v>699</v>
      </c>
      <c r="B64" s="2" t="s">
        <v>700</v>
      </c>
    </row>
    <row r="65" spans="1:2" x14ac:dyDescent="0.25">
      <c r="A65" s="2" t="s">
        <v>748</v>
      </c>
      <c r="B65" s="2" t="s">
        <v>749</v>
      </c>
    </row>
    <row r="66" spans="1:2" x14ac:dyDescent="0.25">
      <c r="A66" s="2" t="s">
        <v>113</v>
      </c>
      <c r="B66" s="2" t="s">
        <v>114</v>
      </c>
    </row>
    <row r="67" spans="1:2" x14ac:dyDescent="0.25">
      <c r="A67" s="8" t="s">
        <v>111</v>
      </c>
      <c r="B67" s="2" t="s">
        <v>112</v>
      </c>
    </row>
    <row r="68" spans="1:2" x14ac:dyDescent="0.25">
      <c r="A68" s="2" t="s">
        <v>815</v>
      </c>
      <c r="B68" s="2" t="s">
        <v>816</v>
      </c>
    </row>
    <row r="69" spans="1:2" x14ac:dyDescent="0.25">
      <c r="A69" s="4" t="s">
        <v>881</v>
      </c>
      <c r="B69" s="4" t="s">
        <v>882</v>
      </c>
    </row>
    <row r="70" spans="1:2" x14ac:dyDescent="0.25">
      <c r="A70" s="2" t="s">
        <v>125</v>
      </c>
      <c r="B70" s="2" t="s">
        <v>126</v>
      </c>
    </row>
    <row r="71" spans="1:2" x14ac:dyDescent="0.25">
      <c r="A71" s="2" t="s">
        <v>432</v>
      </c>
      <c r="B71" s="2" t="s">
        <v>433</v>
      </c>
    </row>
    <row r="72" spans="1:2" x14ac:dyDescent="0.25">
      <c r="A72" s="2" t="s">
        <v>808</v>
      </c>
      <c r="B72" s="2" t="s">
        <v>809</v>
      </c>
    </row>
    <row r="73" spans="1:2" x14ac:dyDescent="0.25">
      <c r="A73" s="4" t="s">
        <v>868</v>
      </c>
      <c r="B73" s="4" t="s">
        <v>869</v>
      </c>
    </row>
    <row r="74" spans="1:2" x14ac:dyDescent="0.25">
      <c r="A74" s="45" t="s">
        <v>4</v>
      </c>
      <c r="B74" t="s">
        <v>5</v>
      </c>
    </row>
    <row r="75" spans="1:2" x14ac:dyDescent="0.25">
      <c r="A75" s="7" t="s">
        <v>856</v>
      </c>
      <c r="B75" s="2" t="s">
        <v>857</v>
      </c>
    </row>
    <row r="76" spans="1:2" x14ac:dyDescent="0.25">
      <c r="A76" s="2" t="s">
        <v>701</v>
      </c>
      <c r="B76" s="2" t="s">
        <v>702</v>
      </c>
    </row>
    <row r="77" spans="1:2" x14ac:dyDescent="0.25">
      <c r="A77" s="2" t="s">
        <v>123</v>
      </c>
      <c r="B77" s="2" t="s">
        <v>124</v>
      </c>
    </row>
    <row r="78" spans="1:2" x14ac:dyDescent="0.25">
      <c r="A78" s="2" t="s">
        <v>121</v>
      </c>
      <c r="B78" s="2" t="s">
        <v>122</v>
      </c>
    </row>
    <row r="79" spans="1:2" x14ac:dyDescent="0.25">
      <c r="A79" s="4" t="s">
        <v>131</v>
      </c>
      <c r="B79" s="4" t="s">
        <v>132</v>
      </c>
    </row>
    <row r="80" spans="1:2" x14ac:dyDescent="0.25">
      <c r="A80" s="2" t="s">
        <v>115</v>
      </c>
      <c r="B80" s="2" t="s">
        <v>116</v>
      </c>
    </row>
    <row r="81" spans="1:2" x14ac:dyDescent="0.25">
      <c r="A81" s="2" t="s">
        <v>711</v>
      </c>
      <c r="B81" s="2" t="s">
        <v>712</v>
      </c>
    </row>
    <row r="82" spans="1:2" x14ac:dyDescent="0.25">
      <c r="A82" s="2" t="s">
        <v>821</v>
      </c>
      <c r="B82" s="2" t="s">
        <v>822</v>
      </c>
    </row>
    <row r="83" spans="1:2" x14ac:dyDescent="0.25">
      <c r="A83" s="2" t="s">
        <v>137</v>
      </c>
      <c r="B83" s="2" t="s">
        <v>138</v>
      </c>
    </row>
    <row r="84" spans="1:2" x14ac:dyDescent="0.25">
      <c r="A84" s="2" t="s">
        <v>827</v>
      </c>
      <c r="B84" s="2" t="s">
        <v>828</v>
      </c>
    </row>
    <row r="85" spans="1:2" x14ac:dyDescent="0.25">
      <c r="A85" s="2" t="s">
        <v>517</v>
      </c>
      <c r="B85" s="2" t="s">
        <v>518</v>
      </c>
    </row>
    <row r="86" spans="1:2" x14ac:dyDescent="0.25">
      <c r="A86" s="2" t="s">
        <v>139</v>
      </c>
      <c r="B86" s="2" t="s">
        <v>140</v>
      </c>
    </row>
    <row r="87" spans="1:2" x14ac:dyDescent="0.25">
      <c r="A87" s="2" t="s">
        <v>703</v>
      </c>
      <c r="B87" s="2" t="s">
        <v>820</v>
      </c>
    </row>
    <row r="88" spans="1:2" x14ac:dyDescent="0.25">
      <c r="A88" s="2" t="s">
        <v>285</v>
      </c>
      <c r="B88" s="2" t="s">
        <v>286</v>
      </c>
    </row>
    <row r="89" spans="1:2" x14ac:dyDescent="0.25">
      <c r="A89" s="33" t="s">
        <v>135</v>
      </c>
      <c r="B89" s="33" t="s">
        <v>136</v>
      </c>
    </row>
    <row r="90" spans="1:2" x14ac:dyDescent="0.25">
      <c r="A90" s="2" t="s">
        <v>143</v>
      </c>
      <c r="B90" s="2" t="s">
        <v>825</v>
      </c>
    </row>
    <row r="91" spans="1:2" x14ac:dyDescent="0.25">
      <c r="A91" s="7" t="s">
        <v>388</v>
      </c>
      <c r="B91" s="2" t="s">
        <v>826</v>
      </c>
    </row>
    <row r="92" spans="1:2" x14ac:dyDescent="0.25">
      <c r="A92" s="47" t="s">
        <v>149</v>
      </c>
      <c r="B92" s="2" t="s">
        <v>150</v>
      </c>
    </row>
    <row r="93" spans="1:2" x14ac:dyDescent="0.25">
      <c r="A93" s="23" t="s">
        <v>157</v>
      </c>
      <c r="B93" s="24" t="s">
        <v>542</v>
      </c>
    </row>
    <row r="94" spans="1:2" x14ac:dyDescent="0.25">
      <c r="A94" s="2" t="s">
        <v>540</v>
      </c>
      <c r="B94" s="2" t="s">
        <v>541</v>
      </c>
    </row>
    <row r="95" spans="1:2" x14ac:dyDescent="0.25">
      <c r="A95" s="2" t="s">
        <v>434</v>
      </c>
      <c r="B95" s="2" t="s">
        <v>435</v>
      </c>
    </row>
    <row r="96" spans="1:2" x14ac:dyDescent="0.25">
      <c r="A96" s="7" t="s">
        <v>10</v>
      </c>
      <c r="B96" s="2" t="s">
        <v>490</v>
      </c>
    </row>
    <row r="97" spans="1:2" x14ac:dyDescent="0.25">
      <c r="A97" s="2" t="s">
        <v>796</v>
      </c>
      <c r="B97" s="2" t="s">
        <v>797</v>
      </c>
    </row>
    <row r="98" spans="1:2" x14ac:dyDescent="0.25">
      <c r="A98" s="2" t="s">
        <v>180</v>
      </c>
      <c r="B98" s="2" t="s">
        <v>181</v>
      </c>
    </row>
    <row r="99" spans="1:2" x14ac:dyDescent="0.25">
      <c r="A99" s="7" t="s">
        <v>178</v>
      </c>
      <c r="B99" s="2" t="s">
        <v>766</v>
      </c>
    </row>
    <row r="100" spans="1:2" x14ac:dyDescent="0.25">
      <c r="A100" s="2" t="s">
        <v>176</v>
      </c>
      <c r="B100" s="2" t="s">
        <v>177</v>
      </c>
    </row>
    <row r="101" spans="1:2" x14ac:dyDescent="0.25">
      <c r="A101" s="7" t="s">
        <v>170</v>
      </c>
      <c r="B101" s="2" t="s">
        <v>397</v>
      </c>
    </row>
    <row r="102" spans="1:2" x14ac:dyDescent="0.25">
      <c r="A102" s="7" t="s">
        <v>174</v>
      </c>
      <c r="B102" s="2" t="s">
        <v>175</v>
      </c>
    </row>
    <row r="103" spans="1:2" x14ac:dyDescent="0.25">
      <c r="A103" s="2" t="s">
        <v>182</v>
      </c>
      <c r="B103" s="2" t="s">
        <v>183</v>
      </c>
    </row>
    <row r="104" spans="1:2" x14ac:dyDescent="0.25">
      <c r="A104" s="2" t="s">
        <v>832</v>
      </c>
      <c r="B104" s="2" t="s">
        <v>833</v>
      </c>
    </row>
    <row r="105" spans="1:2" x14ac:dyDescent="0.25">
      <c r="A105" s="2" t="s">
        <v>400</v>
      </c>
      <c r="B105" s="2" t="s">
        <v>401</v>
      </c>
    </row>
    <row r="106" spans="1:2" x14ac:dyDescent="0.25">
      <c r="A106" s="23" t="s">
        <v>159</v>
      </c>
      <c r="B106" s="24" t="s">
        <v>160</v>
      </c>
    </row>
    <row r="107" spans="1:2" x14ac:dyDescent="0.25">
      <c r="A107" s="2" t="s">
        <v>876</v>
      </c>
      <c r="B107" s="2" t="s">
        <v>877</v>
      </c>
    </row>
    <row r="108" spans="1:2" x14ac:dyDescent="0.25">
      <c r="A108" s="7" t="s">
        <v>190</v>
      </c>
      <c r="B108" s="2" t="s">
        <v>409</v>
      </c>
    </row>
    <row r="109" spans="1:2" x14ac:dyDescent="0.25">
      <c r="A109" s="2" t="s">
        <v>394</v>
      </c>
      <c r="B109" s="2" t="s">
        <v>554</v>
      </c>
    </row>
    <row r="110" spans="1:2" x14ac:dyDescent="0.25">
      <c r="A110" s="7" t="s">
        <v>205</v>
      </c>
      <c r="B110" s="2" t="s">
        <v>419</v>
      </c>
    </row>
    <row r="111" spans="1:2" x14ac:dyDescent="0.25">
      <c r="A111" s="2" t="s">
        <v>196</v>
      </c>
      <c r="B111" s="2" t="s">
        <v>198</v>
      </c>
    </row>
    <row r="112" spans="1:2" x14ac:dyDescent="0.25">
      <c r="A112" s="7" t="s">
        <v>201</v>
      </c>
      <c r="B112" s="2" t="s">
        <v>810</v>
      </c>
    </row>
    <row r="113" spans="1:2" x14ac:dyDescent="0.25">
      <c r="A113" s="4" t="s">
        <v>870</v>
      </c>
      <c r="B113" s="4" t="s">
        <v>871</v>
      </c>
    </row>
    <row r="114" spans="1:2" x14ac:dyDescent="0.25">
      <c r="A114" s="4" t="s">
        <v>860</v>
      </c>
      <c r="B114" s="4" t="s">
        <v>861</v>
      </c>
    </row>
    <row r="115" spans="1:2" x14ac:dyDescent="0.25">
      <c r="A115" s="2" t="s">
        <v>192</v>
      </c>
      <c r="B115" s="2" t="s">
        <v>193</v>
      </c>
    </row>
    <row r="116" spans="1:2" x14ac:dyDescent="0.25">
      <c r="A116" s="4" t="s">
        <v>333</v>
      </c>
      <c r="B116" s="4" t="s">
        <v>708</v>
      </c>
    </row>
    <row r="117" spans="1:2" x14ac:dyDescent="0.25">
      <c r="A117" s="8" t="s">
        <v>219</v>
      </c>
      <c r="B117" s="2" t="s">
        <v>835</v>
      </c>
    </row>
    <row r="118" spans="1:2" x14ac:dyDescent="0.25">
      <c r="A118" s="2" t="s">
        <v>207</v>
      </c>
      <c r="B118" s="2" t="s">
        <v>208</v>
      </c>
    </row>
    <row r="119" spans="1:2" x14ac:dyDescent="0.25">
      <c r="A119" s="2" t="s">
        <v>829</v>
      </c>
      <c r="B119" s="2" t="s">
        <v>830</v>
      </c>
    </row>
    <row r="120" spans="1:2" x14ac:dyDescent="0.25">
      <c r="A120" s="2" t="s">
        <v>213</v>
      </c>
      <c r="B120" s="2" t="s">
        <v>834</v>
      </c>
    </row>
    <row r="121" spans="1:2" x14ac:dyDescent="0.25">
      <c r="A121" s="4" t="s">
        <v>848</v>
      </c>
      <c r="B121" s="4" t="s">
        <v>849</v>
      </c>
    </row>
    <row r="122" spans="1:2" x14ac:dyDescent="0.25">
      <c r="A122" s="2" t="s">
        <v>555</v>
      </c>
      <c r="B122" s="2" t="s">
        <v>556</v>
      </c>
    </row>
    <row r="123" spans="1:2" x14ac:dyDescent="0.25">
      <c r="A123" s="4" t="s">
        <v>335</v>
      </c>
      <c r="B123" s="4" t="s">
        <v>850</v>
      </c>
    </row>
    <row r="124" spans="1:2" x14ac:dyDescent="0.25">
      <c r="A124" s="2" t="s">
        <v>757</v>
      </c>
      <c r="B124" s="2" t="s">
        <v>758</v>
      </c>
    </row>
    <row r="125" spans="1:2" x14ac:dyDescent="0.25">
      <c r="A125" s="2" t="s">
        <v>838</v>
      </c>
      <c r="B125" s="2" t="s">
        <v>839</v>
      </c>
    </row>
    <row r="126" spans="1:2" x14ac:dyDescent="0.25">
      <c r="A126" s="2" t="s">
        <v>862</v>
      </c>
      <c r="B126" s="2" t="s">
        <v>863</v>
      </c>
    </row>
    <row r="127" spans="1:2" x14ac:dyDescent="0.25">
      <c r="A127" s="2" t="s">
        <v>836</v>
      </c>
      <c r="B127" s="2" t="s">
        <v>837</v>
      </c>
    </row>
    <row r="128" spans="1:2" x14ac:dyDescent="0.25">
      <c r="A128" s="2" t="s">
        <v>161</v>
      </c>
      <c r="B128" s="2" t="s">
        <v>162</v>
      </c>
    </row>
    <row r="129" spans="1:2" x14ac:dyDescent="0.25">
      <c r="A129" s="2" t="s">
        <v>230</v>
      </c>
      <c r="B129" s="2" t="s">
        <v>231</v>
      </c>
    </row>
    <row r="130" spans="1:2" x14ac:dyDescent="0.25">
      <c r="A130" s="7" t="s">
        <v>818</v>
      </c>
      <c r="B130" s="2" t="s">
        <v>819</v>
      </c>
    </row>
    <row r="131" spans="1:2" x14ac:dyDescent="0.25">
      <c r="A131" s="7" t="s">
        <v>16</v>
      </c>
      <c r="B131" s="2" t="s">
        <v>491</v>
      </c>
    </row>
    <row r="132" spans="1:2" x14ac:dyDescent="0.25">
      <c r="A132" s="2" t="s">
        <v>588</v>
      </c>
      <c r="B132" s="2" t="s">
        <v>589</v>
      </c>
    </row>
    <row r="133" spans="1:2" x14ac:dyDescent="0.25">
      <c r="A133" s="2" t="s">
        <v>325</v>
      </c>
      <c r="B133" s="2" t="s">
        <v>878</v>
      </c>
    </row>
    <row r="134" spans="1:2" x14ac:dyDescent="0.25">
      <c r="A134" s="2" t="s">
        <v>295</v>
      </c>
      <c r="B134" s="2" t="s">
        <v>798</v>
      </c>
    </row>
    <row r="135" spans="1:2" x14ac:dyDescent="0.25">
      <c r="A135" s="7" t="s">
        <v>424</v>
      </c>
      <c r="B135" s="2" t="s">
        <v>840</v>
      </c>
    </row>
    <row r="136" spans="1:2" x14ac:dyDescent="0.25">
      <c r="A136" s="4" t="s">
        <v>163</v>
      </c>
      <c r="B136" s="4" t="s">
        <v>165</v>
      </c>
    </row>
    <row r="137" spans="1:2" x14ac:dyDescent="0.25">
      <c r="A137" s="2" t="s">
        <v>804</v>
      </c>
      <c r="B137" s="2" t="s">
        <v>805</v>
      </c>
    </row>
    <row r="138" spans="1:2" x14ac:dyDescent="0.25">
      <c r="A138" s="4" t="s">
        <v>775</v>
      </c>
      <c r="B138" s="4" t="s">
        <v>855</v>
      </c>
    </row>
    <row r="139" spans="1:2" x14ac:dyDescent="0.25">
      <c r="A139" s="6" t="s">
        <v>858</v>
      </c>
      <c r="B139" s="4" t="s">
        <v>859</v>
      </c>
    </row>
    <row r="140" spans="1:2" x14ac:dyDescent="0.25">
      <c r="A140" s="4" t="s">
        <v>166</v>
      </c>
      <c r="B140" s="4" t="s">
        <v>167</v>
      </c>
    </row>
    <row r="141" spans="1:2" x14ac:dyDescent="0.25">
      <c r="A141" s="7" t="s">
        <v>68</v>
      </c>
      <c r="B141" s="10" t="s">
        <v>69</v>
      </c>
    </row>
    <row r="142" spans="1:2" x14ac:dyDescent="0.25">
      <c r="A142" s="4" t="s">
        <v>238</v>
      </c>
      <c r="B142" s="4" t="s">
        <v>239</v>
      </c>
    </row>
    <row r="143" spans="1:2" x14ac:dyDescent="0.25">
      <c r="A143" s="48" t="s">
        <v>428</v>
      </c>
      <c r="B143" s="49" t="s">
        <v>842</v>
      </c>
    </row>
    <row r="144" spans="1:2" x14ac:dyDescent="0.25">
      <c r="A144" s="7" t="s">
        <v>105</v>
      </c>
      <c r="B144" s="2" t="s">
        <v>762</v>
      </c>
    </row>
    <row r="145" spans="1:2" x14ac:dyDescent="0.25">
      <c r="A145" s="2" t="s">
        <v>864</v>
      </c>
      <c r="B145" s="2" t="s">
        <v>865</v>
      </c>
    </row>
    <row r="146" spans="1:2" x14ac:dyDescent="0.25">
      <c r="A146" s="2" t="s">
        <v>257</v>
      </c>
      <c r="B146" s="2" t="s">
        <v>258</v>
      </c>
    </row>
    <row r="147" spans="1:2" x14ac:dyDescent="0.25">
      <c r="A147" s="7" t="s">
        <v>843</v>
      </c>
      <c r="B147" s="2" t="s">
        <v>844</v>
      </c>
    </row>
    <row r="148" spans="1:2" x14ac:dyDescent="0.25">
      <c r="A148" s="2" t="s">
        <v>457</v>
      </c>
      <c r="B148" s="2" t="s">
        <v>458</v>
      </c>
    </row>
    <row r="149" spans="1:2" x14ac:dyDescent="0.25">
      <c r="A149" s="7" t="s">
        <v>572</v>
      </c>
      <c r="B149" s="2" t="s">
        <v>574</v>
      </c>
    </row>
    <row r="150" spans="1:2" x14ac:dyDescent="0.25">
      <c r="A150" s="2" t="s">
        <v>621</v>
      </c>
      <c r="B150" s="2" t="s">
        <v>622</v>
      </c>
    </row>
    <row r="151" spans="1:2" x14ac:dyDescent="0.25">
      <c r="A151" s="4" t="s">
        <v>438</v>
      </c>
      <c r="B151" s="4" t="s">
        <v>439</v>
      </c>
    </row>
    <row r="152" spans="1:2" x14ac:dyDescent="0.25">
      <c r="A152" s="2" t="s">
        <v>845</v>
      </c>
      <c r="B152" s="2" t="s">
        <v>846</v>
      </c>
    </row>
    <row r="153" spans="1:2" x14ac:dyDescent="0.25">
      <c r="A153" s="2" t="s">
        <v>368</v>
      </c>
      <c r="B153" s="2" t="s">
        <v>813</v>
      </c>
    </row>
    <row r="154" spans="1:2" x14ac:dyDescent="0.25">
      <c r="A154" s="15" t="s">
        <v>103</v>
      </c>
      <c r="B154" s="16" t="s">
        <v>104</v>
      </c>
    </row>
    <row r="155" spans="1:2" x14ac:dyDescent="0.25">
      <c r="A155" s="2" t="s">
        <v>260</v>
      </c>
      <c r="B155" s="2" t="s">
        <v>261</v>
      </c>
    </row>
    <row r="156" spans="1:2" x14ac:dyDescent="0.25">
      <c r="A156" s="2" t="s">
        <v>265</v>
      </c>
      <c r="B156" s="2" t="s">
        <v>578</v>
      </c>
    </row>
    <row r="157" spans="1:2" x14ac:dyDescent="0.25">
      <c r="A157" s="19" t="s">
        <v>151</v>
      </c>
      <c r="B157" s="20" t="s">
        <v>152</v>
      </c>
    </row>
    <row r="158" spans="1:2" x14ac:dyDescent="0.25">
      <c r="A158" s="2" t="s">
        <v>799</v>
      </c>
      <c r="B158" s="2" t="s">
        <v>800</v>
      </c>
    </row>
    <row r="159" spans="1:2" x14ac:dyDescent="0.25">
      <c r="A159" s="50" t="s">
        <v>447</v>
      </c>
      <c r="B159" s="51" t="s">
        <v>847</v>
      </c>
    </row>
    <row r="160" spans="1:2" x14ac:dyDescent="0.25">
      <c r="A160" s="2" t="s">
        <v>575</v>
      </c>
      <c r="B160" s="2" t="s">
        <v>576</v>
      </c>
    </row>
    <row r="161" spans="1:2" x14ac:dyDescent="0.25">
      <c r="A161" s="2" t="s">
        <v>52</v>
      </c>
      <c r="B161" s="2" t="s">
        <v>770</v>
      </c>
    </row>
    <row r="162" spans="1:2" x14ac:dyDescent="0.25">
      <c r="A162" s="7" t="s">
        <v>119</v>
      </c>
      <c r="B162" s="2" t="s">
        <v>262</v>
      </c>
    </row>
    <row r="163" spans="1:2" x14ac:dyDescent="0.25">
      <c r="A163" s="56" t="s">
        <v>459</v>
      </c>
      <c r="B163" s="2" t="s">
        <v>884</v>
      </c>
    </row>
    <row r="164" spans="1:2" x14ac:dyDescent="0.25">
      <c r="A164" s="2" t="s">
        <v>885</v>
      </c>
      <c r="B164" s="2" t="s">
        <v>886</v>
      </c>
    </row>
    <row r="165" spans="1:2" x14ac:dyDescent="0.25">
      <c r="A165" s="7" t="s">
        <v>552</v>
      </c>
      <c r="B165" s="2" t="s">
        <v>889</v>
      </c>
    </row>
    <row r="166" spans="1:2" x14ac:dyDescent="0.25">
      <c r="A166" s="53" t="s">
        <v>887</v>
      </c>
      <c r="B166" s="10" t="s">
        <v>888</v>
      </c>
    </row>
    <row r="167" spans="1:2" x14ac:dyDescent="0.25">
      <c r="A167" t="s">
        <v>484</v>
      </c>
      <c r="B167" t="s">
        <v>485</v>
      </c>
    </row>
  </sheetData>
  <conditionalFormatting sqref="A1:B94 A96:B167">
    <cfRule type="duplicateValues" dxfId="0" priority="34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4"/>
  <sheetViews>
    <sheetView topLeftCell="A229" workbookViewId="0">
      <selection activeCell="A17" sqref="A17"/>
    </sheetView>
  </sheetViews>
  <sheetFormatPr baseColWidth="10" defaultRowHeight="15" x14ac:dyDescent="0.25"/>
  <cols>
    <col min="1" max="1" width="38.28515625" bestFit="1" customWidth="1"/>
    <col min="2" max="2" width="51.5703125" bestFit="1" customWidth="1"/>
  </cols>
  <sheetData>
    <row r="1" spans="1:2" x14ac:dyDescent="0.25">
      <c r="A1" s="1" t="s">
        <v>297</v>
      </c>
      <c r="B1" s="1" t="s">
        <v>298</v>
      </c>
    </row>
    <row r="2" spans="1:2" x14ac:dyDescent="0.25">
      <c r="A2" s="25" t="s">
        <v>6</v>
      </c>
      <c r="B2" s="1" t="s">
        <v>7</v>
      </c>
    </row>
    <row r="3" spans="1:2" x14ac:dyDescent="0.25">
      <c r="A3" s="25" t="s">
        <v>6</v>
      </c>
      <c r="B3" s="1" t="s">
        <v>7</v>
      </c>
    </row>
    <row r="4" spans="1:2" x14ac:dyDescent="0.25">
      <c r="A4" s="25" t="s">
        <v>6</v>
      </c>
      <c r="B4" s="1" t="s">
        <v>7</v>
      </c>
    </row>
    <row r="5" spans="1:2" x14ac:dyDescent="0.25">
      <c r="A5" s="1" t="s">
        <v>299</v>
      </c>
      <c r="B5" s="1" t="s">
        <v>300</v>
      </c>
    </row>
    <row r="6" spans="1:2" x14ac:dyDescent="0.25">
      <c r="A6" s="1" t="s">
        <v>299</v>
      </c>
      <c r="B6" s="1" t="s">
        <v>301</v>
      </c>
    </row>
    <row r="7" spans="1:2" x14ac:dyDescent="0.25">
      <c r="A7" s="1" t="s">
        <v>299</v>
      </c>
      <c r="B7" s="1" t="s">
        <v>301</v>
      </c>
    </row>
    <row r="8" spans="1:2" x14ac:dyDescent="0.25">
      <c r="A8" s="11" t="s">
        <v>302</v>
      </c>
      <c r="B8" s="1" t="s">
        <v>303</v>
      </c>
    </row>
    <row r="9" spans="1:2" x14ac:dyDescent="0.25">
      <c r="A9" s="1" t="s">
        <v>14</v>
      </c>
      <c r="B9" s="1" t="s">
        <v>304</v>
      </c>
    </row>
    <row r="10" spans="1:2" x14ac:dyDescent="0.25">
      <c r="A10" s="25" t="s">
        <v>305</v>
      </c>
      <c r="B10" s="1" t="s">
        <v>306</v>
      </c>
    </row>
    <row r="11" spans="1:2" x14ac:dyDescent="0.25">
      <c r="A11" s="1" t="s">
        <v>18</v>
      </c>
      <c r="B11" s="1" t="s">
        <v>307</v>
      </c>
    </row>
    <row r="12" spans="1:2" x14ac:dyDescent="0.25">
      <c r="A12" s="4" t="s">
        <v>308</v>
      </c>
      <c r="B12" s="4" t="s">
        <v>309</v>
      </c>
    </row>
    <row r="13" spans="1:2" x14ac:dyDescent="0.25">
      <c r="A13" s="1" t="s">
        <v>310</v>
      </c>
      <c r="B13" s="1" t="s">
        <v>311</v>
      </c>
    </row>
    <row r="14" spans="1:2" x14ac:dyDescent="0.25">
      <c r="A14" t="s">
        <v>312</v>
      </c>
      <c r="B14" t="s">
        <v>313</v>
      </c>
    </row>
    <row r="15" spans="1:2" x14ac:dyDescent="0.25">
      <c r="A15" t="s">
        <v>4</v>
      </c>
      <c r="B15" t="s">
        <v>5</v>
      </c>
    </row>
    <row r="16" spans="1:2" x14ac:dyDescent="0.25">
      <c r="A16" s="4" t="s">
        <v>314</v>
      </c>
      <c r="B16" s="4" t="s">
        <v>315</v>
      </c>
    </row>
    <row r="17" spans="1:2" x14ac:dyDescent="0.25">
      <c r="A17" t="s">
        <v>316</v>
      </c>
    </row>
    <row r="18" spans="1:2" x14ac:dyDescent="0.25">
      <c r="A18" s="27" t="s">
        <v>317</v>
      </c>
      <c r="B18" s="1" t="s">
        <v>318</v>
      </c>
    </row>
    <row r="19" spans="1:2" x14ac:dyDescent="0.25">
      <c r="A19" s="11" t="s">
        <v>319</v>
      </c>
      <c r="B19" s="1" t="s">
        <v>320</v>
      </c>
    </row>
    <row r="20" spans="1:2" x14ac:dyDescent="0.25">
      <c r="A20" s="1" t="s">
        <v>321</v>
      </c>
      <c r="B20" s="1" t="s">
        <v>322</v>
      </c>
    </row>
    <row r="21" spans="1:2" x14ac:dyDescent="0.25">
      <c r="A21" s="1" t="s">
        <v>323</v>
      </c>
      <c r="B21" s="1" t="s">
        <v>324</v>
      </c>
    </row>
    <row r="22" spans="1:2" x14ac:dyDescent="0.25">
      <c r="A22" s="4" t="s">
        <v>28</v>
      </c>
      <c r="B22" s="4" t="s">
        <v>29</v>
      </c>
    </row>
    <row r="23" spans="1:2" x14ac:dyDescent="0.25">
      <c r="A23" s="1" t="s">
        <v>325</v>
      </c>
      <c r="B23" s="1" t="s">
        <v>326</v>
      </c>
    </row>
    <row r="24" spans="1:2" x14ac:dyDescent="0.25">
      <c r="A24" t="s">
        <v>4</v>
      </c>
      <c r="B24" t="s">
        <v>39</v>
      </c>
    </row>
    <row r="25" spans="1:2" x14ac:dyDescent="0.25">
      <c r="A25" s="11" t="s">
        <v>33</v>
      </c>
      <c r="B25" s="1" t="s">
        <v>34</v>
      </c>
    </row>
    <row r="26" spans="1:2" x14ac:dyDescent="0.25">
      <c r="A26" s="1" t="s">
        <v>327</v>
      </c>
      <c r="B26" s="1" t="s">
        <v>328</v>
      </c>
    </row>
    <row r="27" spans="1:2" x14ac:dyDescent="0.25">
      <c r="A27" s="4" t="s">
        <v>329</v>
      </c>
      <c r="B27" s="4" t="s">
        <v>330</v>
      </c>
    </row>
    <row r="28" spans="1:2" x14ac:dyDescent="0.25">
      <c r="A28" s="4" t="s">
        <v>331</v>
      </c>
      <c r="B28" s="4" t="s">
        <v>332</v>
      </c>
    </row>
    <row r="29" spans="1:2" x14ac:dyDescent="0.25">
      <c r="A29" s="5" t="s">
        <v>333</v>
      </c>
      <c r="B29" s="5" t="s">
        <v>334</v>
      </c>
    </row>
    <row r="30" spans="1:2" x14ac:dyDescent="0.25">
      <c r="A30" s="4" t="s">
        <v>335</v>
      </c>
      <c r="B30" s="4" t="s">
        <v>336</v>
      </c>
    </row>
    <row r="31" spans="1:2" x14ac:dyDescent="0.25">
      <c r="A31" s="1" t="s">
        <v>337</v>
      </c>
      <c r="B31" s="1" t="s">
        <v>338</v>
      </c>
    </row>
    <row r="32" spans="1:2" x14ac:dyDescent="0.25">
      <c r="A32" t="s">
        <v>4</v>
      </c>
      <c r="B32" t="s">
        <v>39</v>
      </c>
    </row>
    <row r="33" spans="1:2" x14ac:dyDescent="0.25">
      <c r="A33" s="5" t="s">
        <v>4</v>
      </c>
      <c r="B33" s="5" t="s">
        <v>5</v>
      </c>
    </row>
    <row r="34" spans="1:2" x14ac:dyDescent="0.25">
      <c r="A34" s="5" t="s">
        <v>4</v>
      </c>
      <c r="B34" s="5" t="s">
        <v>5</v>
      </c>
    </row>
    <row r="35" spans="1:2" x14ac:dyDescent="0.25">
      <c r="A35" s="25" t="s">
        <v>161</v>
      </c>
      <c r="B35" s="1" t="s">
        <v>162</v>
      </c>
    </row>
    <row r="36" spans="1:2" x14ac:dyDescent="0.25">
      <c r="A36" s="1" t="s">
        <v>37</v>
      </c>
      <c r="B36" s="1" t="s">
        <v>38</v>
      </c>
    </row>
    <row r="37" spans="1:2" x14ac:dyDescent="0.25">
      <c r="A37" t="s">
        <v>4</v>
      </c>
      <c r="B37" t="s">
        <v>5</v>
      </c>
    </row>
    <row r="38" spans="1:2" x14ac:dyDescent="0.25">
      <c r="A38" t="s">
        <v>4</v>
      </c>
      <c r="B38" t="s">
        <v>39</v>
      </c>
    </row>
    <row r="39" spans="1:2" x14ac:dyDescent="0.25">
      <c r="A39" s="11" t="s">
        <v>40</v>
      </c>
      <c r="B39" s="1" t="s">
        <v>41</v>
      </c>
    </row>
    <row r="40" spans="1:2" x14ac:dyDescent="0.25">
      <c r="A40" s="11" t="s">
        <v>40</v>
      </c>
      <c r="B40" s="1" t="s">
        <v>41</v>
      </c>
    </row>
    <row r="41" spans="1:2" x14ac:dyDescent="0.25">
      <c r="A41" s="11" t="s">
        <v>40</v>
      </c>
      <c r="B41" s="1" t="s">
        <v>41</v>
      </c>
    </row>
    <row r="42" spans="1:2" x14ac:dyDescent="0.25">
      <c r="A42" s="11" t="s">
        <v>339</v>
      </c>
      <c r="B42" s="1" t="s">
        <v>340</v>
      </c>
    </row>
    <row r="43" spans="1:2" x14ac:dyDescent="0.25">
      <c r="A43" s="4" t="s">
        <v>331</v>
      </c>
      <c r="B43" s="4" t="s">
        <v>332</v>
      </c>
    </row>
    <row r="44" spans="1:2" x14ac:dyDescent="0.25">
      <c r="A44" s="4" t="s">
        <v>335</v>
      </c>
      <c r="B44" s="4" t="s">
        <v>336</v>
      </c>
    </row>
    <row r="45" spans="1:2" x14ac:dyDescent="0.25">
      <c r="A45" t="s">
        <v>4</v>
      </c>
      <c r="B45" t="s">
        <v>5</v>
      </c>
    </row>
    <row r="46" spans="1:2" x14ac:dyDescent="0.25">
      <c r="A46" s="1" t="s">
        <v>44</v>
      </c>
      <c r="B46" s="1" t="s">
        <v>341</v>
      </c>
    </row>
    <row r="47" spans="1:2" x14ac:dyDescent="0.25">
      <c r="A47" s="1" t="s">
        <v>46</v>
      </c>
      <c r="B47" s="1" t="s">
        <v>47</v>
      </c>
    </row>
    <row r="48" spans="1:2" x14ac:dyDescent="0.25">
      <c r="A48" s="1" t="s">
        <v>342</v>
      </c>
      <c r="B48" s="1" t="s">
        <v>343</v>
      </c>
    </row>
    <row r="49" spans="1:2" x14ac:dyDescent="0.25">
      <c r="A49" s="1" t="s">
        <v>344</v>
      </c>
      <c r="B49" s="1" t="s">
        <v>345</v>
      </c>
    </row>
    <row r="50" spans="1:2" x14ac:dyDescent="0.25">
      <c r="A50" s="1" t="s">
        <v>346</v>
      </c>
      <c r="B50" s="1" t="s">
        <v>347</v>
      </c>
    </row>
    <row r="51" spans="1:2" x14ac:dyDescent="0.25">
      <c r="A51" t="s">
        <v>4</v>
      </c>
      <c r="B51" t="s">
        <v>5</v>
      </c>
    </row>
    <row r="52" spans="1:2" x14ac:dyDescent="0.25">
      <c r="A52" s="1" t="s">
        <v>54</v>
      </c>
      <c r="B52" s="1" t="s">
        <v>55</v>
      </c>
    </row>
    <row r="53" spans="1:2" x14ac:dyDescent="0.25">
      <c r="A53" s="17" t="s">
        <v>56</v>
      </c>
      <c r="B53" s="28" t="s">
        <v>57</v>
      </c>
    </row>
    <row r="54" spans="1:2" x14ac:dyDescent="0.25">
      <c r="A54" s="11" t="s">
        <v>66</v>
      </c>
      <c r="B54" s="11" t="s">
        <v>67</v>
      </c>
    </row>
    <row r="55" spans="1:2" x14ac:dyDescent="0.25">
      <c r="A55" s="11" t="s">
        <v>348</v>
      </c>
      <c r="B55" s="1" t="s">
        <v>156</v>
      </c>
    </row>
    <row r="56" spans="1:2" x14ac:dyDescent="0.25">
      <c r="A56" s="11" t="s">
        <v>60</v>
      </c>
      <c r="B56" s="12" t="s">
        <v>61</v>
      </c>
    </row>
    <row r="57" spans="1:2" x14ac:dyDescent="0.25">
      <c r="A57" s="11" t="s">
        <v>62</v>
      </c>
      <c r="B57" s="12" t="s">
        <v>63</v>
      </c>
    </row>
    <row r="58" spans="1:2" x14ac:dyDescent="0.25">
      <c r="A58" s="11" t="s">
        <v>64</v>
      </c>
      <c r="B58" s="12" t="s">
        <v>65</v>
      </c>
    </row>
    <row r="59" spans="1:2" x14ac:dyDescent="0.25">
      <c r="A59" s="11" t="s">
        <v>68</v>
      </c>
      <c r="B59" s="12" t="s">
        <v>69</v>
      </c>
    </row>
    <row r="60" spans="1:2" x14ac:dyDescent="0.25">
      <c r="A60" s="1" t="s">
        <v>349</v>
      </c>
      <c r="B60" s="1" t="s">
        <v>350</v>
      </c>
    </row>
    <row r="61" spans="1:2" x14ac:dyDescent="0.25">
      <c r="A61" s="1" t="s">
        <v>72</v>
      </c>
      <c r="B61" s="1" t="s">
        <v>351</v>
      </c>
    </row>
    <row r="62" spans="1:2" x14ac:dyDescent="0.25">
      <c r="A62" s="27" t="s">
        <v>74</v>
      </c>
      <c r="B62" s="1" t="s">
        <v>75</v>
      </c>
    </row>
    <row r="63" spans="1:2" x14ac:dyDescent="0.25">
      <c r="A63" s="27" t="s">
        <v>74</v>
      </c>
      <c r="B63" s="1" t="s">
        <v>75</v>
      </c>
    </row>
    <row r="64" spans="1:2" x14ac:dyDescent="0.25">
      <c r="A64" s="27" t="s">
        <v>74</v>
      </c>
      <c r="B64" s="1" t="s">
        <v>75</v>
      </c>
    </row>
    <row r="65" spans="1:2" x14ac:dyDescent="0.25">
      <c r="A65" s="27" t="s">
        <v>74</v>
      </c>
      <c r="B65" s="1" t="s">
        <v>75</v>
      </c>
    </row>
    <row r="66" spans="1:2" x14ac:dyDescent="0.25">
      <c r="A66" s="27" t="s">
        <v>74</v>
      </c>
      <c r="B66" s="1" t="s">
        <v>75</v>
      </c>
    </row>
    <row r="67" spans="1:2" x14ac:dyDescent="0.25">
      <c r="A67" s="27" t="s">
        <v>74</v>
      </c>
      <c r="B67" s="1" t="s">
        <v>75</v>
      </c>
    </row>
    <row r="68" spans="1:2" x14ac:dyDescent="0.25">
      <c r="A68" s="27" t="s">
        <v>74</v>
      </c>
      <c r="B68" s="1" t="s">
        <v>75</v>
      </c>
    </row>
    <row r="69" spans="1:2" x14ac:dyDescent="0.25">
      <c r="A69" s="27" t="s">
        <v>74</v>
      </c>
      <c r="B69" s="1" t="s">
        <v>75</v>
      </c>
    </row>
    <row r="70" spans="1:2" x14ac:dyDescent="0.25">
      <c r="A70" s="27" t="s">
        <v>74</v>
      </c>
      <c r="B70" s="1" t="s">
        <v>75</v>
      </c>
    </row>
    <row r="71" spans="1:2" x14ac:dyDescent="0.25">
      <c r="A71" s="27" t="s">
        <v>74</v>
      </c>
      <c r="B71" s="1" t="s">
        <v>75</v>
      </c>
    </row>
    <row r="72" spans="1:2" x14ac:dyDescent="0.25">
      <c r="A72" s="27" t="s">
        <v>74</v>
      </c>
      <c r="B72" s="1" t="s">
        <v>75</v>
      </c>
    </row>
    <row r="73" spans="1:2" x14ac:dyDescent="0.25">
      <c r="A73" s="27" t="s">
        <v>74</v>
      </c>
      <c r="B73" s="1" t="s">
        <v>75</v>
      </c>
    </row>
    <row r="74" spans="1:2" x14ac:dyDescent="0.25">
      <c r="A74" s="27" t="s">
        <v>74</v>
      </c>
      <c r="B74" s="1" t="s">
        <v>75</v>
      </c>
    </row>
    <row r="75" spans="1:2" x14ac:dyDescent="0.25">
      <c r="A75" s="27" t="s">
        <v>74</v>
      </c>
      <c r="B75" s="1" t="s">
        <v>75</v>
      </c>
    </row>
    <row r="76" spans="1:2" x14ac:dyDescent="0.25">
      <c r="A76" s="27" t="s">
        <v>74</v>
      </c>
      <c r="B76" s="1" t="s">
        <v>75</v>
      </c>
    </row>
    <row r="77" spans="1:2" x14ac:dyDescent="0.25">
      <c r="A77" s="27" t="s">
        <v>74</v>
      </c>
      <c r="B77" s="1" t="s">
        <v>75</v>
      </c>
    </row>
    <row r="78" spans="1:2" x14ac:dyDescent="0.25">
      <c r="A78" s="27" t="s">
        <v>74</v>
      </c>
      <c r="B78" s="1" t="s">
        <v>75</v>
      </c>
    </row>
    <row r="79" spans="1:2" x14ac:dyDescent="0.25">
      <c r="A79" s="27" t="s">
        <v>74</v>
      </c>
      <c r="B79" s="1" t="s">
        <v>75</v>
      </c>
    </row>
    <row r="80" spans="1:2" x14ac:dyDescent="0.25">
      <c r="A80" s="1" t="s">
        <v>76</v>
      </c>
      <c r="B80" s="1" t="s">
        <v>77</v>
      </c>
    </row>
    <row r="81" spans="1:2" x14ac:dyDescent="0.25">
      <c r="A81" s="1" t="s">
        <v>78</v>
      </c>
      <c r="B81" s="1" t="s">
        <v>79</v>
      </c>
    </row>
    <row r="82" spans="1:2" x14ac:dyDescent="0.25">
      <c r="A82" s="1" t="s">
        <v>78</v>
      </c>
      <c r="B82" s="1" t="s">
        <v>79</v>
      </c>
    </row>
    <row r="83" spans="1:2" x14ac:dyDescent="0.25">
      <c r="A83" s="1" t="s">
        <v>78</v>
      </c>
      <c r="B83" s="1" t="s">
        <v>79</v>
      </c>
    </row>
    <row r="84" spans="1:2" x14ac:dyDescent="0.25">
      <c r="A84" s="11" t="s">
        <v>82</v>
      </c>
      <c r="B84" s="1" t="s">
        <v>83</v>
      </c>
    </row>
    <row r="85" spans="1:2" x14ac:dyDescent="0.25">
      <c r="A85" s="15" t="s">
        <v>103</v>
      </c>
      <c r="B85" s="16" t="s">
        <v>104</v>
      </c>
    </row>
    <row r="86" spans="1:2" x14ac:dyDescent="0.25">
      <c r="A86" s="1" t="s">
        <v>352</v>
      </c>
      <c r="B86" s="1" t="s">
        <v>353</v>
      </c>
    </row>
    <row r="87" spans="1:2" x14ac:dyDescent="0.25">
      <c r="A87" s="1" t="s">
        <v>352</v>
      </c>
      <c r="B87" s="1" t="s">
        <v>353</v>
      </c>
    </row>
    <row r="88" spans="1:2" x14ac:dyDescent="0.25">
      <c r="A88" s="1" t="s">
        <v>0</v>
      </c>
      <c r="B88" s="1" t="s">
        <v>1</v>
      </c>
    </row>
    <row r="89" spans="1:2" x14ac:dyDescent="0.25">
      <c r="A89" s="1" t="s">
        <v>86</v>
      </c>
      <c r="B89" s="1" t="s">
        <v>87</v>
      </c>
    </row>
    <row r="90" spans="1:2" x14ac:dyDescent="0.25">
      <c r="A90" s="1" t="s">
        <v>86</v>
      </c>
      <c r="B90" s="1" t="s">
        <v>87</v>
      </c>
    </row>
    <row r="91" spans="1:2" x14ac:dyDescent="0.25">
      <c r="A91" s="1" t="s">
        <v>88</v>
      </c>
      <c r="B91" s="1" t="s">
        <v>89</v>
      </c>
    </row>
    <row r="92" spans="1:2" x14ac:dyDescent="0.25">
      <c r="A92" s="1" t="s">
        <v>88</v>
      </c>
      <c r="B92" s="1" t="s">
        <v>89</v>
      </c>
    </row>
    <row r="93" spans="1:2" x14ac:dyDescent="0.25">
      <c r="A93" s="11" t="s">
        <v>90</v>
      </c>
      <c r="B93" s="1" t="s">
        <v>91</v>
      </c>
    </row>
    <row r="94" spans="1:2" x14ac:dyDescent="0.25">
      <c r="A94" s="1" t="s">
        <v>90</v>
      </c>
      <c r="B94" s="1" t="s">
        <v>91</v>
      </c>
    </row>
    <row r="95" spans="1:2" x14ac:dyDescent="0.25">
      <c r="A95" s="11" t="s">
        <v>354</v>
      </c>
      <c r="B95" s="1" t="s">
        <v>355</v>
      </c>
    </row>
    <row r="96" spans="1:2" x14ac:dyDescent="0.25">
      <c r="A96" s="1" t="s">
        <v>356</v>
      </c>
      <c r="B96" s="1" t="s">
        <v>357</v>
      </c>
    </row>
    <row r="97" spans="1:2" x14ac:dyDescent="0.25">
      <c r="A97" s="4" t="s">
        <v>92</v>
      </c>
      <c r="B97" s="4" t="s">
        <v>93</v>
      </c>
    </row>
    <row r="98" spans="1:2" x14ac:dyDescent="0.25">
      <c r="A98" t="s">
        <v>4</v>
      </c>
      <c r="B98" t="s">
        <v>5</v>
      </c>
    </row>
    <row r="99" spans="1:2" x14ac:dyDescent="0.25">
      <c r="A99" s="1" t="s">
        <v>70</v>
      </c>
      <c r="B99" s="1" t="s">
        <v>98</v>
      </c>
    </row>
    <row r="100" spans="1:2" x14ac:dyDescent="0.25">
      <c r="A100" s="1" t="s">
        <v>70</v>
      </c>
      <c r="B100" s="1" t="s">
        <v>98</v>
      </c>
    </row>
    <row r="101" spans="1:2" x14ac:dyDescent="0.25">
      <c r="A101" s="29" t="s">
        <v>70</v>
      </c>
      <c r="B101" s="1" t="s">
        <v>98</v>
      </c>
    </row>
    <row r="102" spans="1:2" x14ac:dyDescent="0.25">
      <c r="A102" s="1" t="s">
        <v>358</v>
      </c>
      <c r="B102" s="1" t="s">
        <v>359</v>
      </c>
    </row>
    <row r="103" spans="1:2" x14ac:dyDescent="0.25">
      <c r="A103" s="11" t="s">
        <v>101</v>
      </c>
      <c r="B103" s="1" t="s">
        <v>102</v>
      </c>
    </row>
    <row r="104" spans="1:2" x14ac:dyDescent="0.25">
      <c r="A104" s="15" t="s">
        <v>103</v>
      </c>
      <c r="B104" s="16" t="s">
        <v>104</v>
      </c>
    </row>
    <row r="105" spans="1:2" x14ac:dyDescent="0.25">
      <c r="A105" s="4" t="s">
        <v>335</v>
      </c>
      <c r="B105" s="4" t="s">
        <v>336</v>
      </c>
    </row>
    <row r="106" spans="1:2" x14ac:dyDescent="0.25">
      <c r="A106" s="1" t="s">
        <v>360</v>
      </c>
      <c r="B106" s="1" t="s">
        <v>361</v>
      </c>
    </row>
    <row r="107" spans="1:2" x14ac:dyDescent="0.25">
      <c r="A107" t="s">
        <v>4</v>
      </c>
      <c r="B107" t="s">
        <v>5</v>
      </c>
    </row>
    <row r="108" spans="1:2" x14ac:dyDescent="0.25">
      <c r="A108" s="4" t="s">
        <v>362</v>
      </c>
      <c r="B108" s="4" t="s">
        <v>363</v>
      </c>
    </row>
    <row r="109" spans="1:2" x14ac:dyDescent="0.25">
      <c r="A109" s="4" t="s">
        <v>364</v>
      </c>
      <c r="B109" s="4" t="s">
        <v>365</v>
      </c>
    </row>
    <row r="110" spans="1:2" x14ac:dyDescent="0.25">
      <c r="A110" s="4" t="s">
        <v>107</v>
      </c>
      <c r="B110" s="4" t="s">
        <v>366</v>
      </c>
    </row>
    <row r="111" spans="1:2" x14ac:dyDescent="0.25">
      <c r="A111" t="s">
        <v>4</v>
      </c>
      <c r="B111" t="s">
        <v>5</v>
      </c>
    </row>
    <row r="112" spans="1:2" x14ac:dyDescent="0.25">
      <c r="A112" s="1" t="s">
        <v>249</v>
      </c>
      <c r="B112" s="1" t="s">
        <v>250</v>
      </c>
    </row>
    <row r="113" spans="1:2" x14ac:dyDescent="0.25">
      <c r="A113" s="4" t="s">
        <v>109</v>
      </c>
      <c r="B113" s="4" t="s">
        <v>367</v>
      </c>
    </row>
    <row r="114" spans="1:2" x14ac:dyDescent="0.25">
      <c r="A114" t="s">
        <v>4</v>
      </c>
      <c r="B114" t="s">
        <v>5</v>
      </c>
    </row>
    <row r="115" spans="1:2" x14ac:dyDescent="0.25">
      <c r="A115" s="1" t="s">
        <v>368</v>
      </c>
      <c r="B115" s="1" t="s">
        <v>369</v>
      </c>
    </row>
    <row r="116" spans="1:2" x14ac:dyDescent="0.25">
      <c r="A116" s="1" t="s">
        <v>113</v>
      </c>
      <c r="B116" s="1" t="s">
        <v>114</v>
      </c>
    </row>
    <row r="117" spans="1:2" x14ac:dyDescent="0.25">
      <c r="A117" s="1" t="s">
        <v>113</v>
      </c>
      <c r="B117" s="1" t="s">
        <v>114</v>
      </c>
    </row>
    <row r="118" spans="1:2" x14ac:dyDescent="0.25">
      <c r="A118" s="11" t="s">
        <v>113</v>
      </c>
      <c r="B118" s="1" t="s">
        <v>114</v>
      </c>
    </row>
    <row r="119" spans="1:2" x14ac:dyDescent="0.25">
      <c r="A119" s="11" t="s">
        <v>113</v>
      </c>
      <c r="B119" s="1" t="s">
        <v>114</v>
      </c>
    </row>
    <row r="120" spans="1:2" x14ac:dyDescent="0.25">
      <c r="A120" s="11" t="s">
        <v>113</v>
      </c>
      <c r="B120" s="1" t="s">
        <v>114</v>
      </c>
    </row>
    <row r="121" spans="1:2" x14ac:dyDescent="0.25">
      <c r="A121" s="1" t="s">
        <v>113</v>
      </c>
      <c r="B121" s="1" t="s">
        <v>114</v>
      </c>
    </row>
    <row r="122" spans="1:2" x14ac:dyDescent="0.25">
      <c r="A122" s="1" t="s">
        <v>113</v>
      </c>
      <c r="B122" s="1" t="s">
        <v>114</v>
      </c>
    </row>
    <row r="123" spans="1:2" x14ac:dyDescent="0.25">
      <c r="A123" s="1" t="s">
        <v>113</v>
      </c>
      <c r="B123" s="1" t="s">
        <v>114</v>
      </c>
    </row>
    <row r="124" spans="1:2" x14ac:dyDescent="0.25">
      <c r="A124" s="1" t="s">
        <v>113</v>
      </c>
      <c r="B124" s="1" t="s">
        <v>114</v>
      </c>
    </row>
    <row r="125" spans="1:2" x14ac:dyDescent="0.25">
      <c r="A125" s="1" t="s">
        <v>84</v>
      </c>
      <c r="B125" s="1" t="s">
        <v>85</v>
      </c>
    </row>
    <row r="126" spans="1:2" x14ac:dyDescent="0.25">
      <c r="A126" s="11" t="s">
        <v>115</v>
      </c>
      <c r="B126" s="1" t="s">
        <v>116</v>
      </c>
    </row>
    <row r="127" spans="1:2" x14ac:dyDescent="0.25">
      <c r="A127" s="1" t="s">
        <v>370</v>
      </c>
      <c r="B127" s="1" t="s">
        <v>371</v>
      </c>
    </row>
    <row r="128" spans="1:2" x14ac:dyDescent="0.25">
      <c r="A128" s="1" t="s">
        <v>372</v>
      </c>
      <c r="B128" s="1" t="s">
        <v>373</v>
      </c>
    </row>
    <row r="129" spans="1:2" x14ac:dyDescent="0.25">
      <c r="A129" s="1" t="s">
        <v>372</v>
      </c>
      <c r="B129" s="1" t="s">
        <v>373</v>
      </c>
    </row>
    <row r="130" spans="1:2" x14ac:dyDescent="0.25">
      <c r="A130" s="1" t="s">
        <v>125</v>
      </c>
      <c r="B130" s="1" t="s">
        <v>126</v>
      </c>
    </row>
    <row r="131" spans="1:2" x14ac:dyDescent="0.25">
      <c r="A131" s="1" t="s">
        <v>125</v>
      </c>
      <c r="B131" s="1" t="s">
        <v>126</v>
      </c>
    </row>
    <row r="132" spans="1:2" x14ac:dyDescent="0.25">
      <c r="A132" s="1" t="s">
        <v>374</v>
      </c>
      <c r="B132" s="1" t="s">
        <v>375</v>
      </c>
    </row>
    <row r="133" spans="1:2" x14ac:dyDescent="0.25">
      <c r="A133" s="1" t="s">
        <v>376</v>
      </c>
      <c r="B133" s="1" t="s">
        <v>377</v>
      </c>
    </row>
    <row r="134" spans="1:2" x14ac:dyDescent="0.25">
      <c r="A134" s="1" t="s">
        <v>133</v>
      </c>
      <c r="B134" s="1" t="s">
        <v>134</v>
      </c>
    </row>
    <row r="135" spans="1:2" x14ac:dyDescent="0.25">
      <c r="A135" s="1" t="s">
        <v>137</v>
      </c>
      <c r="B135" s="1" t="s">
        <v>138</v>
      </c>
    </row>
    <row r="136" spans="1:2" x14ac:dyDescent="0.25">
      <c r="A136" s="1" t="s">
        <v>137</v>
      </c>
      <c r="B136" s="1" t="s">
        <v>138</v>
      </c>
    </row>
    <row r="137" spans="1:2" x14ac:dyDescent="0.25">
      <c r="A137" s="1" t="s">
        <v>139</v>
      </c>
      <c r="B137" s="1" t="s">
        <v>140</v>
      </c>
    </row>
    <row r="138" spans="1:2" x14ac:dyDescent="0.25">
      <c r="A138" s="1" t="s">
        <v>139</v>
      </c>
      <c r="B138" s="1" t="s">
        <v>140</v>
      </c>
    </row>
    <row r="139" spans="1:2" x14ac:dyDescent="0.25">
      <c r="A139" s="4" t="s">
        <v>378</v>
      </c>
      <c r="B139" s="4" t="s">
        <v>379</v>
      </c>
    </row>
    <row r="140" spans="1:2" x14ac:dyDescent="0.25">
      <c r="A140" s="5" t="s">
        <v>4</v>
      </c>
      <c r="B140" s="5" t="s">
        <v>5</v>
      </c>
    </row>
    <row r="141" spans="1:2" x14ac:dyDescent="0.25">
      <c r="A141" s="4" t="s">
        <v>380</v>
      </c>
      <c r="B141" s="4" t="s">
        <v>381</v>
      </c>
    </row>
    <row r="142" spans="1:2" x14ac:dyDescent="0.25">
      <c r="A142" s="1" t="s">
        <v>382</v>
      </c>
      <c r="B142" s="1" t="s">
        <v>383</v>
      </c>
    </row>
    <row r="143" spans="1:2" x14ac:dyDescent="0.25">
      <c r="A143" s="4" t="s">
        <v>384</v>
      </c>
      <c r="B143" s="4" t="s">
        <v>385</v>
      </c>
    </row>
    <row r="144" spans="1:2" x14ac:dyDescent="0.25">
      <c r="A144" s="4" t="s">
        <v>386</v>
      </c>
      <c r="B144" s="4" t="s">
        <v>387</v>
      </c>
    </row>
    <row r="145" spans="1:2" x14ac:dyDescent="0.25">
      <c r="A145" s="1" t="s">
        <v>141</v>
      </c>
      <c r="B145" s="1" t="s">
        <v>142</v>
      </c>
    </row>
    <row r="146" spans="1:2" x14ac:dyDescent="0.25">
      <c r="A146" s="27" t="s">
        <v>70</v>
      </c>
      <c r="B146" s="1" t="s">
        <v>98</v>
      </c>
    </row>
    <row r="147" spans="1:2" x14ac:dyDescent="0.25">
      <c r="A147" s="1" t="s">
        <v>143</v>
      </c>
      <c r="B147" s="1" t="s">
        <v>144</v>
      </c>
    </row>
    <row r="148" spans="1:2" x14ac:dyDescent="0.25">
      <c r="A148" s="1" t="s">
        <v>388</v>
      </c>
      <c r="B148" s="1" t="s">
        <v>389</v>
      </c>
    </row>
    <row r="149" spans="1:2" x14ac:dyDescent="0.25">
      <c r="A149" s="11" t="s">
        <v>147</v>
      </c>
      <c r="B149" s="1" t="s">
        <v>390</v>
      </c>
    </row>
    <row r="150" spans="1:2" x14ac:dyDescent="0.25">
      <c r="A150" s="11" t="s">
        <v>391</v>
      </c>
      <c r="B150" s="1" t="s">
        <v>392</v>
      </c>
    </row>
    <row r="151" spans="1:2" x14ac:dyDescent="0.25">
      <c r="A151" s="11" t="s">
        <v>58</v>
      </c>
      <c r="B151" s="12" t="s">
        <v>59</v>
      </c>
    </row>
    <row r="152" spans="1:2" x14ac:dyDescent="0.25">
      <c r="A152" s="1" t="s">
        <v>70</v>
      </c>
      <c r="B152" s="1" t="s">
        <v>393</v>
      </c>
    </row>
    <row r="153" spans="1:2" x14ac:dyDescent="0.25">
      <c r="A153" s="1" t="s">
        <v>135</v>
      </c>
      <c r="B153" s="1" t="s">
        <v>136</v>
      </c>
    </row>
    <row r="154" spans="1:2" x14ac:dyDescent="0.25">
      <c r="A154" s="23" t="s">
        <v>157</v>
      </c>
      <c r="B154" s="24" t="s">
        <v>158</v>
      </c>
    </row>
    <row r="155" spans="1:2" x14ac:dyDescent="0.25">
      <c r="A155" s="23" t="s">
        <v>159</v>
      </c>
      <c r="B155" s="24" t="s">
        <v>160</v>
      </c>
    </row>
    <row r="156" spans="1:2" x14ac:dyDescent="0.25">
      <c r="A156" s="11" t="s">
        <v>394</v>
      </c>
      <c r="B156" s="1" t="s">
        <v>395</v>
      </c>
    </row>
    <row r="157" spans="1:2" x14ac:dyDescent="0.25">
      <c r="A157" s="11" t="s">
        <v>394</v>
      </c>
      <c r="B157" s="1" t="s">
        <v>395</v>
      </c>
    </row>
    <row r="158" spans="1:2" x14ac:dyDescent="0.25">
      <c r="A158" s="25" t="s">
        <v>161</v>
      </c>
      <c r="B158" s="1" t="s">
        <v>162</v>
      </c>
    </row>
    <row r="159" spans="1:2" x14ac:dyDescent="0.25">
      <c r="A159" s="25" t="s">
        <v>161</v>
      </c>
      <c r="B159" s="1" t="s">
        <v>162</v>
      </c>
    </row>
    <row r="160" spans="1:2" x14ac:dyDescent="0.25">
      <c r="A160" s="25" t="s">
        <v>161</v>
      </c>
      <c r="B160" s="1" t="s">
        <v>162</v>
      </c>
    </row>
    <row r="161" spans="1:2" x14ac:dyDescent="0.25">
      <c r="A161" s="25" t="s">
        <v>161</v>
      </c>
      <c r="B161" s="1" t="s">
        <v>162</v>
      </c>
    </row>
    <row r="162" spans="1:2" x14ac:dyDescent="0.25">
      <c r="A162" t="s">
        <v>161</v>
      </c>
      <c r="B162" t="s">
        <v>162</v>
      </c>
    </row>
    <row r="163" spans="1:2" x14ac:dyDescent="0.25">
      <c r="A163" t="s">
        <v>103</v>
      </c>
      <c r="B163" t="s">
        <v>104</v>
      </c>
    </row>
    <row r="164" spans="1:2" x14ac:dyDescent="0.25">
      <c r="A164" s="4" t="s">
        <v>163</v>
      </c>
      <c r="B164" s="4" t="s">
        <v>164</v>
      </c>
    </row>
    <row r="165" spans="1:2" x14ac:dyDescent="0.25">
      <c r="A165" s="4" t="s">
        <v>166</v>
      </c>
      <c r="B165" s="4" t="s">
        <v>167</v>
      </c>
    </row>
    <row r="166" spans="1:2" x14ac:dyDescent="0.25">
      <c r="A166" s="4" t="s">
        <v>166</v>
      </c>
      <c r="B166" s="4" t="s">
        <v>167</v>
      </c>
    </row>
    <row r="167" spans="1:2" x14ac:dyDescent="0.25">
      <c r="A167" s="4" t="s">
        <v>166</v>
      </c>
      <c r="B167" s="4" t="s">
        <v>167</v>
      </c>
    </row>
    <row r="168" spans="1:2" x14ac:dyDescent="0.25">
      <c r="A168" s="1" t="s">
        <v>10</v>
      </c>
      <c r="B168" s="1" t="s">
        <v>396</v>
      </c>
    </row>
    <row r="169" spans="1:2" x14ac:dyDescent="0.25">
      <c r="A169" s="1" t="s">
        <v>170</v>
      </c>
      <c r="B169" s="1" t="s">
        <v>397</v>
      </c>
    </row>
    <row r="170" spans="1:2" x14ac:dyDescent="0.25">
      <c r="A170" s="11" t="s">
        <v>174</v>
      </c>
      <c r="B170" s="1" t="s">
        <v>175</v>
      </c>
    </row>
    <row r="171" spans="1:2" x14ac:dyDescent="0.25">
      <c r="A171" s="1" t="s">
        <v>174</v>
      </c>
      <c r="B171" s="1" t="s">
        <v>175</v>
      </c>
    </row>
    <row r="172" spans="1:2" x14ac:dyDescent="0.25">
      <c r="A172" s="1" t="s">
        <v>174</v>
      </c>
      <c r="B172" s="1" t="s">
        <v>175</v>
      </c>
    </row>
    <row r="173" spans="1:2" x14ac:dyDescent="0.25">
      <c r="A173" s="1" t="s">
        <v>176</v>
      </c>
      <c r="B173" s="1" t="s">
        <v>177</v>
      </c>
    </row>
    <row r="174" spans="1:2" x14ac:dyDescent="0.25">
      <c r="A174" s="1" t="s">
        <v>398</v>
      </c>
      <c r="B174" s="1" t="s">
        <v>399</v>
      </c>
    </row>
    <row r="175" spans="1:2" x14ac:dyDescent="0.25">
      <c r="A175" s="1" t="s">
        <v>400</v>
      </c>
      <c r="B175" s="1" t="s">
        <v>401</v>
      </c>
    </row>
    <row r="176" spans="1:2" x14ac:dyDescent="0.25">
      <c r="A176" s="1" t="s">
        <v>402</v>
      </c>
      <c r="B176" s="1" t="s">
        <v>403</v>
      </c>
    </row>
    <row r="177" spans="1:2" x14ac:dyDescent="0.25">
      <c r="A177" t="s">
        <v>170</v>
      </c>
      <c r="B177" t="s">
        <v>404</v>
      </c>
    </row>
    <row r="178" spans="1:2" x14ac:dyDescent="0.25">
      <c r="A178" s="1" t="s">
        <v>180</v>
      </c>
      <c r="B178" s="1" t="s">
        <v>181</v>
      </c>
    </row>
    <row r="179" spans="1:2" x14ac:dyDescent="0.25">
      <c r="A179" s="1" t="s">
        <v>405</v>
      </c>
      <c r="B179" s="1" t="s">
        <v>406</v>
      </c>
    </row>
    <row r="180" spans="1:2" x14ac:dyDescent="0.25">
      <c r="A180" s="5" t="s">
        <v>4</v>
      </c>
      <c r="B180" s="5" t="s">
        <v>39</v>
      </c>
    </row>
    <row r="181" spans="1:2" x14ac:dyDescent="0.25">
      <c r="A181" s="1" t="s">
        <v>182</v>
      </c>
      <c r="B181" s="1" t="s">
        <v>183</v>
      </c>
    </row>
    <row r="182" spans="1:2" x14ac:dyDescent="0.25">
      <c r="A182" s="1" t="s">
        <v>182</v>
      </c>
      <c r="B182" s="1" t="s">
        <v>183</v>
      </c>
    </row>
    <row r="183" spans="1:2" x14ac:dyDescent="0.25">
      <c r="A183" s="1" t="s">
        <v>407</v>
      </c>
      <c r="B183" s="1" t="s">
        <v>408</v>
      </c>
    </row>
    <row r="184" spans="1:2" x14ac:dyDescent="0.25">
      <c r="A184" s="1" t="s">
        <v>190</v>
      </c>
      <c r="B184" s="1" t="s">
        <v>191</v>
      </c>
    </row>
    <row r="185" spans="1:2" x14ac:dyDescent="0.25">
      <c r="A185" s="11" t="s">
        <v>190</v>
      </c>
      <c r="B185" s="1" t="s">
        <v>409</v>
      </c>
    </row>
    <row r="186" spans="1:2" x14ac:dyDescent="0.25">
      <c r="A186" s="11" t="s">
        <v>190</v>
      </c>
      <c r="B186" s="1" t="s">
        <v>409</v>
      </c>
    </row>
    <row r="187" spans="1:2" x14ac:dyDescent="0.25">
      <c r="A187" s="11" t="s">
        <v>190</v>
      </c>
      <c r="B187" s="1" t="s">
        <v>409</v>
      </c>
    </row>
    <row r="188" spans="1:2" x14ac:dyDescent="0.25">
      <c r="A188" s="5" t="s">
        <v>192</v>
      </c>
      <c r="B188" t="s">
        <v>193</v>
      </c>
    </row>
    <row r="189" spans="1:2" x14ac:dyDescent="0.25">
      <c r="A189" s="11" t="s">
        <v>196</v>
      </c>
      <c r="B189" s="1" t="s">
        <v>197</v>
      </c>
    </row>
    <row r="190" spans="1:2" x14ac:dyDescent="0.25">
      <c r="A190" s="1" t="s">
        <v>196</v>
      </c>
      <c r="B190" s="1" t="s">
        <v>198</v>
      </c>
    </row>
    <row r="191" spans="1:2" x14ac:dyDescent="0.25">
      <c r="A191" s="1" t="s">
        <v>196</v>
      </c>
      <c r="B191" s="1" t="s">
        <v>197</v>
      </c>
    </row>
    <row r="192" spans="1:2" x14ac:dyDescent="0.25">
      <c r="A192" s="1" t="s">
        <v>410</v>
      </c>
      <c r="B192" s="1" t="s">
        <v>411</v>
      </c>
    </row>
    <row r="193" spans="1:2" x14ac:dyDescent="0.25">
      <c r="A193" t="s">
        <v>4</v>
      </c>
      <c r="B193" t="s">
        <v>5</v>
      </c>
    </row>
    <row r="194" spans="1:2" x14ac:dyDescent="0.25">
      <c r="A194" s="1" t="s">
        <v>412</v>
      </c>
      <c r="B194" s="1" t="s">
        <v>413</v>
      </c>
    </row>
    <row r="195" spans="1:2" x14ac:dyDescent="0.25">
      <c r="A195" s="4" t="s">
        <v>364</v>
      </c>
      <c r="B195" s="4" t="s">
        <v>365</v>
      </c>
    </row>
    <row r="196" spans="1:2" x14ac:dyDescent="0.25">
      <c r="A196" s="4" t="s">
        <v>414</v>
      </c>
      <c r="B196" s="4" t="s">
        <v>415</v>
      </c>
    </row>
    <row r="197" spans="1:2" x14ac:dyDescent="0.25">
      <c r="A197" t="s">
        <v>4</v>
      </c>
      <c r="B197" t="s">
        <v>5</v>
      </c>
    </row>
    <row r="198" spans="1:2" x14ac:dyDescent="0.25">
      <c r="A198" s="1" t="s">
        <v>416</v>
      </c>
      <c r="B198" s="1" t="s">
        <v>417</v>
      </c>
    </row>
    <row r="199" spans="1:2" x14ac:dyDescent="0.25">
      <c r="A199" s="4" t="s">
        <v>364</v>
      </c>
      <c r="B199" s="4" t="s">
        <v>365</v>
      </c>
    </row>
    <row r="200" spans="1:2" x14ac:dyDescent="0.25">
      <c r="A200" s="4" t="s">
        <v>414</v>
      </c>
      <c r="B200" s="4" t="s">
        <v>415</v>
      </c>
    </row>
    <row r="201" spans="1:2" x14ac:dyDescent="0.25">
      <c r="A201" t="s">
        <v>4</v>
      </c>
      <c r="B201" t="s">
        <v>5</v>
      </c>
    </row>
    <row r="202" spans="1:2" x14ac:dyDescent="0.25">
      <c r="A202" s="1" t="s">
        <v>2</v>
      </c>
      <c r="B202" s="1" t="s">
        <v>418</v>
      </c>
    </row>
    <row r="203" spans="1:2" x14ac:dyDescent="0.25">
      <c r="A203" s="4" t="s">
        <v>199</v>
      </c>
      <c r="B203" s="4" t="s">
        <v>200</v>
      </c>
    </row>
    <row r="204" spans="1:2" x14ac:dyDescent="0.25">
      <c r="A204" s="17" t="s">
        <v>205</v>
      </c>
      <c r="B204" s="1" t="s">
        <v>419</v>
      </c>
    </row>
    <row r="205" spans="1:2" x14ac:dyDescent="0.25">
      <c r="A205" s="11" t="s">
        <v>205</v>
      </c>
      <c r="B205" s="1" t="s">
        <v>419</v>
      </c>
    </row>
    <row r="206" spans="1:2" x14ac:dyDescent="0.25">
      <c r="A206" s="1" t="s">
        <v>207</v>
      </c>
      <c r="B206" s="1" t="s">
        <v>420</v>
      </c>
    </row>
    <row r="207" spans="1:2" x14ac:dyDescent="0.25">
      <c r="A207" s="17" t="s">
        <v>221</v>
      </c>
      <c r="B207" s="1" t="s">
        <v>421</v>
      </c>
    </row>
    <row r="208" spans="1:2" x14ac:dyDescent="0.25">
      <c r="A208" s="1" t="s">
        <v>422</v>
      </c>
      <c r="B208" s="1" t="s">
        <v>423</v>
      </c>
    </row>
    <row r="209" spans="1:2" x14ac:dyDescent="0.25">
      <c r="A209" s="27" t="s">
        <v>424</v>
      </c>
      <c r="B209" s="1" t="s">
        <v>425</v>
      </c>
    </row>
    <row r="210" spans="1:2" x14ac:dyDescent="0.25">
      <c r="A210" s="11" t="s">
        <v>223</v>
      </c>
      <c r="B210" s="1" t="s">
        <v>225</v>
      </c>
    </row>
    <row r="211" spans="1:2" x14ac:dyDescent="0.25">
      <c r="A211" s="1" t="s">
        <v>426</v>
      </c>
      <c r="B211" s="1" t="s">
        <v>427</v>
      </c>
    </row>
    <row r="212" spans="1:2" x14ac:dyDescent="0.25">
      <c r="A212" s="11" t="s">
        <v>226</v>
      </c>
      <c r="B212" s="1" t="s">
        <v>227</v>
      </c>
    </row>
    <row r="213" spans="1:2" x14ac:dyDescent="0.25">
      <c r="A213" s="1" t="s">
        <v>230</v>
      </c>
      <c r="B213" s="1" t="s">
        <v>231</v>
      </c>
    </row>
    <row r="214" spans="1:2" x14ac:dyDescent="0.25">
      <c r="A214" s="1" t="s">
        <v>230</v>
      </c>
      <c r="B214" s="1" t="s">
        <v>231</v>
      </c>
    </row>
    <row r="215" spans="1:2" x14ac:dyDescent="0.25">
      <c r="A215" s="1" t="s">
        <v>230</v>
      </c>
      <c r="B215" s="1" t="s">
        <v>231</v>
      </c>
    </row>
    <row r="216" spans="1:2" x14ac:dyDescent="0.25">
      <c r="A216" s="1" t="s">
        <v>428</v>
      </c>
      <c r="B216" s="1" t="s">
        <v>429</v>
      </c>
    </row>
    <row r="217" spans="1:2" x14ac:dyDescent="0.25">
      <c r="A217" s="5" t="s">
        <v>430</v>
      </c>
      <c r="B217" t="s">
        <v>431</v>
      </c>
    </row>
    <row r="218" spans="1:2" x14ac:dyDescent="0.25">
      <c r="A218" s="4" t="s">
        <v>163</v>
      </c>
      <c r="B218" s="4" t="s">
        <v>165</v>
      </c>
    </row>
    <row r="219" spans="1:2" x14ac:dyDescent="0.25">
      <c r="A219" s="4" t="s">
        <v>242</v>
      </c>
      <c r="B219" s="4" t="s">
        <v>245</v>
      </c>
    </row>
    <row r="220" spans="1:2" x14ac:dyDescent="0.25">
      <c r="A220" t="s">
        <v>4</v>
      </c>
      <c r="B220" t="s">
        <v>5</v>
      </c>
    </row>
    <row r="221" spans="1:2" x14ac:dyDescent="0.25">
      <c r="A221" s="1" t="s">
        <v>432</v>
      </c>
      <c r="B221" s="1" t="s">
        <v>433</v>
      </c>
    </row>
    <row r="222" spans="1:2" x14ac:dyDescent="0.25">
      <c r="A222" s="1" t="s">
        <v>434</v>
      </c>
      <c r="B222" s="1" t="s">
        <v>435</v>
      </c>
    </row>
    <row r="223" spans="1:2" x14ac:dyDescent="0.25">
      <c r="A223" t="s">
        <v>238</v>
      </c>
      <c r="B223" t="s">
        <v>239</v>
      </c>
    </row>
    <row r="224" spans="1:2" x14ac:dyDescent="0.25">
      <c r="A224" t="s">
        <v>4</v>
      </c>
      <c r="B224" t="s">
        <v>5</v>
      </c>
    </row>
    <row r="225" spans="1:2" x14ac:dyDescent="0.25">
      <c r="A225" s="4" t="s">
        <v>28</v>
      </c>
      <c r="B225" s="4" t="s">
        <v>29</v>
      </c>
    </row>
    <row r="226" spans="1:2" x14ac:dyDescent="0.25">
      <c r="A226" s="4" t="s">
        <v>131</v>
      </c>
      <c r="B226" s="4" t="s">
        <v>132</v>
      </c>
    </row>
    <row r="227" spans="1:2" x14ac:dyDescent="0.25">
      <c r="A227" s="4" t="s">
        <v>436</v>
      </c>
      <c r="B227" s="4" t="s">
        <v>437</v>
      </c>
    </row>
    <row r="228" spans="1:2" x14ac:dyDescent="0.25">
      <c r="A228" t="s">
        <v>4</v>
      </c>
      <c r="B228" t="s">
        <v>39</v>
      </c>
    </row>
    <row r="229" spans="1:2" x14ac:dyDescent="0.25">
      <c r="A229" t="s">
        <v>4</v>
      </c>
      <c r="B229" t="s">
        <v>5</v>
      </c>
    </row>
    <row r="230" spans="1:2" x14ac:dyDescent="0.25">
      <c r="A230" s="1" t="s">
        <v>249</v>
      </c>
      <c r="B230" s="1" t="s">
        <v>250</v>
      </c>
    </row>
    <row r="231" spans="1:2" x14ac:dyDescent="0.25">
      <c r="A231" s="1" t="s">
        <v>438</v>
      </c>
      <c r="B231" s="1" t="s">
        <v>439</v>
      </c>
    </row>
    <row r="232" spans="1:2" x14ac:dyDescent="0.25">
      <c r="A232" t="s">
        <v>4</v>
      </c>
      <c r="B232" t="s">
        <v>5</v>
      </c>
    </row>
    <row r="233" spans="1:2" x14ac:dyDescent="0.25">
      <c r="A233" s="1" t="s">
        <v>2</v>
      </c>
      <c r="B233" s="1" t="s">
        <v>418</v>
      </c>
    </row>
    <row r="234" spans="1:2" x14ac:dyDescent="0.25">
      <c r="A234" s="1" t="s">
        <v>438</v>
      </c>
      <c r="B234" s="1" t="s">
        <v>439</v>
      </c>
    </row>
    <row r="235" spans="1:2" x14ac:dyDescent="0.25">
      <c r="A235" t="s">
        <v>4</v>
      </c>
      <c r="B235" t="s">
        <v>5</v>
      </c>
    </row>
    <row r="236" spans="1:2" x14ac:dyDescent="0.25">
      <c r="A236" t="s">
        <v>4</v>
      </c>
      <c r="B236" t="s">
        <v>39</v>
      </c>
    </row>
    <row r="237" spans="1:2" x14ac:dyDescent="0.25">
      <c r="A237" s="1" t="s">
        <v>440</v>
      </c>
      <c r="B237" s="1" t="s">
        <v>441</v>
      </c>
    </row>
    <row r="238" spans="1:2" x14ac:dyDescent="0.25">
      <c r="A238" s="1" t="s">
        <v>442</v>
      </c>
      <c r="B238" s="1" t="s">
        <v>443</v>
      </c>
    </row>
    <row r="239" spans="1:2" x14ac:dyDescent="0.25">
      <c r="A239" s="1" t="s">
        <v>263</v>
      </c>
      <c r="B239" s="1" t="s">
        <v>444</v>
      </c>
    </row>
    <row r="240" spans="1:2" x14ac:dyDescent="0.25">
      <c r="A240" s="4" t="s">
        <v>445</v>
      </c>
      <c r="B240" s="4" t="s">
        <v>446</v>
      </c>
    </row>
    <row r="241" spans="1:2" x14ac:dyDescent="0.25">
      <c r="A241" s="1" t="s">
        <v>269</v>
      </c>
      <c r="B241" s="1" t="s">
        <v>270</v>
      </c>
    </row>
    <row r="242" spans="1:2" x14ac:dyDescent="0.25">
      <c r="A242" s="1" t="s">
        <v>260</v>
      </c>
      <c r="B242" s="1" t="s">
        <v>261</v>
      </c>
    </row>
    <row r="243" spans="1:2" x14ac:dyDescent="0.25">
      <c r="A243" s="29" t="s">
        <v>260</v>
      </c>
      <c r="B243" s="1" t="s">
        <v>261</v>
      </c>
    </row>
    <row r="244" spans="1:2" x14ac:dyDescent="0.25">
      <c r="A244" s="29" t="s">
        <v>260</v>
      </c>
      <c r="B244" s="1" t="s">
        <v>261</v>
      </c>
    </row>
    <row r="245" spans="1:2" x14ac:dyDescent="0.25">
      <c r="A245" s="1" t="s">
        <v>119</v>
      </c>
      <c r="B245" s="1" t="s">
        <v>262</v>
      </c>
    </row>
    <row r="246" spans="1:2" x14ac:dyDescent="0.25">
      <c r="A246" s="1" t="s">
        <v>119</v>
      </c>
      <c r="B246" s="1" t="s">
        <v>262</v>
      </c>
    </row>
    <row r="247" spans="1:2" x14ac:dyDescent="0.25">
      <c r="A247" s="1" t="s">
        <v>263</v>
      </c>
      <c r="B247" s="1" t="s">
        <v>264</v>
      </c>
    </row>
    <row r="248" spans="1:2" x14ac:dyDescent="0.25">
      <c r="A248" s="1" t="s">
        <v>263</v>
      </c>
      <c r="B248" s="1" t="s">
        <v>264</v>
      </c>
    </row>
    <row r="249" spans="1:2" x14ac:dyDescent="0.25">
      <c r="A249" s="27" t="s">
        <v>447</v>
      </c>
      <c r="B249" s="1" t="s">
        <v>448</v>
      </c>
    </row>
    <row r="250" spans="1:2" x14ac:dyDescent="0.25">
      <c r="A250" s="19" t="s">
        <v>151</v>
      </c>
      <c r="B250" s="20" t="s">
        <v>152</v>
      </c>
    </row>
    <row r="251" spans="1:2" x14ac:dyDescent="0.25">
      <c r="A251" s="19" t="s">
        <v>151</v>
      </c>
      <c r="B251" s="20" t="s">
        <v>152</v>
      </c>
    </row>
    <row r="252" spans="1:2" x14ac:dyDescent="0.25">
      <c r="A252" s="19" t="s">
        <v>151</v>
      </c>
      <c r="B252" s="20" t="s">
        <v>152</v>
      </c>
    </row>
    <row r="253" spans="1:2" x14ac:dyDescent="0.25">
      <c r="A253" s="19" t="s">
        <v>151</v>
      </c>
      <c r="B253" s="20" t="s">
        <v>152</v>
      </c>
    </row>
    <row r="254" spans="1:2" x14ac:dyDescent="0.25">
      <c r="A254" s="19" t="s">
        <v>151</v>
      </c>
      <c r="B254" s="20" t="s">
        <v>152</v>
      </c>
    </row>
    <row r="255" spans="1:2" x14ac:dyDescent="0.25">
      <c r="A255" s="19" t="s">
        <v>151</v>
      </c>
      <c r="B255" s="20" t="s">
        <v>152</v>
      </c>
    </row>
    <row r="256" spans="1:2" x14ac:dyDescent="0.25">
      <c r="A256" s="19" t="s">
        <v>151</v>
      </c>
      <c r="B256" s="20" t="s">
        <v>152</v>
      </c>
    </row>
    <row r="257" spans="1:2" x14ac:dyDescent="0.25">
      <c r="A257" s="19" t="s">
        <v>151</v>
      </c>
      <c r="B257" s="20" t="s">
        <v>152</v>
      </c>
    </row>
    <row r="258" spans="1:2" x14ac:dyDescent="0.25">
      <c r="A258" s="19" t="s">
        <v>151</v>
      </c>
      <c r="B258" s="20" t="s">
        <v>152</v>
      </c>
    </row>
    <row r="259" spans="1:2" x14ac:dyDescent="0.25">
      <c r="A259" s="19" t="s">
        <v>151</v>
      </c>
      <c r="B259" s="20" t="s">
        <v>152</v>
      </c>
    </row>
    <row r="260" spans="1:2" x14ac:dyDescent="0.25">
      <c r="A260" s="19" t="s">
        <v>151</v>
      </c>
      <c r="B260" s="20" t="s">
        <v>152</v>
      </c>
    </row>
    <row r="261" spans="1:2" x14ac:dyDescent="0.25">
      <c r="A261" s="19" t="s">
        <v>151</v>
      </c>
      <c r="B261" s="20" t="s">
        <v>152</v>
      </c>
    </row>
    <row r="262" spans="1:2" x14ac:dyDescent="0.25">
      <c r="A262" s="19" t="s">
        <v>151</v>
      </c>
      <c r="B262" s="20" t="s">
        <v>152</v>
      </c>
    </row>
    <row r="263" spans="1:2" x14ac:dyDescent="0.25">
      <c r="A263" s="19" t="s">
        <v>151</v>
      </c>
      <c r="B263" s="20" t="s">
        <v>152</v>
      </c>
    </row>
    <row r="264" spans="1:2" x14ac:dyDescent="0.25">
      <c r="A264" s="19" t="s">
        <v>151</v>
      </c>
      <c r="B264" s="20" t="s">
        <v>152</v>
      </c>
    </row>
    <row r="265" spans="1:2" x14ac:dyDescent="0.25">
      <c r="A265" s="19" t="s">
        <v>151</v>
      </c>
      <c r="B265" s="20" t="s">
        <v>152</v>
      </c>
    </row>
    <row r="266" spans="1:2" x14ac:dyDescent="0.25">
      <c r="A266" s="19" t="s">
        <v>151</v>
      </c>
      <c r="B266" s="20" t="s">
        <v>152</v>
      </c>
    </row>
    <row r="267" spans="1:2" x14ac:dyDescent="0.25">
      <c r="A267" s="19" t="s">
        <v>151</v>
      </c>
      <c r="B267" s="20" t="s">
        <v>152</v>
      </c>
    </row>
    <row r="268" spans="1:2" x14ac:dyDescent="0.25">
      <c r="A268" s="19" t="s">
        <v>151</v>
      </c>
      <c r="B268" s="20" t="s">
        <v>152</v>
      </c>
    </row>
    <row r="269" spans="1:2" x14ac:dyDescent="0.25">
      <c r="A269" s="19" t="s">
        <v>151</v>
      </c>
      <c r="B269" s="20" t="s">
        <v>152</v>
      </c>
    </row>
    <row r="270" spans="1:2" x14ac:dyDescent="0.25">
      <c r="A270" s="19" t="s">
        <v>151</v>
      </c>
      <c r="B270" s="20" t="s">
        <v>152</v>
      </c>
    </row>
    <row r="271" spans="1:2" x14ac:dyDescent="0.25">
      <c r="A271" s="19" t="s">
        <v>151</v>
      </c>
      <c r="B271" s="20" t="s">
        <v>152</v>
      </c>
    </row>
    <row r="272" spans="1:2" x14ac:dyDescent="0.25">
      <c r="A272" s="19" t="s">
        <v>151</v>
      </c>
      <c r="B272" s="20" t="s">
        <v>152</v>
      </c>
    </row>
    <row r="273" spans="1:2" x14ac:dyDescent="0.25">
      <c r="A273" s="19" t="s">
        <v>151</v>
      </c>
      <c r="B273" s="20" t="s">
        <v>152</v>
      </c>
    </row>
    <row r="274" spans="1:2" x14ac:dyDescent="0.25">
      <c r="A274" s="19" t="s">
        <v>151</v>
      </c>
      <c r="B274" s="20" t="s">
        <v>152</v>
      </c>
    </row>
    <row r="275" spans="1:2" x14ac:dyDescent="0.25">
      <c r="A275" s="15" t="s">
        <v>103</v>
      </c>
      <c r="B275" s="16" t="s">
        <v>104</v>
      </c>
    </row>
    <row r="276" spans="1:2" x14ac:dyDescent="0.25">
      <c r="A276" s="15" t="s">
        <v>103</v>
      </c>
      <c r="B276" s="16" t="s">
        <v>104</v>
      </c>
    </row>
    <row r="277" spans="1:2" x14ac:dyDescent="0.25">
      <c r="A277" s="1" t="s">
        <v>449</v>
      </c>
      <c r="B277" s="1" t="s">
        <v>450</v>
      </c>
    </row>
    <row r="278" spans="1:2" x14ac:dyDescent="0.25">
      <c r="A278" s="4" t="s">
        <v>451</v>
      </c>
      <c r="B278" s="4" t="s">
        <v>452</v>
      </c>
    </row>
    <row r="279" spans="1:2" x14ac:dyDescent="0.25">
      <c r="A279" s="4" t="s">
        <v>451</v>
      </c>
      <c r="B279" s="4" t="s">
        <v>452</v>
      </c>
    </row>
    <row r="280" spans="1:2" x14ac:dyDescent="0.25">
      <c r="A280" s="4" t="s">
        <v>453</v>
      </c>
      <c r="B280" s="4" t="s">
        <v>454</v>
      </c>
    </row>
    <row r="281" spans="1:2" x14ac:dyDescent="0.25">
      <c r="A281" s="4" t="s">
        <v>455</v>
      </c>
      <c r="B281" s="4" t="s">
        <v>456</v>
      </c>
    </row>
    <row r="282" spans="1:2" x14ac:dyDescent="0.25">
      <c r="A282" s="4" t="s">
        <v>457</v>
      </c>
      <c r="B282" s="4" t="s">
        <v>458</v>
      </c>
    </row>
    <row r="283" spans="1:2" x14ac:dyDescent="0.25">
      <c r="A283" t="s">
        <v>4</v>
      </c>
      <c r="B283" t="s">
        <v>5</v>
      </c>
    </row>
    <row r="284" spans="1:2" x14ac:dyDescent="0.25">
      <c r="A284" s="5" t="s">
        <v>4</v>
      </c>
      <c r="B284" s="5" t="s">
        <v>5</v>
      </c>
    </row>
    <row r="285" spans="1:2" x14ac:dyDescent="0.25">
      <c r="A285" t="s">
        <v>4</v>
      </c>
      <c r="B285" t="s">
        <v>5</v>
      </c>
    </row>
    <row r="286" spans="1:2" x14ac:dyDescent="0.25">
      <c r="A286" s="1" t="s">
        <v>243</v>
      </c>
      <c r="B286" s="1" t="s">
        <v>244</v>
      </c>
    </row>
    <row r="287" spans="1:2" x14ac:dyDescent="0.25">
      <c r="A287" s="1" t="s">
        <v>267</v>
      </c>
      <c r="B287" s="1" t="s">
        <v>268</v>
      </c>
    </row>
    <row r="288" spans="1:2" x14ac:dyDescent="0.25">
      <c r="A288" s="1" t="s">
        <v>459</v>
      </c>
      <c r="B288" s="1" t="s">
        <v>460</v>
      </c>
    </row>
    <row r="289" spans="1:2" x14ac:dyDescent="0.25">
      <c r="A289" s="11" t="s">
        <v>273</v>
      </c>
      <c r="B289" s="1" t="s">
        <v>274</v>
      </c>
    </row>
    <row r="290" spans="1:2" x14ac:dyDescent="0.25">
      <c r="A290" s="11" t="s">
        <v>275</v>
      </c>
      <c r="B290" s="1" t="s">
        <v>276</v>
      </c>
    </row>
    <row r="291" spans="1:2" x14ac:dyDescent="0.25">
      <c r="A291" s="11" t="s">
        <v>275</v>
      </c>
      <c r="B291" s="1" t="s">
        <v>276</v>
      </c>
    </row>
    <row r="292" spans="1:2" x14ac:dyDescent="0.25">
      <c r="A292" s="1" t="s">
        <v>275</v>
      </c>
      <c r="B292" s="1" t="s">
        <v>276</v>
      </c>
    </row>
    <row r="293" spans="1:2" x14ac:dyDescent="0.25">
      <c r="A293" s="1" t="s">
        <v>275</v>
      </c>
      <c r="B293" s="1" t="s">
        <v>276</v>
      </c>
    </row>
    <row r="294" spans="1:2" x14ac:dyDescent="0.25">
      <c r="A294" s="1" t="s">
        <v>461</v>
      </c>
      <c r="B294" s="1" t="s">
        <v>462</v>
      </c>
    </row>
    <row r="295" spans="1:2" x14ac:dyDescent="0.25">
      <c r="A295" t="s">
        <v>463</v>
      </c>
      <c r="B295" t="s">
        <v>464</v>
      </c>
    </row>
    <row r="296" spans="1:2" x14ac:dyDescent="0.25">
      <c r="A296" t="s">
        <v>234</v>
      </c>
      <c r="B296" t="s">
        <v>465</v>
      </c>
    </row>
    <row r="297" spans="1:2" x14ac:dyDescent="0.25">
      <c r="A297" t="s">
        <v>4</v>
      </c>
      <c r="B297" t="s">
        <v>5</v>
      </c>
    </row>
    <row r="298" spans="1:2" x14ac:dyDescent="0.25">
      <c r="A298" s="1" t="s">
        <v>466</v>
      </c>
      <c r="B298" s="1" t="s">
        <v>467</v>
      </c>
    </row>
    <row r="299" spans="1:2" x14ac:dyDescent="0.25">
      <c r="A299" s="1" t="s">
        <v>468</v>
      </c>
      <c r="B299" s="1" t="s">
        <v>469</v>
      </c>
    </row>
    <row r="300" spans="1:2" x14ac:dyDescent="0.25">
      <c r="A300" s="1" t="s">
        <v>468</v>
      </c>
      <c r="B300" s="1" t="s">
        <v>469</v>
      </c>
    </row>
    <row r="301" spans="1:2" x14ac:dyDescent="0.25">
      <c r="A301" s="4" t="s">
        <v>470</v>
      </c>
      <c r="B301" s="4" t="s">
        <v>471</v>
      </c>
    </row>
    <row r="302" spans="1:2" x14ac:dyDescent="0.25">
      <c r="A302" s="1" t="s">
        <v>472</v>
      </c>
      <c r="B302" s="1" t="s">
        <v>473</v>
      </c>
    </row>
    <row r="303" spans="1:2" x14ac:dyDescent="0.25">
      <c r="A303" s="1" t="s">
        <v>474</v>
      </c>
      <c r="B303" s="1" t="s">
        <v>475</v>
      </c>
    </row>
    <row r="304" spans="1:2" x14ac:dyDescent="0.25">
      <c r="A304" s="1" t="s">
        <v>476</v>
      </c>
      <c r="B304" s="1" t="s">
        <v>477</v>
      </c>
    </row>
    <row r="305" spans="1:2" x14ac:dyDescent="0.25">
      <c r="A305" s="1" t="s">
        <v>478</v>
      </c>
      <c r="B305" s="1" t="s">
        <v>479</v>
      </c>
    </row>
    <row r="306" spans="1:2" x14ac:dyDescent="0.25">
      <c r="A306" s="30" t="s">
        <v>4</v>
      </c>
      <c r="B306" s="30" t="s">
        <v>5</v>
      </c>
    </row>
    <row r="307" spans="1:2" x14ac:dyDescent="0.25">
      <c r="A307" s="1" t="s">
        <v>480</v>
      </c>
      <c r="B307" s="1" t="s">
        <v>481</v>
      </c>
    </row>
    <row r="308" spans="1:2" x14ac:dyDescent="0.25">
      <c r="A308" s="5" t="s">
        <v>4</v>
      </c>
      <c r="B308" s="31" t="s">
        <v>5</v>
      </c>
    </row>
    <row r="309" spans="1:2" x14ac:dyDescent="0.25">
      <c r="A309" s="4" t="s">
        <v>131</v>
      </c>
      <c r="B309" s="32" t="s">
        <v>132</v>
      </c>
    </row>
    <row r="310" spans="1:2" x14ac:dyDescent="0.25">
      <c r="A310" s="4" t="s">
        <v>482</v>
      </c>
      <c r="B310" s="32" t="s">
        <v>483</v>
      </c>
    </row>
    <row r="311" spans="1:2" x14ac:dyDescent="0.25">
      <c r="A311" s="1" t="s">
        <v>484</v>
      </c>
      <c r="B311" s="1" t="s">
        <v>485</v>
      </c>
    </row>
    <row r="312" spans="1:2" x14ac:dyDescent="0.25">
      <c r="A312" s="1" t="s">
        <v>484</v>
      </c>
      <c r="B312" s="1" t="s">
        <v>485</v>
      </c>
    </row>
    <row r="313" spans="1:2" x14ac:dyDescent="0.25">
      <c r="A313" s="25" t="s">
        <v>161</v>
      </c>
      <c r="B313" s="1" t="s">
        <v>162</v>
      </c>
    </row>
    <row r="314" spans="1:2" x14ac:dyDescent="0.25">
      <c r="A314" s="25" t="s">
        <v>161</v>
      </c>
      <c r="B314" s="1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6"/>
  <sheetViews>
    <sheetView workbookViewId="0">
      <selection activeCell="A10" sqref="A10:B10"/>
    </sheetView>
  </sheetViews>
  <sheetFormatPr baseColWidth="10" defaultRowHeight="15" x14ac:dyDescent="0.25"/>
  <cols>
    <col min="1" max="1" width="17" bestFit="1" customWidth="1"/>
    <col min="2" max="2" width="51.5703125" bestFit="1" customWidth="1"/>
  </cols>
  <sheetData>
    <row r="1" spans="1:2" x14ac:dyDescent="0.25">
      <c r="A1" s="1" t="s">
        <v>323</v>
      </c>
      <c r="B1" s="1" t="s">
        <v>324</v>
      </c>
    </row>
    <row r="2" spans="1:2" x14ac:dyDescent="0.25">
      <c r="A2" s="25" t="s">
        <v>305</v>
      </c>
      <c r="B2" s="1" t="s">
        <v>306</v>
      </c>
    </row>
    <row r="3" spans="1:2" x14ac:dyDescent="0.25">
      <c r="A3" s="1" t="s">
        <v>321</v>
      </c>
      <c r="B3" s="1" t="s">
        <v>322</v>
      </c>
    </row>
    <row r="4" spans="1:2" x14ac:dyDescent="0.25">
      <c r="A4" s="17" t="s">
        <v>56</v>
      </c>
      <c r="B4" s="28" t="s">
        <v>57</v>
      </c>
    </row>
    <row r="5" spans="1:2" x14ac:dyDescent="0.25">
      <c r="A5" s="4" t="s">
        <v>28</v>
      </c>
      <c r="B5" s="4" t="s">
        <v>29</v>
      </c>
    </row>
    <row r="6" spans="1:2" x14ac:dyDescent="0.25">
      <c r="A6" s="1" t="s">
        <v>249</v>
      </c>
      <c r="B6" s="1" t="s">
        <v>250</v>
      </c>
    </row>
    <row r="7" spans="1:2" x14ac:dyDescent="0.25">
      <c r="A7" s="1" t="s">
        <v>18</v>
      </c>
      <c r="B7" s="1" t="s">
        <v>307</v>
      </c>
    </row>
    <row r="8" spans="1:2" x14ac:dyDescent="0.25">
      <c r="A8" s="11" t="s">
        <v>33</v>
      </c>
      <c r="B8" s="1" t="s">
        <v>34</v>
      </c>
    </row>
    <row r="9" spans="1:2" x14ac:dyDescent="0.25">
      <c r="A9" s="1" t="s">
        <v>2</v>
      </c>
      <c r="B9" s="1" t="s">
        <v>418</v>
      </c>
    </row>
    <row r="10" spans="1:2" x14ac:dyDescent="0.25">
      <c r="A10" s="30" t="s">
        <v>22</v>
      </c>
      <c r="B10" t="s">
        <v>316</v>
      </c>
    </row>
    <row r="11" spans="1:2" x14ac:dyDescent="0.25">
      <c r="A11" s="25" t="s">
        <v>6</v>
      </c>
      <c r="B11" s="1" t="s">
        <v>7</v>
      </c>
    </row>
    <row r="12" spans="1:2" x14ac:dyDescent="0.25">
      <c r="A12" s="1" t="s">
        <v>299</v>
      </c>
      <c r="B12" s="1" t="s">
        <v>300</v>
      </c>
    </row>
    <row r="13" spans="1:2" x14ac:dyDescent="0.25">
      <c r="A13" s="4" t="s">
        <v>380</v>
      </c>
      <c r="B13" s="4" t="s">
        <v>381</v>
      </c>
    </row>
    <row r="14" spans="1:2" x14ac:dyDescent="0.25">
      <c r="A14" s="4" t="s">
        <v>314</v>
      </c>
      <c r="B14" s="4" t="s">
        <v>315</v>
      </c>
    </row>
    <row r="15" spans="1:2" x14ac:dyDescent="0.25">
      <c r="A15" s="1" t="s">
        <v>297</v>
      </c>
      <c r="B15" s="1" t="s">
        <v>298</v>
      </c>
    </row>
    <row r="16" spans="1:2" x14ac:dyDescent="0.25">
      <c r="A16" s="27" t="s">
        <v>317</v>
      </c>
      <c r="B16" s="1" t="s">
        <v>318</v>
      </c>
    </row>
    <row r="17" spans="1:2" x14ac:dyDescent="0.25">
      <c r="A17" s="11" t="s">
        <v>273</v>
      </c>
      <c r="B17" s="1" t="s">
        <v>274</v>
      </c>
    </row>
    <row r="18" spans="1:2" x14ac:dyDescent="0.25">
      <c r="A18" s="11" t="s">
        <v>319</v>
      </c>
      <c r="B18" s="1" t="s">
        <v>320</v>
      </c>
    </row>
    <row r="19" spans="1:2" x14ac:dyDescent="0.25">
      <c r="A19" s="1" t="s">
        <v>327</v>
      </c>
      <c r="B19" s="1" t="s">
        <v>328</v>
      </c>
    </row>
    <row r="20" spans="1:2" x14ac:dyDescent="0.25">
      <c r="A20" s="11" t="s">
        <v>348</v>
      </c>
      <c r="B20" s="1" t="s">
        <v>156</v>
      </c>
    </row>
    <row r="21" spans="1:2" x14ac:dyDescent="0.25">
      <c r="A21" s="11" t="s">
        <v>66</v>
      </c>
      <c r="B21" s="11" t="s">
        <v>67</v>
      </c>
    </row>
    <row r="22" spans="1:2" x14ac:dyDescent="0.25">
      <c r="A22" s="4" t="s">
        <v>329</v>
      </c>
      <c r="B22" s="4" t="s">
        <v>330</v>
      </c>
    </row>
    <row r="23" spans="1:2" x14ac:dyDescent="0.25">
      <c r="A23" s="1" t="s">
        <v>141</v>
      </c>
      <c r="B23" s="1" t="s">
        <v>142</v>
      </c>
    </row>
    <row r="24" spans="1:2" x14ac:dyDescent="0.25">
      <c r="A24" s="11" t="s">
        <v>60</v>
      </c>
      <c r="B24" s="12" t="s">
        <v>61</v>
      </c>
    </row>
    <row r="25" spans="1:2" x14ac:dyDescent="0.25">
      <c r="A25" s="11" t="s">
        <v>58</v>
      </c>
      <c r="B25" s="12" t="s">
        <v>59</v>
      </c>
    </row>
    <row r="26" spans="1:2" x14ac:dyDescent="0.25">
      <c r="A26" s="11" t="s">
        <v>64</v>
      </c>
      <c r="B26" s="12" t="s">
        <v>65</v>
      </c>
    </row>
    <row r="27" spans="1:2" x14ac:dyDescent="0.25">
      <c r="A27" s="27" t="s">
        <v>74</v>
      </c>
      <c r="B27" s="1" t="s">
        <v>75</v>
      </c>
    </row>
    <row r="28" spans="1:2" x14ac:dyDescent="0.25">
      <c r="A28" s="11" t="s">
        <v>40</v>
      </c>
      <c r="B28" s="1" t="s">
        <v>41</v>
      </c>
    </row>
    <row r="29" spans="1:2" x14ac:dyDescent="0.25">
      <c r="A29" s="1" t="s">
        <v>412</v>
      </c>
      <c r="B29" s="1" t="s">
        <v>413</v>
      </c>
    </row>
    <row r="30" spans="1:2" x14ac:dyDescent="0.25">
      <c r="A30" s="11" t="s">
        <v>339</v>
      </c>
      <c r="B30" s="1" t="s">
        <v>340</v>
      </c>
    </row>
    <row r="31" spans="1:2" x14ac:dyDescent="0.25">
      <c r="A31" s="1" t="s">
        <v>46</v>
      </c>
      <c r="B31" s="1" t="s">
        <v>47</v>
      </c>
    </row>
    <row r="32" spans="1:2" x14ac:dyDescent="0.25">
      <c r="A32" s="1" t="s">
        <v>344</v>
      </c>
      <c r="B32" s="1" t="s">
        <v>345</v>
      </c>
    </row>
    <row r="33" spans="1:2" x14ac:dyDescent="0.25">
      <c r="A33" s="1" t="s">
        <v>54</v>
      </c>
      <c r="B33" s="1" t="s">
        <v>55</v>
      </c>
    </row>
    <row r="34" spans="1:2" x14ac:dyDescent="0.25">
      <c r="A34" s="1" t="s">
        <v>37</v>
      </c>
      <c r="B34" s="1" t="s">
        <v>38</v>
      </c>
    </row>
    <row r="35" spans="1:2" x14ac:dyDescent="0.25">
      <c r="A35" s="4" t="s">
        <v>331</v>
      </c>
      <c r="B35" s="4" t="s">
        <v>332</v>
      </c>
    </row>
    <row r="36" spans="1:2" x14ac:dyDescent="0.25">
      <c r="A36" s="4" t="s">
        <v>308</v>
      </c>
      <c r="B36" s="4" t="s">
        <v>309</v>
      </c>
    </row>
    <row r="37" spans="1:2" x14ac:dyDescent="0.25">
      <c r="A37" s="1" t="s">
        <v>349</v>
      </c>
      <c r="B37" s="1" t="s">
        <v>350</v>
      </c>
    </row>
    <row r="38" spans="1:2" x14ac:dyDescent="0.25">
      <c r="A38" s="1" t="s">
        <v>78</v>
      </c>
      <c r="B38" s="1" t="s">
        <v>79</v>
      </c>
    </row>
    <row r="39" spans="1:2" x14ac:dyDescent="0.25">
      <c r="A39" s="1" t="s">
        <v>72</v>
      </c>
      <c r="B39" s="1" t="s">
        <v>351</v>
      </c>
    </row>
    <row r="40" spans="1:2" x14ac:dyDescent="0.25">
      <c r="A40" s="1" t="s">
        <v>382</v>
      </c>
      <c r="B40" s="1" t="s">
        <v>383</v>
      </c>
    </row>
    <row r="41" spans="1:2" x14ac:dyDescent="0.25">
      <c r="A41" s="1" t="s">
        <v>426</v>
      </c>
      <c r="B41" s="1" t="s">
        <v>427</v>
      </c>
    </row>
    <row r="42" spans="1:2" x14ac:dyDescent="0.25">
      <c r="A42" s="1" t="s">
        <v>342</v>
      </c>
      <c r="B42" s="1" t="s">
        <v>343</v>
      </c>
    </row>
    <row r="43" spans="1:2" x14ac:dyDescent="0.25">
      <c r="A43" s="1" t="s">
        <v>76</v>
      </c>
      <c r="B43" s="1" t="s">
        <v>77</v>
      </c>
    </row>
    <row r="44" spans="1:2" x14ac:dyDescent="0.25">
      <c r="A44" s="1" t="s">
        <v>44</v>
      </c>
      <c r="B44" s="1" t="s">
        <v>341</v>
      </c>
    </row>
    <row r="45" spans="1:2" x14ac:dyDescent="0.25">
      <c r="A45" s="11" t="s">
        <v>147</v>
      </c>
      <c r="B45" s="1" t="s">
        <v>390</v>
      </c>
    </row>
    <row r="46" spans="1:2" x14ac:dyDescent="0.25">
      <c r="A46" s="4" t="s">
        <v>470</v>
      </c>
      <c r="B46" s="4" t="s">
        <v>471</v>
      </c>
    </row>
    <row r="47" spans="1:2" x14ac:dyDescent="0.25">
      <c r="A47" s="11" t="s">
        <v>82</v>
      </c>
      <c r="B47" s="1" t="s">
        <v>83</v>
      </c>
    </row>
    <row r="48" spans="1:2" x14ac:dyDescent="0.25">
      <c r="A48" s="1" t="s">
        <v>358</v>
      </c>
      <c r="B48" s="1" t="s">
        <v>359</v>
      </c>
    </row>
    <row r="49" spans="1:2" x14ac:dyDescent="0.25">
      <c r="A49" s="1" t="s">
        <v>352</v>
      </c>
      <c r="B49" s="1" t="s">
        <v>353</v>
      </c>
    </row>
    <row r="50" spans="1:2" x14ac:dyDescent="0.25">
      <c r="A50" s="1" t="s">
        <v>70</v>
      </c>
      <c r="B50" s="1" t="s">
        <v>98</v>
      </c>
    </row>
    <row r="51" spans="1:2" x14ac:dyDescent="0.25">
      <c r="A51" s="1" t="s">
        <v>88</v>
      </c>
      <c r="B51" s="1" t="s">
        <v>89</v>
      </c>
    </row>
    <row r="52" spans="1:2" x14ac:dyDescent="0.25">
      <c r="A52" s="11" t="s">
        <v>354</v>
      </c>
      <c r="B52" s="1" t="s">
        <v>355</v>
      </c>
    </row>
    <row r="53" spans="1:2" x14ac:dyDescent="0.25">
      <c r="A53" s="1" t="s">
        <v>86</v>
      </c>
      <c r="B53" s="1" t="s">
        <v>87</v>
      </c>
    </row>
    <row r="54" spans="1:2" x14ac:dyDescent="0.25">
      <c r="A54" s="1" t="s">
        <v>356</v>
      </c>
      <c r="B54" s="1" t="s">
        <v>357</v>
      </c>
    </row>
    <row r="55" spans="1:2" x14ac:dyDescent="0.25">
      <c r="A55" s="4" t="s">
        <v>92</v>
      </c>
      <c r="B55" s="4" t="s">
        <v>93</v>
      </c>
    </row>
    <row r="56" spans="1:2" x14ac:dyDescent="0.25">
      <c r="A56" s="1" t="s">
        <v>466</v>
      </c>
      <c r="B56" s="1" t="s">
        <v>467</v>
      </c>
    </row>
    <row r="57" spans="1:2" x14ac:dyDescent="0.25">
      <c r="A57" s="1" t="s">
        <v>90</v>
      </c>
      <c r="B57" s="1" t="s">
        <v>91</v>
      </c>
    </row>
    <row r="58" spans="1:2" x14ac:dyDescent="0.25">
      <c r="A58" s="1" t="s">
        <v>14</v>
      </c>
      <c r="B58" s="1" t="s">
        <v>304</v>
      </c>
    </row>
    <row r="59" spans="1:2" x14ac:dyDescent="0.25">
      <c r="A59" s="11" t="s">
        <v>101</v>
      </c>
      <c r="B59" s="1" t="s">
        <v>102</v>
      </c>
    </row>
    <row r="60" spans="1:2" x14ac:dyDescent="0.25">
      <c r="A60" s="4" t="s">
        <v>107</v>
      </c>
      <c r="B60" s="4" t="s">
        <v>366</v>
      </c>
    </row>
    <row r="61" spans="1:2" x14ac:dyDescent="0.25">
      <c r="A61" s="4" t="s">
        <v>109</v>
      </c>
      <c r="B61" s="4" t="s">
        <v>367</v>
      </c>
    </row>
    <row r="62" spans="1:2" x14ac:dyDescent="0.25">
      <c r="A62" s="4" t="s">
        <v>362</v>
      </c>
      <c r="B62" s="4" t="s">
        <v>363</v>
      </c>
    </row>
    <row r="63" spans="1:2" x14ac:dyDescent="0.25">
      <c r="A63" s="1" t="s">
        <v>468</v>
      </c>
      <c r="B63" s="1" t="s">
        <v>469</v>
      </c>
    </row>
    <row r="64" spans="1:2" x14ac:dyDescent="0.25">
      <c r="A64" s="1" t="s">
        <v>113</v>
      </c>
      <c r="B64" s="1" t="s">
        <v>114</v>
      </c>
    </row>
    <row r="65" spans="1:2" x14ac:dyDescent="0.25">
      <c r="A65" s="1" t="s">
        <v>346</v>
      </c>
      <c r="B65" s="1" t="s">
        <v>347</v>
      </c>
    </row>
    <row r="66" spans="1:2" x14ac:dyDescent="0.25">
      <c r="A66" s="1" t="s">
        <v>376</v>
      </c>
      <c r="B66" s="1" t="s">
        <v>377</v>
      </c>
    </row>
    <row r="67" spans="1:2" x14ac:dyDescent="0.25">
      <c r="A67" s="1" t="s">
        <v>84</v>
      </c>
      <c r="B67" s="1" t="s">
        <v>85</v>
      </c>
    </row>
    <row r="68" spans="1:2" x14ac:dyDescent="0.25">
      <c r="A68" s="11" t="s">
        <v>302</v>
      </c>
      <c r="B68" s="1" t="s">
        <v>303</v>
      </c>
    </row>
    <row r="69" spans="1:2" x14ac:dyDescent="0.25">
      <c r="A69" s="1" t="s">
        <v>461</v>
      </c>
      <c r="B69" s="1" t="s">
        <v>462</v>
      </c>
    </row>
    <row r="70" spans="1:2" x14ac:dyDescent="0.25">
      <c r="A70" s="1" t="s">
        <v>125</v>
      </c>
      <c r="B70" s="1" t="s">
        <v>126</v>
      </c>
    </row>
    <row r="71" spans="1:2" x14ac:dyDescent="0.25">
      <c r="A71" s="1" t="s">
        <v>432</v>
      </c>
      <c r="B71" s="1" t="s">
        <v>433</v>
      </c>
    </row>
    <row r="72" spans="1:2" x14ac:dyDescent="0.25">
      <c r="A72" s="5" t="s">
        <v>4</v>
      </c>
      <c r="B72" s="31" t="s">
        <v>5</v>
      </c>
    </row>
    <row r="73" spans="1:2" x14ac:dyDescent="0.25">
      <c r="A73" s="1" t="s">
        <v>374</v>
      </c>
      <c r="B73" s="1" t="s">
        <v>375</v>
      </c>
    </row>
    <row r="74" spans="1:2" x14ac:dyDescent="0.25">
      <c r="A74" s="4" t="s">
        <v>131</v>
      </c>
      <c r="B74" s="32" t="s">
        <v>132</v>
      </c>
    </row>
    <row r="75" spans="1:2" x14ac:dyDescent="0.25">
      <c r="A75" s="1" t="s">
        <v>372</v>
      </c>
      <c r="B75" s="1" t="s">
        <v>373</v>
      </c>
    </row>
    <row r="76" spans="1:2" x14ac:dyDescent="0.25">
      <c r="A76" s="11" t="s">
        <v>115</v>
      </c>
      <c r="B76" s="1" t="s">
        <v>116</v>
      </c>
    </row>
    <row r="77" spans="1:2" x14ac:dyDescent="0.25">
      <c r="A77" s="1" t="s">
        <v>133</v>
      </c>
      <c r="B77" s="1" t="s">
        <v>134</v>
      </c>
    </row>
    <row r="78" spans="1:2" x14ac:dyDescent="0.25">
      <c r="A78" s="4" t="s">
        <v>384</v>
      </c>
      <c r="B78" s="4" t="s">
        <v>385</v>
      </c>
    </row>
    <row r="79" spans="1:2" x14ac:dyDescent="0.25">
      <c r="A79" s="11" t="s">
        <v>62</v>
      </c>
      <c r="B79" s="12" t="s">
        <v>63</v>
      </c>
    </row>
    <row r="80" spans="1:2" x14ac:dyDescent="0.25">
      <c r="A80" s="1" t="s">
        <v>480</v>
      </c>
      <c r="B80" s="1" t="s">
        <v>481</v>
      </c>
    </row>
    <row r="81" spans="1:2" x14ac:dyDescent="0.25">
      <c r="A81" s="1" t="s">
        <v>137</v>
      </c>
      <c r="B81" s="1" t="s">
        <v>138</v>
      </c>
    </row>
    <row r="82" spans="1:2" x14ac:dyDescent="0.25">
      <c r="A82" s="1" t="s">
        <v>476</v>
      </c>
      <c r="B82" s="1" t="s">
        <v>477</v>
      </c>
    </row>
    <row r="83" spans="1:2" x14ac:dyDescent="0.25">
      <c r="A83" s="1" t="s">
        <v>139</v>
      </c>
      <c r="B83" s="1" t="s">
        <v>140</v>
      </c>
    </row>
    <row r="84" spans="1:2" x14ac:dyDescent="0.25">
      <c r="A84" s="1" t="s">
        <v>135</v>
      </c>
      <c r="B84" s="1" t="s">
        <v>136</v>
      </c>
    </row>
    <row r="85" spans="1:2" x14ac:dyDescent="0.25">
      <c r="A85" s="1" t="s">
        <v>143</v>
      </c>
      <c r="B85" s="1" t="s">
        <v>144</v>
      </c>
    </row>
    <row r="86" spans="1:2" x14ac:dyDescent="0.25">
      <c r="A86" s="1" t="s">
        <v>388</v>
      </c>
      <c r="B86" s="1" t="s">
        <v>389</v>
      </c>
    </row>
    <row r="87" spans="1:2" x14ac:dyDescent="0.25">
      <c r="A87" s="1" t="s">
        <v>398</v>
      </c>
      <c r="B87" s="1" t="s">
        <v>399</v>
      </c>
    </row>
    <row r="88" spans="1:2" x14ac:dyDescent="0.25">
      <c r="A88" s="23" t="s">
        <v>157</v>
      </c>
      <c r="B88" s="24" t="s">
        <v>158</v>
      </c>
    </row>
    <row r="89" spans="1:2" x14ac:dyDescent="0.25">
      <c r="A89" s="1" t="s">
        <v>416</v>
      </c>
      <c r="B89" s="1" t="s">
        <v>417</v>
      </c>
    </row>
    <row r="90" spans="1:2" x14ac:dyDescent="0.25">
      <c r="A90" s="1" t="s">
        <v>434</v>
      </c>
      <c r="B90" s="1" t="s">
        <v>435</v>
      </c>
    </row>
    <row r="91" spans="1:2" x14ac:dyDescent="0.25">
      <c r="A91" s="1" t="s">
        <v>370</v>
      </c>
      <c r="B91" s="1" t="s">
        <v>371</v>
      </c>
    </row>
    <row r="92" spans="1:2" x14ac:dyDescent="0.25">
      <c r="A92" s="1" t="s">
        <v>10</v>
      </c>
      <c r="B92" s="1" t="s">
        <v>396</v>
      </c>
    </row>
    <row r="93" spans="1:2" x14ac:dyDescent="0.25">
      <c r="A93" s="1" t="s">
        <v>180</v>
      </c>
      <c r="B93" s="1" t="s">
        <v>181</v>
      </c>
    </row>
    <row r="94" spans="1:2" x14ac:dyDescent="0.25">
      <c r="A94" s="1" t="s">
        <v>449</v>
      </c>
      <c r="B94" s="1" t="s">
        <v>450</v>
      </c>
    </row>
    <row r="95" spans="1:2" x14ac:dyDescent="0.25">
      <c r="A95" s="11" t="s">
        <v>391</v>
      </c>
      <c r="B95" s="1" t="s">
        <v>392</v>
      </c>
    </row>
    <row r="96" spans="1:2" x14ac:dyDescent="0.25">
      <c r="A96" s="1" t="s">
        <v>176</v>
      </c>
      <c r="B96" s="1" t="s">
        <v>177</v>
      </c>
    </row>
    <row r="97" spans="1:2" x14ac:dyDescent="0.25">
      <c r="A97" s="4" t="s">
        <v>386</v>
      </c>
      <c r="B97" s="4" t="s">
        <v>387</v>
      </c>
    </row>
    <row r="98" spans="1:2" x14ac:dyDescent="0.25">
      <c r="A98" s="1" t="s">
        <v>269</v>
      </c>
      <c r="B98" s="1" t="s">
        <v>270</v>
      </c>
    </row>
    <row r="99" spans="1:2" x14ac:dyDescent="0.25">
      <c r="A99" s="1" t="s">
        <v>170</v>
      </c>
      <c r="B99" s="1" t="s">
        <v>397</v>
      </c>
    </row>
    <row r="100" spans="1:2" x14ac:dyDescent="0.25">
      <c r="A100" s="1" t="s">
        <v>174</v>
      </c>
      <c r="B100" s="1" t="s">
        <v>175</v>
      </c>
    </row>
    <row r="101" spans="1:2" x14ac:dyDescent="0.25">
      <c r="A101" s="1" t="s">
        <v>402</v>
      </c>
      <c r="B101" s="1" t="s">
        <v>403</v>
      </c>
    </row>
    <row r="102" spans="1:2" x14ac:dyDescent="0.25">
      <c r="A102" s="1" t="s">
        <v>0</v>
      </c>
      <c r="B102" s="1" t="s">
        <v>1</v>
      </c>
    </row>
    <row r="103" spans="1:2" x14ac:dyDescent="0.25">
      <c r="A103" s="1" t="s">
        <v>182</v>
      </c>
      <c r="B103" s="1" t="s">
        <v>183</v>
      </c>
    </row>
    <row r="104" spans="1:2" x14ac:dyDescent="0.25">
      <c r="A104" s="1" t="s">
        <v>310</v>
      </c>
      <c r="B104" s="1" t="s">
        <v>311</v>
      </c>
    </row>
    <row r="105" spans="1:2" x14ac:dyDescent="0.25">
      <c r="A105" s="1" t="s">
        <v>400</v>
      </c>
      <c r="B105" s="1" t="s">
        <v>401</v>
      </c>
    </row>
    <row r="106" spans="1:2" x14ac:dyDescent="0.25">
      <c r="A106" s="23" t="s">
        <v>159</v>
      </c>
      <c r="B106" s="24" t="s">
        <v>160</v>
      </c>
    </row>
    <row r="107" spans="1:2" x14ac:dyDescent="0.25">
      <c r="A107" s="1" t="s">
        <v>243</v>
      </c>
      <c r="B107" s="1" t="s">
        <v>244</v>
      </c>
    </row>
    <row r="108" spans="1:2" x14ac:dyDescent="0.25">
      <c r="A108" s="1" t="s">
        <v>407</v>
      </c>
      <c r="B108" s="1" t="s">
        <v>408</v>
      </c>
    </row>
    <row r="109" spans="1:2" x14ac:dyDescent="0.25">
      <c r="A109" s="11" t="s">
        <v>190</v>
      </c>
      <c r="B109" s="1" t="s">
        <v>409</v>
      </c>
    </row>
    <row r="110" spans="1:2" x14ac:dyDescent="0.25">
      <c r="A110" s="11" t="s">
        <v>394</v>
      </c>
      <c r="B110" s="1" t="s">
        <v>395</v>
      </c>
    </row>
    <row r="111" spans="1:2" x14ac:dyDescent="0.25">
      <c r="A111" s="11" t="s">
        <v>205</v>
      </c>
      <c r="B111" s="1" t="s">
        <v>419</v>
      </c>
    </row>
    <row r="112" spans="1:2" x14ac:dyDescent="0.25">
      <c r="A112" s="1" t="s">
        <v>196</v>
      </c>
      <c r="B112" s="1" t="s">
        <v>197</v>
      </c>
    </row>
    <row r="113" spans="1:2" x14ac:dyDescent="0.25">
      <c r="A113" t="s">
        <v>463</v>
      </c>
      <c r="B113" t="s">
        <v>464</v>
      </c>
    </row>
    <row r="114" spans="1:2" x14ac:dyDescent="0.25">
      <c r="A114" s="4" t="s">
        <v>378</v>
      </c>
      <c r="B114" s="4" t="s">
        <v>379</v>
      </c>
    </row>
    <row r="115" spans="1:2" x14ac:dyDescent="0.25">
      <c r="A115" s="4" t="s">
        <v>364</v>
      </c>
      <c r="B115" s="4" t="s">
        <v>365</v>
      </c>
    </row>
    <row r="116" spans="1:2" x14ac:dyDescent="0.25">
      <c r="A116" s="4" t="s">
        <v>199</v>
      </c>
      <c r="B116" s="4" t="s">
        <v>200</v>
      </c>
    </row>
    <row r="117" spans="1:2" x14ac:dyDescent="0.25">
      <c r="A117" s="5" t="s">
        <v>192</v>
      </c>
      <c r="B117" t="s">
        <v>193</v>
      </c>
    </row>
    <row r="118" spans="1:2" x14ac:dyDescent="0.25">
      <c r="A118" s="5" t="s">
        <v>333</v>
      </c>
      <c r="B118" s="5" t="s">
        <v>334</v>
      </c>
    </row>
    <row r="119" spans="1:2" x14ac:dyDescent="0.25">
      <c r="A119" s="4" t="s">
        <v>482</v>
      </c>
      <c r="B119" s="32" t="s">
        <v>483</v>
      </c>
    </row>
    <row r="120" spans="1:2" x14ac:dyDescent="0.25">
      <c r="A120" s="4" t="s">
        <v>414</v>
      </c>
      <c r="B120" s="4" t="s">
        <v>415</v>
      </c>
    </row>
    <row r="121" spans="1:2" x14ac:dyDescent="0.25">
      <c r="A121" s="1" t="s">
        <v>207</v>
      </c>
      <c r="B121" s="1" t="s">
        <v>420</v>
      </c>
    </row>
    <row r="122" spans="1:2" x14ac:dyDescent="0.25">
      <c r="A122" s="17" t="s">
        <v>221</v>
      </c>
      <c r="B122" s="1" t="s">
        <v>421</v>
      </c>
    </row>
    <row r="123" spans="1:2" x14ac:dyDescent="0.25">
      <c r="A123" s="4" t="s">
        <v>335</v>
      </c>
      <c r="B123" s="4" t="s">
        <v>336</v>
      </c>
    </row>
    <row r="124" spans="1:2" x14ac:dyDescent="0.25">
      <c r="A124" s="4" t="s">
        <v>451</v>
      </c>
      <c r="B124" s="4" t="s">
        <v>452</v>
      </c>
    </row>
    <row r="125" spans="1:2" x14ac:dyDescent="0.25">
      <c r="A125" s="25" t="s">
        <v>161</v>
      </c>
      <c r="B125" s="1" t="s">
        <v>162</v>
      </c>
    </row>
    <row r="126" spans="1:2" x14ac:dyDescent="0.25">
      <c r="A126" s="11" t="s">
        <v>226</v>
      </c>
      <c r="B126" s="1" t="s">
        <v>227</v>
      </c>
    </row>
    <row r="127" spans="1:2" x14ac:dyDescent="0.25">
      <c r="A127" s="1" t="s">
        <v>478</v>
      </c>
      <c r="B127" s="1" t="s">
        <v>479</v>
      </c>
    </row>
    <row r="128" spans="1:2" x14ac:dyDescent="0.25">
      <c r="A128" s="11" t="s">
        <v>223</v>
      </c>
      <c r="B128" s="1" t="s">
        <v>225</v>
      </c>
    </row>
    <row r="129" spans="1:2" x14ac:dyDescent="0.25">
      <c r="A129" s="1" t="s">
        <v>230</v>
      </c>
      <c r="B129" s="1" t="s">
        <v>231</v>
      </c>
    </row>
    <row r="130" spans="1:2" x14ac:dyDescent="0.25">
      <c r="A130" s="1" t="s">
        <v>337</v>
      </c>
      <c r="B130" s="1" t="s">
        <v>338</v>
      </c>
    </row>
    <row r="131" spans="1:2" x14ac:dyDescent="0.25">
      <c r="A131" s="1" t="s">
        <v>325</v>
      </c>
      <c r="B131" s="1" t="s">
        <v>326</v>
      </c>
    </row>
    <row r="132" spans="1:2" x14ac:dyDescent="0.25">
      <c r="A132" s="1" t="s">
        <v>440</v>
      </c>
      <c r="B132" s="1" t="s">
        <v>441</v>
      </c>
    </row>
    <row r="133" spans="1:2" x14ac:dyDescent="0.25">
      <c r="A133" s="1" t="s">
        <v>422</v>
      </c>
      <c r="B133" s="1" t="s">
        <v>423</v>
      </c>
    </row>
    <row r="134" spans="1:2" x14ac:dyDescent="0.25">
      <c r="A134" s="1" t="s">
        <v>474</v>
      </c>
      <c r="B134" s="1" t="s">
        <v>475</v>
      </c>
    </row>
    <row r="135" spans="1:2" x14ac:dyDescent="0.25">
      <c r="A135" s="1" t="s">
        <v>360</v>
      </c>
      <c r="B135" s="1" t="s">
        <v>361</v>
      </c>
    </row>
    <row r="136" spans="1:2" x14ac:dyDescent="0.25">
      <c r="A136" s="27" t="s">
        <v>424</v>
      </c>
      <c r="B136" s="1" t="s">
        <v>425</v>
      </c>
    </row>
    <row r="137" spans="1:2" x14ac:dyDescent="0.25">
      <c r="A137" s="4" t="s">
        <v>163</v>
      </c>
      <c r="B137" s="4" t="s">
        <v>164</v>
      </c>
    </row>
    <row r="138" spans="1:2" x14ac:dyDescent="0.25">
      <c r="A138" s="4" t="s">
        <v>242</v>
      </c>
      <c r="B138" s="4" t="s">
        <v>245</v>
      </c>
    </row>
    <row r="139" spans="1:2" x14ac:dyDescent="0.25">
      <c r="A139" s="1" t="s">
        <v>472</v>
      </c>
      <c r="B139" s="1" t="s">
        <v>473</v>
      </c>
    </row>
    <row r="140" spans="1:2" x14ac:dyDescent="0.25">
      <c r="A140" s="1" t="s">
        <v>442</v>
      </c>
      <c r="B140" s="1" t="s">
        <v>443</v>
      </c>
    </row>
    <row r="141" spans="1:2" x14ac:dyDescent="0.25">
      <c r="A141" s="4" t="s">
        <v>166</v>
      </c>
      <c r="B141" s="4" t="s">
        <v>167</v>
      </c>
    </row>
    <row r="142" spans="1:2" x14ac:dyDescent="0.25">
      <c r="A142" t="s">
        <v>234</v>
      </c>
      <c r="B142" t="s">
        <v>465</v>
      </c>
    </row>
    <row r="143" spans="1:2" x14ac:dyDescent="0.25">
      <c r="A143" s="11" t="s">
        <v>68</v>
      </c>
      <c r="B143" s="12" t="s">
        <v>69</v>
      </c>
    </row>
    <row r="144" spans="1:2" x14ac:dyDescent="0.25">
      <c r="A144" s="4" t="s">
        <v>453</v>
      </c>
      <c r="B144" s="4" t="s">
        <v>454</v>
      </c>
    </row>
    <row r="145" spans="1:2" x14ac:dyDescent="0.25">
      <c r="A145" t="s">
        <v>238</v>
      </c>
      <c r="B145" t="s">
        <v>239</v>
      </c>
    </row>
    <row r="146" spans="1:2" x14ac:dyDescent="0.25">
      <c r="A146" s="4" t="s">
        <v>436</v>
      </c>
      <c r="B146" s="4" t="s">
        <v>437</v>
      </c>
    </row>
    <row r="147" spans="1:2" x14ac:dyDescent="0.25">
      <c r="A147" s="4" t="s">
        <v>455</v>
      </c>
      <c r="B147" s="4" t="s">
        <v>456</v>
      </c>
    </row>
    <row r="148" spans="1:2" x14ac:dyDescent="0.25">
      <c r="A148" s="1" t="s">
        <v>428</v>
      </c>
      <c r="B148" s="1" t="s">
        <v>429</v>
      </c>
    </row>
    <row r="149" spans="1:2" x14ac:dyDescent="0.25">
      <c r="A149" s="1" t="s">
        <v>263</v>
      </c>
      <c r="B149" s="1" t="s">
        <v>264</v>
      </c>
    </row>
    <row r="150" spans="1:2" x14ac:dyDescent="0.25">
      <c r="A150" s="5" t="s">
        <v>430</v>
      </c>
      <c r="B150" t="s">
        <v>431</v>
      </c>
    </row>
    <row r="151" spans="1:2" x14ac:dyDescent="0.25">
      <c r="A151" t="s">
        <v>312</v>
      </c>
      <c r="B151" t="s">
        <v>313</v>
      </c>
    </row>
    <row r="152" spans="1:2" x14ac:dyDescent="0.25">
      <c r="A152" s="4" t="s">
        <v>457</v>
      </c>
      <c r="B152" s="4" t="s">
        <v>458</v>
      </c>
    </row>
    <row r="153" spans="1:2" x14ac:dyDescent="0.25">
      <c r="A153" s="4" t="s">
        <v>445</v>
      </c>
      <c r="B153" s="4" t="s">
        <v>446</v>
      </c>
    </row>
    <row r="154" spans="1:2" x14ac:dyDescent="0.25">
      <c r="A154" s="1" t="s">
        <v>438</v>
      </c>
      <c r="B154" s="1" t="s">
        <v>439</v>
      </c>
    </row>
    <row r="155" spans="1:2" x14ac:dyDescent="0.25">
      <c r="A155" s="1" t="s">
        <v>267</v>
      </c>
      <c r="B155" s="1" t="s">
        <v>268</v>
      </c>
    </row>
    <row r="156" spans="1:2" x14ac:dyDescent="0.25">
      <c r="A156" s="1" t="s">
        <v>368</v>
      </c>
      <c r="B156" s="1" t="s">
        <v>369</v>
      </c>
    </row>
    <row r="157" spans="1:2" x14ac:dyDescent="0.25">
      <c r="A157" s="15" t="s">
        <v>103</v>
      </c>
      <c r="B157" s="16" t="s">
        <v>104</v>
      </c>
    </row>
    <row r="158" spans="1:2" x14ac:dyDescent="0.25">
      <c r="A158" s="1" t="s">
        <v>260</v>
      </c>
      <c r="B158" s="1" t="s">
        <v>261</v>
      </c>
    </row>
    <row r="159" spans="1:2" x14ac:dyDescent="0.25">
      <c r="A159" s="19" t="s">
        <v>151</v>
      </c>
      <c r="B159" s="20" t="s">
        <v>152</v>
      </c>
    </row>
    <row r="160" spans="1:2" x14ac:dyDescent="0.25">
      <c r="A160" s="27" t="s">
        <v>447</v>
      </c>
      <c r="B160" s="1" t="s">
        <v>448</v>
      </c>
    </row>
    <row r="161" spans="1:2" x14ac:dyDescent="0.25">
      <c r="A161" s="1" t="s">
        <v>119</v>
      </c>
      <c r="B161" s="1" t="s">
        <v>262</v>
      </c>
    </row>
    <row r="162" spans="1:2" x14ac:dyDescent="0.25">
      <c r="A162" s="1" t="s">
        <v>459</v>
      </c>
      <c r="B162" s="1" t="s">
        <v>460</v>
      </c>
    </row>
    <row r="163" spans="1:2" x14ac:dyDescent="0.25">
      <c r="A163" s="1" t="s">
        <v>275</v>
      </c>
      <c r="B163" s="1" t="s">
        <v>276</v>
      </c>
    </row>
    <row r="164" spans="1:2" x14ac:dyDescent="0.25">
      <c r="A164" s="1" t="s">
        <v>484</v>
      </c>
      <c r="B164" s="1" t="s">
        <v>485</v>
      </c>
    </row>
    <row r="165" spans="1:2" x14ac:dyDescent="0.25">
      <c r="A165" s="1" t="s">
        <v>405</v>
      </c>
      <c r="B165" s="1" t="s">
        <v>406</v>
      </c>
    </row>
    <row r="166" spans="1:2" x14ac:dyDescent="0.25">
      <c r="A166" s="1" t="s">
        <v>410</v>
      </c>
      <c r="B166" s="1" t="s">
        <v>411</v>
      </c>
    </row>
  </sheetData>
  <sortState ref="A1:B315">
    <sortCondition ref="A1:A315"/>
  </sortState>
  <conditionalFormatting sqref="A1:XFD165 A167:XFD1048576 A166 C166:XFD166">
    <cfRule type="duplicateValues" dxfId="1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"/>
  <sheetViews>
    <sheetView workbookViewId="0">
      <selection activeCell="B175" sqref="A1:B175"/>
    </sheetView>
  </sheetViews>
  <sheetFormatPr baseColWidth="10" defaultRowHeight="15" x14ac:dyDescent="0.25"/>
  <cols>
    <col min="1" max="1" width="16.5703125" bestFit="1" customWidth="1"/>
    <col min="2" max="2" width="52.42578125" bestFit="1" customWidth="1"/>
  </cols>
  <sheetData>
    <row r="1" spans="1:2" x14ac:dyDescent="0.25">
      <c r="A1" s="33" t="s">
        <v>568</v>
      </c>
      <c r="B1" s="33" t="s">
        <v>569</v>
      </c>
    </row>
    <row r="2" spans="1:2" x14ac:dyDescent="0.25">
      <c r="A2" s="33" t="s">
        <v>603</v>
      </c>
      <c r="B2" s="33" t="s">
        <v>604</v>
      </c>
    </row>
    <row r="3" spans="1:2" x14ac:dyDescent="0.25">
      <c r="A3" s="33" t="s">
        <v>321</v>
      </c>
      <c r="B3" s="33" t="s">
        <v>322</v>
      </c>
    </row>
    <row r="4" spans="1:2" x14ac:dyDescent="0.25">
      <c r="A4" s="35" t="s">
        <v>56</v>
      </c>
      <c r="B4" s="39" t="s">
        <v>57</v>
      </c>
    </row>
    <row r="5" spans="1:2" x14ac:dyDescent="0.25">
      <c r="A5" s="4" t="s">
        <v>28</v>
      </c>
      <c r="B5" s="4" t="s">
        <v>29</v>
      </c>
    </row>
    <row r="6" spans="1:2" x14ac:dyDescent="0.25">
      <c r="A6" s="33" t="s">
        <v>586</v>
      </c>
      <c r="B6" s="33" t="s">
        <v>587</v>
      </c>
    </row>
    <row r="7" spans="1:2" x14ac:dyDescent="0.25">
      <c r="A7" s="33" t="s">
        <v>249</v>
      </c>
      <c r="B7" s="33" t="s">
        <v>250</v>
      </c>
    </row>
    <row r="8" spans="1:2" x14ac:dyDescent="0.25">
      <c r="A8" s="33" t="s">
        <v>18</v>
      </c>
      <c r="B8" s="33" t="s">
        <v>307</v>
      </c>
    </row>
    <row r="9" spans="1:2" x14ac:dyDescent="0.25">
      <c r="A9" s="33" t="s">
        <v>33</v>
      </c>
      <c r="B9" s="33" t="s">
        <v>34</v>
      </c>
    </row>
    <row r="10" spans="1:2" x14ac:dyDescent="0.25">
      <c r="A10" s="40" t="s">
        <v>2</v>
      </c>
      <c r="B10" s="33" t="s">
        <v>418</v>
      </c>
    </row>
    <row r="11" spans="1:2" x14ac:dyDescent="0.25">
      <c r="A11" s="34" t="s">
        <v>22</v>
      </c>
      <c r="B11" s="35" t="s">
        <v>23</v>
      </c>
    </row>
    <row r="12" spans="1:2" x14ac:dyDescent="0.25">
      <c r="A12" s="33" t="s">
        <v>6</v>
      </c>
      <c r="B12" s="33" t="s">
        <v>7</v>
      </c>
    </row>
    <row r="13" spans="1:2" x14ac:dyDescent="0.25">
      <c r="A13" s="33" t="s">
        <v>299</v>
      </c>
      <c r="B13" s="33" t="s">
        <v>301</v>
      </c>
    </row>
    <row r="14" spans="1:2" x14ac:dyDescent="0.25">
      <c r="A14" s="4" t="s">
        <v>380</v>
      </c>
      <c r="B14" s="4" t="s">
        <v>525</v>
      </c>
    </row>
    <row r="15" spans="1:2" x14ac:dyDescent="0.25">
      <c r="A15" s="34" t="s">
        <v>297</v>
      </c>
      <c r="B15" s="33" t="s">
        <v>298</v>
      </c>
    </row>
    <row r="16" spans="1:2" x14ac:dyDescent="0.25">
      <c r="A16" s="36" t="s">
        <v>492</v>
      </c>
      <c r="B16" s="36" t="s">
        <v>493</v>
      </c>
    </row>
    <row r="17" spans="1:2" x14ac:dyDescent="0.25">
      <c r="A17" s="33" t="s">
        <v>486</v>
      </c>
      <c r="B17" s="33" t="s">
        <v>487</v>
      </c>
    </row>
    <row r="18" spans="1:2" x14ac:dyDescent="0.25">
      <c r="A18" s="34" t="s">
        <v>273</v>
      </c>
      <c r="B18" s="33" t="s">
        <v>274</v>
      </c>
    </row>
    <row r="19" spans="1:2" x14ac:dyDescent="0.25">
      <c r="A19" s="33" t="s">
        <v>507</v>
      </c>
      <c r="B19" s="33" t="s">
        <v>508</v>
      </c>
    </row>
    <row r="20" spans="1:2" x14ac:dyDescent="0.25">
      <c r="A20" s="34" t="s">
        <v>348</v>
      </c>
      <c r="B20" s="33" t="s">
        <v>156</v>
      </c>
    </row>
    <row r="21" spans="1:2" x14ac:dyDescent="0.25">
      <c r="A21" s="34" t="s">
        <v>66</v>
      </c>
      <c r="B21" s="34" t="s">
        <v>67</v>
      </c>
    </row>
    <row r="22" spans="1:2" x14ac:dyDescent="0.25">
      <c r="A22" s="33" t="s">
        <v>526</v>
      </c>
      <c r="B22" s="33" t="s">
        <v>527</v>
      </c>
    </row>
    <row r="23" spans="1:2" x14ac:dyDescent="0.25">
      <c r="A23" s="33" t="s">
        <v>496</v>
      </c>
      <c r="B23" s="33" t="s">
        <v>497</v>
      </c>
    </row>
    <row r="24" spans="1:2" x14ac:dyDescent="0.25">
      <c r="A24" s="33" t="s">
        <v>141</v>
      </c>
      <c r="B24" s="33" t="s">
        <v>142</v>
      </c>
    </row>
    <row r="25" spans="1:2" x14ac:dyDescent="0.25">
      <c r="A25" s="34" t="s">
        <v>60</v>
      </c>
      <c r="B25" s="38" t="s">
        <v>61</v>
      </c>
    </row>
    <row r="26" spans="1:2" x14ac:dyDescent="0.25">
      <c r="A26" s="34" t="s">
        <v>58</v>
      </c>
      <c r="B26" s="38" t="s">
        <v>59</v>
      </c>
    </row>
    <row r="27" spans="1:2" x14ac:dyDescent="0.25">
      <c r="A27" s="33" t="s">
        <v>494</v>
      </c>
      <c r="B27" s="33" t="s">
        <v>495</v>
      </c>
    </row>
    <row r="28" spans="1:2" x14ac:dyDescent="0.25">
      <c r="A28" s="34" t="s">
        <v>64</v>
      </c>
      <c r="B28" s="38" t="s">
        <v>65</v>
      </c>
    </row>
    <row r="29" spans="1:2" x14ac:dyDescent="0.25">
      <c r="A29" s="40" t="s">
        <v>74</v>
      </c>
      <c r="B29" s="33" t="s">
        <v>75</v>
      </c>
    </row>
    <row r="30" spans="1:2" x14ac:dyDescent="0.25">
      <c r="A30" s="40" t="s">
        <v>611</v>
      </c>
      <c r="B30" s="33" t="s">
        <v>612</v>
      </c>
    </row>
    <row r="31" spans="1:2" x14ac:dyDescent="0.25">
      <c r="A31" s="4" t="s">
        <v>50</v>
      </c>
      <c r="B31" s="4" t="s">
        <v>51</v>
      </c>
    </row>
    <row r="32" spans="1:2" x14ac:dyDescent="0.25">
      <c r="A32" s="33" t="s">
        <v>637</v>
      </c>
      <c r="B32" s="33" t="s">
        <v>638</v>
      </c>
    </row>
    <row r="33" spans="1:2" x14ac:dyDescent="0.25">
      <c r="A33" s="34" t="s">
        <v>40</v>
      </c>
      <c r="B33" s="33" t="s">
        <v>41</v>
      </c>
    </row>
    <row r="34" spans="1:2" x14ac:dyDescent="0.25">
      <c r="A34" s="33" t="s">
        <v>412</v>
      </c>
      <c r="B34" s="33" t="s">
        <v>413</v>
      </c>
    </row>
    <row r="35" spans="1:2" x14ac:dyDescent="0.25">
      <c r="A35" s="40" t="s">
        <v>26</v>
      </c>
      <c r="B35" s="33" t="s">
        <v>27</v>
      </c>
    </row>
    <row r="36" spans="1:2" x14ac:dyDescent="0.25">
      <c r="A36" s="33" t="s">
        <v>46</v>
      </c>
      <c r="B36" s="33" t="s">
        <v>47</v>
      </c>
    </row>
    <row r="37" spans="1:2" x14ac:dyDescent="0.25">
      <c r="A37" s="33" t="s">
        <v>54</v>
      </c>
      <c r="B37" s="33" t="s">
        <v>55</v>
      </c>
    </row>
    <row r="38" spans="1:2" x14ac:dyDescent="0.25">
      <c r="A38" s="33" t="s">
        <v>629</v>
      </c>
      <c r="B38" s="33" t="s">
        <v>630</v>
      </c>
    </row>
    <row r="39" spans="1:2" x14ac:dyDescent="0.25">
      <c r="A39" s="33" t="s">
        <v>78</v>
      </c>
      <c r="B39" s="33" t="s">
        <v>79</v>
      </c>
    </row>
    <row r="40" spans="1:2" x14ac:dyDescent="0.25">
      <c r="A40" s="4" t="s">
        <v>639</v>
      </c>
      <c r="B40" s="4" t="s">
        <v>640</v>
      </c>
    </row>
    <row r="41" spans="1:2" x14ac:dyDescent="0.25">
      <c r="A41" s="33" t="s">
        <v>72</v>
      </c>
      <c r="B41" s="33" t="s">
        <v>500</v>
      </c>
    </row>
    <row r="42" spans="1:2" x14ac:dyDescent="0.25">
      <c r="A42" s="33" t="s">
        <v>426</v>
      </c>
      <c r="B42" s="33" t="s">
        <v>501</v>
      </c>
    </row>
    <row r="43" spans="1:2" x14ac:dyDescent="0.25">
      <c r="A43" s="33" t="s">
        <v>653</v>
      </c>
      <c r="B43" s="33" t="s">
        <v>654</v>
      </c>
    </row>
    <row r="44" spans="1:2" x14ac:dyDescent="0.25">
      <c r="A44" s="42" t="s">
        <v>613</v>
      </c>
      <c r="B44" s="4" t="s">
        <v>614</v>
      </c>
    </row>
    <row r="45" spans="1:2" x14ac:dyDescent="0.25">
      <c r="A45" s="33" t="s">
        <v>498</v>
      </c>
      <c r="B45" s="33" t="s">
        <v>499</v>
      </c>
    </row>
    <row r="46" spans="1:2" x14ac:dyDescent="0.25">
      <c r="A46" s="37" t="s">
        <v>44</v>
      </c>
      <c r="B46" s="33" t="s">
        <v>45</v>
      </c>
    </row>
    <row r="47" spans="1:2" x14ac:dyDescent="0.25">
      <c r="A47" s="33" t="s">
        <v>147</v>
      </c>
      <c r="B47" s="33" t="s">
        <v>148</v>
      </c>
    </row>
    <row r="48" spans="1:2" x14ac:dyDescent="0.25">
      <c r="A48" s="34" t="s">
        <v>82</v>
      </c>
      <c r="B48" s="33" t="s">
        <v>83</v>
      </c>
    </row>
    <row r="49" spans="1:2" x14ac:dyDescent="0.25">
      <c r="A49" s="33" t="s">
        <v>358</v>
      </c>
      <c r="B49" s="33" t="s">
        <v>506</v>
      </c>
    </row>
    <row r="50" spans="1:2" x14ac:dyDescent="0.25">
      <c r="A50" s="33" t="s">
        <v>70</v>
      </c>
      <c r="B50" s="33" t="s">
        <v>393</v>
      </c>
    </row>
    <row r="51" spans="1:2" x14ac:dyDescent="0.25">
      <c r="A51" s="34" t="s">
        <v>502</v>
      </c>
      <c r="B51" s="33" t="s">
        <v>503</v>
      </c>
    </row>
    <row r="52" spans="1:2" x14ac:dyDescent="0.25">
      <c r="A52" s="33" t="s">
        <v>88</v>
      </c>
      <c r="B52" s="33" t="s">
        <v>89</v>
      </c>
    </row>
    <row r="53" spans="1:2" x14ac:dyDescent="0.25">
      <c r="A53" s="33" t="s">
        <v>535</v>
      </c>
      <c r="B53" s="33" t="s">
        <v>536</v>
      </c>
    </row>
    <row r="54" spans="1:2" x14ac:dyDescent="0.25">
      <c r="A54" s="33" t="s">
        <v>86</v>
      </c>
      <c r="B54" s="33" t="s">
        <v>87</v>
      </c>
    </row>
    <row r="55" spans="1:2" x14ac:dyDescent="0.25">
      <c r="A55" s="34" t="s">
        <v>504</v>
      </c>
      <c r="B55" s="33" t="s">
        <v>505</v>
      </c>
    </row>
    <row r="56" spans="1:2" x14ac:dyDescent="0.25">
      <c r="A56" s="33" t="s">
        <v>14</v>
      </c>
      <c r="B56" s="33" t="s">
        <v>304</v>
      </c>
    </row>
    <row r="57" spans="1:2" x14ac:dyDescent="0.25">
      <c r="A57" s="33" t="s">
        <v>101</v>
      </c>
      <c r="B57" s="33" t="s">
        <v>102</v>
      </c>
    </row>
    <row r="58" spans="1:2" x14ac:dyDescent="0.25">
      <c r="A58" s="4" t="s">
        <v>109</v>
      </c>
      <c r="B58" s="4" t="s">
        <v>110</v>
      </c>
    </row>
    <row r="59" spans="1:2" x14ac:dyDescent="0.25">
      <c r="A59" s="4" t="s">
        <v>362</v>
      </c>
      <c r="B59" s="4" t="s">
        <v>528</v>
      </c>
    </row>
    <row r="60" spans="1:2" x14ac:dyDescent="0.25">
      <c r="A60" s="4" t="s">
        <v>607</v>
      </c>
      <c r="B60" s="4" t="s">
        <v>608</v>
      </c>
    </row>
    <row r="61" spans="1:2" x14ac:dyDescent="0.25">
      <c r="A61" s="33" t="s">
        <v>562</v>
      </c>
      <c r="B61" s="33" t="s">
        <v>563</v>
      </c>
    </row>
    <row r="62" spans="1:2" x14ac:dyDescent="0.25">
      <c r="A62" s="33" t="s">
        <v>511</v>
      </c>
      <c r="B62" s="33" t="s">
        <v>512</v>
      </c>
    </row>
    <row r="63" spans="1:2" x14ac:dyDescent="0.25">
      <c r="A63" s="33" t="s">
        <v>113</v>
      </c>
      <c r="B63" s="33" t="s">
        <v>114</v>
      </c>
    </row>
    <row r="64" spans="1:2" x14ac:dyDescent="0.25">
      <c r="A64" s="33" t="s">
        <v>546</v>
      </c>
      <c r="B64" s="33" t="s">
        <v>547</v>
      </c>
    </row>
    <row r="65" spans="1:2" x14ac:dyDescent="0.25">
      <c r="A65" s="35" t="s">
        <v>111</v>
      </c>
      <c r="B65" s="33" t="s">
        <v>112</v>
      </c>
    </row>
    <row r="66" spans="1:2" x14ac:dyDescent="0.25">
      <c r="A66" s="33" t="s">
        <v>509</v>
      </c>
      <c r="B66" s="33" t="s">
        <v>510</v>
      </c>
    </row>
    <row r="67" spans="1:2" x14ac:dyDescent="0.25">
      <c r="A67" s="33" t="s">
        <v>579</v>
      </c>
      <c r="B67" s="33" t="s">
        <v>580</v>
      </c>
    </row>
    <row r="68" spans="1:2" x14ac:dyDescent="0.25">
      <c r="A68" s="33" t="s">
        <v>513</v>
      </c>
      <c r="B68" s="33" t="s">
        <v>514</v>
      </c>
    </row>
    <row r="69" spans="1:2" x14ac:dyDescent="0.25">
      <c r="A69" s="4" t="s">
        <v>590</v>
      </c>
      <c r="B69" s="4" t="s">
        <v>592</v>
      </c>
    </row>
    <row r="70" spans="1:2" x14ac:dyDescent="0.25">
      <c r="A70" s="33" t="s">
        <v>625</v>
      </c>
      <c r="B70" s="33" t="s">
        <v>626</v>
      </c>
    </row>
    <row r="71" spans="1:2" x14ac:dyDescent="0.25">
      <c r="A71" s="33" t="s">
        <v>125</v>
      </c>
      <c r="B71" s="33" t="s">
        <v>126</v>
      </c>
    </row>
    <row r="72" spans="1:2" x14ac:dyDescent="0.25">
      <c r="A72" t="s">
        <v>4</v>
      </c>
      <c r="B72" t="s">
        <v>5</v>
      </c>
    </row>
    <row r="73" spans="1:2" x14ac:dyDescent="0.25">
      <c r="A73" s="33" t="s">
        <v>643</v>
      </c>
      <c r="B73" s="33" t="s">
        <v>644</v>
      </c>
    </row>
    <row r="74" spans="1:2" x14ac:dyDescent="0.25">
      <c r="A74" s="33" t="s">
        <v>123</v>
      </c>
      <c r="B74" s="33" t="s">
        <v>124</v>
      </c>
    </row>
    <row r="75" spans="1:2" x14ac:dyDescent="0.25">
      <c r="A75" s="33" t="s">
        <v>121</v>
      </c>
      <c r="B75" s="33" t="s">
        <v>122</v>
      </c>
    </row>
    <row r="76" spans="1:2" x14ac:dyDescent="0.25">
      <c r="A76" s="33" t="s">
        <v>131</v>
      </c>
      <c r="B76" s="33" t="s">
        <v>132</v>
      </c>
    </row>
    <row r="77" spans="1:2" x14ac:dyDescent="0.25">
      <c r="A77" s="33" t="s">
        <v>372</v>
      </c>
      <c r="B77" s="33" t="s">
        <v>373</v>
      </c>
    </row>
    <row r="78" spans="1:2" x14ac:dyDescent="0.25">
      <c r="A78" s="34" t="s">
        <v>62</v>
      </c>
      <c r="B78" s="38" t="s">
        <v>63</v>
      </c>
    </row>
    <row r="79" spans="1:2" x14ac:dyDescent="0.25">
      <c r="A79" s="42" t="s">
        <v>609</v>
      </c>
      <c r="B79" s="4" t="s">
        <v>610</v>
      </c>
    </row>
    <row r="80" spans="1:2" x14ac:dyDescent="0.25">
      <c r="A80" s="33" t="s">
        <v>137</v>
      </c>
      <c r="B80" s="33" t="s">
        <v>138</v>
      </c>
    </row>
    <row r="81" spans="1:2" x14ac:dyDescent="0.25">
      <c r="A81" s="33" t="s">
        <v>519</v>
      </c>
      <c r="B81" s="33" t="s">
        <v>520</v>
      </c>
    </row>
    <row r="82" spans="1:2" x14ac:dyDescent="0.25">
      <c r="A82" s="33" t="s">
        <v>517</v>
      </c>
      <c r="B82" s="33" t="s">
        <v>518</v>
      </c>
    </row>
    <row r="83" spans="1:2" x14ac:dyDescent="0.25">
      <c r="A83" s="34" t="s">
        <v>139</v>
      </c>
      <c r="B83" s="33" t="s">
        <v>140</v>
      </c>
    </row>
    <row r="84" spans="1:2" x14ac:dyDescent="0.25">
      <c r="A84" s="4" t="s">
        <v>521</v>
      </c>
      <c r="B84" s="4" t="s">
        <v>522</v>
      </c>
    </row>
    <row r="85" spans="1:2" x14ac:dyDescent="0.25">
      <c r="A85" s="33" t="s">
        <v>287</v>
      </c>
      <c r="B85" s="33" t="s">
        <v>288</v>
      </c>
    </row>
    <row r="86" spans="1:2" x14ac:dyDescent="0.25">
      <c r="A86" s="34" t="s">
        <v>544</v>
      </c>
      <c r="B86" s="38" t="s">
        <v>545</v>
      </c>
    </row>
    <row r="87" spans="1:2" x14ac:dyDescent="0.25">
      <c r="A87" s="33" t="s">
        <v>143</v>
      </c>
      <c r="B87" s="33" t="s">
        <v>144</v>
      </c>
    </row>
    <row r="88" spans="1:2" x14ac:dyDescent="0.25">
      <c r="A88" s="33" t="s">
        <v>388</v>
      </c>
      <c r="B88" s="33" t="s">
        <v>539</v>
      </c>
    </row>
    <row r="89" spans="1:2" x14ac:dyDescent="0.25">
      <c r="A89" s="41" t="s">
        <v>149</v>
      </c>
      <c r="B89" s="33" t="s">
        <v>150</v>
      </c>
    </row>
    <row r="90" spans="1:2" x14ac:dyDescent="0.25">
      <c r="A90" s="23" t="s">
        <v>157</v>
      </c>
      <c r="B90" s="24" t="s">
        <v>542</v>
      </c>
    </row>
    <row r="91" spans="1:2" x14ac:dyDescent="0.25">
      <c r="A91" s="33" t="s">
        <v>540</v>
      </c>
      <c r="B91" s="33" t="s">
        <v>541</v>
      </c>
    </row>
    <row r="92" spans="1:2" x14ac:dyDescent="0.25">
      <c r="A92" s="33" t="s">
        <v>10</v>
      </c>
      <c r="B92" s="33" t="s">
        <v>490</v>
      </c>
    </row>
    <row r="93" spans="1:2" x14ac:dyDescent="0.25">
      <c r="A93" s="4" t="s">
        <v>631</v>
      </c>
      <c r="B93" s="4" t="s">
        <v>632</v>
      </c>
    </row>
    <row r="94" spans="1:2" x14ac:dyDescent="0.25">
      <c r="A94" s="33" t="s">
        <v>180</v>
      </c>
      <c r="B94" s="33" t="s">
        <v>181</v>
      </c>
    </row>
    <row r="95" spans="1:2" x14ac:dyDescent="0.25">
      <c r="A95" s="33" t="s">
        <v>523</v>
      </c>
      <c r="B95" s="33" t="s">
        <v>524</v>
      </c>
    </row>
    <row r="96" spans="1:2" x14ac:dyDescent="0.25">
      <c r="A96" s="33" t="s">
        <v>548</v>
      </c>
      <c r="B96" s="33" t="s">
        <v>549</v>
      </c>
    </row>
    <row r="97" spans="1:2" x14ac:dyDescent="0.25">
      <c r="A97" s="33" t="s">
        <v>170</v>
      </c>
      <c r="B97" s="33" t="s">
        <v>397</v>
      </c>
    </row>
    <row r="98" spans="1:2" x14ac:dyDescent="0.25">
      <c r="A98" s="33" t="s">
        <v>174</v>
      </c>
      <c r="B98" s="33" t="s">
        <v>175</v>
      </c>
    </row>
    <row r="99" spans="1:2" x14ac:dyDescent="0.25">
      <c r="A99" s="33" t="s">
        <v>0</v>
      </c>
      <c r="B99" s="33" t="s">
        <v>1</v>
      </c>
    </row>
    <row r="100" spans="1:2" x14ac:dyDescent="0.25">
      <c r="A100" s="33" t="s">
        <v>182</v>
      </c>
      <c r="B100" s="33" t="s">
        <v>183</v>
      </c>
    </row>
    <row r="101" spans="1:2" x14ac:dyDescent="0.25">
      <c r="A101" s="33" t="s">
        <v>550</v>
      </c>
      <c r="B101" s="33" t="s">
        <v>551</v>
      </c>
    </row>
    <row r="102" spans="1:2" x14ac:dyDescent="0.25">
      <c r="A102" s="23" t="s">
        <v>159</v>
      </c>
      <c r="B102" s="24" t="s">
        <v>160</v>
      </c>
    </row>
    <row r="103" spans="1:2" x14ac:dyDescent="0.25">
      <c r="A103" s="33" t="s">
        <v>188</v>
      </c>
      <c r="B103" s="33" t="s">
        <v>189</v>
      </c>
    </row>
    <row r="104" spans="1:2" x14ac:dyDescent="0.25">
      <c r="A104" s="33" t="s">
        <v>190</v>
      </c>
      <c r="B104" s="33" t="s">
        <v>585</v>
      </c>
    </row>
    <row r="105" spans="1:2" x14ac:dyDescent="0.25">
      <c r="A105" s="33" t="s">
        <v>394</v>
      </c>
      <c r="B105" s="33" t="s">
        <v>554</v>
      </c>
    </row>
    <row r="106" spans="1:2" x14ac:dyDescent="0.25">
      <c r="A106" s="35" t="s">
        <v>205</v>
      </c>
      <c r="B106" s="33" t="s">
        <v>419</v>
      </c>
    </row>
    <row r="107" spans="1:2" x14ac:dyDescent="0.25">
      <c r="A107" s="33" t="s">
        <v>196</v>
      </c>
      <c r="B107" s="33" t="s">
        <v>197</v>
      </c>
    </row>
    <row r="108" spans="1:2" x14ac:dyDescent="0.25">
      <c r="A108" s="33" t="s">
        <v>605</v>
      </c>
      <c r="B108" s="33" t="s">
        <v>606</v>
      </c>
    </row>
    <row r="109" spans="1:2" x14ac:dyDescent="0.25">
      <c r="A109" s="33" t="s">
        <v>655</v>
      </c>
      <c r="B109" s="33" t="s">
        <v>656</v>
      </c>
    </row>
    <row r="110" spans="1:2" x14ac:dyDescent="0.25">
      <c r="A110" s="33" t="s">
        <v>289</v>
      </c>
      <c r="B110" s="33" t="s">
        <v>290</v>
      </c>
    </row>
    <row r="111" spans="1:2" x14ac:dyDescent="0.25">
      <c r="A111" s="4" t="s">
        <v>593</v>
      </c>
      <c r="B111" s="4" t="s">
        <v>594</v>
      </c>
    </row>
    <row r="112" spans="1:2" x14ac:dyDescent="0.25">
      <c r="A112" s="33" t="s">
        <v>645</v>
      </c>
      <c r="B112" s="33" t="s">
        <v>646</v>
      </c>
    </row>
    <row r="113" spans="1:2" x14ac:dyDescent="0.25">
      <c r="A113" s="4" t="s">
        <v>199</v>
      </c>
      <c r="B113" s="4" t="s">
        <v>200</v>
      </c>
    </row>
    <row r="114" spans="1:2" x14ac:dyDescent="0.25">
      <c r="A114" s="33" t="s">
        <v>192</v>
      </c>
      <c r="B114" s="33" t="s">
        <v>193</v>
      </c>
    </row>
    <row r="115" spans="1:2" x14ac:dyDescent="0.25">
      <c r="A115" s="4" t="s">
        <v>529</v>
      </c>
      <c r="B115" s="4" t="s">
        <v>530</v>
      </c>
    </row>
    <row r="116" spans="1:2" x14ac:dyDescent="0.25">
      <c r="A116" s="33" t="s">
        <v>207</v>
      </c>
      <c r="B116" s="33" t="s">
        <v>208</v>
      </c>
    </row>
    <row r="117" spans="1:2" x14ac:dyDescent="0.25">
      <c r="A117" s="4" t="s">
        <v>595</v>
      </c>
      <c r="B117" s="4" t="s">
        <v>596</v>
      </c>
    </row>
    <row r="118" spans="1:2" x14ac:dyDescent="0.25">
      <c r="A118" s="35" t="s">
        <v>221</v>
      </c>
      <c r="B118" s="33" t="s">
        <v>421</v>
      </c>
    </row>
    <row r="119" spans="1:2" x14ac:dyDescent="0.25">
      <c r="A119" t="s">
        <v>555</v>
      </c>
      <c r="B119" t="s">
        <v>556</v>
      </c>
    </row>
    <row r="120" spans="1:2" x14ac:dyDescent="0.25">
      <c r="A120" s="4" t="s">
        <v>335</v>
      </c>
      <c r="B120" s="4" t="s">
        <v>336</v>
      </c>
    </row>
    <row r="121" spans="1:2" x14ac:dyDescent="0.25">
      <c r="A121" s="4" t="s">
        <v>597</v>
      </c>
      <c r="B121" s="4" t="s">
        <v>598</v>
      </c>
    </row>
    <row r="122" spans="1:2" x14ac:dyDescent="0.25">
      <c r="A122" s="33" t="s">
        <v>557</v>
      </c>
      <c r="B122" s="33" t="s">
        <v>558</v>
      </c>
    </row>
    <row r="123" spans="1:2" x14ac:dyDescent="0.25">
      <c r="A123" s="33" t="s">
        <v>627</v>
      </c>
      <c r="B123" s="33" t="s">
        <v>628</v>
      </c>
    </row>
    <row r="124" spans="1:2" x14ac:dyDescent="0.25">
      <c r="A124" s="37" t="s">
        <v>161</v>
      </c>
      <c r="B124" s="33" t="s">
        <v>162</v>
      </c>
    </row>
    <row r="125" spans="1:2" x14ac:dyDescent="0.25">
      <c r="A125" s="33" t="s">
        <v>559</v>
      </c>
      <c r="B125" s="33" t="s">
        <v>560</v>
      </c>
    </row>
    <row r="126" spans="1:2" x14ac:dyDescent="0.25">
      <c r="A126" s="34" t="s">
        <v>515</v>
      </c>
      <c r="B126" s="33" t="s">
        <v>516</v>
      </c>
    </row>
    <row r="127" spans="1:2" x14ac:dyDescent="0.25">
      <c r="A127" s="33" t="s">
        <v>223</v>
      </c>
      <c r="B127" s="33" t="s">
        <v>225</v>
      </c>
    </row>
    <row r="128" spans="1:2" x14ac:dyDescent="0.25">
      <c r="A128" s="33" t="s">
        <v>230</v>
      </c>
      <c r="B128" s="33" t="s">
        <v>231</v>
      </c>
    </row>
    <row r="129" spans="1:2" x14ac:dyDescent="0.25">
      <c r="A129" s="33" t="s">
        <v>16</v>
      </c>
      <c r="B129" s="33" t="s">
        <v>561</v>
      </c>
    </row>
    <row r="130" spans="1:2" x14ac:dyDescent="0.25">
      <c r="A130" s="33" t="s">
        <v>488</v>
      </c>
      <c r="B130" s="33" t="s">
        <v>489</v>
      </c>
    </row>
    <row r="131" spans="1:2" x14ac:dyDescent="0.25">
      <c r="A131" s="33" t="s">
        <v>588</v>
      </c>
      <c r="B131" s="33" t="s">
        <v>589</v>
      </c>
    </row>
    <row r="132" spans="1:2" x14ac:dyDescent="0.25">
      <c r="A132" s="33" t="s">
        <v>337</v>
      </c>
      <c r="B132" s="33" t="s">
        <v>338</v>
      </c>
    </row>
    <row r="133" spans="1:2" x14ac:dyDescent="0.25">
      <c r="A133" s="33" t="s">
        <v>619</v>
      </c>
      <c r="B133" s="33" t="s">
        <v>620</v>
      </c>
    </row>
    <row r="134" spans="1:2" x14ac:dyDescent="0.25">
      <c r="A134" s="33" t="s">
        <v>360</v>
      </c>
      <c r="B134" s="33" t="s">
        <v>361</v>
      </c>
    </row>
    <row r="135" spans="1:2" x14ac:dyDescent="0.25">
      <c r="A135" s="33" t="s">
        <v>599</v>
      </c>
      <c r="B135" s="33" t="s">
        <v>600</v>
      </c>
    </row>
    <row r="136" spans="1:2" x14ac:dyDescent="0.25">
      <c r="A136" s="34" t="s">
        <v>424</v>
      </c>
      <c r="B136" s="33" t="s">
        <v>425</v>
      </c>
    </row>
    <row r="137" spans="1:2" x14ac:dyDescent="0.25">
      <c r="A137" s="4" t="s">
        <v>163</v>
      </c>
      <c r="B137" s="4" t="s">
        <v>543</v>
      </c>
    </row>
    <row r="138" spans="1:2" x14ac:dyDescent="0.25">
      <c r="A138" s="42" t="s">
        <v>617</v>
      </c>
      <c r="B138" s="4" t="s">
        <v>618</v>
      </c>
    </row>
    <row r="139" spans="1:2" x14ac:dyDescent="0.25">
      <c r="A139" s="4" t="s">
        <v>242</v>
      </c>
      <c r="B139" s="4" t="s">
        <v>245</v>
      </c>
    </row>
    <row r="140" spans="1:2" x14ac:dyDescent="0.25">
      <c r="A140" t="s">
        <v>623</v>
      </c>
      <c r="B140" t="s">
        <v>624</v>
      </c>
    </row>
    <row r="141" spans="1:2" x14ac:dyDescent="0.25">
      <c r="A141" s="4" t="s">
        <v>601</v>
      </c>
      <c r="B141" s="4" t="s">
        <v>602</v>
      </c>
    </row>
    <row r="142" spans="1:2" x14ac:dyDescent="0.25">
      <c r="A142" s="4" t="s">
        <v>633</v>
      </c>
      <c r="B142" s="4" t="s">
        <v>634</v>
      </c>
    </row>
    <row r="143" spans="1:2" x14ac:dyDescent="0.25">
      <c r="A143" s="4" t="s">
        <v>166</v>
      </c>
      <c r="B143" s="4" t="s">
        <v>167</v>
      </c>
    </row>
    <row r="144" spans="1:2" x14ac:dyDescent="0.25">
      <c r="A144" s="33" t="s">
        <v>581</v>
      </c>
      <c r="B144" s="33" t="s">
        <v>582</v>
      </c>
    </row>
    <row r="145" spans="1:2" x14ac:dyDescent="0.25">
      <c r="A145" s="33" t="s">
        <v>234</v>
      </c>
      <c r="B145" s="33" t="s">
        <v>657</v>
      </c>
    </row>
    <row r="146" spans="1:2" x14ac:dyDescent="0.25">
      <c r="A146" s="33" t="s">
        <v>566</v>
      </c>
      <c r="B146" s="33" t="s">
        <v>567</v>
      </c>
    </row>
    <row r="147" spans="1:2" x14ac:dyDescent="0.25">
      <c r="A147" s="5" t="s">
        <v>564</v>
      </c>
      <c r="B147" t="s">
        <v>565</v>
      </c>
    </row>
    <row r="148" spans="1:2" x14ac:dyDescent="0.25">
      <c r="A148" s="4" t="s">
        <v>238</v>
      </c>
      <c r="B148" s="4" t="s">
        <v>239</v>
      </c>
    </row>
    <row r="149" spans="1:2" x14ac:dyDescent="0.25">
      <c r="A149" s="33" t="s">
        <v>263</v>
      </c>
      <c r="B149" s="33" t="s">
        <v>577</v>
      </c>
    </row>
    <row r="150" spans="1:2" x14ac:dyDescent="0.25">
      <c r="A150" s="33" t="s">
        <v>531</v>
      </c>
      <c r="B150" s="33" t="s">
        <v>532</v>
      </c>
    </row>
    <row r="151" spans="1:2" x14ac:dyDescent="0.25">
      <c r="A151" s="33" t="s">
        <v>30</v>
      </c>
      <c r="B151" s="33" t="s">
        <v>246</v>
      </c>
    </row>
    <row r="152" spans="1:2" x14ac:dyDescent="0.25">
      <c r="A152" s="33" t="s">
        <v>533</v>
      </c>
      <c r="B152" s="33" t="s">
        <v>534</v>
      </c>
    </row>
    <row r="153" spans="1:2" x14ac:dyDescent="0.25">
      <c r="A153" s="33" t="s">
        <v>537</v>
      </c>
      <c r="B153" s="33" t="s">
        <v>538</v>
      </c>
    </row>
    <row r="154" spans="1:2" x14ac:dyDescent="0.25">
      <c r="A154" s="33" t="s">
        <v>257</v>
      </c>
      <c r="B154" s="33" t="s">
        <v>258</v>
      </c>
    </row>
    <row r="155" spans="1:2" x14ac:dyDescent="0.25">
      <c r="A155" s="4" t="s">
        <v>635</v>
      </c>
      <c r="B155" s="4" t="s">
        <v>636</v>
      </c>
    </row>
    <row r="156" spans="1:2" x14ac:dyDescent="0.25">
      <c r="A156" s="33" t="s">
        <v>570</v>
      </c>
      <c r="B156" s="33" t="s">
        <v>571</v>
      </c>
    </row>
    <row r="157" spans="1:2" x14ac:dyDescent="0.25">
      <c r="A157" s="4" t="s">
        <v>572</v>
      </c>
      <c r="B157" s="4" t="s">
        <v>573</v>
      </c>
    </row>
    <row r="158" spans="1:2" x14ac:dyDescent="0.25">
      <c r="A158" s="4" t="s">
        <v>583</v>
      </c>
      <c r="B158" s="4" t="s">
        <v>584</v>
      </c>
    </row>
    <row r="159" spans="1:2" x14ac:dyDescent="0.25">
      <c r="A159" s="42" t="s">
        <v>615</v>
      </c>
      <c r="B159" s="4" t="s">
        <v>616</v>
      </c>
    </row>
    <row r="160" spans="1:2" x14ac:dyDescent="0.25">
      <c r="A160" t="s">
        <v>621</v>
      </c>
      <c r="B160" t="s">
        <v>622</v>
      </c>
    </row>
    <row r="161" spans="1:2" x14ac:dyDescent="0.25">
      <c r="A161" s="4" t="s">
        <v>438</v>
      </c>
      <c r="B161" s="4" t="s">
        <v>439</v>
      </c>
    </row>
    <row r="162" spans="1:2" x14ac:dyDescent="0.25">
      <c r="A162" t="s">
        <v>641</v>
      </c>
      <c r="B162" t="s">
        <v>642</v>
      </c>
    </row>
    <row r="163" spans="1:2" x14ac:dyDescent="0.25">
      <c r="A163" s="15" t="s">
        <v>103</v>
      </c>
      <c r="B163" s="16" t="s">
        <v>104</v>
      </c>
    </row>
    <row r="164" spans="1:2" x14ac:dyDescent="0.25">
      <c r="A164" s="5" t="s">
        <v>260</v>
      </c>
      <c r="B164" t="s">
        <v>261</v>
      </c>
    </row>
    <row r="165" spans="1:2" x14ac:dyDescent="0.25">
      <c r="A165" s="5" t="s">
        <v>265</v>
      </c>
      <c r="B165" s="5" t="s">
        <v>578</v>
      </c>
    </row>
    <row r="166" spans="1:2" x14ac:dyDescent="0.25">
      <c r="A166" s="19" t="s">
        <v>151</v>
      </c>
      <c r="B166" s="20" t="s">
        <v>152</v>
      </c>
    </row>
    <row r="167" spans="1:2" x14ac:dyDescent="0.25">
      <c r="A167" s="33" t="s">
        <v>575</v>
      </c>
      <c r="B167" s="33" t="s">
        <v>576</v>
      </c>
    </row>
    <row r="168" spans="1:2" x14ac:dyDescent="0.25">
      <c r="A168" s="33" t="s">
        <v>119</v>
      </c>
      <c r="B168" s="33" t="s">
        <v>262</v>
      </c>
    </row>
    <row r="169" spans="1:2" x14ac:dyDescent="0.25">
      <c r="A169" s="34" t="s">
        <v>651</v>
      </c>
      <c r="B169" s="43" t="s">
        <v>652</v>
      </c>
    </row>
    <row r="170" spans="1:2" x14ac:dyDescent="0.25">
      <c r="A170" s="37" t="s">
        <v>647</v>
      </c>
      <c r="B170" s="33" t="s">
        <v>648</v>
      </c>
    </row>
    <row r="171" spans="1:2" x14ac:dyDescent="0.25">
      <c r="A171" s="34" t="s">
        <v>48</v>
      </c>
      <c r="B171" s="33" t="s">
        <v>49</v>
      </c>
    </row>
    <row r="172" spans="1:2" x14ac:dyDescent="0.25">
      <c r="A172" s="37" t="s">
        <v>649</v>
      </c>
      <c r="B172" s="33" t="s">
        <v>650</v>
      </c>
    </row>
    <row r="173" spans="1:2" x14ac:dyDescent="0.25">
      <c r="A173" s="33" t="s">
        <v>552</v>
      </c>
      <c r="B173" s="33" t="s">
        <v>553</v>
      </c>
    </row>
    <row r="174" spans="1:2" x14ac:dyDescent="0.25">
      <c r="A174" s="33" t="s">
        <v>275</v>
      </c>
      <c r="B174" s="33" t="s">
        <v>276</v>
      </c>
    </row>
    <row r="175" spans="1:2" x14ac:dyDescent="0.25">
      <c r="A175" s="33" t="s">
        <v>484</v>
      </c>
      <c r="B175" s="33" t="s">
        <v>485</v>
      </c>
    </row>
  </sheetData>
  <sortState ref="A1:B373">
    <sortCondition ref="A1:A373"/>
  </sortState>
  <conditionalFormatting sqref="D12">
    <cfRule type="duplicateValues" dxfId="10" priority="2"/>
    <cfRule type="duplicateValues" dxfId="9" priority="3"/>
  </conditionalFormatting>
  <conditionalFormatting sqref="A1:XFD1048576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5"/>
  <sheetViews>
    <sheetView topLeftCell="A164" workbookViewId="0">
      <selection sqref="A1:B165"/>
    </sheetView>
  </sheetViews>
  <sheetFormatPr baseColWidth="10" defaultRowHeight="15" x14ac:dyDescent="0.25"/>
  <cols>
    <col min="1" max="1" width="16.7109375" bestFit="1" customWidth="1"/>
    <col min="2" max="2" width="54.5703125" bestFit="1" customWidth="1"/>
  </cols>
  <sheetData>
    <row r="1" spans="1:2" x14ac:dyDescent="0.25">
      <c r="A1" s="1" t="s">
        <v>663</v>
      </c>
      <c r="B1" s="1" t="s">
        <v>664</v>
      </c>
    </row>
    <row r="2" spans="1:2" x14ac:dyDescent="0.25">
      <c r="A2" s="1" t="s">
        <v>658</v>
      </c>
      <c r="B2" s="1" t="s">
        <v>659</v>
      </c>
    </row>
    <row r="3" spans="1:2" x14ac:dyDescent="0.25">
      <c r="A3" s="1" t="s">
        <v>321</v>
      </c>
      <c r="B3" s="1" t="s">
        <v>322</v>
      </c>
    </row>
    <row r="4" spans="1:2" x14ac:dyDescent="0.25">
      <c r="A4" s="17" t="s">
        <v>56</v>
      </c>
      <c r="B4" s="28" t="s">
        <v>57</v>
      </c>
    </row>
    <row r="5" spans="1:2" x14ac:dyDescent="0.25">
      <c r="A5" s="4" t="s">
        <v>28</v>
      </c>
      <c r="B5" s="4" t="s">
        <v>29</v>
      </c>
    </row>
    <row r="6" spans="1:2" x14ac:dyDescent="0.25">
      <c r="A6" s="4" t="s">
        <v>586</v>
      </c>
      <c r="B6" s="4" t="s">
        <v>707</v>
      </c>
    </row>
    <row r="7" spans="1:2" x14ac:dyDescent="0.25">
      <c r="A7" s="1" t="s">
        <v>717</v>
      </c>
      <c r="B7" s="1" t="s">
        <v>718</v>
      </c>
    </row>
    <row r="8" spans="1:2" x14ac:dyDescent="0.25">
      <c r="A8" s="1" t="s">
        <v>665</v>
      </c>
      <c r="B8" s="1" t="s">
        <v>666</v>
      </c>
    </row>
    <row r="9" spans="1:2" x14ac:dyDescent="0.25">
      <c r="A9" s="1" t="s">
        <v>249</v>
      </c>
      <c r="B9" s="1" t="s">
        <v>250</v>
      </c>
    </row>
    <row r="10" spans="1:2" x14ac:dyDescent="0.25">
      <c r="A10" s="11" t="s">
        <v>18</v>
      </c>
      <c r="B10" s="1" t="s">
        <v>307</v>
      </c>
    </row>
    <row r="11" spans="1:2" x14ac:dyDescent="0.25">
      <c r="A11" s="1" t="s">
        <v>33</v>
      </c>
      <c r="B11" s="1" t="s">
        <v>34</v>
      </c>
    </row>
    <row r="12" spans="1:2" x14ac:dyDescent="0.25">
      <c r="A12" s="1" t="s">
        <v>2</v>
      </c>
      <c r="B12" s="1" t="s">
        <v>3</v>
      </c>
    </row>
    <row r="13" spans="1:2" x14ac:dyDescent="0.25">
      <c r="A13" s="1" t="s">
        <v>668</v>
      </c>
      <c r="B13" s="1" t="s">
        <v>669</v>
      </c>
    </row>
    <row r="14" spans="1:2" x14ac:dyDescent="0.25">
      <c r="A14" s="1" t="s">
        <v>6</v>
      </c>
      <c r="B14" s="1" t="s">
        <v>7</v>
      </c>
    </row>
    <row r="15" spans="1:2" x14ac:dyDescent="0.25">
      <c r="A15" s="25" t="s">
        <v>299</v>
      </c>
      <c r="B15" s="1" t="s">
        <v>301</v>
      </c>
    </row>
    <row r="16" spans="1:2" x14ac:dyDescent="0.25">
      <c r="A16" s="1" t="s">
        <v>24</v>
      </c>
      <c r="B16" s="1" t="s">
        <v>771</v>
      </c>
    </row>
    <row r="17" spans="1:2" x14ac:dyDescent="0.25">
      <c r="A17" s="4" t="s">
        <v>314</v>
      </c>
      <c r="B17" s="4" t="s">
        <v>315</v>
      </c>
    </row>
    <row r="18" spans="1:2" x14ac:dyDescent="0.25">
      <c r="A18" s="4" t="s">
        <v>727</v>
      </c>
      <c r="B18" s="4" t="s">
        <v>728</v>
      </c>
    </row>
    <row r="19" spans="1:2" x14ac:dyDescent="0.25">
      <c r="A19" s="44" t="s">
        <v>492</v>
      </c>
      <c r="B19" s="44" t="s">
        <v>493</v>
      </c>
    </row>
    <row r="20" spans="1:2" x14ac:dyDescent="0.25">
      <c r="A20" s="1" t="s">
        <v>319</v>
      </c>
      <c r="B20" s="1" t="s">
        <v>667</v>
      </c>
    </row>
    <row r="21" spans="1:2" x14ac:dyDescent="0.25">
      <c r="A21" s="11" t="s">
        <v>348</v>
      </c>
      <c r="B21" s="1" t="s">
        <v>156</v>
      </c>
    </row>
    <row r="22" spans="1:2" x14ac:dyDescent="0.25">
      <c r="A22" s="11" t="s">
        <v>66</v>
      </c>
      <c r="B22" s="11" t="s">
        <v>67</v>
      </c>
    </row>
    <row r="23" spans="1:2" x14ac:dyDescent="0.25">
      <c r="A23" s="1" t="s">
        <v>526</v>
      </c>
      <c r="B23" s="1" t="s">
        <v>729</v>
      </c>
    </row>
    <row r="24" spans="1:2" x14ac:dyDescent="0.25">
      <c r="A24" s="11" t="s">
        <v>60</v>
      </c>
      <c r="B24" s="12" t="s">
        <v>61</v>
      </c>
    </row>
    <row r="25" spans="1:2" x14ac:dyDescent="0.25">
      <c r="A25" s="29" t="s">
        <v>58</v>
      </c>
      <c r="B25" s="12" t="s">
        <v>59</v>
      </c>
    </row>
    <row r="26" spans="1:2" x14ac:dyDescent="0.25">
      <c r="A26" s="11" t="s">
        <v>64</v>
      </c>
      <c r="B26" s="12" t="s">
        <v>65</v>
      </c>
    </row>
    <row r="27" spans="1:2" x14ac:dyDescent="0.25">
      <c r="A27" s="25" t="s">
        <v>74</v>
      </c>
      <c r="B27" s="1" t="s">
        <v>75</v>
      </c>
    </row>
    <row r="28" spans="1:2" x14ac:dyDescent="0.25">
      <c r="A28" s="1" t="s">
        <v>754</v>
      </c>
      <c r="B28" s="1" t="s">
        <v>755</v>
      </c>
    </row>
    <row r="29" spans="1:2" x14ac:dyDescent="0.25">
      <c r="A29" s="11" t="s">
        <v>40</v>
      </c>
      <c r="B29" s="1" t="s">
        <v>41</v>
      </c>
    </row>
    <row r="30" spans="1:2" x14ac:dyDescent="0.25">
      <c r="A30" s="11" t="s">
        <v>678</v>
      </c>
      <c r="B30" s="1" t="s">
        <v>679</v>
      </c>
    </row>
    <row r="31" spans="1:2" x14ac:dyDescent="0.25">
      <c r="A31" s="1" t="s">
        <v>674</v>
      </c>
      <c r="B31" s="1" t="s">
        <v>675</v>
      </c>
    </row>
    <row r="32" spans="1:2" x14ac:dyDescent="0.25">
      <c r="A32" s="1" t="s">
        <v>670</v>
      </c>
      <c r="B32" s="1" t="s">
        <v>671</v>
      </c>
    </row>
    <row r="33" spans="1:2" x14ac:dyDescent="0.25">
      <c r="A33" s="1" t="s">
        <v>684</v>
      </c>
      <c r="B33" s="1" t="s">
        <v>685</v>
      </c>
    </row>
    <row r="34" spans="1:2" x14ac:dyDescent="0.25">
      <c r="A34" s="1" t="s">
        <v>46</v>
      </c>
      <c r="B34" s="1" t="s">
        <v>47</v>
      </c>
    </row>
    <row r="35" spans="1:2" x14ac:dyDescent="0.25">
      <c r="A35" s="11" t="s">
        <v>672</v>
      </c>
      <c r="B35" s="1" t="s">
        <v>673</v>
      </c>
    </row>
    <row r="36" spans="1:2" x14ac:dyDescent="0.25">
      <c r="A36" s="1" t="s">
        <v>680</v>
      </c>
      <c r="B36" s="1" t="s">
        <v>681</v>
      </c>
    </row>
    <row r="37" spans="1:2" x14ac:dyDescent="0.25">
      <c r="A37" s="1" t="s">
        <v>54</v>
      </c>
      <c r="B37" s="1" t="s">
        <v>55</v>
      </c>
    </row>
    <row r="38" spans="1:2" x14ac:dyDescent="0.25">
      <c r="A38" s="1" t="s">
        <v>37</v>
      </c>
      <c r="B38" s="1" t="s">
        <v>38</v>
      </c>
    </row>
    <row r="39" spans="1:2" x14ac:dyDescent="0.25">
      <c r="A39" s="1" t="s">
        <v>682</v>
      </c>
      <c r="B39" s="1" t="s">
        <v>683</v>
      </c>
    </row>
    <row r="40" spans="1:2" x14ac:dyDescent="0.25">
      <c r="A40" s="25" t="s">
        <v>42</v>
      </c>
      <c r="B40" s="1" t="s">
        <v>43</v>
      </c>
    </row>
    <row r="41" spans="1:2" x14ac:dyDescent="0.25">
      <c r="A41" s="25" t="s">
        <v>723</v>
      </c>
      <c r="B41" s="1" t="s">
        <v>724</v>
      </c>
    </row>
    <row r="42" spans="1:2" x14ac:dyDescent="0.25">
      <c r="A42" s="11" t="s">
        <v>72</v>
      </c>
      <c r="B42" s="1" t="s">
        <v>351</v>
      </c>
    </row>
    <row r="43" spans="1:2" x14ac:dyDescent="0.25">
      <c r="A43" s="1" t="s">
        <v>426</v>
      </c>
      <c r="B43" s="1" t="s">
        <v>763</v>
      </c>
    </row>
    <row r="44" spans="1:2" x14ac:dyDescent="0.25">
      <c r="A44" s="1" t="s">
        <v>76</v>
      </c>
      <c r="B44" s="1" t="s">
        <v>660</v>
      </c>
    </row>
    <row r="45" spans="1:2" x14ac:dyDescent="0.25">
      <c r="A45" s="1" t="s">
        <v>498</v>
      </c>
      <c r="B45" s="1" t="s">
        <v>499</v>
      </c>
    </row>
    <row r="46" spans="1:2" x14ac:dyDescent="0.25">
      <c r="A46" s="1" t="s">
        <v>689</v>
      </c>
      <c r="B46" s="1" t="s">
        <v>690</v>
      </c>
    </row>
    <row r="47" spans="1:2" x14ac:dyDescent="0.25">
      <c r="A47" s="1" t="s">
        <v>147</v>
      </c>
      <c r="B47" s="1" t="s">
        <v>722</v>
      </c>
    </row>
    <row r="48" spans="1:2" x14ac:dyDescent="0.25">
      <c r="A48" s="11" t="s">
        <v>695</v>
      </c>
      <c r="B48" s="1" t="s">
        <v>696</v>
      </c>
    </row>
    <row r="49" spans="1:2" x14ac:dyDescent="0.25">
      <c r="A49" s="1" t="s">
        <v>352</v>
      </c>
      <c r="B49" s="1" t="s">
        <v>353</v>
      </c>
    </row>
    <row r="50" spans="1:2" x14ac:dyDescent="0.25">
      <c r="A50" s="1" t="s">
        <v>691</v>
      </c>
      <c r="B50" s="1" t="s">
        <v>692</v>
      </c>
    </row>
    <row r="51" spans="1:2" x14ac:dyDescent="0.25">
      <c r="A51" s="1" t="s">
        <v>88</v>
      </c>
      <c r="B51" s="1" t="s">
        <v>89</v>
      </c>
    </row>
    <row r="52" spans="1:2" x14ac:dyDescent="0.25">
      <c r="A52" s="1" t="s">
        <v>86</v>
      </c>
      <c r="B52" s="1" t="s">
        <v>87</v>
      </c>
    </row>
    <row r="53" spans="1:2" x14ac:dyDescent="0.25">
      <c r="A53" s="11" t="s">
        <v>90</v>
      </c>
      <c r="B53" s="1" t="s">
        <v>91</v>
      </c>
    </row>
    <row r="54" spans="1:2" x14ac:dyDescent="0.25">
      <c r="A54" s="1" t="s">
        <v>14</v>
      </c>
      <c r="B54" s="1" t="s">
        <v>304</v>
      </c>
    </row>
    <row r="55" spans="1:2" x14ac:dyDescent="0.25">
      <c r="A55" s="1" t="s">
        <v>693</v>
      </c>
      <c r="B55" s="1" t="s">
        <v>694</v>
      </c>
    </row>
    <row r="56" spans="1:2" x14ac:dyDescent="0.25">
      <c r="A56" s="11" t="s">
        <v>101</v>
      </c>
      <c r="B56" s="1" t="s">
        <v>102</v>
      </c>
    </row>
    <row r="57" spans="1:2" x14ac:dyDescent="0.25">
      <c r="A57" s="4" t="s">
        <v>713</v>
      </c>
      <c r="B57" s="4" t="s">
        <v>714</v>
      </c>
    </row>
    <row r="58" spans="1:2" x14ac:dyDescent="0.25">
      <c r="A58" s="4" t="s">
        <v>730</v>
      </c>
      <c r="B58" s="4" t="s">
        <v>110</v>
      </c>
    </row>
    <row r="59" spans="1:2" x14ac:dyDescent="0.25">
      <c r="A59" s="4" t="s">
        <v>109</v>
      </c>
      <c r="B59" s="4" t="s">
        <v>110</v>
      </c>
    </row>
    <row r="60" spans="1:2" x14ac:dyDescent="0.25">
      <c r="A60" s="1" t="s">
        <v>697</v>
      </c>
      <c r="B60" s="1" t="s">
        <v>698</v>
      </c>
    </row>
    <row r="61" spans="1:2" x14ac:dyDescent="0.25">
      <c r="A61" s="1" t="s">
        <v>699</v>
      </c>
      <c r="B61" s="1" t="s">
        <v>700</v>
      </c>
    </row>
    <row r="62" spans="1:2" x14ac:dyDescent="0.25">
      <c r="A62" s="1" t="s">
        <v>748</v>
      </c>
      <c r="B62" s="1" t="s">
        <v>749</v>
      </c>
    </row>
    <row r="63" spans="1:2" x14ac:dyDescent="0.25">
      <c r="A63" s="1" t="s">
        <v>113</v>
      </c>
      <c r="B63" s="1" t="s">
        <v>114</v>
      </c>
    </row>
    <row r="64" spans="1:2" x14ac:dyDescent="0.25">
      <c r="A64" s="4" t="s">
        <v>777</v>
      </c>
      <c r="B64" s="4" t="s">
        <v>778</v>
      </c>
    </row>
    <row r="65" spans="1:2" x14ac:dyDescent="0.25">
      <c r="A65" s="1" t="s">
        <v>676</v>
      </c>
      <c r="B65" s="1" t="s">
        <v>677</v>
      </c>
    </row>
    <row r="66" spans="1:2" x14ac:dyDescent="0.25">
      <c r="A66" s="1" t="s">
        <v>84</v>
      </c>
      <c r="B66" s="1" t="s">
        <v>85</v>
      </c>
    </row>
    <row r="67" spans="1:2" x14ac:dyDescent="0.25">
      <c r="A67" s="4" t="s">
        <v>590</v>
      </c>
      <c r="B67" s="4" t="s">
        <v>591</v>
      </c>
    </row>
    <row r="68" spans="1:2" x14ac:dyDescent="0.25">
      <c r="A68" s="1" t="s">
        <v>731</v>
      </c>
      <c r="B68" s="1" t="s">
        <v>732</v>
      </c>
    </row>
    <row r="69" spans="1:2" x14ac:dyDescent="0.25">
      <c r="A69" s="1" t="s">
        <v>125</v>
      </c>
      <c r="B69" s="1" t="s">
        <v>126</v>
      </c>
    </row>
    <row r="70" spans="1:2" x14ac:dyDescent="0.25">
      <c r="A70" s="1" t="s">
        <v>283</v>
      </c>
      <c r="B70" s="1" t="s">
        <v>284</v>
      </c>
    </row>
    <row r="71" spans="1:2" x14ac:dyDescent="0.25">
      <c r="A71" t="s">
        <v>4</v>
      </c>
      <c r="B71" t="s">
        <v>5</v>
      </c>
    </row>
    <row r="72" spans="1:2" x14ac:dyDescent="0.25">
      <c r="A72" s="11" t="s">
        <v>701</v>
      </c>
      <c r="B72" s="1" t="s">
        <v>702</v>
      </c>
    </row>
    <row r="73" spans="1:2" x14ac:dyDescent="0.25">
      <c r="A73" s="1" t="s">
        <v>121</v>
      </c>
      <c r="B73" s="1" t="s">
        <v>122</v>
      </c>
    </row>
    <row r="74" spans="1:2" x14ac:dyDescent="0.25">
      <c r="A74" s="4" t="s">
        <v>131</v>
      </c>
      <c r="B74" s="4" t="s">
        <v>132</v>
      </c>
    </row>
    <row r="75" spans="1:2" x14ac:dyDescent="0.25">
      <c r="A75" s="11" t="s">
        <v>115</v>
      </c>
      <c r="B75" s="1" t="s">
        <v>116</v>
      </c>
    </row>
    <row r="76" spans="1:2" x14ac:dyDescent="0.25">
      <c r="A76" s="1" t="s">
        <v>711</v>
      </c>
      <c r="B76" s="1" t="s">
        <v>712</v>
      </c>
    </row>
    <row r="77" spans="1:2" x14ac:dyDescent="0.25">
      <c r="A77" s="11" t="s">
        <v>62</v>
      </c>
      <c r="B77" s="12" t="s">
        <v>63</v>
      </c>
    </row>
    <row r="78" spans="1:2" x14ac:dyDescent="0.25">
      <c r="A78" s="1" t="s">
        <v>137</v>
      </c>
      <c r="B78" s="1" t="s">
        <v>138</v>
      </c>
    </row>
    <row r="79" spans="1:2" x14ac:dyDescent="0.25">
      <c r="A79" s="1" t="s">
        <v>517</v>
      </c>
      <c r="B79" s="1" t="s">
        <v>518</v>
      </c>
    </row>
    <row r="80" spans="1:2" x14ac:dyDescent="0.25">
      <c r="A80" s="11" t="s">
        <v>139</v>
      </c>
      <c r="B80" s="1" t="s">
        <v>140</v>
      </c>
    </row>
    <row r="81" spans="1:2" x14ac:dyDescent="0.25">
      <c r="A81" s="1" t="s">
        <v>705</v>
      </c>
      <c r="B81" s="1" t="s">
        <v>706</v>
      </c>
    </row>
    <row r="82" spans="1:2" x14ac:dyDescent="0.25">
      <c r="A82" s="1" t="s">
        <v>703</v>
      </c>
      <c r="B82" s="1" t="s">
        <v>704</v>
      </c>
    </row>
    <row r="83" spans="1:2" x14ac:dyDescent="0.25">
      <c r="A83" s="27" t="s">
        <v>285</v>
      </c>
      <c r="B83" s="1" t="s">
        <v>286</v>
      </c>
    </row>
    <row r="84" spans="1:2" x14ac:dyDescent="0.25">
      <c r="A84" s="33" t="s">
        <v>135</v>
      </c>
      <c r="B84" s="33" t="s">
        <v>136</v>
      </c>
    </row>
    <row r="85" spans="1:2" x14ac:dyDescent="0.25">
      <c r="A85" s="1" t="s">
        <v>143</v>
      </c>
      <c r="B85" s="1" t="s">
        <v>144</v>
      </c>
    </row>
    <row r="86" spans="1:2" x14ac:dyDescent="0.25">
      <c r="A86" s="1" t="s">
        <v>388</v>
      </c>
      <c r="B86" s="1" t="s">
        <v>721</v>
      </c>
    </row>
    <row r="87" spans="1:2" x14ac:dyDescent="0.25">
      <c r="A87" s="11" t="s">
        <v>398</v>
      </c>
      <c r="B87" s="1" t="s">
        <v>746</v>
      </c>
    </row>
    <row r="88" spans="1:2" x14ac:dyDescent="0.25">
      <c r="A88" s="1" t="s">
        <v>773</v>
      </c>
      <c r="B88" s="1" t="s">
        <v>774</v>
      </c>
    </row>
    <row r="89" spans="1:2" x14ac:dyDescent="0.25">
      <c r="A89" s="23" t="s">
        <v>157</v>
      </c>
      <c r="B89" s="24" t="s">
        <v>542</v>
      </c>
    </row>
    <row r="90" spans="1:2" x14ac:dyDescent="0.25">
      <c r="A90" s="1" t="s">
        <v>540</v>
      </c>
      <c r="B90" s="1" t="s">
        <v>541</v>
      </c>
    </row>
    <row r="91" spans="1:2" x14ac:dyDescent="0.25">
      <c r="A91" s="1" t="s">
        <v>434</v>
      </c>
      <c r="B91" s="1" t="s">
        <v>772</v>
      </c>
    </row>
    <row r="92" spans="1:2" x14ac:dyDescent="0.25">
      <c r="A92" s="1" t="s">
        <v>10</v>
      </c>
      <c r="B92" s="1" t="s">
        <v>490</v>
      </c>
    </row>
    <row r="93" spans="1:2" x14ac:dyDescent="0.25">
      <c r="A93" s="1" t="s">
        <v>180</v>
      </c>
      <c r="B93" s="1" t="s">
        <v>181</v>
      </c>
    </row>
    <row r="94" spans="1:2" x14ac:dyDescent="0.25">
      <c r="A94" s="11" t="s">
        <v>178</v>
      </c>
      <c r="B94" s="1" t="s">
        <v>766</v>
      </c>
    </row>
    <row r="95" spans="1:2" x14ac:dyDescent="0.25">
      <c r="A95" s="1" t="s">
        <v>752</v>
      </c>
      <c r="B95" s="1" t="s">
        <v>753</v>
      </c>
    </row>
    <row r="96" spans="1:2" x14ac:dyDescent="0.25">
      <c r="A96" s="1" t="s">
        <v>176</v>
      </c>
      <c r="B96" s="1" t="s">
        <v>177</v>
      </c>
    </row>
    <row r="97" spans="1:2" x14ac:dyDescent="0.25">
      <c r="A97" s="1" t="s">
        <v>548</v>
      </c>
      <c r="B97" s="1" t="s">
        <v>549</v>
      </c>
    </row>
    <row r="98" spans="1:2" x14ac:dyDescent="0.25">
      <c r="A98" s="1" t="s">
        <v>170</v>
      </c>
      <c r="B98" s="1" t="s">
        <v>397</v>
      </c>
    </row>
    <row r="99" spans="1:2" x14ac:dyDescent="0.25">
      <c r="A99" s="11" t="s">
        <v>174</v>
      </c>
      <c r="B99" s="1" t="s">
        <v>175</v>
      </c>
    </row>
    <row r="100" spans="1:2" x14ac:dyDescent="0.25">
      <c r="A100" s="1" t="s">
        <v>0</v>
      </c>
      <c r="B100" s="1" t="s">
        <v>1</v>
      </c>
    </row>
    <row r="101" spans="1:2" x14ac:dyDescent="0.25">
      <c r="A101" s="1" t="s">
        <v>182</v>
      </c>
      <c r="B101" s="1" t="s">
        <v>183</v>
      </c>
    </row>
    <row r="102" spans="1:2" x14ac:dyDescent="0.25">
      <c r="A102" s="1" t="s">
        <v>310</v>
      </c>
      <c r="B102" s="1" t="s">
        <v>311</v>
      </c>
    </row>
    <row r="103" spans="1:2" x14ac:dyDescent="0.25">
      <c r="A103" s="1" t="s">
        <v>400</v>
      </c>
      <c r="B103" s="1" t="s">
        <v>401</v>
      </c>
    </row>
    <row r="104" spans="1:2" x14ac:dyDescent="0.25">
      <c r="A104" s="23" t="s">
        <v>159</v>
      </c>
      <c r="B104" s="24" t="s">
        <v>160</v>
      </c>
    </row>
    <row r="105" spans="1:2" x14ac:dyDescent="0.25">
      <c r="A105" s="29" t="s">
        <v>741</v>
      </c>
      <c r="B105" s="1" t="s">
        <v>742</v>
      </c>
    </row>
    <row r="106" spans="1:2" x14ac:dyDescent="0.25">
      <c r="A106" s="1" t="s">
        <v>190</v>
      </c>
      <c r="B106" s="1" t="s">
        <v>409</v>
      </c>
    </row>
    <row r="107" spans="1:2" x14ac:dyDescent="0.25">
      <c r="A107" s="17" t="s">
        <v>205</v>
      </c>
      <c r="B107" s="1" t="s">
        <v>419</v>
      </c>
    </row>
    <row r="108" spans="1:2" x14ac:dyDescent="0.25">
      <c r="A108" s="1" t="s">
        <v>196</v>
      </c>
      <c r="B108" s="1" t="s">
        <v>197</v>
      </c>
    </row>
    <row r="109" spans="1:2" x14ac:dyDescent="0.25">
      <c r="A109" s="29" t="s">
        <v>743</v>
      </c>
      <c r="B109" s="1" t="s">
        <v>744</v>
      </c>
    </row>
    <row r="110" spans="1:2" x14ac:dyDescent="0.25">
      <c r="A110" s="4" t="s">
        <v>779</v>
      </c>
      <c r="B110" s="4" t="s">
        <v>780</v>
      </c>
    </row>
    <row r="111" spans="1:2" x14ac:dyDescent="0.25">
      <c r="A111" s="1" t="s">
        <v>277</v>
      </c>
      <c r="B111" s="1" t="s">
        <v>747</v>
      </c>
    </row>
    <row r="112" spans="1:2" x14ac:dyDescent="0.25">
      <c r="A112" s="4" t="s">
        <v>199</v>
      </c>
      <c r="B112" s="4" t="s">
        <v>200</v>
      </c>
    </row>
    <row r="113" spans="1:2" x14ac:dyDescent="0.25">
      <c r="A113" s="11" t="s">
        <v>192</v>
      </c>
      <c r="B113" s="1" t="s">
        <v>193</v>
      </c>
    </row>
    <row r="114" spans="1:2" x14ac:dyDescent="0.25">
      <c r="A114" s="1" t="s">
        <v>194</v>
      </c>
      <c r="B114" s="1" t="s">
        <v>195</v>
      </c>
    </row>
    <row r="115" spans="1:2" x14ac:dyDescent="0.25">
      <c r="A115" s="4" t="s">
        <v>333</v>
      </c>
      <c r="B115" s="4" t="s">
        <v>708</v>
      </c>
    </row>
    <row r="116" spans="1:2" x14ac:dyDescent="0.25">
      <c r="A116" s="1" t="s">
        <v>709</v>
      </c>
      <c r="B116" s="1" t="s">
        <v>710</v>
      </c>
    </row>
    <row r="117" spans="1:2" x14ac:dyDescent="0.25">
      <c r="A117" s="1" t="s">
        <v>279</v>
      </c>
      <c r="B117" s="1" t="s">
        <v>756</v>
      </c>
    </row>
    <row r="118" spans="1:2" x14ac:dyDescent="0.25">
      <c r="A118" s="1" t="s">
        <v>207</v>
      </c>
      <c r="B118" s="1" t="s">
        <v>420</v>
      </c>
    </row>
    <row r="119" spans="1:2" x14ac:dyDescent="0.25">
      <c r="A119" s="18" t="s">
        <v>221</v>
      </c>
      <c r="B119" s="1" t="s">
        <v>761</v>
      </c>
    </row>
    <row r="120" spans="1:2" x14ac:dyDescent="0.25">
      <c r="A120" s="1" t="s">
        <v>733</v>
      </c>
      <c r="B120" s="1" t="s">
        <v>734</v>
      </c>
    </row>
    <row r="121" spans="1:2" x14ac:dyDescent="0.25">
      <c r="A121" s="1" t="s">
        <v>555</v>
      </c>
      <c r="B121" s="1" t="s">
        <v>556</v>
      </c>
    </row>
    <row r="122" spans="1:2" x14ac:dyDescent="0.25">
      <c r="A122" s="11" t="s">
        <v>661</v>
      </c>
      <c r="B122" s="1" t="s">
        <v>662</v>
      </c>
    </row>
    <row r="123" spans="1:2" x14ac:dyDescent="0.25">
      <c r="A123" s="1" t="s">
        <v>757</v>
      </c>
      <c r="B123" s="1" t="s">
        <v>758</v>
      </c>
    </row>
    <row r="124" spans="1:2" x14ac:dyDescent="0.25">
      <c r="A124" s="11" t="s">
        <v>759</v>
      </c>
      <c r="B124" s="1" t="s">
        <v>760</v>
      </c>
    </row>
    <row r="125" spans="1:2" x14ac:dyDescent="0.25">
      <c r="A125" s="1" t="s">
        <v>735</v>
      </c>
      <c r="B125" s="1" t="s">
        <v>736</v>
      </c>
    </row>
    <row r="126" spans="1:2" x14ac:dyDescent="0.25">
      <c r="A126" s="1" t="s">
        <v>161</v>
      </c>
      <c r="B126" s="1" t="s">
        <v>725</v>
      </c>
    </row>
    <row r="127" spans="1:2" x14ac:dyDescent="0.25">
      <c r="A127" t="s">
        <v>515</v>
      </c>
      <c r="B127" t="s">
        <v>726</v>
      </c>
    </row>
    <row r="128" spans="1:2" x14ac:dyDescent="0.25">
      <c r="A128" s="11" t="s">
        <v>223</v>
      </c>
      <c r="B128" s="1" t="s">
        <v>224</v>
      </c>
    </row>
    <row r="129" spans="1:2" x14ac:dyDescent="0.25">
      <c r="A129" s="1" t="s">
        <v>230</v>
      </c>
      <c r="B129" s="1" t="s">
        <v>231</v>
      </c>
    </row>
    <row r="130" spans="1:2" x14ac:dyDescent="0.25">
      <c r="A130" s="1" t="s">
        <v>737</v>
      </c>
      <c r="B130" s="1" t="s">
        <v>738</v>
      </c>
    </row>
    <row r="131" spans="1:2" x14ac:dyDescent="0.25">
      <c r="A131" s="1" t="s">
        <v>750</v>
      </c>
      <c r="B131" s="1" t="s">
        <v>751</v>
      </c>
    </row>
    <row r="132" spans="1:2" x14ac:dyDescent="0.25">
      <c r="A132" s="11" t="s">
        <v>16</v>
      </c>
      <c r="B132" s="1" t="s">
        <v>491</v>
      </c>
    </row>
    <row r="133" spans="1:2" x14ac:dyDescent="0.25">
      <c r="A133" s="27" t="s">
        <v>295</v>
      </c>
      <c r="B133" s="1" t="s">
        <v>745</v>
      </c>
    </row>
    <row r="134" spans="1:2" x14ac:dyDescent="0.25">
      <c r="A134" s="11" t="s">
        <v>719</v>
      </c>
      <c r="B134" s="1" t="s">
        <v>720</v>
      </c>
    </row>
    <row r="135" spans="1:2" x14ac:dyDescent="0.25">
      <c r="A135" s="11" t="s">
        <v>424</v>
      </c>
      <c r="B135" s="1" t="s">
        <v>425</v>
      </c>
    </row>
    <row r="136" spans="1:2" x14ac:dyDescent="0.25">
      <c r="A136" s="11" t="s">
        <v>764</v>
      </c>
      <c r="B136" s="1" t="s">
        <v>765</v>
      </c>
    </row>
    <row r="137" spans="1:2" x14ac:dyDescent="0.25">
      <c r="A137" s="4" t="s">
        <v>163</v>
      </c>
      <c r="B137" s="4" t="s">
        <v>164</v>
      </c>
    </row>
    <row r="138" spans="1:2" x14ac:dyDescent="0.25">
      <c r="A138" s="1" t="s">
        <v>242</v>
      </c>
      <c r="B138" s="1" t="s">
        <v>245</v>
      </c>
    </row>
    <row r="139" spans="1:2" x14ac:dyDescent="0.25">
      <c r="A139" s="4" t="s">
        <v>601</v>
      </c>
      <c r="B139" s="4" t="s">
        <v>602</v>
      </c>
    </row>
    <row r="140" spans="1:2" x14ac:dyDescent="0.25">
      <c r="A140" s="4" t="s">
        <v>775</v>
      </c>
      <c r="B140" s="4" t="s">
        <v>776</v>
      </c>
    </row>
    <row r="141" spans="1:2" x14ac:dyDescent="0.25">
      <c r="A141" s="4" t="s">
        <v>166</v>
      </c>
      <c r="B141" s="4" t="s">
        <v>167</v>
      </c>
    </row>
    <row r="142" spans="1:2" x14ac:dyDescent="0.25">
      <c r="A142" s="1" t="s">
        <v>234</v>
      </c>
      <c r="B142" s="1" t="s">
        <v>235</v>
      </c>
    </row>
    <row r="143" spans="1:2" x14ac:dyDescent="0.25">
      <c r="A143" s="11" t="s">
        <v>68</v>
      </c>
      <c r="B143" s="12" t="s">
        <v>69</v>
      </c>
    </row>
    <row r="144" spans="1:2" x14ac:dyDescent="0.25">
      <c r="A144" s="1" t="s">
        <v>686</v>
      </c>
      <c r="B144" s="1" t="s">
        <v>687</v>
      </c>
    </row>
    <row r="145" spans="1:2" x14ac:dyDescent="0.25">
      <c r="A145" s="4" t="s">
        <v>238</v>
      </c>
      <c r="B145" s="4" t="s">
        <v>239</v>
      </c>
    </row>
    <row r="146" spans="1:2" x14ac:dyDescent="0.25">
      <c r="A146" s="4" t="s">
        <v>715</v>
      </c>
      <c r="B146" s="4" t="s">
        <v>716</v>
      </c>
    </row>
    <row r="147" spans="1:2" x14ac:dyDescent="0.25">
      <c r="A147" s="1" t="s">
        <v>232</v>
      </c>
      <c r="B147" s="1" t="s">
        <v>233</v>
      </c>
    </row>
    <row r="148" spans="1:2" x14ac:dyDescent="0.25">
      <c r="A148" s="11" t="s">
        <v>105</v>
      </c>
      <c r="B148" s="1" t="s">
        <v>762</v>
      </c>
    </row>
    <row r="149" spans="1:2" x14ac:dyDescent="0.25">
      <c r="A149" s="1" t="s">
        <v>263</v>
      </c>
      <c r="B149" s="1" t="s">
        <v>264</v>
      </c>
    </row>
    <row r="150" spans="1:2" x14ac:dyDescent="0.25">
      <c r="A150" s="1" t="s">
        <v>257</v>
      </c>
      <c r="B150" s="1" t="s">
        <v>258</v>
      </c>
    </row>
    <row r="151" spans="1:2" x14ac:dyDescent="0.25">
      <c r="A151" s="4" t="s">
        <v>312</v>
      </c>
      <c r="B151" s="4" t="s">
        <v>313</v>
      </c>
    </row>
    <row r="152" spans="1:2" x14ac:dyDescent="0.25">
      <c r="A152" s="4" t="s">
        <v>438</v>
      </c>
      <c r="B152" s="4" t="s">
        <v>439</v>
      </c>
    </row>
    <row r="153" spans="1:2" x14ac:dyDescent="0.25">
      <c r="A153" s="1" t="s">
        <v>267</v>
      </c>
      <c r="B153" s="1" t="s">
        <v>268</v>
      </c>
    </row>
    <row r="154" spans="1:2" ht="14.25" customHeight="1" x14ac:dyDescent="0.25">
      <c r="A154" s="15" t="s">
        <v>103</v>
      </c>
      <c r="B154" s="16" t="s">
        <v>104</v>
      </c>
    </row>
    <row r="155" spans="1:2" x14ac:dyDescent="0.25">
      <c r="A155" s="1" t="s">
        <v>260</v>
      </c>
      <c r="B155" s="1" t="s">
        <v>261</v>
      </c>
    </row>
    <row r="156" spans="1:2" x14ac:dyDescent="0.25">
      <c r="A156" t="s">
        <v>265</v>
      </c>
      <c r="B156" t="s">
        <v>266</v>
      </c>
    </row>
    <row r="157" spans="1:2" x14ac:dyDescent="0.25">
      <c r="A157" s="19" t="s">
        <v>151</v>
      </c>
      <c r="B157" s="20" t="s">
        <v>152</v>
      </c>
    </row>
    <row r="158" spans="1:2" x14ac:dyDescent="0.25">
      <c r="A158" s="1" t="s">
        <v>447</v>
      </c>
      <c r="B158" s="1" t="s">
        <v>769</v>
      </c>
    </row>
    <row r="159" spans="1:2" x14ac:dyDescent="0.25">
      <c r="A159" s="1" t="s">
        <v>767</v>
      </c>
      <c r="B159" s="1" t="s">
        <v>768</v>
      </c>
    </row>
    <row r="160" spans="1:2" x14ac:dyDescent="0.25">
      <c r="A160" s="1" t="s">
        <v>575</v>
      </c>
      <c r="B160" s="1" t="s">
        <v>576</v>
      </c>
    </row>
    <row r="161" spans="1:2" x14ac:dyDescent="0.25">
      <c r="A161" s="1" t="s">
        <v>52</v>
      </c>
      <c r="B161" s="1" t="s">
        <v>770</v>
      </c>
    </row>
    <row r="162" spans="1:2" x14ac:dyDescent="0.25">
      <c r="A162" s="1" t="s">
        <v>119</v>
      </c>
      <c r="B162" s="1" t="s">
        <v>262</v>
      </c>
    </row>
    <row r="163" spans="1:2" x14ac:dyDescent="0.25">
      <c r="A163" s="5" t="s">
        <v>739</v>
      </c>
      <c r="B163" s="5" t="s">
        <v>740</v>
      </c>
    </row>
    <row r="164" spans="1:2" x14ac:dyDescent="0.25">
      <c r="A164" s="5" t="s">
        <v>275</v>
      </c>
      <c r="B164" t="s">
        <v>276</v>
      </c>
    </row>
    <row r="165" spans="1:2" x14ac:dyDescent="0.25">
      <c r="A165" s="30" t="s">
        <v>781</v>
      </c>
      <c r="B165" t="s">
        <v>782</v>
      </c>
    </row>
  </sheetData>
  <sortState ref="A1:B392">
    <sortCondition ref="A1:A392"/>
  </sortState>
  <conditionalFormatting sqref="A1:B165">
    <cfRule type="duplicateValues" dxfId="7" priority="4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topLeftCell="A154" workbookViewId="0">
      <selection sqref="A1:B167"/>
    </sheetView>
  </sheetViews>
  <sheetFormatPr baseColWidth="10" defaultRowHeight="15" x14ac:dyDescent="0.25"/>
  <cols>
    <col min="1" max="1" width="16.5703125" bestFit="1" customWidth="1"/>
    <col min="2" max="2" width="48.5703125" bestFit="1" customWidth="1"/>
  </cols>
  <sheetData>
    <row r="1" spans="1:2" x14ac:dyDescent="0.25">
      <c r="A1" s="2" t="s">
        <v>658</v>
      </c>
      <c r="B1" s="2" t="s">
        <v>659</v>
      </c>
    </row>
    <row r="2" spans="1:2" x14ac:dyDescent="0.25">
      <c r="A2" s="2" t="s">
        <v>35</v>
      </c>
      <c r="B2" s="2" t="s">
        <v>36</v>
      </c>
    </row>
    <row r="3" spans="1:2" x14ac:dyDescent="0.25">
      <c r="A3" s="2" t="s">
        <v>794</v>
      </c>
      <c r="B3" s="2" t="s">
        <v>795</v>
      </c>
    </row>
    <row r="4" spans="1:2" x14ac:dyDescent="0.25">
      <c r="A4" s="13" t="s">
        <v>305</v>
      </c>
      <c r="B4" s="2" t="s">
        <v>306</v>
      </c>
    </row>
    <row r="5" spans="1:2" x14ac:dyDescent="0.25">
      <c r="A5" s="2" t="s">
        <v>321</v>
      </c>
      <c r="B5" s="2" t="s">
        <v>322</v>
      </c>
    </row>
    <row r="6" spans="1:2" x14ac:dyDescent="0.25">
      <c r="A6" s="8" t="s">
        <v>56</v>
      </c>
      <c r="B6" s="9" t="s">
        <v>57</v>
      </c>
    </row>
    <row r="7" spans="1:2" x14ac:dyDescent="0.25">
      <c r="A7" s="2" t="s">
        <v>787</v>
      </c>
      <c r="B7" s="2" t="s">
        <v>788</v>
      </c>
    </row>
    <row r="8" spans="1:2" x14ac:dyDescent="0.25">
      <c r="A8" s="4" t="s">
        <v>28</v>
      </c>
      <c r="B8" s="4" t="s">
        <v>29</v>
      </c>
    </row>
    <row r="9" spans="1:2" x14ac:dyDescent="0.25">
      <c r="A9" s="2" t="s">
        <v>586</v>
      </c>
      <c r="B9" s="2" t="s">
        <v>587</v>
      </c>
    </row>
    <row r="10" spans="1:2" x14ac:dyDescent="0.25">
      <c r="A10" s="2" t="s">
        <v>665</v>
      </c>
      <c r="B10" s="2" t="s">
        <v>666</v>
      </c>
    </row>
    <row r="11" spans="1:2" x14ac:dyDescent="0.25">
      <c r="A11" s="2" t="s">
        <v>249</v>
      </c>
      <c r="B11" s="2" t="s">
        <v>250</v>
      </c>
    </row>
    <row r="12" spans="1:2" x14ac:dyDescent="0.25">
      <c r="A12" s="2" t="s">
        <v>18</v>
      </c>
      <c r="B12" s="2" t="s">
        <v>307</v>
      </c>
    </row>
    <row r="13" spans="1:2" x14ac:dyDescent="0.25">
      <c r="A13" s="7" t="s">
        <v>33</v>
      </c>
      <c r="B13" s="2" t="s">
        <v>34</v>
      </c>
    </row>
    <row r="14" spans="1:2" x14ac:dyDescent="0.25">
      <c r="A14" s="2" t="s">
        <v>2</v>
      </c>
      <c r="B14" s="2" t="s">
        <v>3</v>
      </c>
    </row>
    <row r="15" spans="1:2" x14ac:dyDescent="0.25">
      <c r="A15" s="7" t="s">
        <v>22</v>
      </c>
      <c r="B15" s="8" t="s">
        <v>23</v>
      </c>
    </row>
    <row r="16" spans="1:2" x14ac:dyDescent="0.25">
      <c r="A16" s="2" t="s">
        <v>784</v>
      </c>
      <c r="B16" s="2" t="s">
        <v>785</v>
      </c>
    </row>
    <row r="17" spans="1:2" x14ac:dyDescent="0.25">
      <c r="A17" s="2" t="s">
        <v>8</v>
      </c>
      <c r="B17" s="2" t="s">
        <v>9</v>
      </c>
    </row>
    <row r="18" spans="1:2" x14ac:dyDescent="0.25">
      <c r="A18" s="3" t="s">
        <v>6</v>
      </c>
      <c r="B18" s="2" t="s">
        <v>7</v>
      </c>
    </row>
    <row r="19" spans="1:2" x14ac:dyDescent="0.25">
      <c r="A19" s="4" t="s">
        <v>24</v>
      </c>
      <c r="B19" s="4" t="s">
        <v>29</v>
      </c>
    </row>
    <row r="20" spans="1:2" x14ac:dyDescent="0.25">
      <c r="A20" s="2" t="s">
        <v>806</v>
      </c>
      <c r="B20" s="2" t="s">
        <v>807</v>
      </c>
    </row>
    <row r="21" spans="1:2" x14ac:dyDescent="0.25">
      <c r="A21" s="7" t="s">
        <v>348</v>
      </c>
      <c r="B21" s="2" t="s">
        <v>156</v>
      </c>
    </row>
    <row r="22" spans="1:2" x14ac:dyDescent="0.25">
      <c r="A22" s="7" t="s">
        <v>66</v>
      </c>
      <c r="B22" s="7" t="s">
        <v>67</v>
      </c>
    </row>
    <row r="23" spans="1:2" x14ac:dyDescent="0.25">
      <c r="A23" s="2" t="s">
        <v>851</v>
      </c>
      <c r="B23" s="2" t="s">
        <v>852</v>
      </c>
    </row>
    <row r="24" spans="1:2" x14ac:dyDescent="0.25">
      <c r="A24" s="2" t="s">
        <v>141</v>
      </c>
      <c r="B24" s="2" t="s">
        <v>142</v>
      </c>
    </row>
    <row r="25" spans="1:2" x14ac:dyDescent="0.25">
      <c r="A25" s="7" t="s">
        <v>60</v>
      </c>
      <c r="B25" s="10" t="s">
        <v>61</v>
      </c>
    </row>
    <row r="26" spans="1:2" x14ac:dyDescent="0.25">
      <c r="A26" s="46" t="s">
        <v>58</v>
      </c>
      <c r="B26" s="10" t="s">
        <v>59</v>
      </c>
    </row>
    <row r="27" spans="1:2" x14ac:dyDescent="0.25">
      <c r="A27" s="7" t="s">
        <v>64</v>
      </c>
      <c r="B27" s="10" t="s">
        <v>65</v>
      </c>
    </row>
    <row r="28" spans="1:2" x14ac:dyDescent="0.25">
      <c r="A28" s="3" t="s">
        <v>74</v>
      </c>
      <c r="B28" s="2" t="s">
        <v>75</v>
      </c>
    </row>
    <row r="29" spans="1:2" x14ac:dyDescent="0.25">
      <c r="A29" s="2" t="s">
        <v>50</v>
      </c>
      <c r="B29" s="2" t="s">
        <v>51</v>
      </c>
    </row>
    <row r="30" spans="1:2" x14ac:dyDescent="0.25">
      <c r="A30" s="7" t="s">
        <v>40</v>
      </c>
      <c r="B30" s="2" t="s">
        <v>793</v>
      </c>
    </row>
    <row r="31" spans="1:2" x14ac:dyDescent="0.25">
      <c r="A31" s="4" t="s">
        <v>879</v>
      </c>
      <c r="B31" s="4" t="s">
        <v>880</v>
      </c>
    </row>
    <row r="32" spans="1:2" x14ac:dyDescent="0.25">
      <c r="A32" s="7" t="s">
        <v>823</v>
      </c>
      <c r="B32" s="2" t="s">
        <v>824</v>
      </c>
    </row>
    <row r="33" spans="1:2" x14ac:dyDescent="0.25">
      <c r="A33" s="2" t="s">
        <v>801</v>
      </c>
      <c r="B33" s="2" t="s">
        <v>675</v>
      </c>
    </row>
    <row r="34" spans="1:2" x14ac:dyDescent="0.25">
      <c r="A34" s="2" t="s">
        <v>684</v>
      </c>
      <c r="B34" s="2" t="s">
        <v>685</v>
      </c>
    </row>
    <row r="35" spans="1:2" x14ac:dyDescent="0.25">
      <c r="A35" s="2" t="s">
        <v>26</v>
      </c>
      <c r="B35" s="2" t="s">
        <v>27</v>
      </c>
    </row>
    <row r="36" spans="1:2" x14ac:dyDescent="0.25">
      <c r="A36" s="2" t="s">
        <v>802</v>
      </c>
      <c r="B36" s="2" t="s">
        <v>803</v>
      </c>
    </row>
    <row r="37" spans="1:2" x14ac:dyDescent="0.25">
      <c r="A37" s="2" t="s">
        <v>46</v>
      </c>
      <c r="B37" s="2" t="s">
        <v>47</v>
      </c>
    </row>
    <row r="38" spans="1:2" x14ac:dyDescent="0.25">
      <c r="A38" s="7" t="s">
        <v>672</v>
      </c>
      <c r="B38" s="2" t="s">
        <v>673</v>
      </c>
    </row>
    <row r="39" spans="1:2" x14ac:dyDescent="0.25">
      <c r="A39" s="2" t="s">
        <v>344</v>
      </c>
      <c r="B39" s="2" t="s">
        <v>883</v>
      </c>
    </row>
    <row r="40" spans="1:2" x14ac:dyDescent="0.25">
      <c r="A40" s="2" t="s">
        <v>54</v>
      </c>
      <c r="B40" s="2" t="s">
        <v>55</v>
      </c>
    </row>
    <row r="41" spans="1:2" x14ac:dyDescent="0.25">
      <c r="A41" s="2" t="s">
        <v>682</v>
      </c>
      <c r="B41" s="2" t="s">
        <v>683</v>
      </c>
    </row>
    <row r="42" spans="1:2" x14ac:dyDescent="0.25">
      <c r="A42" s="3" t="s">
        <v>42</v>
      </c>
      <c r="B42" s="2" t="s">
        <v>43</v>
      </c>
    </row>
    <row r="43" spans="1:2" x14ac:dyDescent="0.25">
      <c r="A43" s="2" t="s">
        <v>349</v>
      </c>
      <c r="B43" s="2" t="s">
        <v>350</v>
      </c>
    </row>
    <row r="44" spans="1:2" x14ac:dyDescent="0.25">
      <c r="A44" s="7" t="s">
        <v>72</v>
      </c>
      <c r="B44" s="2" t="s">
        <v>351</v>
      </c>
    </row>
    <row r="45" spans="1:2" x14ac:dyDescent="0.25">
      <c r="A45" s="7" t="s">
        <v>426</v>
      </c>
      <c r="B45" s="7" t="s">
        <v>841</v>
      </c>
    </row>
    <row r="46" spans="1:2" x14ac:dyDescent="0.25">
      <c r="A46" s="2" t="s">
        <v>76</v>
      </c>
      <c r="B46" s="2" t="s">
        <v>77</v>
      </c>
    </row>
    <row r="47" spans="1:2" x14ac:dyDescent="0.25">
      <c r="A47" s="2" t="s">
        <v>872</v>
      </c>
      <c r="B47" s="2" t="s">
        <v>873</v>
      </c>
    </row>
    <row r="48" spans="1:2" x14ac:dyDescent="0.25">
      <c r="A48" s="2" t="s">
        <v>853</v>
      </c>
      <c r="B48" s="2" t="s">
        <v>854</v>
      </c>
    </row>
    <row r="49" spans="1:2" x14ac:dyDescent="0.25">
      <c r="A49" s="46" t="s">
        <v>791</v>
      </c>
      <c r="B49" s="2" t="s">
        <v>792</v>
      </c>
    </row>
    <row r="50" spans="1:2" x14ac:dyDescent="0.25">
      <c r="A50" s="3" t="s">
        <v>44</v>
      </c>
      <c r="B50" s="2" t="s">
        <v>45</v>
      </c>
    </row>
    <row r="51" spans="1:2" x14ac:dyDescent="0.25">
      <c r="A51" s="2" t="s">
        <v>689</v>
      </c>
      <c r="B51" s="2" t="s">
        <v>690</v>
      </c>
    </row>
    <row r="52" spans="1:2" x14ac:dyDescent="0.25">
      <c r="A52" s="7" t="s">
        <v>147</v>
      </c>
      <c r="B52" s="2" t="s">
        <v>148</v>
      </c>
    </row>
    <row r="53" spans="1:2" x14ac:dyDescent="0.25">
      <c r="A53" s="2" t="s">
        <v>874</v>
      </c>
      <c r="B53" s="2" t="s">
        <v>875</v>
      </c>
    </row>
    <row r="54" spans="1:2" x14ac:dyDescent="0.25">
      <c r="A54" s="7" t="s">
        <v>82</v>
      </c>
      <c r="B54" s="2" t="s">
        <v>83</v>
      </c>
    </row>
    <row r="55" spans="1:2" x14ac:dyDescent="0.25">
      <c r="A55" s="2" t="s">
        <v>70</v>
      </c>
      <c r="B55" s="2" t="s">
        <v>393</v>
      </c>
    </row>
    <row r="56" spans="1:2" x14ac:dyDescent="0.25">
      <c r="A56" s="2" t="s">
        <v>88</v>
      </c>
      <c r="B56" s="2" t="s">
        <v>89</v>
      </c>
    </row>
    <row r="57" spans="1:2" x14ac:dyDescent="0.25">
      <c r="A57" s="2" t="s">
        <v>86</v>
      </c>
      <c r="B57" s="2" t="s">
        <v>87</v>
      </c>
    </row>
    <row r="58" spans="1:2" x14ac:dyDescent="0.25">
      <c r="A58" s="2" t="s">
        <v>92</v>
      </c>
      <c r="B58" s="2" t="s">
        <v>93</v>
      </c>
    </row>
    <row r="59" spans="1:2" x14ac:dyDescent="0.25">
      <c r="A59" s="7" t="s">
        <v>90</v>
      </c>
      <c r="B59" s="2" t="s">
        <v>91</v>
      </c>
    </row>
    <row r="60" spans="1:2" x14ac:dyDescent="0.25">
      <c r="A60" s="2" t="s">
        <v>14</v>
      </c>
      <c r="B60" s="2" t="s">
        <v>304</v>
      </c>
    </row>
    <row r="61" spans="1:2" x14ac:dyDescent="0.25">
      <c r="A61" s="2" t="s">
        <v>811</v>
      </c>
      <c r="B61" s="2" t="s">
        <v>812</v>
      </c>
    </row>
    <row r="62" spans="1:2" x14ac:dyDescent="0.25">
      <c r="A62" s="4" t="s">
        <v>107</v>
      </c>
      <c r="B62" s="4" t="s">
        <v>366</v>
      </c>
    </row>
    <row r="63" spans="1:2" x14ac:dyDescent="0.25">
      <c r="A63" s="42" t="s">
        <v>109</v>
      </c>
      <c r="B63" s="4" t="s">
        <v>831</v>
      </c>
    </row>
    <row r="64" spans="1:2" x14ac:dyDescent="0.25">
      <c r="A64" s="2" t="s">
        <v>699</v>
      </c>
      <c r="B64" s="2" t="s">
        <v>700</v>
      </c>
    </row>
    <row r="65" spans="1:2" x14ac:dyDescent="0.25">
      <c r="A65" s="2" t="s">
        <v>748</v>
      </c>
      <c r="B65" s="2" t="s">
        <v>749</v>
      </c>
    </row>
    <row r="66" spans="1:2" x14ac:dyDescent="0.25">
      <c r="A66" s="2" t="s">
        <v>113</v>
      </c>
      <c r="B66" s="2" t="s">
        <v>114</v>
      </c>
    </row>
    <row r="67" spans="1:2" ht="14.25" customHeight="1" x14ac:dyDescent="0.25">
      <c r="A67" s="8" t="s">
        <v>111</v>
      </c>
      <c r="B67" s="2" t="s">
        <v>112</v>
      </c>
    </row>
    <row r="68" spans="1:2" ht="14.25" customHeight="1" x14ac:dyDescent="0.25">
      <c r="A68" s="2" t="s">
        <v>815</v>
      </c>
      <c r="B68" s="2" t="s">
        <v>816</v>
      </c>
    </row>
    <row r="69" spans="1:2" ht="14.25" customHeight="1" x14ac:dyDescent="0.25">
      <c r="A69" s="4" t="s">
        <v>881</v>
      </c>
      <c r="B69" s="4" t="s">
        <v>882</v>
      </c>
    </row>
    <row r="70" spans="1:2" ht="14.25" customHeight="1" x14ac:dyDescent="0.25">
      <c r="A70" s="2" t="s">
        <v>125</v>
      </c>
      <c r="B70" s="2" t="s">
        <v>126</v>
      </c>
    </row>
    <row r="71" spans="1:2" x14ac:dyDescent="0.25">
      <c r="A71" s="2" t="s">
        <v>432</v>
      </c>
      <c r="B71" s="2" t="s">
        <v>433</v>
      </c>
    </row>
    <row r="72" spans="1:2" x14ac:dyDescent="0.25">
      <c r="A72" s="2" t="s">
        <v>808</v>
      </c>
      <c r="B72" s="2" t="s">
        <v>809</v>
      </c>
    </row>
    <row r="73" spans="1:2" x14ac:dyDescent="0.25">
      <c r="A73" s="4" t="s">
        <v>868</v>
      </c>
      <c r="B73" s="4" t="s">
        <v>869</v>
      </c>
    </row>
    <row r="74" spans="1:2" x14ac:dyDescent="0.25">
      <c r="A74" t="s">
        <v>688</v>
      </c>
      <c r="B74" t="s">
        <v>5</v>
      </c>
    </row>
    <row r="75" spans="1:2" x14ac:dyDescent="0.25">
      <c r="A75" s="7" t="s">
        <v>856</v>
      </c>
      <c r="B75" s="2" t="s">
        <v>857</v>
      </c>
    </row>
    <row r="76" spans="1:2" x14ac:dyDescent="0.25">
      <c r="A76" s="2" t="s">
        <v>701</v>
      </c>
      <c r="B76" s="2" t="s">
        <v>702</v>
      </c>
    </row>
    <row r="77" spans="1:2" x14ac:dyDescent="0.25">
      <c r="A77" s="2" t="s">
        <v>123</v>
      </c>
      <c r="B77" s="2" t="s">
        <v>124</v>
      </c>
    </row>
    <row r="78" spans="1:2" x14ac:dyDescent="0.25">
      <c r="A78" s="2" t="s">
        <v>121</v>
      </c>
      <c r="B78" s="2" t="s">
        <v>122</v>
      </c>
    </row>
    <row r="79" spans="1:2" x14ac:dyDescent="0.25">
      <c r="A79" s="4" t="s">
        <v>131</v>
      </c>
      <c r="B79" s="4" t="s">
        <v>132</v>
      </c>
    </row>
    <row r="80" spans="1:2" x14ac:dyDescent="0.25">
      <c r="A80" s="2" t="s">
        <v>115</v>
      </c>
      <c r="B80" s="2" t="s">
        <v>116</v>
      </c>
    </row>
    <row r="81" spans="1:2" x14ac:dyDescent="0.25">
      <c r="A81" s="2" t="s">
        <v>711</v>
      </c>
      <c r="B81" s="2" t="s">
        <v>712</v>
      </c>
    </row>
    <row r="82" spans="1:2" x14ac:dyDescent="0.25">
      <c r="A82" s="2" t="s">
        <v>821</v>
      </c>
      <c r="B82" s="2" t="s">
        <v>822</v>
      </c>
    </row>
    <row r="83" spans="1:2" x14ac:dyDescent="0.25">
      <c r="A83" s="2" t="s">
        <v>137</v>
      </c>
      <c r="B83" s="2" t="s">
        <v>138</v>
      </c>
    </row>
    <row r="84" spans="1:2" x14ac:dyDescent="0.25">
      <c r="A84" s="2" t="s">
        <v>827</v>
      </c>
      <c r="B84" s="2" t="s">
        <v>828</v>
      </c>
    </row>
    <row r="85" spans="1:2" x14ac:dyDescent="0.25">
      <c r="A85" s="2" t="s">
        <v>517</v>
      </c>
      <c r="B85" s="2" t="s">
        <v>518</v>
      </c>
    </row>
    <row r="86" spans="1:2" x14ac:dyDescent="0.25">
      <c r="A86" s="2" t="s">
        <v>139</v>
      </c>
      <c r="B86" s="2" t="s">
        <v>140</v>
      </c>
    </row>
    <row r="87" spans="1:2" x14ac:dyDescent="0.25">
      <c r="A87" s="2" t="s">
        <v>703</v>
      </c>
      <c r="B87" s="2" t="s">
        <v>820</v>
      </c>
    </row>
    <row r="88" spans="1:2" x14ac:dyDescent="0.25">
      <c r="A88" s="2" t="s">
        <v>285</v>
      </c>
      <c r="B88" s="2" t="s">
        <v>286</v>
      </c>
    </row>
    <row r="89" spans="1:2" x14ac:dyDescent="0.25">
      <c r="A89" s="33" t="s">
        <v>135</v>
      </c>
      <c r="B89" s="33" t="s">
        <v>136</v>
      </c>
    </row>
    <row r="90" spans="1:2" x14ac:dyDescent="0.25">
      <c r="A90" s="2" t="s">
        <v>143</v>
      </c>
      <c r="B90" s="2" t="s">
        <v>825</v>
      </c>
    </row>
    <row r="91" spans="1:2" x14ac:dyDescent="0.25">
      <c r="A91" s="7" t="s">
        <v>388</v>
      </c>
      <c r="B91" s="2" t="s">
        <v>826</v>
      </c>
    </row>
    <row r="92" spans="1:2" x14ac:dyDescent="0.25">
      <c r="A92" s="47" t="s">
        <v>149</v>
      </c>
      <c r="B92" s="2" t="s">
        <v>150</v>
      </c>
    </row>
    <row r="93" spans="1:2" x14ac:dyDescent="0.25">
      <c r="A93" s="23" t="s">
        <v>157</v>
      </c>
      <c r="B93" s="24" t="s">
        <v>542</v>
      </c>
    </row>
    <row r="94" spans="1:2" x14ac:dyDescent="0.25">
      <c r="A94" s="2" t="s">
        <v>540</v>
      </c>
      <c r="B94" s="2" t="s">
        <v>541</v>
      </c>
    </row>
    <row r="95" spans="1:2" x14ac:dyDescent="0.25">
      <c r="A95" s="2" t="s">
        <v>434</v>
      </c>
      <c r="B95" s="2" t="s">
        <v>435</v>
      </c>
    </row>
    <row r="96" spans="1:2" x14ac:dyDescent="0.25">
      <c r="A96" s="7" t="s">
        <v>10</v>
      </c>
      <c r="B96" s="2" t="s">
        <v>490</v>
      </c>
    </row>
    <row r="97" spans="1:2" x14ac:dyDescent="0.25">
      <c r="A97" s="2" t="s">
        <v>796</v>
      </c>
      <c r="B97" s="2" t="s">
        <v>797</v>
      </c>
    </row>
    <row r="98" spans="1:2" x14ac:dyDescent="0.25">
      <c r="A98" s="2" t="s">
        <v>180</v>
      </c>
      <c r="B98" s="2" t="s">
        <v>181</v>
      </c>
    </row>
    <row r="99" spans="1:2" x14ac:dyDescent="0.25">
      <c r="A99" s="7" t="s">
        <v>178</v>
      </c>
      <c r="B99" s="2" t="s">
        <v>766</v>
      </c>
    </row>
    <row r="100" spans="1:2" x14ac:dyDescent="0.25">
      <c r="A100" s="2" t="s">
        <v>176</v>
      </c>
      <c r="B100" s="2" t="s">
        <v>177</v>
      </c>
    </row>
    <row r="101" spans="1:2" x14ac:dyDescent="0.25">
      <c r="A101" s="7" t="s">
        <v>170</v>
      </c>
      <c r="B101" s="2" t="s">
        <v>397</v>
      </c>
    </row>
    <row r="102" spans="1:2" x14ac:dyDescent="0.25">
      <c r="A102" s="7" t="s">
        <v>174</v>
      </c>
      <c r="B102" s="2" t="s">
        <v>175</v>
      </c>
    </row>
    <row r="103" spans="1:2" x14ac:dyDescent="0.25">
      <c r="A103" s="7" t="s">
        <v>182</v>
      </c>
      <c r="B103" s="2" t="s">
        <v>814</v>
      </c>
    </row>
    <row r="104" spans="1:2" x14ac:dyDescent="0.25">
      <c r="A104" s="2" t="s">
        <v>832</v>
      </c>
      <c r="B104" s="2" t="s">
        <v>833</v>
      </c>
    </row>
    <row r="105" spans="1:2" x14ac:dyDescent="0.25">
      <c r="A105" s="2" t="s">
        <v>400</v>
      </c>
      <c r="B105" s="2" t="s">
        <v>401</v>
      </c>
    </row>
    <row r="106" spans="1:2" x14ac:dyDescent="0.25">
      <c r="A106" s="23" t="s">
        <v>159</v>
      </c>
      <c r="B106" s="24" t="s">
        <v>160</v>
      </c>
    </row>
    <row r="107" spans="1:2" x14ac:dyDescent="0.25">
      <c r="A107" s="2" t="s">
        <v>876</v>
      </c>
      <c r="B107" s="2" t="s">
        <v>877</v>
      </c>
    </row>
    <row r="108" spans="1:2" x14ac:dyDescent="0.25">
      <c r="A108" s="7" t="s">
        <v>190</v>
      </c>
      <c r="B108" s="2" t="s">
        <v>409</v>
      </c>
    </row>
    <row r="109" spans="1:2" x14ac:dyDescent="0.25">
      <c r="A109" s="2" t="s">
        <v>394</v>
      </c>
      <c r="B109" s="2" t="s">
        <v>554</v>
      </c>
    </row>
    <row r="110" spans="1:2" x14ac:dyDescent="0.25">
      <c r="A110" s="7" t="s">
        <v>205</v>
      </c>
      <c r="B110" s="2" t="s">
        <v>419</v>
      </c>
    </row>
    <row r="111" spans="1:2" x14ac:dyDescent="0.25">
      <c r="A111" s="2" t="s">
        <v>196</v>
      </c>
      <c r="B111" s="2" t="s">
        <v>198</v>
      </c>
    </row>
    <row r="112" spans="1:2" x14ac:dyDescent="0.25">
      <c r="A112" s="7" t="s">
        <v>201</v>
      </c>
      <c r="B112" s="2" t="s">
        <v>810</v>
      </c>
    </row>
    <row r="113" spans="1:2" x14ac:dyDescent="0.25">
      <c r="A113" s="4" t="s">
        <v>870</v>
      </c>
      <c r="B113" s="4" t="s">
        <v>871</v>
      </c>
    </row>
    <row r="114" spans="1:2" x14ac:dyDescent="0.25">
      <c r="A114" s="4" t="s">
        <v>860</v>
      </c>
      <c r="B114" s="4" t="s">
        <v>861</v>
      </c>
    </row>
    <row r="115" spans="1:2" x14ac:dyDescent="0.25">
      <c r="A115" s="2" t="s">
        <v>192</v>
      </c>
      <c r="B115" s="2" t="s">
        <v>193</v>
      </c>
    </row>
    <row r="116" spans="1:2" x14ac:dyDescent="0.25">
      <c r="A116" s="4" t="s">
        <v>333</v>
      </c>
      <c r="B116" s="4" t="s">
        <v>867</v>
      </c>
    </row>
    <row r="117" spans="1:2" x14ac:dyDescent="0.25">
      <c r="A117" s="8" t="s">
        <v>219</v>
      </c>
      <c r="B117" s="2" t="s">
        <v>835</v>
      </c>
    </row>
    <row r="118" spans="1:2" x14ac:dyDescent="0.25">
      <c r="A118" s="2" t="s">
        <v>207</v>
      </c>
      <c r="B118" s="2" t="s">
        <v>208</v>
      </c>
    </row>
    <row r="119" spans="1:2" x14ac:dyDescent="0.25">
      <c r="A119" s="2" t="s">
        <v>829</v>
      </c>
      <c r="B119" s="2" t="s">
        <v>830</v>
      </c>
    </row>
    <row r="120" spans="1:2" x14ac:dyDescent="0.25">
      <c r="A120" s="2" t="s">
        <v>213</v>
      </c>
      <c r="B120" s="2" t="s">
        <v>834</v>
      </c>
    </row>
    <row r="121" spans="1:2" x14ac:dyDescent="0.25">
      <c r="A121" s="4" t="s">
        <v>848</v>
      </c>
      <c r="B121" s="4" t="s">
        <v>849</v>
      </c>
    </row>
    <row r="122" spans="1:2" x14ac:dyDescent="0.25">
      <c r="A122" s="2" t="s">
        <v>555</v>
      </c>
      <c r="B122" s="2" t="s">
        <v>556</v>
      </c>
    </row>
    <row r="123" spans="1:2" x14ac:dyDescent="0.25">
      <c r="A123" s="4" t="s">
        <v>335</v>
      </c>
      <c r="B123" s="4" t="s">
        <v>850</v>
      </c>
    </row>
    <row r="124" spans="1:2" x14ac:dyDescent="0.25">
      <c r="A124" s="2" t="s">
        <v>757</v>
      </c>
      <c r="B124" s="2" t="s">
        <v>758</v>
      </c>
    </row>
    <row r="125" spans="1:2" x14ac:dyDescent="0.25">
      <c r="A125" s="2" t="s">
        <v>838</v>
      </c>
      <c r="B125" s="2" t="s">
        <v>839</v>
      </c>
    </row>
    <row r="126" spans="1:2" x14ac:dyDescent="0.25">
      <c r="A126" s="2" t="s">
        <v>862</v>
      </c>
      <c r="B126" s="2" t="s">
        <v>863</v>
      </c>
    </row>
    <row r="127" spans="1:2" x14ac:dyDescent="0.25">
      <c r="A127" s="2" t="s">
        <v>836</v>
      </c>
      <c r="B127" s="2" t="s">
        <v>837</v>
      </c>
    </row>
    <row r="128" spans="1:2" x14ac:dyDescent="0.25">
      <c r="A128" s="2" t="s">
        <v>161</v>
      </c>
      <c r="B128" s="2" t="s">
        <v>162</v>
      </c>
    </row>
    <row r="129" spans="1:2" x14ac:dyDescent="0.25">
      <c r="A129" s="2" t="s">
        <v>230</v>
      </c>
      <c r="B129" s="2" t="s">
        <v>231</v>
      </c>
    </row>
    <row r="130" spans="1:2" x14ac:dyDescent="0.25">
      <c r="A130" s="7" t="s">
        <v>818</v>
      </c>
      <c r="B130" s="2" t="s">
        <v>819</v>
      </c>
    </row>
    <row r="131" spans="1:2" x14ac:dyDescent="0.25">
      <c r="A131" s="7" t="s">
        <v>16</v>
      </c>
      <c r="B131" s="2" t="s">
        <v>491</v>
      </c>
    </row>
    <row r="132" spans="1:2" x14ac:dyDescent="0.25">
      <c r="A132" s="2" t="s">
        <v>588</v>
      </c>
      <c r="B132" s="2" t="s">
        <v>589</v>
      </c>
    </row>
    <row r="133" spans="1:2" x14ac:dyDescent="0.25">
      <c r="A133" s="2" t="s">
        <v>325</v>
      </c>
      <c r="B133" s="2" t="s">
        <v>878</v>
      </c>
    </row>
    <row r="134" spans="1:2" x14ac:dyDescent="0.25">
      <c r="A134" s="2" t="s">
        <v>295</v>
      </c>
      <c r="B134" s="2" t="s">
        <v>798</v>
      </c>
    </row>
    <row r="135" spans="1:2" x14ac:dyDescent="0.25">
      <c r="A135" s="2" t="s">
        <v>424</v>
      </c>
      <c r="B135" s="2" t="s">
        <v>425</v>
      </c>
    </row>
    <row r="136" spans="1:2" x14ac:dyDescent="0.25">
      <c r="A136" s="4" t="s">
        <v>163</v>
      </c>
      <c r="B136" s="4" t="s">
        <v>165</v>
      </c>
    </row>
    <row r="137" spans="1:2" x14ac:dyDescent="0.25">
      <c r="A137" s="2" t="s">
        <v>804</v>
      </c>
      <c r="B137" s="2" t="s">
        <v>805</v>
      </c>
    </row>
    <row r="138" spans="1:2" x14ac:dyDescent="0.25">
      <c r="A138" s="4" t="s">
        <v>775</v>
      </c>
      <c r="B138" s="4" t="s">
        <v>855</v>
      </c>
    </row>
    <row r="139" spans="1:2" x14ac:dyDescent="0.25">
      <c r="A139" s="6" t="s">
        <v>858</v>
      </c>
      <c r="B139" s="4" t="s">
        <v>859</v>
      </c>
    </row>
    <row r="140" spans="1:2" x14ac:dyDescent="0.25">
      <c r="A140" s="4" t="s">
        <v>166</v>
      </c>
      <c r="B140" s="4" t="s">
        <v>167</v>
      </c>
    </row>
    <row r="141" spans="1:2" x14ac:dyDescent="0.25">
      <c r="A141" s="7" t="s">
        <v>68</v>
      </c>
      <c r="B141" s="10" t="s">
        <v>69</v>
      </c>
    </row>
    <row r="142" spans="1:2" x14ac:dyDescent="0.25">
      <c r="A142" s="4" t="s">
        <v>238</v>
      </c>
      <c r="B142" s="4" t="s">
        <v>239</v>
      </c>
    </row>
    <row r="143" spans="1:2" x14ac:dyDescent="0.25">
      <c r="A143" s="48" t="s">
        <v>428</v>
      </c>
      <c r="B143" s="49" t="s">
        <v>842</v>
      </c>
    </row>
    <row r="144" spans="1:2" x14ac:dyDescent="0.25">
      <c r="A144" s="7" t="s">
        <v>105</v>
      </c>
      <c r="B144" s="2" t="s">
        <v>762</v>
      </c>
    </row>
    <row r="145" spans="1:2" x14ac:dyDescent="0.25">
      <c r="A145" s="2" t="s">
        <v>864</v>
      </c>
      <c r="B145" s="2" t="s">
        <v>865</v>
      </c>
    </row>
    <row r="146" spans="1:2" x14ac:dyDescent="0.25">
      <c r="A146" s="2" t="s">
        <v>257</v>
      </c>
      <c r="B146" s="2" t="s">
        <v>258</v>
      </c>
    </row>
    <row r="147" spans="1:2" x14ac:dyDescent="0.25">
      <c r="A147" s="7" t="s">
        <v>843</v>
      </c>
      <c r="B147" s="2" t="s">
        <v>844</v>
      </c>
    </row>
    <row r="148" spans="1:2" x14ac:dyDescent="0.25">
      <c r="A148" s="2" t="s">
        <v>457</v>
      </c>
      <c r="B148" s="2" t="s">
        <v>458</v>
      </c>
    </row>
    <row r="149" spans="1:2" x14ac:dyDescent="0.25">
      <c r="A149" s="7" t="s">
        <v>572</v>
      </c>
      <c r="B149" s="2" t="s">
        <v>574</v>
      </c>
    </row>
    <row r="150" spans="1:2" x14ac:dyDescent="0.25">
      <c r="A150" s="2" t="s">
        <v>621</v>
      </c>
      <c r="B150" s="2" t="s">
        <v>622</v>
      </c>
    </row>
    <row r="151" spans="1:2" x14ac:dyDescent="0.25">
      <c r="A151" s="4" t="s">
        <v>438</v>
      </c>
      <c r="B151" s="4" t="s">
        <v>439</v>
      </c>
    </row>
    <row r="152" spans="1:2" x14ac:dyDescent="0.25">
      <c r="A152" s="2" t="s">
        <v>845</v>
      </c>
      <c r="B152" s="2" t="s">
        <v>846</v>
      </c>
    </row>
    <row r="153" spans="1:2" x14ac:dyDescent="0.25">
      <c r="A153" s="2" t="s">
        <v>368</v>
      </c>
      <c r="B153" s="2" t="s">
        <v>813</v>
      </c>
    </row>
    <row r="154" spans="1:2" x14ac:dyDescent="0.25">
      <c r="A154" s="15" t="s">
        <v>103</v>
      </c>
      <c r="B154" s="16" t="s">
        <v>104</v>
      </c>
    </row>
    <row r="155" spans="1:2" x14ac:dyDescent="0.25">
      <c r="A155" s="2" t="s">
        <v>260</v>
      </c>
      <c r="B155" s="2" t="s">
        <v>261</v>
      </c>
    </row>
    <row r="156" spans="1:2" x14ac:dyDescent="0.25">
      <c r="A156" s="2" t="s">
        <v>265</v>
      </c>
      <c r="B156" s="2" t="s">
        <v>578</v>
      </c>
    </row>
    <row r="157" spans="1:2" x14ac:dyDescent="0.25">
      <c r="A157" s="19" t="s">
        <v>151</v>
      </c>
      <c r="B157" s="20" t="s">
        <v>152</v>
      </c>
    </row>
    <row r="158" spans="1:2" x14ac:dyDescent="0.25">
      <c r="A158" s="2" t="s">
        <v>799</v>
      </c>
      <c r="B158" s="2" t="s">
        <v>800</v>
      </c>
    </row>
    <row r="159" spans="1:2" x14ac:dyDescent="0.25">
      <c r="A159" s="50" t="s">
        <v>447</v>
      </c>
      <c r="B159" s="51" t="s">
        <v>847</v>
      </c>
    </row>
    <row r="160" spans="1:2" x14ac:dyDescent="0.25">
      <c r="A160" s="2" t="s">
        <v>575</v>
      </c>
      <c r="B160" s="2" t="s">
        <v>576</v>
      </c>
    </row>
    <row r="161" spans="1:2" x14ac:dyDescent="0.25">
      <c r="A161" s="2" t="s">
        <v>52</v>
      </c>
      <c r="B161" s="2" t="s">
        <v>770</v>
      </c>
    </row>
    <row r="162" spans="1:2" x14ac:dyDescent="0.25">
      <c r="A162" s="7" t="s">
        <v>119</v>
      </c>
      <c r="B162" s="2" t="s">
        <v>262</v>
      </c>
    </row>
    <row r="163" spans="1:2" x14ac:dyDescent="0.25">
      <c r="A163" s="52" t="s">
        <v>459</v>
      </c>
      <c r="B163" s="2" t="s">
        <v>884</v>
      </c>
    </row>
    <row r="164" spans="1:2" x14ac:dyDescent="0.25">
      <c r="A164" s="2" t="s">
        <v>885</v>
      </c>
      <c r="B164" s="2" t="s">
        <v>886</v>
      </c>
    </row>
    <row r="165" spans="1:2" x14ac:dyDescent="0.25">
      <c r="A165" s="7" t="s">
        <v>552</v>
      </c>
      <c r="B165" s="2" t="s">
        <v>889</v>
      </c>
    </row>
    <row r="166" spans="1:2" x14ac:dyDescent="0.25">
      <c r="A166" s="53" t="s">
        <v>887</v>
      </c>
      <c r="B166" s="10" t="s">
        <v>888</v>
      </c>
    </row>
    <row r="167" spans="1:2" x14ac:dyDescent="0.25">
      <c r="A167" t="s">
        <v>484</v>
      </c>
      <c r="B167" t="s">
        <v>485</v>
      </c>
    </row>
  </sheetData>
  <sortState ref="A1:B435">
    <sortCondition ref="A1:A435"/>
  </sortState>
  <conditionalFormatting sqref="A1:B167">
    <cfRule type="duplicateValues" dxfId="6" priority="100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8"/>
  <sheetViews>
    <sheetView topLeftCell="A146" workbookViewId="0">
      <selection sqref="A1:B168"/>
    </sheetView>
  </sheetViews>
  <sheetFormatPr baseColWidth="10" defaultRowHeight="15" x14ac:dyDescent="0.25"/>
  <cols>
    <col min="1" max="1" width="16.5703125" bestFit="1" customWidth="1"/>
    <col min="2" max="2" width="48.5703125" bestFit="1" customWidth="1"/>
  </cols>
  <sheetData>
    <row r="1" spans="1:2" x14ac:dyDescent="0.25">
      <c r="A1" s="2" t="s">
        <v>658</v>
      </c>
      <c r="B1" s="2" t="s">
        <v>659</v>
      </c>
    </row>
    <row r="2" spans="1:2" x14ac:dyDescent="0.25">
      <c r="A2" s="2" t="s">
        <v>35</v>
      </c>
      <c r="B2" s="2" t="s">
        <v>36</v>
      </c>
    </row>
    <row r="3" spans="1:2" x14ac:dyDescent="0.25">
      <c r="A3" s="2" t="s">
        <v>794</v>
      </c>
      <c r="B3" s="2" t="s">
        <v>795</v>
      </c>
    </row>
    <row r="4" spans="1:2" x14ac:dyDescent="0.25">
      <c r="A4" s="13" t="s">
        <v>305</v>
      </c>
      <c r="B4" s="2" t="s">
        <v>306</v>
      </c>
    </row>
    <row r="5" spans="1:2" x14ac:dyDescent="0.25">
      <c r="A5" s="2" t="s">
        <v>321</v>
      </c>
      <c r="B5" s="2" t="s">
        <v>322</v>
      </c>
    </row>
    <row r="6" spans="1:2" x14ac:dyDescent="0.25">
      <c r="A6" s="8" t="s">
        <v>56</v>
      </c>
      <c r="B6" s="9" t="s">
        <v>57</v>
      </c>
    </row>
    <row r="7" spans="1:2" x14ac:dyDescent="0.25">
      <c r="A7" s="2" t="s">
        <v>787</v>
      </c>
      <c r="B7" s="2" t="s">
        <v>788</v>
      </c>
    </row>
    <row r="8" spans="1:2" x14ac:dyDescent="0.25">
      <c r="A8" s="4" t="s">
        <v>28</v>
      </c>
      <c r="B8" s="4" t="s">
        <v>29</v>
      </c>
    </row>
    <row r="9" spans="1:2" x14ac:dyDescent="0.25">
      <c r="A9" s="2" t="s">
        <v>586</v>
      </c>
      <c r="B9" s="2" t="s">
        <v>587</v>
      </c>
    </row>
    <row r="10" spans="1:2" x14ac:dyDescent="0.25">
      <c r="A10" s="2" t="s">
        <v>665</v>
      </c>
      <c r="B10" s="2" t="s">
        <v>786</v>
      </c>
    </row>
    <row r="11" spans="1:2" x14ac:dyDescent="0.25">
      <c r="A11" s="2" t="s">
        <v>249</v>
      </c>
      <c r="B11" s="2" t="s">
        <v>250</v>
      </c>
    </row>
    <row r="12" spans="1:2" x14ac:dyDescent="0.25">
      <c r="A12" s="2" t="s">
        <v>18</v>
      </c>
      <c r="B12" s="2" t="s">
        <v>307</v>
      </c>
    </row>
    <row r="13" spans="1:2" x14ac:dyDescent="0.25">
      <c r="A13" s="7" t="s">
        <v>33</v>
      </c>
      <c r="B13" s="2" t="s">
        <v>34</v>
      </c>
    </row>
    <row r="14" spans="1:2" x14ac:dyDescent="0.25">
      <c r="A14" s="2" t="s">
        <v>2</v>
      </c>
      <c r="B14" s="2" t="s">
        <v>3</v>
      </c>
    </row>
    <row r="15" spans="1:2" x14ac:dyDescent="0.25">
      <c r="A15" s="7" t="s">
        <v>22</v>
      </c>
      <c r="B15" s="8" t="s">
        <v>23</v>
      </c>
    </row>
    <row r="16" spans="1:2" x14ac:dyDescent="0.25">
      <c r="A16" s="2" t="s">
        <v>784</v>
      </c>
      <c r="B16" s="2" t="s">
        <v>785</v>
      </c>
    </row>
    <row r="17" spans="1:2" x14ac:dyDescent="0.25">
      <c r="A17" s="2" t="s">
        <v>8</v>
      </c>
      <c r="B17" s="2" t="s">
        <v>9</v>
      </c>
    </row>
    <row r="18" spans="1:2" x14ac:dyDescent="0.25">
      <c r="A18" s="3" t="s">
        <v>6</v>
      </c>
      <c r="B18" s="2" t="s">
        <v>7</v>
      </c>
    </row>
    <row r="19" spans="1:2" x14ac:dyDescent="0.25">
      <c r="A19" s="4" t="s">
        <v>24</v>
      </c>
      <c r="B19" s="4" t="s">
        <v>29</v>
      </c>
    </row>
    <row r="20" spans="1:2" x14ac:dyDescent="0.25">
      <c r="A20" s="2" t="s">
        <v>806</v>
      </c>
      <c r="B20" s="2" t="s">
        <v>807</v>
      </c>
    </row>
    <row r="21" spans="1:2" x14ac:dyDescent="0.25">
      <c r="A21" s="7" t="s">
        <v>348</v>
      </c>
      <c r="B21" s="2" t="s">
        <v>156</v>
      </c>
    </row>
    <row r="22" spans="1:2" x14ac:dyDescent="0.25">
      <c r="A22" s="7" t="s">
        <v>66</v>
      </c>
      <c r="B22" s="7" t="s">
        <v>67</v>
      </c>
    </row>
    <row r="23" spans="1:2" x14ac:dyDescent="0.25">
      <c r="A23" s="2" t="s">
        <v>851</v>
      </c>
      <c r="B23" s="2" t="s">
        <v>852</v>
      </c>
    </row>
    <row r="24" spans="1:2" x14ac:dyDescent="0.25">
      <c r="A24" s="2" t="s">
        <v>141</v>
      </c>
      <c r="B24" s="2" t="s">
        <v>142</v>
      </c>
    </row>
    <row r="25" spans="1:2" x14ac:dyDescent="0.25">
      <c r="A25" s="7" t="s">
        <v>60</v>
      </c>
      <c r="B25" s="10" t="s">
        <v>61</v>
      </c>
    </row>
    <row r="26" spans="1:2" x14ac:dyDescent="0.25">
      <c r="A26" s="46" t="s">
        <v>58</v>
      </c>
      <c r="B26" s="10" t="s">
        <v>59</v>
      </c>
    </row>
    <row r="27" spans="1:2" x14ac:dyDescent="0.25">
      <c r="A27" s="7" t="s">
        <v>64</v>
      </c>
      <c r="B27" s="10" t="s">
        <v>65</v>
      </c>
    </row>
    <row r="28" spans="1:2" x14ac:dyDescent="0.25">
      <c r="A28" s="3" t="s">
        <v>74</v>
      </c>
      <c r="B28" s="2" t="s">
        <v>75</v>
      </c>
    </row>
    <row r="29" spans="1:2" x14ac:dyDescent="0.25">
      <c r="A29" s="2" t="s">
        <v>50</v>
      </c>
      <c r="B29" s="2" t="s">
        <v>51</v>
      </c>
    </row>
    <row r="30" spans="1:2" x14ac:dyDescent="0.25">
      <c r="A30" s="7" t="s">
        <v>40</v>
      </c>
      <c r="B30" s="2" t="s">
        <v>793</v>
      </c>
    </row>
    <row r="31" spans="1:2" x14ac:dyDescent="0.25">
      <c r="A31" s="4" t="s">
        <v>879</v>
      </c>
      <c r="B31" s="4" t="s">
        <v>880</v>
      </c>
    </row>
    <row r="32" spans="1:2" x14ac:dyDescent="0.25">
      <c r="A32" s="7" t="s">
        <v>823</v>
      </c>
      <c r="B32" s="2" t="s">
        <v>824</v>
      </c>
    </row>
    <row r="33" spans="1:2" x14ac:dyDescent="0.25">
      <c r="A33" s="2" t="s">
        <v>801</v>
      </c>
      <c r="B33" s="2" t="s">
        <v>675</v>
      </c>
    </row>
    <row r="34" spans="1:2" x14ac:dyDescent="0.25">
      <c r="A34" s="2" t="s">
        <v>684</v>
      </c>
      <c r="B34" s="2" t="s">
        <v>685</v>
      </c>
    </row>
    <row r="35" spans="1:2" x14ac:dyDescent="0.25">
      <c r="A35" s="2" t="s">
        <v>26</v>
      </c>
      <c r="B35" s="2" t="s">
        <v>27</v>
      </c>
    </row>
    <row r="36" spans="1:2" x14ac:dyDescent="0.25">
      <c r="A36" s="2" t="s">
        <v>802</v>
      </c>
      <c r="B36" s="2" t="s">
        <v>803</v>
      </c>
    </row>
    <row r="37" spans="1:2" x14ac:dyDescent="0.25">
      <c r="A37" s="2" t="s">
        <v>46</v>
      </c>
      <c r="B37" s="2" t="s">
        <v>47</v>
      </c>
    </row>
    <row r="38" spans="1:2" x14ac:dyDescent="0.25">
      <c r="A38" s="7" t="s">
        <v>672</v>
      </c>
      <c r="B38" s="2" t="s">
        <v>673</v>
      </c>
    </row>
    <row r="39" spans="1:2" x14ac:dyDescent="0.25">
      <c r="A39" s="2" t="s">
        <v>344</v>
      </c>
      <c r="B39" s="2" t="s">
        <v>883</v>
      </c>
    </row>
    <row r="40" spans="1:2" x14ac:dyDescent="0.25">
      <c r="A40" s="2" t="s">
        <v>54</v>
      </c>
      <c r="B40" s="2" t="s">
        <v>55</v>
      </c>
    </row>
    <row r="41" spans="1:2" x14ac:dyDescent="0.25">
      <c r="A41" s="2" t="s">
        <v>682</v>
      </c>
      <c r="B41" s="2" t="s">
        <v>683</v>
      </c>
    </row>
    <row r="42" spans="1:2" x14ac:dyDescent="0.25">
      <c r="A42" s="3" t="s">
        <v>42</v>
      </c>
      <c r="B42" s="2" t="s">
        <v>43</v>
      </c>
    </row>
    <row r="43" spans="1:2" x14ac:dyDescent="0.25">
      <c r="A43" s="2" t="s">
        <v>349</v>
      </c>
      <c r="B43" s="2" t="s">
        <v>350</v>
      </c>
    </row>
    <row r="44" spans="1:2" x14ac:dyDescent="0.25">
      <c r="A44" s="7" t="s">
        <v>72</v>
      </c>
      <c r="B44" s="2" t="s">
        <v>351</v>
      </c>
    </row>
    <row r="45" spans="1:2" x14ac:dyDescent="0.25">
      <c r="A45" s="7" t="s">
        <v>426</v>
      </c>
      <c r="B45" s="7" t="s">
        <v>841</v>
      </c>
    </row>
    <row r="46" spans="1:2" x14ac:dyDescent="0.25">
      <c r="A46" s="2" t="s">
        <v>76</v>
      </c>
      <c r="B46" s="2" t="s">
        <v>77</v>
      </c>
    </row>
    <row r="47" spans="1:2" x14ac:dyDescent="0.25">
      <c r="A47" s="2" t="s">
        <v>872</v>
      </c>
      <c r="B47" s="2" t="s">
        <v>873</v>
      </c>
    </row>
    <row r="48" spans="1:2" x14ac:dyDescent="0.25">
      <c r="A48" s="2" t="s">
        <v>853</v>
      </c>
      <c r="B48" s="2" t="s">
        <v>854</v>
      </c>
    </row>
    <row r="49" spans="1:2" x14ac:dyDescent="0.25">
      <c r="A49" s="46" t="s">
        <v>791</v>
      </c>
      <c r="B49" s="2" t="s">
        <v>792</v>
      </c>
    </row>
    <row r="50" spans="1:2" x14ac:dyDescent="0.25">
      <c r="A50" s="3" t="s">
        <v>44</v>
      </c>
      <c r="B50" s="2" t="s">
        <v>45</v>
      </c>
    </row>
    <row r="51" spans="1:2" x14ac:dyDescent="0.25">
      <c r="A51" s="2" t="s">
        <v>689</v>
      </c>
      <c r="B51" s="2" t="s">
        <v>690</v>
      </c>
    </row>
    <row r="52" spans="1:2" x14ac:dyDescent="0.25">
      <c r="A52" s="7" t="s">
        <v>147</v>
      </c>
      <c r="B52" s="2" t="s">
        <v>148</v>
      </c>
    </row>
    <row r="53" spans="1:2" x14ac:dyDescent="0.25">
      <c r="A53" s="2" t="s">
        <v>874</v>
      </c>
      <c r="B53" s="2" t="s">
        <v>875</v>
      </c>
    </row>
    <row r="54" spans="1:2" x14ac:dyDescent="0.25">
      <c r="A54" s="7" t="s">
        <v>82</v>
      </c>
      <c r="B54" s="2" t="s">
        <v>83</v>
      </c>
    </row>
    <row r="55" spans="1:2" x14ac:dyDescent="0.25">
      <c r="A55" s="2" t="s">
        <v>70</v>
      </c>
      <c r="B55" s="2" t="s">
        <v>393</v>
      </c>
    </row>
    <row r="56" spans="1:2" x14ac:dyDescent="0.25">
      <c r="A56" s="2" t="s">
        <v>88</v>
      </c>
      <c r="B56" s="2" t="s">
        <v>89</v>
      </c>
    </row>
    <row r="57" spans="1:2" x14ac:dyDescent="0.25">
      <c r="A57" s="2" t="s">
        <v>86</v>
      </c>
      <c r="B57" s="2" t="s">
        <v>87</v>
      </c>
    </row>
    <row r="58" spans="1:2" x14ac:dyDescent="0.25">
      <c r="A58" s="2" t="s">
        <v>92</v>
      </c>
      <c r="B58" s="2" t="s">
        <v>93</v>
      </c>
    </row>
    <row r="59" spans="1:2" x14ac:dyDescent="0.25">
      <c r="A59" s="7" t="s">
        <v>90</v>
      </c>
      <c r="B59" s="2" t="s">
        <v>91</v>
      </c>
    </row>
    <row r="60" spans="1:2" x14ac:dyDescent="0.25">
      <c r="A60" s="2" t="s">
        <v>14</v>
      </c>
      <c r="B60" s="2" t="s">
        <v>304</v>
      </c>
    </row>
    <row r="61" spans="1:2" x14ac:dyDescent="0.25">
      <c r="A61" s="2" t="s">
        <v>811</v>
      </c>
      <c r="B61" s="2" t="s">
        <v>812</v>
      </c>
    </row>
    <row r="62" spans="1:2" x14ac:dyDescent="0.25">
      <c r="A62" s="4" t="s">
        <v>107</v>
      </c>
      <c r="B62" s="4" t="s">
        <v>366</v>
      </c>
    </row>
    <row r="63" spans="1:2" x14ac:dyDescent="0.25">
      <c r="A63" s="42" t="s">
        <v>109</v>
      </c>
      <c r="B63" s="4" t="s">
        <v>831</v>
      </c>
    </row>
    <row r="64" spans="1:2" x14ac:dyDescent="0.25">
      <c r="A64" s="2" t="s">
        <v>699</v>
      </c>
      <c r="B64" s="2" t="s">
        <v>700</v>
      </c>
    </row>
    <row r="65" spans="1:2" x14ac:dyDescent="0.25">
      <c r="A65" s="2" t="s">
        <v>748</v>
      </c>
      <c r="B65" s="2" t="s">
        <v>749</v>
      </c>
    </row>
    <row r="66" spans="1:2" x14ac:dyDescent="0.25">
      <c r="A66" s="2" t="s">
        <v>113</v>
      </c>
      <c r="B66" s="2" t="s">
        <v>114</v>
      </c>
    </row>
    <row r="67" spans="1:2" x14ac:dyDescent="0.25">
      <c r="A67" s="8" t="s">
        <v>111</v>
      </c>
      <c r="B67" s="2" t="s">
        <v>112</v>
      </c>
    </row>
    <row r="68" spans="1:2" x14ac:dyDescent="0.25">
      <c r="A68" s="2" t="s">
        <v>815</v>
      </c>
      <c r="B68" s="2" t="s">
        <v>816</v>
      </c>
    </row>
    <row r="69" spans="1:2" x14ac:dyDescent="0.25">
      <c r="A69" s="4" t="s">
        <v>881</v>
      </c>
      <c r="B69" s="4" t="s">
        <v>882</v>
      </c>
    </row>
    <row r="70" spans="1:2" x14ac:dyDescent="0.25">
      <c r="A70" s="2" t="s">
        <v>125</v>
      </c>
      <c r="B70" s="2" t="s">
        <v>126</v>
      </c>
    </row>
    <row r="71" spans="1:2" x14ac:dyDescent="0.25">
      <c r="A71" s="2" t="s">
        <v>432</v>
      </c>
      <c r="B71" s="2" t="s">
        <v>433</v>
      </c>
    </row>
    <row r="72" spans="1:2" x14ac:dyDescent="0.25">
      <c r="A72" s="2" t="s">
        <v>808</v>
      </c>
      <c r="B72" s="2" t="s">
        <v>809</v>
      </c>
    </row>
    <row r="73" spans="1:2" x14ac:dyDescent="0.25">
      <c r="A73" s="4" t="s">
        <v>868</v>
      </c>
      <c r="B73" s="4" t="s">
        <v>869</v>
      </c>
    </row>
    <row r="74" spans="1:2" x14ac:dyDescent="0.25">
      <c r="A74" s="45" t="s">
        <v>4</v>
      </c>
      <c r="B74" t="s">
        <v>5</v>
      </c>
    </row>
    <row r="75" spans="1:2" x14ac:dyDescent="0.25">
      <c r="A75" s="7" t="s">
        <v>856</v>
      </c>
      <c r="B75" s="2" t="s">
        <v>857</v>
      </c>
    </row>
    <row r="76" spans="1:2" x14ac:dyDescent="0.25">
      <c r="A76" s="2" t="s">
        <v>701</v>
      </c>
      <c r="B76" s="2" t="s">
        <v>702</v>
      </c>
    </row>
    <row r="77" spans="1:2" x14ac:dyDescent="0.25">
      <c r="A77" s="2" t="s">
        <v>123</v>
      </c>
      <c r="B77" s="2" t="s">
        <v>124</v>
      </c>
    </row>
    <row r="78" spans="1:2" x14ac:dyDescent="0.25">
      <c r="A78" s="2" t="s">
        <v>121</v>
      </c>
      <c r="B78" s="2" t="s">
        <v>122</v>
      </c>
    </row>
    <row r="79" spans="1:2" x14ac:dyDescent="0.25">
      <c r="A79" s="4" t="s">
        <v>131</v>
      </c>
      <c r="B79" s="4" t="s">
        <v>132</v>
      </c>
    </row>
    <row r="80" spans="1:2" x14ac:dyDescent="0.25">
      <c r="A80" s="2" t="s">
        <v>115</v>
      </c>
      <c r="B80" s="2" t="s">
        <v>116</v>
      </c>
    </row>
    <row r="81" spans="1:2" x14ac:dyDescent="0.25">
      <c r="A81" s="2" t="s">
        <v>711</v>
      </c>
      <c r="B81" s="2" t="s">
        <v>712</v>
      </c>
    </row>
    <row r="82" spans="1:2" x14ac:dyDescent="0.25">
      <c r="A82" s="2" t="s">
        <v>821</v>
      </c>
      <c r="B82" s="2" t="s">
        <v>822</v>
      </c>
    </row>
    <row r="83" spans="1:2" x14ac:dyDescent="0.25">
      <c r="A83" s="2" t="s">
        <v>137</v>
      </c>
      <c r="B83" s="2" t="s">
        <v>138</v>
      </c>
    </row>
    <row r="84" spans="1:2" x14ac:dyDescent="0.25">
      <c r="A84" s="2" t="s">
        <v>827</v>
      </c>
      <c r="B84" s="2" t="s">
        <v>828</v>
      </c>
    </row>
    <row r="85" spans="1:2" x14ac:dyDescent="0.25">
      <c r="A85" s="2" t="s">
        <v>517</v>
      </c>
      <c r="B85" s="2" t="s">
        <v>518</v>
      </c>
    </row>
    <row r="86" spans="1:2" x14ac:dyDescent="0.25">
      <c r="A86" s="2" t="s">
        <v>139</v>
      </c>
      <c r="B86" s="2" t="s">
        <v>140</v>
      </c>
    </row>
    <row r="87" spans="1:2" x14ac:dyDescent="0.25">
      <c r="A87" s="2" t="s">
        <v>703</v>
      </c>
      <c r="B87" s="2" t="s">
        <v>820</v>
      </c>
    </row>
    <row r="88" spans="1:2" x14ac:dyDescent="0.25">
      <c r="A88" s="2" t="s">
        <v>285</v>
      </c>
      <c r="B88" s="2" t="s">
        <v>286</v>
      </c>
    </row>
    <row r="89" spans="1:2" x14ac:dyDescent="0.25">
      <c r="A89" s="33" t="s">
        <v>135</v>
      </c>
      <c r="B89" s="33" t="s">
        <v>136</v>
      </c>
    </row>
    <row r="90" spans="1:2" x14ac:dyDescent="0.25">
      <c r="A90" s="2" t="s">
        <v>143</v>
      </c>
      <c r="B90" s="2" t="s">
        <v>825</v>
      </c>
    </row>
    <row r="91" spans="1:2" x14ac:dyDescent="0.25">
      <c r="A91" s="7" t="s">
        <v>388</v>
      </c>
      <c r="B91" s="2" t="s">
        <v>826</v>
      </c>
    </row>
    <row r="92" spans="1:2" x14ac:dyDescent="0.25">
      <c r="A92" s="47" t="s">
        <v>149</v>
      </c>
      <c r="B92" s="2" t="s">
        <v>150</v>
      </c>
    </row>
    <row r="93" spans="1:2" x14ac:dyDescent="0.25">
      <c r="A93" s="23" t="s">
        <v>157</v>
      </c>
      <c r="B93" s="24" t="s">
        <v>542</v>
      </c>
    </row>
    <row r="94" spans="1:2" x14ac:dyDescent="0.25">
      <c r="A94" s="2" t="s">
        <v>540</v>
      </c>
      <c r="B94" s="2" t="s">
        <v>541</v>
      </c>
    </row>
    <row r="95" spans="1:2" x14ac:dyDescent="0.25">
      <c r="A95" s="2" t="s">
        <v>434</v>
      </c>
      <c r="B95" s="2" t="s">
        <v>435</v>
      </c>
    </row>
    <row r="96" spans="1:2" x14ac:dyDescent="0.25">
      <c r="A96" s="7" t="s">
        <v>10</v>
      </c>
      <c r="B96" s="2" t="s">
        <v>490</v>
      </c>
    </row>
    <row r="97" spans="1:2" x14ac:dyDescent="0.25">
      <c r="A97" s="2" t="s">
        <v>796</v>
      </c>
      <c r="B97" s="2" t="s">
        <v>797</v>
      </c>
    </row>
    <row r="98" spans="1:2" x14ac:dyDescent="0.25">
      <c r="A98" s="2" t="s">
        <v>180</v>
      </c>
      <c r="B98" s="2" t="s">
        <v>181</v>
      </c>
    </row>
    <row r="99" spans="1:2" x14ac:dyDescent="0.25">
      <c r="A99" s="7" t="s">
        <v>178</v>
      </c>
      <c r="B99" s="2" t="s">
        <v>766</v>
      </c>
    </row>
    <row r="100" spans="1:2" x14ac:dyDescent="0.25">
      <c r="A100" s="2" t="s">
        <v>176</v>
      </c>
      <c r="B100" s="2" t="s">
        <v>177</v>
      </c>
    </row>
    <row r="101" spans="1:2" x14ac:dyDescent="0.25">
      <c r="A101" s="7" t="s">
        <v>170</v>
      </c>
      <c r="B101" s="2" t="s">
        <v>397</v>
      </c>
    </row>
    <row r="102" spans="1:2" x14ac:dyDescent="0.25">
      <c r="A102" s="7" t="s">
        <v>174</v>
      </c>
      <c r="B102" s="2" t="s">
        <v>175</v>
      </c>
    </row>
    <row r="103" spans="1:2" x14ac:dyDescent="0.25">
      <c r="A103" s="7" t="s">
        <v>182</v>
      </c>
      <c r="B103" s="2" t="s">
        <v>814</v>
      </c>
    </row>
    <row r="104" spans="1:2" x14ac:dyDescent="0.25">
      <c r="A104" s="2" t="s">
        <v>832</v>
      </c>
      <c r="B104" s="2" t="s">
        <v>833</v>
      </c>
    </row>
    <row r="105" spans="1:2" x14ac:dyDescent="0.25">
      <c r="A105" s="2" t="s">
        <v>400</v>
      </c>
      <c r="B105" s="2" t="s">
        <v>401</v>
      </c>
    </row>
    <row r="106" spans="1:2" x14ac:dyDescent="0.25">
      <c r="A106" s="23" t="s">
        <v>159</v>
      </c>
      <c r="B106" s="24" t="s">
        <v>160</v>
      </c>
    </row>
    <row r="107" spans="1:2" x14ac:dyDescent="0.25">
      <c r="A107" s="2" t="s">
        <v>876</v>
      </c>
      <c r="B107" s="2" t="s">
        <v>877</v>
      </c>
    </row>
    <row r="108" spans="1:2" x14ac:dyDescent="0.25">
      <c r="A108" s="7" t="s">
        <v>190</v>
      </c>
      <c r="B108" s="2" t="s">
        <v>409</v>
      </c>
    </row>
    <row r="109" spans="1:2" x14ac:dyDescent="0.25">
      <c r="A109" s="2" t="s">
        <v>394</v>
      </c>
      <c r="B109" s="2" t="s">
        <v>554</v>
      </c>
    </row>
    <row r="110" spans="1:2" x14ac:dyDescent="0.25">
      <c r="A110" s="7" t="s">
        <v>205</v>
      </c>
      <c r="B110" s="2" t="s">
        <v>419</v>
      </c>
    </row>
    <row r="111" spans="1:2" x14ac:dyDescent="0.25">
      <c r="A111" s="2" t="s">
        <v>196</v>
      </c>
      <c r="B111" s="2" t="s">
        <v>198</v>
      </c>
    </row>
    <row r="112" spans="1:2" x14ac:dyDescent="0.25">
      <c r="A112" s="7" t="s">
        <v>201</v>
      </c>
      <c r="B112" s="2" t="s">
        <v>810</v>
      </c>
    </row>
    <row r="113" spans="1:2" x14ac:dyDescent="0.25">
      <c r="A113" s="4" t="s">
        <v>870</v>
      </c>
      <c r="B113" s="4" t="s">
        <v>871</v>
      </c>
    </row>
    <row r="114" spans="1:2" x14ac:dyDescent="0.25">
      <c r="A114" s="4" t="s">
        <v>860</v>
      </c>
      <c r="B114" s="4" t="s">
        <v>861</v>
      </c>
    </row>
    <row r="115" spans="1:2" x14ac:dyDescent="0.25">
      <c r="A115" s="2" t="s">
        <v>192</v>
      </c>
      <c r="B115" s="2" t="s">
        <v>193</v>
      </c>
    </row>
    <row r="116" spans="1:2" x14ac:dyDescent="0.25">
      <c r="A116" s="4" t="s">
        <v>333</v>
      </c>
      <c r="B116" s="4" t="s">
        <v>708</v>
      </c>
    </row>
    <row r="117" spans="1:2" x14ac:dyDescent="0.25">
      <c r="A117" s="8" t="s">
        <v>219</v>
      </c>
      <c r="B117" s="2" t="s">
        <v>835</v>
      </c>
    </row>
    <row r="118" spans="1:2" x14ac:dyDescent="0.25">
      <c r="A118" s="2" t="s">
        <v>207</v>
      </c>
      <c r="B118" s="2" t="s">
        <v>208</v>
      </c>
    </row>
    <row r="119" spans="1:2" x14ac:dyDescent="0.25">
      <c r="A119" s="2" t="s">
        <v>829</v>
      </c>
      <c r="B119" s="2" t="s">
        <v>830</v>
      </c>
    </row>
    <row r="120" spans="1:2" x14ac:dyDescent="0.25">
      <c r="A120" s="2" t="s">
        <v>213</v>
      </c>
      <c r="B120" s="2" t="s">
        <v>834</v>
      </c>
    </row>
    <row r="121" spans="1:2" x14ac:dyDescent="0.25">
      <c r="A121" s="4" t="s">
        <v>848</v>
      </c>
      <c r="B121" s="4" t="s">
        <v>849</v>
      </c>
    </row>
    <row r="122" spans="1:2" x14ac:dyDescent="0.25">
      <c r="A122" s="2" t="s">
        <v>555</v>
      </c>
      <c r="B122" s="2" t="s">
        <v>556</v>
      </c>
    </row>
    <row r="123" spans="1:2" x14ac:dyDescent="0.25">
      <c r="A123" s="4" t="s">
        <v>335</v>
      </c>
      <c r="B123" s="4" t="s">
        <v>850</v>
      </c>
    </row>
    <row r="124" spans="1:2" x14ac:dyDescent="0.25">
      <c r="A124" s="2" t="s">
        <v>757</v>
      </c>
      <c r="B124" s="2" t="s">
        <v>758</v>
      </c>
    </row>
    <row r="125" spans="1:2" x14ac:dyDescent="0.25">
      <c r="A125" s="2" t="s">
        <v>838</v>
      </c>
      <c r="B125" s="2" t="s">
        <v>839</v>
      </c>
    </row>
    <row r="126" spans="1:2" x14ac:dyDescent="0.25">
      <c r="A126" s="2" t="s">
        <v>862</v>
      </c>
      <c r="B126" s="2" t="s">
        <v>863</v>
      </c>
    </row>
    <row r="127" spans="1:2" x14ac:dyDescent="0.25">
      <c r="A127" s="2" t="s">
        <v>836</v>
      </c>
      <c r="B127" s="2" t="s">
        <v>837</v>
      </c>
    </row>
    <row r="128" spans="1:2" x14ac:dyDescent="0.25">
      <c r="A128" s="2" t="s">
        <v>161</v>
      </c>
      <c r="B128" s="2" t="s">
        <v>162</v>
      </c>
    </row>
    <row r="129" spans="1:2" x14ac:dyDescent="0.25">
      <c r="A129" s="2" t="s">
        <v>230</v>
      </c>
      <c r="B129" s="2" t="s">
        <v>231</v>
      </c>
    </row>
    <row r="130" spans="1:2" x14ac:dyDescent="0.25">
      <c r="A130" s="7" t="s">
        <v>818</v>
      </c>
      <c r="B130" s="2" t="s">
        <v>819</v>
      </c>
    </row>
    <row r="131" spans="1:2" x14ac:dyDescent="0.25">
      <c r="A131" s="7" t="s">
        <v>16</v>
      </c>
      <c r="B131" s="2" t="s">
        <v>491</v>
      </c>
    </row>
    <row r="132" spans="1:2" x14ac:dyDescent="0.25">
      <c r="A132" s="2" t="s">
        <v>588</v>
      </c>
      <c r="B132" s="2" t="s">
        <v>589</v>
      </c>
    </row>
    <row r="133" spans="1:2" x14ac:dyDescent="0.25">
      <c r="A133" s="2" t="s">
        <v>325</v>
      </c>
      <c r="B133" s="2" t="s">
        <v>878</v>
      </c>
    </row>
    <row r="134" spans="1:2" x14ac:dyDescent="0.25">
      <c r="A134" s="2" t="s">
        <v>295</v>
      </c>
      <c r="B134" s="2" t="s">
        <v>798</v>
      </c>
    </row>
    <row r="135" spans="1:2" x14ac:dyDescent="0.25">
      <c r="A135" s="2" t="s">
        <v>424</v>
      </c>
      <c r="B135" s="2" t="s">
        <v>425</v>
      </c>
    </row>
    <row r="136" spans="1:2" x14ac:dyDescent="0.25">
      <c r="A136" s="4" t="s">
        <v>163</v>
      </c>
      <c r="B136" s="4" t="s">
        <v>165</v>
      </c>
    </row>
    <row r="137" spans="1:2" x14ac:dyDescent="0.25">
      <c r="A137" s="2" t="s">
        <v>804</v>
      </c>
      <c r="B137" s="2" t="s">
        <v>805</v>
      </c>
    </row>
    <row r="138" spans="1:2" x14ac:dyDescent="0.25">
      <c r="A138" s="4" t="s">
        <v>775</v>
      </c>
      <c r="B138" s="4" t="s">
        <v>855</v>
      </c>
    </row>
    <row r="139" spans="1:2" x14ac:dyDescent="0.25">
      <c r="A139" s="6" t="s">
        <v>858</v>
      </c>
      <c r="B139" s="4" t="s">
        <v>859</v>
      </c>
    </row>
    <row r="140" spans="1:2" x14ac:dyDescent="0.25">
      <c r="A140" s="4" t="s">
        <v>166</v>
      </c>
      <c r="B140" s="4" t="s">
        <v>167</v>
      </c>
    </row>
    <row r="141" spans="1:2" x14ac:dyDescent="0.25">
      <c r="A141" s="7" t="s">
        <v>68</v>
      </c>
      <c r="B141" s="10" t="s">
        <v>69</v>
      </c>
    </row>
    <row r="142" spans="1:2" x14ac:dyDescent="0.25">
      <c r="A142" s="4" t="s">
        <v>238</v>
      </c>
      <c r="B142" s="4" t="s">
        <v>239</v>
      </c>
    </row>
    <row r="143" spans="1:2" x14ac:dyDescent="0.25">
      <c r="A143" s="48" t="s">
        <v>428</v>
      </c>
      <c r="B143" s="49" t="s">
        <v>842</v>
      </c>
    </row>
    <row r="144" spans="1:2" x14ac:dyDescent="0.25">
      <c r="A144" s="7" t="s">
        <v>105</v>
      </c>
      <c r="B144" s="2" t="s">
        <v>762</v>
      </c>
    </row>
    <row r="145" spans="1:2" x14ac:dyDescent="0.25">
      <c r="A145" s="2" t="s">
        <v>864</v>
      </c>
      <c r="B145" s="2" t="s">
        <v>865</v>
      </c>
    </row>
    <row r="146" spans="1:2" x14ac:dyDescent="0.25">
      <c r="A146" s="2" t="s">
        <v>257</v>
      </c>
      <c r="B146" s="2" t="s">
        <v>258</v>
      </c>
    </row>
    <row r="147" spans="1:2" x14ac:dyDescent="0.25">
      <c r="A147" s="7" t="s">
        <v>843</v>
      </c>
      <c r="B147" s="2" t="s">
        <v>844</v>
      </c>
    </row>
    <row r="148" spans="1:2" x14ac:dyDescent="0.25">
      <c r="A148" s="2" t="s">
        <v>457</v>
      </c>
      <c r="B148" s="2" t="s">
        <v>458</v>
      </c>
    </row>
    <row r="149" spans="1:2" x14ac:dyDescent="0.25">
      <c r="A149" s="7" t="s">
        <v>572</v>
      </c>
      <c r="B149" s="2" t="s">
        <v>574</v>
      </c>
    </row>
    <row r="150" spans="1:2" x14ac:dyDescent="0.25">
      <c r="A150" s="2" t="s">
        <v>621</v>
      </c>
      <c r="B150" s="2" t="s">
        <v>622</v>
      </c>
    </row>
    <row r="151" spans="1:2" x14ac:dyDescent="0.25">
      <c r="A151" s="4" t="s">
        <v>438</v>
      </c>
      <c r="B151" s="4" t="s">
        <v>439</v>
      </c>
    </row>
    <row r="152" spans="1:2" x14ac:dyDescent="0.25">
      <c r="A152" s="2" t="s">
        <v>845</v>
      </c>
      <c r="B152" s="2" t="s">
        <v>846</v>
      </c>
    </row>
    <row r="153" spans="1:2" x14ac:dyDescent="0.25">
      <c r="A153" s="2" t="s">
        <v>368</v>
      </c>
      <c r="B153" s="2" t="s">
        <v>813</v>
      </c>
    </row>
    <row r="154" spans="1:2" x14ac:dyDescent="0.25">
      <c r="A154" s="15" t="s">
        <v>103</v>
      </c>
      <c r="B154" s="16" t="s">
        <v>104</v>
      </c>
    </row>
    <row r="155" spans="1:2" x14ac:dyDescent="0.25">
      <c r="A155" s="2" t="s">
        <v>260</v>
      </c>
      <c r="B155" s="2" t="s">
        <v>261</v>
      </c>
    </row>
    <row r="156" spans="1:2" x14ac:dyDescent="0.25">
      <c r="A156" s="2" t="s">
        <v>265</v>
      </c>
      <c r="B156" s="2" t="s">
        <v>578</v>
      </c>
    </row>
    <row r="157" spans="1:2" x14ac:dyDescent="0.25">
      <c r="A157" s="19" t="s">
        <v>151</v>
      </c>
      <c r="B157" s="20" t="s">
        <v>152</v>
      </c>
    </row>
    <row r="158" spans="1:2" x14ac:dyDescent="0.25">
      <c r="A158" s="2" t="s">
        <v>799</v>
      </c>
      <c r="B158" s="2" t="s">
        <v>800</v>
      </c>
    </row>
    <row r="159" spans="1:2" x14ac:dyDescent="0.25">
      <c r="A159" s="50" t="s">
        <v>447</v>
      </c>
      <c r="B159" s="51" t="s">
        <v>847</v>
      </c>
    </row>
    <row r="160" spans="1:2" x14ac:dyDescent="0.25">
      <c r="A160" s="2" t="s">
        <v>575</v>
      </c>
      <c r="B160" s="2" t="s">
        <v>576</v>
      </c>
    </row>
    <row r="161" spans="1:2" x14ac:dyDescent="0.25">
      <c r="A161" s="2" t="s">
        <v>52</v>
      </c>
      <c r="B161" s="2" t="s">
        <v>770</v>
      </c>
    </row>
    <row r="162" spans="1:2" x14ac:dyDescent="0.25">
      <c r="A162" s="7" t="s">
        <v>119</v>
      </c>
      <c r="B162" s="2" t="s">
        <v>262</v>
      </c>
    </row>
    <row r="163" spans="1:2" x14ac:dyDescent="0.25">
      <c r="A163" s="52" t="s">
        <v>459</v>
      </c>
      <c r="B163" s="2" t="s">
        <v>884</v>
      </c>
    </row>
    <row r="164" spans="1:2" x14ac:dyDescent="0.25">
      <c r="A164" s="3" t="s">
        <v>647</v>
      </c>
      <c r="B164" s="2" t="s">
        <v>648</v>
      </c>
    </row>
    <row r="165" spans="1:2" x14ac:dyDescent="0.25">
      <c r="A165" s="2" t="s">
        <v>885</v>
      </c>
      <c r="B165" s="2" t="s">
        <v>886</v>
      </c>
    </row>
    <row r="166" spans="1:2" x14ac:dyDescent="0.25">
      <c r="A166" s="7" t="s">
        <v>552</v>
      </c>
      <c r="B166" s="2" t="s">
        <v>889</v>
      </c>
    </row>
    <row r="167" spans="1:2" x14ac:dyDescent="0.25">
      <c r="A167" s="53" t="s">
        <v>887</v>
      </c>
      <c r="B167" s="10" t="s">
        <v>888</v>
      </c>
    </row>
    <row r="168" spans="1:2" x14ac:dyDescent="0.25">
      <c r="A168" t="s">
        <v>484</v>
      </c>
      <c r="B168" t="s">
        <v>485</v>
      </c>
    </row>
  </sheetData>
  <sortState ref="A1:B435">
    <sortCondition ref="A1:A435"/>
  </sortState>
  <conditionalFormatting sqref="A1:B168">
    <cfRule type="duplicateValues" dxfId="5" priority="157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8"/>
  <sheetViews>
    <sheetView workbookViewId="0">
      <selection activeCell="B208" sqref="A1:B208"/>
    </sheetView>
  </sheetViews>
  <sheetFormatPr baseColWidth="10" defaultRowHeight="15" x14ac:dyDescent="0.25"/>
  <cols>
    <col min="1" max="1" width="16.5703125" bestFit="1" customWidth="1"/>
    <col min="2" max="2" width="66.5703125" bestFit="1" customWidth="1"/>
  </cols>
  <sheetData>
    <row r="1" spans="1:2" x14ac:dyDescent="0.25">
      <c r="A1" s="2" t="s">
        <v>979</v>
      </c>
      <c r="B1" s="2" t="s">
        <v>980</v>
      </c>
    </row>
    <row r="2" spans="1:2" x14ac:dyDescent="0.25">
      <c r="A2" s="2" t="s">
        <v>658</v>
      </c>
      <c r="B2" s="2" t="s">
        <v>659</v>
      </c>
    </row>
    <row r="3" spans="1:2" x14ac:dyDescent="0.25">
      <c r="A3" s="3" t="s">
        <v>305</v>
      </c>
      <c r="B3" s="2" t="s">
        <v>306</v>
      </c>
    </row>
    <row r="4" spans="1:2" x14ac:dyDescent="0.25">
      <c r="A4" s="8" t="s">
        <v>56</v>
      </c>
      <c r="B4" s="9" t="s">
        <v>57</v>
      </c>
    </row>
    <row r="5" spans="1:2" x14ac:dyDescent="0.25">
      <c r="A5" s="4" t="s">
        <v>28</v>
      </c>
      <c r="B5" s="4" t="s">
        <v>29</v>
      </c>
    </row>
    <row r="6" spans="1:2" x14ac:dyDescent="0.25">
      <c r="A6" s="4" t="s">
        <v>586</v>
      </c>
      <c r="B6" s="4" t="s">
        <v>707</v>
      </c>
    </row>
    <row r="7" spans="1:2" x14ac:dyDescent="0.25">
      <c r="A7" s="47" t="s">
        <v>665</v>
      </c>
      <c r="B7" s="2" t="s">
        <v>786</v>
      </c>
    </row>
    <row r="8" spans="1:2" x14ac:dyDescent="0.25">
      <c r="A8" s="4" t="s">
        <v>963</v>
      </c>
      <c r="B8" s="4" t="s">
        <v>964</v>
      </c>
    </row>
    <row r="9" spans="1:2" x14ac:dyDescent="0.25">
      <c r="A9" s="2" t="s">
        <v>249</v>
      </c>
      <c r="B9" s="2" t="s">
        <v>250</v>
      </c>
    </row>
    <row r="10" spans="1:2" x14ac:dyDescent="0.25">
      <c r="A10" s="2" t="s">
        <v>2</v>
      </c>
      <c r="B10" s="2" t="s">
        <v>418</v>
      </c>
    </row>
    <row r="11" spans="1:2" x14ac:dyDescent="0.25">
      <c r="A11" s="2" t="s">
        <v>8</v>
      </c>
      <c r="B11" s="2" t="s">
        <v>890</v>
      </c>
    </row>
    <row r="12" spans="1:2" x14ac:dyDescent="0.25">
      <c r="A12" s="3" t="s">
        <v>6</v>
      </c>
      <c r="B12" s="2" t="s">
        <v>7</v>
      </c>
    </row>
    <row r="13" spans="1:2" x14ac:dyDescent="0.25">
      <c r="A13" s="4" t="s">
        <v>24</v>
      </c>
      <c r="B13" s="4" t="s">
        <v>771</v>
      </c>
    </row>
    <row r="14" spans="1:2" x14ac:dyDescent="0.25">
      <c r="A14" s="13" t="s">
        <v>317</v>
      </c>
      <c r="B14" s="2" t="s">
        <v>318</v>
      </c>
    </row>
    <row r="15" spans="1:2" x14ac:dyDescent="0.25">
      <c r="A15" s="7" t="s">
        <v>273</v>
      </c>
      <c r="B15" s="2" t="s">
        <v>274</v>
      </c>
    </row>
    <row r="16" spans="1:2" x14ac:dyDescent="0.25">
      <c r="A16" s="7" t="s">
        <v>319</v>
      </c>
      <c r="B16" s="2" t="s">
        <v>320</v>
      </c>
    </row>
    <row r="17" spans="1:2" x14ac:dyDescent="0.25">
      <c r="A17" s="2" t="s">
        <v>891</v>
      </c>
      <c r="B17" s="2" t="s">
        <v>892</v>
      </c>
    </row>
    <row r="18" spans="1:2" x14ac:dyDescent="0.25">
      <c r="A18" s="2" t="s">
        <v>895</v>
      </c>
      <c r="B18" s="2" t="s">
        <v>896</v>
      </c>
    </row>
    <row r="19" spans="1:2" x14ac:dyDescent="0.25">
      <c r="A19" s="7" t="s">
        <v>348</v>
      </c>
      <c r="B19" s="2" t="s">
        <v>156</v>
      </c>
    </row>
    <row r="20" spans="1:2" x14ac:dyDescent="0.25">
      <c r="A20" s="7" t="s">
        <v>66</v>
      </c>
      <c r="B20" s="7" t="s">
        <v>67</v>
      </c>
    </row>
    <row r="21" spans="1:2" x14ac:dyDescent="0.25">
      <c r="A21" s="2" t="s">
        <v>893</v>
      </c>
      <c r="B21" s="2" t="s">
        <v>894</v>
      </c>
    </row>
    <row r="22" spans="1:2" x14ac:dyDescent="0.25">
      <c r="A22" s="2" t="s">
        <v>141</v>
      </c>
      <c r="B22" s="2" t="s">
        <v>142</v>
      </c>
    </row>
    <row r="23" spans="1:2" x14ac:dyDescent="0.25">
      <c r="A23" s="7" t="s">
        <v>60</v>
      </c>
      <c r="B23" s="10" t="s">
        <v>61</v>
      </c>
    </row>
    <row r="24" spans="1:2" x14ac:dyDescent="0.25">
      <c r="A24" s="46" t="s">
        <v>58</v>
      </c>
      <c r="B24" s="10" t="s">
        <v>59</v>
      </c>
    </row>
    <row r="25" spans="1:2" x14ac:dyDescent="0.25">
      <c r="A25" s="2" t="s">
        <v>494</v>
      </c>
      <c r="B25" s="2" t="s">
        <v>495</v>
      </c>
    </row>
    <row r="26" spans="1:2" x14ac:dyDescent="0.25">
      <c r="A26" s="7" t="s">
        <v>64</v>
      </c>
      <c r="B26" s="10" t="s">
        <v>65</v>
      </c>
    </row>
    <row r="27" spans="1:2" x14ac:dyDescent="0.25">
      <c r="A27" s="3" t="s">
        <v>74</v>
      </c>
      <c r="B27" s="2" t="s">
        <v>75</v>
      </c>
    </row>
    <row r="28" spans="1:2" x14ac:dyDescent="0.25">
      <c r="A28" s="7" t="s">
        <v>931</v>
      </c>
      <c r="B28" s="2" t="s">
        <v>932</v>
      </c>
    </row>
    <row r="29" spans="1:2" x14ac:dyDescent="0.25">
      <c r="A29" s="2" t="s">
        <v>906</v>
      </c>
      <c r="B29" s="2" t="s">
        <v>907</v>
      </c>
    </row>
    <row r="30" spans="1:2" x14ac:dyDescent="0.25">
      <c r="A30" s="4" t="s">
        <v>50</v>
      </c>
      <c r="B30" s="4" t="s">
        <v>51</v>
      </c>
    </row>
    <row r="31" spans="1:2" x14ac:dyDescent="0.25">
      <c r="A31" s="2" t="s">
        <v>754</v>
      </c>
      <c r="B31" s="2" t="s">
        <v>755</v>
      </c>
    </row>
    <row r="32" spans="1:2" x14ac:dyDescent="0.25">
      <c r="A32" s="7" t="s">
        <v>40</v>
      </c>
      <c r="B32" s="2" t="s">
        <v>41</v>
      </c>
    </row>
    <row r="33" spans="1:2" x14ac:dyDescent="0.25">
      <c r="A33" s="2" t="s">
        <v>412</v>
      </c>
      <c r="B33" s="2" t="s">
        <v>413</v>
      </c>
    </row>
    <row r="34" spans="1:2" x14ac:dyDescent="0.25">
      <c r="A34" s="2" t="s">
        <v>823</v>
      </c>
      <c r="B34" s="2" t="s">
        <v>824</v>
      </c>
    </row>
    <row r="35" spans="1:2" x14ac:dyDescent="0.25">
      <c r="A35" s="2" t="s">
        <v>801</v>
      </c>
      <c r="B35" s="2" t="s">
        <v>675</v>
      </c>
    </row>
    <row r="36" spans="1:2" x14ac:dyDescent="0.25">
      <c r="A36" s="2" t="s">
        <v>684</v>
      </c>
      <c r="B36" s="2" t="s">
        <v>897</v>
      </c>
    </row>
    <row r="37" spans="1:2" x14ac:dyDescent="0.25">
      <c r="A37" s="2" t="s">
        <v>26</v>
      </c>
      <c r="B37" s="2" t="s">
        <v>27</v>
      </c>
    </row>
    <row r="38" spans="1:2" x14ac:dyDescent="0.25">
      <c r="A38" s="2" t="s">
        <v>903</v>
      </c>
      <c r="B38" s="2" t="s">
        <v>55</v>
      </c>
    </row>
    <row r="39" spans="1:2" x14ac:dyDescent="0.25">
      <c r="A39" t="s">
        <v>933</v>
      </c>
      <c r="B39" t="s">
        <v>934</v>
      </c>
    </row>
    <row r="40" spans="1:2" x14ac:dyDescent="0.25">
      <c r="A40" s="2" t="s">
        <v>682</v>
      </c>
      <c r="B40" s="2" t="s">
        <v>683</v>
      </c>
    </row>
    <row r="41" spans="1:2" x14ac:dyDescent="0.25">
      <c r="A41" s="2" t="s">
        <v>901</v>
      </c>
      <c r="B41" s="2" t="s">
        <v>902</v>
      </c>
    </row>
    <row r="42" spans="1:2" x14ac:dyDescent="0.25">
      <c r="A42" s="2" t="s">
        <v>349</v>
      </c>
      <c r="B42" s="2" t="s">
        <v>350</v>
      </c>
    </row>
    <row r="43" spans="1:2" ht="15.75" customHeight="1" x14ac:dyDescent="0.25">
      <c r="A43" s="2" t="s">
        <v>78</v>
      </c>
      <c r="B43" s="2" t="s">
        <v>905</v>
      </c>
    </row>
    <row r="44" spans="1:2" x14ac:dyDescent="0.25">
      <c r="A44" s="2" t="s">
        <v>72</v>
      </c>
      <c r="B44" s="2" t="s">
        <v>904</v>
      </c>
    </row>
    <row r="45" spans="1:2" x14ac:dyDescent="0.25">
      <c r="A45" s="2" t="s">
        <v>426</v>
      </c>
      <c r="B45" s="2" t="s">
        <v>841</v>
      </c>
    </row>
    <row r="46" spans="1:2" x14ac:dyDescent="0.25">
      <c r="A46" s="2" t="s">
        <v>76</v>
      </c>
      <c r="B46" s="2" t="s">
        <v>660</v>
      </c>
    </row>
    <row r="47" spans="1:2" x14ac:dyDescent="0.25">
      <c r="A47" s="4" t="s">
        <v>613</v>
      </c>
      <c r="B47" s="4" t="s">
        <v>614</v>
      </c>
    </row>
    <row r="48" spans="1:2" x14ac:dyDescent="0.25">
      <c r="A48" s="2" t="s">
        <v>498</v>
      </c>
      <c r="B48" s="2" t="s">
        <v>499</v>
      </c>
    </row>
    <row r="49" spans="1:2" x14ac:dyDescent="0.25">
      <c r="A49" s="3" t="s">
        <v>44</v>
      </c>
      <c r="B49" s="2" t="s">
        <v>45</v>
      </c>
    </row>
    <row r="50" spans="1:2" x14ac:dyDescent="0.25">
      <c r="A50" s="2" t="s">
        <v>689</v>
      </c>
      <c r="B50" s="2" t="s">
        <v>690</v>
      </c>
    </row>
    <row r="51" spans="1:2" x14ac:dyDescent="0.25">
      <c r="A51" s="2" t="s">
        <v>147</v>
      </c>
      <c r="B51" s="2" t="s">
        <v>148</v>
      </c>
    </row>
    <row r="52" spans="1:2" x14ac:dyDescent="0.25">
      <c r="A52" s="2" t="s">
        <v>874</v>
      </c>
      <c r="B52" s="2" t="s">
        <v>875</v>
      </c>
    </row>
    <row r="53" spans="1:2" x14ac:dyDescent="0.25">
      <c r="A53" s="2" t="s">
        <v>82</v>
      </c>
      <c r="B53" s="2" t="s">
        <v>910</v>
      </c>
    </row>
    <row r="54" spans="1:2" x14ac:dyDescent="0.25">
      <c r="A54" s="3" t="s">
        <v>911</v>
      </c>
      <c r="B54" s="2" t="s">
        <v>912</v>
      </c>
    </row>
    <row r="55" spans="1:2" x14ac:dyDescent="0.25">
      <c r="A55" s="2" t="s">
        <v>908</v>
      </c>
      <c r="B55" s="2" t="s">
        <v>909</v>
      </c>
    </row>
    <row r="56" spans="1:2" x14ac:dyDescent="0.25">
      <c r="A56" s="7" t="s">
        <v>502</v>
      </c>
      <c r="B56" s="2" t="s">
        <v>503</v>
      </c>
    </row>
    <row r="57" spans="1:2" x14ac:dyDescent="0.25">
      <c r="A57" s="2" t="s">
        <v>913</v>
      </c>
      <c r="B57" s="2" t="s">
        <v>692</v>
      </c>
    </row>
    <row r="58" spans="1:2" x14ac:dyDescent="0.25">
      <c r="A58" s="2" t="s">
        <v>88</v>
      </c>
      <c r="B58" s="2" t="s">
        <v>89</v>
      </c>
    </row>
    <row r="59" spans="1:2" x14ac:dyDescent="0.25">
      <c r="A59" s="2" t="s">
        <v>943</v>
      </c>
      <c r="B59" s="2" t="s">
        <v>944</v>
      </c>
    </row>
    <row r="60" spans="1:2" x14ac:dyDescent="0.25">
      <c r="A60" s="2" t="s">
        <v>354</v>
      </c>
      <c r="B60" s="2" t="s">
        <v>355</v>
      </c>
    </row>
    <row r="61" spans="1:2" x14ac:dyDescent="0.25">
      <c r="A61" s="2" t="s">
        <v>86</v>
      </c>
      <c r="B61" s="2" t="s">
        <v>87</v>
      </c>
    </row>
    <row r="62" spans="1:2" x14ac:dyDescent="0.25">
      <c r="A62" s="4" t="s">
        <v>92</v>
      </c>
      <c r="B62" s="4" t="s">
        <v>93</v>
      </c>
    </row>
    <row r="63" spans="1:2" x14ac:dyDescent="0.25">
      <c r="A63" s="2" t="s">
        <v>90</v>
      </c>
      <c r="B63" s="2" t="s">
        <v>91</v>
      </c>
    </row>
    <row r="64" spans="1:2" x14ac:dyDescent="0.25">
      <c r="A64" s="2" t="s">
        <v>14</v>
      </c>
      <c r="B64" s="2" t="s">
        <v>304</v>
      </c>
    </row>
    <row r="65" spans="1:2" x14ac:dyDescent="0.25">
      <c r="A65" s="2" t="s">
        <v>99</v>
      </c>
      <c r="B65" s="2" t="s">
        <v>900</v>
      </c>
    </row>
    <row r="66" spans="1:2" x14ac:dyDescent="0.25">
      <c r="A66" s="2" t="s">
        <v>914</v>
      </c>
      <c r="B66" s="2" t="s">
        <v>915</v>
      </c>
    </row>
    <row r="67" spans="1:2" x14ac:dyDescent="0.25">
      <c r="A67" s="2" t="s">
        <v>107</v>
      </c>
      <c r="B67" s="2" t="s">
        <v>366</v>
      </c>
    </row>
    <row r="68" spans="1:2" x14ac:dyDescent="0.25">
      <c r="A68" s="4" t="s">
        <v>730</v>
      </c>
      <c r="B68" s="4" t="s">
        <v>969</v>
      </c>
    </row>
    <row r="69" spans="1:2" x14ac:dyDescent="0.25">
      <c r="A69" s="3" t="s">
        <v>109</v>
      </c>
      <c r="B69" s="2" t="s">
        <v>110</v>
      </c>
    </row>
    <row r="70" spans="1:2" x14ac:dyDescent="0.25">
      <c r="A70" s="4" t="s">
        <v>362</v>
      </c>
      <c r="B70" s="4" t="s">
        <v>1015</v>
      </c>
    </row>
    <row r="71" spans="1:2" x14ac:dyDescent="0.25">
      <c r="A71" s="2" t="s">
        <v>1013</v>
      </c>
      <c r="B71" s="2" t="s">
        <v>1014</v>
      </c>
    </row>
    <row r="72" spans="1:2" x14ac:dyDescent="0.25">
      <c r="A72" s="2" t="s">
        <v>1005</v>
      </c>
      <c r="B72" s="2" t="s">
        <v>1006</v>
      </c>
    </row>
    <row r="73" spans="1:2" x14ac:dyDescent="0.25">
      <c r="A73" s="2" t="s">
        <v>511</v>
      </c>
      <c r="B73" s="2" t="s">
        <v>916</v>
      </c>
    </row>
    <row r="74" spans="1:2" x14ac:dyDescent="0.25">
      <c r="A74" s="2" t="s">
        <v>113</v>
      </c>
      <c r="B74" s="2" t="s">
        <v>114</v>
      </c>
    </row>
    <row r="75" spans="1:2" x14ac:dyDescent="0.25">
      <c r="A75" s="4" t="s">
        <v>983</v>
      </c>
      <c r="B75" s="4" t="s">
        <v>984</v>
      </c>
    </row>
    <row r="76" spans="1:2" x14ac:dyDescent="0.25">
      <c r="A76" s="8" t="s">
        <v>111</v>
      </c>
      <c r="B76" s="2" t="s">
        <v>112</v>
      </c>
    </row>
    <row r="77" spans="1:2" x14ac:dyDescent="0.25">
      <c r="A77" s="2" t="s">
        <v>815</v>
      </c>
      <c r="B77" s="2" t="s">
        <v>816</v>
      </c>
    </row>
    <row r="78" spans="1:2" x14ac:dyDescent="0.25">
      <c r="A78" s="2" t="s">
        <v>579</v>
      </c>
      <c r="B78" s="2" t="s">
        <v>580</v>
      </c>
    </row>
    <row r="79" spans="1:2" x14ac:dyDescent="0.25">
      <c r="A79" s="2" t="s">
        <v>84</v>
      </c>
      <c r="B79" s="2" t="s">
        <v>935</v>
      </c>
    </row>
    <row r="80" spans="1:2" x14ac:dyDescent="0.25">
      <c r="A80" s="2" t="s">
        <v>302</v>
      </c>
      <c r="B80" s="2" t="s">
        <v>303</v>
      </c>
    </row>
    <row r="81" spans="1:2" x14ac:dyDescent="0.25">
      <c r="A81" s="4" t="s">
        <v>965</v>
      </c>
      <c r="B81" s="4" t="s">
        <v>966</v>
      </c>
    </row>
    <row r="82" spans="1:2" x14ac:dyDescent="0.25">
      <c r="A82" s="2" t="s">
        <v>1016</v>
      </c>
      <c r="B82" s="2" t="s">
        <v>1017</v>
      </c>
    </row>
    <row r="83" spans="1:2" x14ac:dyDescent="0.25">
      <c r="A83" s="2" t="s">
        <v>125</v>
      </c>
      <c r="B83" s="2" t="s">
        <v>126</v>
      </c>
    </row>
    <row r="84" spans="1:2" x14ac:dyDescent="0.25">
      <c r="A84" s="2" t="s">
        <v>432</v>
      </c>
      <c r="B84" s="2" t="s">
        <v>922</v>
      </c>
    </row>
    <row r="85" spans="1:2" x14ac:dyDescent="0.25">
      <c r="A85" s="2" t="s">
        <v>997</v>
      </c>
      <c r="B85" s="2" t="s">
        <v>998</v>
      </c>
    </row>
    <row r="86" spans="1:2" x14ac:dyDescent="0.25">
      <c r="A86" s="4" t="s">
        <v>999</v>
      </c>
      <c r="B86" s="4" t="s">
        <v>1000</v>
      </c>
    </row>
    <row r="87" spans="1:2" x14ac:dyDescent="0.25">
      <c r="A87" t="s">
        <v>925</v>
      </c>
      <c r="B87" t="s">
        <v>926</v>
      </c>
    </row>
    <row r="88" spans="1:2" x14ac:dyDescent="0.25">
      <c r="A88" s="4" t="s">
        <v>977</v>
      </c>
      <c r="B88" s="4" t="s">
        <v>978</v>
      </c>
    </row>
    <row r="89" spans="1:2" x14ac:dyDescent="0.25">
      <c r="A89" s="4" t="s">
        <v>967</v>
      </c>
      <c r="B89" s="4" t="s">
        <v>968</v>
      </c>
    </row>
    <row r="90" spans="1:2" x14ac:dyDescent="0.25">
      <c r="A90" t="s">
        <v>995</v>
      </c>
      <c r="B90" t="s">
        <v>996</v>
      </c>
    </row>
    <row r="91" spans="1:2" x14ac:dyDescent="0.25">
      <c r="A91" s="30" t="s">
        <v>917</v>
      </c>
      <c r="B91" s="5" t="s">
        <v>918</v>
      </c>
    </row>
    <row r="92" spans="1:2" x14ac:dyDescent="0.25">
      <c r="A92" t="s">
        <v>688</v>
      </c>
      <c r="B92" t="s">
        <v>5</v>
      </c>
    </row>
    <row r="93" spans="1:2" x14ac:dyDescent="0.25">
      <c r="A93" s="4" t="s">
        <v>127</v>
      </c>
      <c r="B93" s="4" t="s">
        <v>128</v>
      </c>
    </row>
    <row r="94" spans="1:2" x14ac:dyDescent="0.25">
      <c r="A94" t="s">
        <v>701</v>
      </c>
      <c r="B94" t="s">
        <v>702</v>
      </c>
    </row>
    <row r="95" spans="1:2" x14ac:dyDescent="0.25">
      <c r="A95" s="5" t="s">
        <v>121</v>
      </c>
      <c r="B95" s="5" t="s">
        <v>122</v>
      </c>
    </row>
    <row r="96" spans="1:2" x14ac:dyDescent="0.25">
      <c r="A96" s="4" t="s">
        <v>131</v>
      </c>
      <c r="B96" s="4" t="s">
        <v>132</v>
      </c>
    </row>
    <row r="97" spans="1:2" x14ac:dyDescent="0.25">
      <c r="A97" s="45" t="s">
        <v>115</v>
      </c>
      <c r="B97" t="s">
        <v>116</v>
      </c>
    </row>
    <row r="98" spans="1:2" x14ac:dyDescent="0.25">
      <c r="A98" s="4" t="s">
        <v>985</v>
      </c>
      <c r="B98" s="4" t="s">
        <v>986</v>
      </c>
    </row>
    <row r="99" spans="1:2" x14ac:dyDescent="0.25">
      <c r="A99" s="2" t="s">
        <v>133</v>
      </c>
      <c r="B99" s="2" t="s">
        <v>920</v>
      </c>
    </row>
    <row r="100" spans="1:2" x14ac:dyDescent="0.25">
      <c r="A100" s="2" t="s">
        <v>956</v>
      </c>
      <c r="B100" s="2" t="s">
        <v>957</v>
      </c>
    </row>
    <row r="101" spans="1:2" x14ac:dyDescent="0.25">
      <c r="A101" s="2" t="s">
        <v>970</v>
      </c>
      <c r="B101" s="2" t="s">
        <v>971</v>
      </c>
    </row>
    <row r="102" spans="1:2" x14ac:dyDescent="0.25">
      <c r="A102" s="2" t="s">
        <v>137</v>
      </c>
      <c r="B102" s="2" t="s">
        <v>138</v>
      </c>
    </row>
    <row r="103" spans="1:2" x14ac:dyDescent="0.25">
      <c r="A103" s="2" t="s">
        <v>517</v>
      </c>
      <c r="B103" s="2" t="s">
        <v>518</v>
      </c>
    </row>
    <row r="104" spans="1:2" x14ac:dyDescent="0.25">
      <c r="A104" s="2" t="s">
        <v>703</v>
      </c>
      <c r="B104" s="2" t="s">
        <v>820</v>
      </c>
    </row>
    <row r="105" spans="1:2" x14ac:dyDescent="0.25">
      <c r="A105" s="3" t="s">
        <v>285</v>
      </c>
      <c r="B105" s="2" t="s">
        <v>286</v>
      </c>
    </row>
    <row r="106" spans="1:2" x14ac:dyDescent="0.25">
      <c r="A106" s="4" t="s">
        <v>1010</v>
      </c>
      <c r="B106" s="4" t="s">
        <v>1011</v>
      </c>
    </row>
    <row r="107" spans="1:2" x14ac:dyDescent="0.25">
      <c r="A107" s="33" t="s">
        <v>135</v>
      </c>
      <c r="B107" s="33" t="s">
        <v>921</v>
      </c>
    </row>
    <row r="108" spans="1:2" x14ac:dyDescent="0.25">
      <c r="A108" s="2" t="s">
        <v>143</v>
      </c>
      <c r="B108" s="2" t="s">
        <v>144</v>
      </c>
    </row>
    <row r="109" spans="1:2" x14ac:dyDescent="0.25">
      <c r="A109" s="2" t="s">
        <v>388</v>
      </c>
      <c r="B109" s="2" t="s">
        <v>927</v>
      </c>
    </row>
    <row r="110" spans="1:2" x14ac:dyDescent="0.25">
      <c r="A110" s="2" t="s">
        <v>149</v>
      </c>
      <c r="B110" s="2" t="s">
        <v>928</v>
      </c>
    </row>
    <row r="111" spans="1:2" x14ac:dyDescent="0.25">
      <c r="A111" s="2" t="s">
        <v>939</v>
      </c>
      <c r="B111" s="2" t="s">
        <v>940</v>
      </c>
    </row>
    <row r="112" spans="1:2" x14ac:dyDescent="0.25">
      <c r="A112" s="23" t="s">
        <v>157</v>
      </c>
      <c r="B112" s="24" t="s">
        <v>542</v>
      </c>
    </row>
    <row r="113" spans="1:2" x14ac:dyDescent="0.25">
      <c r="A113" s="2" t="s">
        <v>540</v>
      </c>
      <c r="B113" s="2" t="s">
        <v>541</v>
      </c>
    </row>
    <row r="114" spans="1:2" x14ac:dyDescent="0.25">
      <c r="A114" s="2" t="s">
        <v>434</v>
      </c>
      <c r="B114" s="2" t="s">
        <v>435</v>
      </c>
    </row>
    <row r="115" spans="1:2" x14ac:dyDescent="0.25">
      <c r="A115" s="2" t="s">
        <v>951</v>
      </c>
      <c r="B115" s="2" t="s">
        <v>952</v>
      </c>
    </row>
    <row r="116" spans="1:2" x14ac:dyDescent="0.25">
      <c r="A116" s="2" t="s">
        <v>987</v>
      </c>
      <c r="B116" s="2" t="s">
        <v>988</v>
      </c>
    </row>
    <row r="117" spans="1:2" x14ac:dyDescent="0.25">
      <c r="A117" s="2" t="s">
        <v>898</v>
      </c>
      <c r="B117" s="2" t="s">
        <v>899</v>
      </c>
    </row>
    <row r="118" spans="1:2" x14ac:dyDescent="0.25">
      <c r="A118" s="2" t="s">
        <v>972</v>
      </c>
      <c r="B118" s="2" t="s">
        <v>973</v>
      </c>
    </row>
    <row r="119" spans="1:2" x14ac:dyDescent="0.25">
      <c r="A119" s="2" t="s">
        <v>1020</v>
      </c>
      <c r="B119" s="2" t="s">
        <v>1021</v>
      </c>
    </row>
    <row r="120" spans="1:2" x14ac:dyDescent="0.25">
      <c r="A120" s="2" t="s">
        <v>941</v>
      </c>
      <c r="B120" s="2" t="s">
        <v>942</v>
      </c>
    </row>
    <row r="121" spans="1:2" x14ac:dyDescent="0.25">
      <c r="A121" s="2" t="s">
        <v>170</v>
      </c>
      <c r="B121" s="2" t="s">
        <v>397</v>
      </c>
    </row>
    <row r="122" spans="1:2" x14ac:dyDescent="0.25">
      <c r="A122" s="2" t="s">
        <v>1022</v>
      </c>
      <c r="B122" s="2" t="s">
        <v>1023</v>
      </c>
    </row>
    <row r="123" spans="1:2" x14ac:dyDescent="0.25">
      <c r="A123" s="2" t="s">
        <v>174</v>
      </c>
      <c r="B123" s="2" t="s">
        <v>175</v>
      </c>
    </row>
    <row r="124" spans="1:2" x14ac:dyDescent="0.25">
      <c r="A124" s="2" t="s">
        <v>0</v>
      </c>
      <c r="B124" s="2" t="s">
        <v>1</v>
      </c>
    </row>
    <row r="125" spans="1:2" x14ac:dyDescent="0.25">
      <c r="A125" s="2" t="s">
        <v>182</v>
      </c>
      <c r="B125" s="2" t="s">
        <v>183</v>
      </c>
    </row>
    <row r="126" spans="1:2" x14ac:dyDescent="0.25">
      <c r="A126" s="7" t="s">
        <v>832</v>
      </c>
      <c r="B126" s="2" t="s">
        <v>833</v>
      </c>
    </row>
    <row r="127" spans="1:2" x14ac:dyDescent="0.25">
      <c r="A127" s="2" t="s">
        <v>310</v>
      </c>
      <c r="B127" s="2" t="s">
        <v>311</v>
      </c>
    </row>
    <row r="128" spans="1:2" x14ac:dyDescent="0.25">
      <c r="A128" s="3" t="s">
        <v>945</v>
      </c>
      <c r="B128" s="2" t="s">
        <v>946</v>
      </c>
    </row>
    <row r="129" spans="1:2" x14ac:dyDescent="0.25">
      <c r="A129" s="4" t="s">
        <v>1001</v>
      </c>
      <c r="B129" s="4" t="s">
        <v>1002</v>
      </c>
    </row>
    <row r="130" spans="1:2" x14ac:dyDescent="0.25">
      <c r="A130" s="2" t="s">
        <v>400</v>
      </c>
      <c r="B130" s="2" t="s">
        <v>401</v>
      </c>
    </row>
    <row r="131" spans="1:2" x14ac:dyDescent="0.25">
      <c r="A131" s="3" t="s">
        <v>550</v>
      </c>
      <c r="B131" s="2" t="s">
        <v>551</v>
      </c>
    </row>
    <row r="132" spans="1:2" x14ac:dyDescent="0.25">
      <c r="A132" s="23" t="s">
        <v>159</v>
      </c>
      <c r="B132" s="24" t="s">
        <v>160</v>
      </c>
    </row>
    <row r="133" spans="1:2" x14ac:dyDescent="0.25">
      <c r="A133" s="2" t="s">
        <v>741</v>
      </c>
      <c r="B133" s="2" t="s">
        <v>742</v>
      </c>
    </row>
    <row r="134" spans="1:2" x14ac:dyDescent="0.25">
      <c r="A134" s="3" t="s">
        <v>186</v>
      </c>
      <c r="B134" s="2" t="s">
        <v>187</v>
      </c>
    </row>
    <row r="135" spans="1:2" x14ac:dyDescent="0.25">
      <c r="A135" s="2" t="s">
        <v>190</v>
      </c>
      <c r="B135" s="2" t="s">
        <v>409</v>
      </c>
    </row>
    <row r="136" spans="1:2" x14ac:dyDescent="0.25">
      <c r="A136" s="2" t="s">
        <v>394</v>
      </c>
      <c r="B136" s="2" t="s">
        <v>554</v>
      </c>
    </row>
    <row r="137" spans="1:2" x14ac:dyDescent="0.25">
      <c r="A137" s="7" t="s">
        <v>205</v>
      </c>
      <c r="B137" s="2" t="s">
        <v>419</v>
      </c>
    </row>
    <row r="138" spans="1:2" x14ac:dyDescent="0.25">
      <c r="A138" s="4" t="s">
        <v>993</v>
      </c>
      <c r="B138" s="4" t="s">
        <v>994</v>
      </c>
    </row>
    <row r="139" spans="1:2" x14ac:dyDescent="0.25">
      <c r="A139" s="2" t="s">
        <v>196</v>
      </c>
      <c r="B139" s="2" t="s">
        <v>938</v>
      </c>
    </row>
    <row r="140" spans="1:2" x14ac:dyDescent="0.25">
      <c r="A140" s="2" t="s">
        <v>923</v>
      </c>
      <c r="B140" s="2" t="s">
        <v>924</v>
      </c>
    </row>
    <row r="141" spans="1:2" x14ac:dyDescent="0.25">
      <c r="A141" t="s">
        <v>364</v>
      </c>
      <c r="B141" t="s">
        <v>365</v>
      </c>
    </row>
    <row r="142" spans="1:2" x14ac:dyDescent="0.25">
      <c r="A142" t="s">
        <v>199</v>
      </c>
      <c r="B142" t="s">
        <v>200</v>
      </c>
    </row>
    <row r="143" spans="1:2" x14ac:dyDescent="0.25">
      <c r="A143" s="4" t="s">
        <v>860</v>
      </c>
      <c r="B143" s="4" t="s">
        <v>861</v>
      </c>
    </row>
    <row r="144" spans="1:2" x14ac:dyDescent="0.25">
      <c r="A144" s="2" t="s">
        <v>192</v>
      </c>
      <c r="B144" s="2" t="s">
        <v>193</v>
      </c>
    </row>
    <row r="145" spans="1:2" x14ac:dyDescent="0.25">
      <c r="A145" s="2" t="s">
        <v>975</v>
      </c>
      <c r="B145" s="2" t="s">
        <v>976</v>
      </c>
    </row>
    <row r="146" spans="1:2" x14ac:dyDescent="0.25">
      <c r="A146" s="4" t="s">
        <v>333</v>
      </c>
      <c r="B146" s="4" t="s">
        <v>708</v>
      </c>
    </row>
    <row r="147" spans="1:2" x14ac:dyDescent="0.25">
      <c r="A147" t="s">
        <v>947</v>
      </c>
      <c r="B147" t="s">
        <v>948</v>
      </c>
    </row>
    <row r="148" spans="1:2" x14ac:dyDescent="0.25">
      <c r="A148" s="4" t="s">
        <v>414</v>
      </c>
      <c r="B148" s="4" t="s">
        <v>415</v>
      </c>
    </row>
    <row r="149" spans="1:2" x14ac:dyDescent="0.25">
      <c r="A149" s="3" t="s">
        <v>949</v>
      </c>
      <c r="B149" s="2" t="s">
        <v>950</v>
      </c>
    </row>
    <row r="150" spans="1:2" x14ac:dyDescent="0.25">
      <c r="A150" s="8" t="s">
        <v>219</v>
      </c>
      <c r="B150" s="2" t="s">
        <v>835</v>
      </c>
    </row>
    <row r="151" spans="1:2" x14ac:dyDescent="0.25">
      <c r="A151" s="3" t="s">
        <v>207</v>
      </c>
      <c r="B151" s="2" t="s">
        <v>208</v>
      </c>
    </row>
    <row r="152" spans="1:2" x14ac:dyDescent="0.25">
      <c r="A152" s="2" t="s">
        <v>829</v>
      </c>
      <c r="B152" s="2" t="s">
        <v>830</v>
      </c>
    </row>
    <row r="153" spans="1:2" x14ac:dyDescent="0.25">
      <c r="A153" s="2" t="s">
        <v>733</v>
      </c>
      <c r="B153" s="2" t="s">
        <v>734</v>
      </c>
    </row>
    <row r="154" spans="1:2" x14ac:dyDescent="0.25">
      <c r="A154" s="3" t="s">
        <v>555</v>
      </c>
      <c r="B154" s="2" t="s">
        <v>556</v>
      </c>
    </row>
    <row r="155" spans="1:2" x14ac:dyDescent="0.25">
      <c r="A155" s="4" t="s">
        <v>335</v>
      </c>
      <c r="B155" s="4" t="s">
        <v>336</v>
      </c>
    </row>
    <row r="156" spans="1:2" x14ac:dyDescent="0.25">
      <c r="A156" s="2" t="s">
        <v>953</v>
      </c>
      <c r="B156" s="2" t="s">
        <v>954</v>
      </c>
    </row>
    <row r="157" spans="1:2" x14ac:dyDescent="0.25">
      <c r="A157" s="5" t="s">
        <v>989</v>
      </c>
      <c r="B157" s="5" t="s">
        <v>990</v>
      </c>
    </row>
    <row r="158" spans="1:2" x14ac:dyDescent="0.25">
      <c r="A158" s="4" t="s">
        <v>211</v>
      </c>
      <c r="B158" s="4" t="s">
        <v>212</v>
      </c>
    </row>
    <row r="159" spans="1:2" x14ac:dyDescent="0.25">
      <c r="A159" s="4" t="s">
        <v>597</v>
      </c>
      <c r="B159" s="4" t="s">
        <v>598</v>
      </c>
    </row>
    <row r="160" spans="1:2" x14ac:dyDescent="0.25">
      <c r="A160" s="3" t="s">
        <v>838</v>
      </c>
      <c r="B160" s="2" t="s">
        <v>955</v>
      </c>
    </row>
    <row r="161" spans="1:2" x14ac:dyDescent="0.25">
      <c r="A161" s="2" t="s">
        <v>759</v>
      </c>
      <c r="B161" s="2" t="s">
        <v>760</v>
      </c>
    </row>
    <row r="162" spans="1:2" x14ac:dyDescent="0.25">
      <c r="A162" s="2" t="s">
        <v>862</v>
      </c>
      <c r="B162" s="2" t="s">
        <v>1012</v>
      </c>
    </row>
    <row r="163" spans="1:2" x14ac:dyDescent="0.25">
      <c r="A163" s="3" t="s">
        <v>161</v>
      </c>
      <c r="B163" s="2" t="s">
        <v>162</v>
      </c>
    </row>
    <row r="164" spans="1:2" ht="15.75" customHeight="1" x14ac:dyDescent="0.25">
      <c r="A164" s="2" t="s">
        <v>559</v>
      </c>
      <c r="B164" s="2" t="s">
        <v>560</v>
      </c>
    </row>
    <row r="165" spans="1:2" ht="15.75" customHeight="1" x14ac:dyDescent="0.25">
      <c r="A165" s="2" t="s">
        <v>129</v>
      </c>
      <c r="B165" s="2" t="s">
        <v>974</v>
      </c>
    </row>
    <row r="166" spans="1:2" ht="15.75" customHeight="1" x14ac:dyDescent="0.25">
      <c r="A166" s="2" t="s">
        <v>936</v>
      </c>
      <c r="B166" s="2" t="s">
        <v>937</v>
      </c>
    </row>
    <row r="167" spans="1:2" x14ac:dyDescent="0.25">
      <c r="A167" s="2" t="s">
        <v>223</v>
      </c>
      <c r="B167" s="2" t="s">
        <v>225</v>
      </c>
    </row>
    <row r="168" spans="1:2" x14ac:dyDescent="0.25">
      <c r="A168" s="2" t="s">
        <v>230</v>
      </c>
      <c r="B168" s="2" t="s">
        <v>231</v>
      </c>
    </row>
    <row r="169" spans="1:2" x14ac:dyDescent="0.25">
      <c r="A169" s="2" t="s">
        <v>16</v>
      </c>
      <c r="B169" s="2" t="s">
        <v>491</v>
      </c>
    </row>
    <row r="170" spans="1:2" x14ac:dyDescent="0.25">
      <c r="A170" s="2" t="s">
        <v>588</v>
      </c>
      <c r="B170" s="2" t="s">
        <v>589</v>
      </c>
    </row>
    <row r="171" spans="1:2" x14ac:dyDescent="0.25">
      <c r="A171" s="2" t="s">
        <v>360</v>
      </c>
      <c r="B171" s="2" t="s">
        <v>361</v>
      </c>
    </row>
    <row r="172" spans="1:2" x14ac:dyDescent="0.25">
      <c r="A172" s="2" t="s">
        <v>424</v>
      </c>
      <c r="B172" s="2" t="s">
        <v>425</v>
      </c>
    </row>
    <row r="173" spans="1:2" x14ac:dyDescent="0.25">
      <c r="A173" s="4" t="s">
        <v>163</v>
      </c>
      <c r="B173" s="4" t="s">
        <v>164</v>
      </c>
    </row>
    <row r="174" spans="1:2" x14ac:dyDescent="0.25">
      <c r="A174" t="s">
        <v>242</v>
      </c>
      <c r="B174" t="s">
        <v>245</v>
      </c>
    </row>
    <row r="175" spans="1:2" x14ac:dyDescent="0.25">
      <c r="A175" s="4" t="s">
        <v>1007</v>
      </c>
      <c r="B175" s="4" t="s">
        <v>1008</v>
      </c>
    </row>
    <row r="176" spans="1:2" x14ac:dyDescent="0.25">
      <c r="A176" s="4" t="s">
        <v>991</v>
      </c>
      <c r="B176" s="4" t="s">
        <v>992</v>
      </c>
    </row>
    <row r="177" spans="1:2" x14ac:dyDescent="0.25">
      <c r="A177" s="5" t="s">
        <v>929</v>
      </c>
      <c r="B177" s="5" t="s">
        <v>930</v>
      </c>
    </row>
    <row r="178" spans="1:2" x14ac:dyDescent="0.25">
      <c r="A178" s="4" t="s">
        <v>166</v>
      </c>
      <c r="B178" s="4" t="s">
        <v>167</v>
      </c>
    </row>
    <row r="179" spans="1:2" x14ac:dyDescent="0.25">
      <c r="A179" s="4" t="s">
        <v>581</v>
      </c>
      <c r="B179" s="4" t="s">
        <v>582</v>
      </c>
    </row>
    <row r="180" spans="1:2" x14ac:dyDescent="0.25">
      <c r="A180" s="30" t="s">
        <v>68</v>
      </c>
      <c r="B180" s="31" t="s">
        <v>69</v>
      </c>
    </row>
    <row r="181" spans="1:2" x14ac:dyDescent="0.25">
      <c r="A181" s="4" t="s">
        <v>453</v>
      </c>
      <c r="B181" s="4" t="s">
        <v>454</v>
      </c>
    </row>
    <row r="182" spans="1:2" x14ac:dyDescent="0.25">
      <c r="A182" s="4" t="s">
        <v>238</v>
      </c>
      <c r="B182" s="4" t="s">
        <v>239</v>
      </c>
    </row>
    <row r="183" spans="1:2" x14ac:dyDescent="0.25">
      <c r="A183" s="2" t="s">
        <v>232</v>
      </c>
      <c r="B183" s="2" t="s">
        <v>958</v>
      </c>
    </row>
    <row r="184" spans="1:2" x14ac:dyDescent="0.25">
      <c r="A184" s="2" t="s">
        <v>30</v>
      </c>
      <c r="B184" s="2" t="s">
        <v>246</v>
      </c>
    </row>
    <row r="185" spans="1:2" x14ac:dyDescent="0.25">
      <c r="A185" s="3" t="s">
        <v>257</v>
      </c>
      <c r="B185" s="2" t="s">
        <v>258</v>
      </c>
    </row>
    <row r="186" spans="1:2" x14ac:dyDescent="0.25">
      <c r="A186" s="2" t="s">
        <v>959</v>
      </c>
      <c r="B186" s="2" t="s">
        <v>960</v>
      </c>
    </row>
    <row r="187" spans="1:2" x14ac:dyDescent="0.25">
      <c r="A187" s="4" t="s">
        <v>312</v>
      </c>
      <c r="B187" s="4" t="s">
        <v>313</v>
      </c>
    </row>
    <row r="188" spans="1:2" x14ac:dyDescent="0.25">
      <c r="A188" s="4" t="s">
        <v>583</v>
      </c>
      <c r="B188" s="4" t="s">
        <v>1009</v>
      </c>
    </row>
    <row r="189" spans="1:2" x14ac:dyDescent="0.25">
      <c r="A189" s="4" t="s">
        <v>1018</v>
      </c>
      <c r="B189" s="4" t="s">
        <v>1019</v>
      </c>
    </row>
    <row r="190" spans="1:2" x14ac:dyDescent="0.25">
      <c r="A190" s="4" t="s">
        <v>621</v>
      </c>
      <c r="B190" s="4" t="s">
        <v>622</v>
      </c>
    </row>
    <row r="191" spans="1:2" x14ac:dyDescent="0.25">
      <c r="A191" s="4" t="s">
        <v>438</v>
      </c>
      <c r="B191" s="4" t="s">
        <v>439</v>
      </c>
    </row>
    <row r="192" spans="1:2" x14ac:dyDescent="0.25">
      <c r="A192" s="4" t="s">
        <v>981</v>
      </c>
      <c r="B192" s="4" t="s">
        <v>982</v>
      </c>
    </row>
    <row r="193" spans="1:2" x14ac:dyDescent="0.25">
      <c r="A193" s="54" t="s">
        <v>103</v>
      </c>
      <c r="B193" s="55" t="s">
        <v>104</v>
      </c>
    </row>
    <row r="194" spans="1:2" x14ac:dyDescent="0.25">
      <c r="A194" s="45" t="s">
        <v>260</v>
      </c>
      <c r="B194" t="s">
        <v>261</v>
      </c>
    </row>
    <row r="195" spans="1:2" x14ac:dyDescent="0.25">
      <c r="A195" s="19" t="s">
        <v>151</v>
      </c>
      <c r="B195" s="20" t="s">
        <v>152</v>
      </c>
    </row>
    <row r="196" spans="1:2" x14ac:dyDescent="0.25">
      <c r="A196" s="3" t="s">
        <v>961</v>
      </c>
      <c r="B196" s="2" t="s">
        <v>962</v>
      </c>
    </row>
    <row r="197" spans="1:2" x14ac:dyDescent="0.25">
      <c r="A197" s="2" t="s">
        <v>767</v>
      </c>
      <c r="B197" s="2" t="s">
        <v>768</v>
      </c>
    </row>
    <row r="198" spans="1:2" x14ac:dyDescent="0.25">
      <c r="A198" s="2" t="s">
        <v>52</v>
      </c>
      <c r="B198" s="2" t="s">
        <v>770</v>
      </c>
    </row>
    <row r="199" spans="1:2" x14ac:dyDescent="0.25">
      <c r="A199" s="2" t="s">
        <v>119</v>
      </c>
      <c r="B199" s="2" t="s">
        <v>262</v>
      </c>
    </row>
    <row r="200" spans="1:2" x14ac:dyDescent="0.25">
      <c r="A200" s="52" t="s">
        <v>459</v>
      </c>
      <c r="B200" s="2" t="s">
        <v>884</v>
      </c>
    </row>
    <row r="201" spans="1:2" x14ac:dyDescent="0.25">
      <c r="A201" s="2" t="s">
        <v>1003</v>
      </c>
      <c r="B201" s="2" t="s">
        <v>1004</v>
      </c>
    </row>
    <row r="202" spans="1:2" x14ac:dyDescent="0.25">
      <c r="A202" s="7" t="s">
        <v>48</v>
      </c>
      <c r="B202" s="2" t="s">
        <v>49</v>
      </c>
    </row>
    <row r="203" spans="1:2" x14ac:dyDescent="0.25">
      <c r="A203" s="4" t="s">
        <v>271</v>
      </c>
      <c r="B203" s="4" t="s">
        <v>272</v>
      </c>
    </row>
    <row r="204" spans="1:2" x14ac:dyDescent="0.25">
      <c r="A204" s="30" t="s">
        <v>649</v>
      </c>
      <c r="B204" t="s">
        <v>650</v>
      </c>
    </row>
    <row r="205" spans="1:2" x14ac:dyDescent="0.25">
      <c r="A205" s="5" t="s">
        <v>739</v>
      </c>
      <c r="B205" s="5" t="s">
        <v>740</v>
      </c>
    </row>
    <row r="206" spans="1:2" x14ac:dyDescent="0.25">
      <c r="A206" t="s">
        <v>275</v>
      </c>
      <c r="B206" t="s">
        <v>276</v>
      </c>
    </row>
    <row r="207" spans="1:2" x14ac:dyDescent="0.25">
      <c r="A207" s="30" t="s">
        <v>781</v>
      </c>
      <c r="B207" s="5" t="s">
        <v>919</v>
      </c>
    </row>
    <row r="208" spans="1:2" x14ac:dyDescent="0.25">
      <c r="A208" t="s">
        <v>484</v>
      </c>
      <c r="B208" t="s">
        <v>485</v>
      </c>
    </row>
  </sheetData>
  <sortState ref="A1:B502">
    <sortCondition ref="A1:A502"/>
  </sortState>
  <conditionalFormatting sqref="A1:B209">
    <cfRule type="duplicateValues" dxfId="4" priority="219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"/>
  <sheetViews>
    <sheetView topLeftCell="A205" workbookViewId="0">
      <selection sqref="A1:B209"/>
    </sheetView>
  </sheetViews>
  <sheetFormatPr baseColWidth="10" defaultRowHeight="15" x14ac:dyDescent="0.25"/>
  <cols>
    <col min="1" max="1" width="16.5703125" bestFit="1" customWidth="1"/>
    <col min="2" max="2" width="66.5703125" bestFit="1" customWidth="1"/>
  </cols>
  <sheetData>
    <row r="1" spans="1:2" x14ac:dyDescent="0.25">
      <c r="A1">
        <v>1</v>
      </c>
      <c r="B1">
        <v>1</v>
      </c>
    </row>
    <row r="2" spans="1:2" x14ac:dyDescent="0.25">
      <c r="A2" s="2" t="s">
        <v>979</v>
      </c>
      <c r="B2" s="2" t="s">
        <v>980</v>
      </c>
    </row>
    <row r="3" spans="1:2" x14ac:dyDescent="0.25">
      <c r="A3" s="2" t="s">
        <v>658</v>
      </c>
      <c r="B3" s="2" t="s">
        <v>659</v>
      </c>
    </row>
    <row r="4" spans="1:2" x14ac:dyDescent="0.25">
      <c r="A4" s="3" t="s">
        <v>305</v>
      </c>
      <c r="B4" s="2" t="s">
        <v>306</v>
      </c>
    </row>
    <row r="5" spans="1:2" x14ac:dyDescent="0.25">
      <c r="A5" s="8" t="s">
        <v>56</v>
      </c>
      <c r="B5" s="9" t="s">
        <v>57</v>
      </c>
    </row>
    <row r="6" spans="1:2" x14ac:dyDescent="0.25">
      <c r="A6" s="4" t="s">
        <v>28</v>
      </c>
      <c r="B6" s="4" t="s">
        <v>29</v>
      </c>
    </row>
    <row r="7" spans="1:2" x14ac:dyDescent="0.25">
      <c r="A7" s="4" t="s">
        <v>586</v>
      </c>
      <c r="B7" s="4" t="s">
        <v>707</v>
      </c>
    </row>
    <row r="8" spans="1:2" x14ac:dyDescent="0.25">
      <c r="A8" s="47" t="s">
        <v>665</v>
      </c>
      <c r="B8" s="2" t="s">
        <v>786</v>
      </c>
    </row>
    <row r="9" spans="1:2" x14ac:dyDescent="0.25">
      <c r="A9" s="4" t="s">
        <v>963</v>
      </c>
      <c r="B9" s="4" t="s">
        <v>964</v>
      </c>
    </row>
    <row r="10" spans="1:2" x14ac:dyDescent="0.25">
      <c r="A10" s="2" t="s">
        <v>249</v>
      </c>
      <c r="B10" s="2" t="s">
        <v>250</v>
      </c>
    </row>
    <row r="11" spans="1:2" x14ac:dyDescent="0.25">
      <c r="A11" s="2" t="s">
        <v>2</v>
      </c>
      <c r="B11" s="2" t="s">
        <v>418</v>
      </c>
    </row>
    <row r="12" spans="1:2" x14ac:dyDescent="0.25">
      <c r="A12" s="2" t="s">
        <v>8</v>
      </c>
      <c r="B12" s="2" t="s">
        <v>890</v>
      </c>
    </row>
    <row r="13" spans="1:2" x14ac:dyDescent="0.25">
      <c r="A13" s="3" t="s">
        <v>6</v>
      </c>
      <c r="B13" s="2" t="s">
        <v>7</v>
      </c>
    </row>
    <row r="14" spans="1:2" x14ac:dyDescent="0.25">
      <c r="A14" s="4" t="s">
        <v>24</v>
      </c>
      <c r="B14" s="4" t="s">
        <v>771</v>
      </c>
    </row>
    <row r="15" spans="1:2" x14ac:dyDescent="0.25">
      <c r="A15" s="13" t="s">
        <v>317</v>
      </c>
      <c r="B15" s="2" t="s">
        <v>318</v>
      </c>
    </row>
    <row r="16" spans="1:2" x14ac:dyDescent="0.25">
      <c r="A16" s="7" t="s">
        <v>273</v>
      </c>
      <c r="B16" s="2" t="s">
        <v>274</v>
      </c>
    </row>
    <row r="17" spans="1:2" x14ac:dyDescent="0.25">
      <c r="A17" s="7" t="s">
        <v>319</v>
      </c>
      <c r="B17" s="2" t="s">
        <v>320</v>
      </c>
    </row>
    <row r="18" spans="1:2" x14ac:dyDescent="0.25">
      <c r="A18" s="2" t="s">
        <v>891</v>
      </c>
      <c r="B18" s="2" t="s">
        <v>892</v>
      </c>
    </row>
    <row r="19" spans="1:2" x14ac:dyDescent="0.25">
      <c r="A19" s="2" t="s">
        <v>895</v>
      </c>
      <c r="B19" s="2" t="s">
        <v>896</v>
      </c>
    </row>
    <row r="20" spans="1:2" x14ac:dyDescent="0.25">
      <c r="A20" s="7" t="s">
        <v>348</v>
      </c>
      <c r="B20" s="2" t="s">
        <v>156</v>
      </c>
    </row>
    <row r="21" spans="1:2" x14ac:dyDescent="0.25">
      <c r="A21" s="7" t="s">
        <v>66</v>
      </c>
      <c r="B21" s="7" t="s">
        <v>67</v>
      </c>
    </row>
    <row r="22" spans="1:2" x14ac:dyDescent="0.25">
      <c r="A22" s="2" t="s">
        <v>893</v>
      </c>
      <c r="B22" s="2" t="s">
        <v>894</v>
      </c>
    </row>
    <row r="23" spans="1:2" x14ac:dyDescent="0.25">
      <c r="A23" s="2" t="s">
        <v>141</v>
      </c>
      <c r="B23" s="2" t="s">
        <v>142</v>
      </c>
    </row>
    <row r="24" spans="1:2" x14ac:dyDescent="0.25">
      <c r="A24" s="7" t="s">
        <v>60</v>
      </c>
      <c r="B24" s="10" t="s">
        <v>61</v>
      </c>
    </row>
    <row r="25" spans="1:2" x14ac:dyDescent="0.25">
      <c r="A25" s="46" t="s">
        <v>58</v>
      </c>
      <c r="B25" s="10" t="s">
        <v>59</v>
      </c>
    </row>
    <row r="26" spans="1:2" x14ac:dyDescent="0.25">
      <c r="A26" s="2" t="s">
        <v>494</v>
      </c>
      <c r="B26" s="2" t="s">
        <v>495</v>
      </c>
    </row>
    <row r="27" spans="1:2" x14ac:dyDescent="0.25">
      <c r="A27" s="7" t="s">
        <v>64</v>
      </c>
      <c r="B27" s="10" t="s">
        <v>65</v>
      </c>
    </row>
    <row r="28" spans="1:2" x14ac:dyDescent="0.25">
      <c r="A28" s="3" t="s">
        <v>74</v>
      </c>
      <c r="B28" s="2" t="s">
        <v>75</v>
      </c>
    </row>
    <row r="29" spans="1:2" x14ac:dyDescent="0.25">
      <c r="A29" s="7" t="s">
        <v>931</v>
      </c>
      <c r="B29" s="2" t="s">
        <v>932</v>
      </c>
    </row>
    <row r="30" spans="1:2" x14ac:dyDescent="0.25">
      <c r="A30" s="2" t="s">
        <v>906</v>
      </c>
      <c r="B30" s="2" t="s">
        <v>907</v>
      </c>
    </row>
    <row r="31" spans="1:2" x14ac:dyDescent="0.25">
      <c r="A31" s="4" t="s">
        <v>50</v>
      </c>
      <c r="B31" s="4" t="s">
        <v>51</v>
      </c>
    </row>
    <row r="32" spans="1:2" x14ac:dyDescent="0.25">
      <c r="A32" s="2" t="s">
        <v>754</v>
      </c>
      <c r="B32" s="2" t="s">
        <v>755</v>
      </c>
    </row>
    <row r="33" spans="1:2" x14ac:dyDescent="0.25">
      <c r="A33" s="7" t="s">
        <v>40</v>
      </c>
      <c r="B33" s="2" t="s">
        <v>41</v>
      </c>
    </row>
    <row r="34" spans="1:2" x14ac:dyDescent="0.25">
      <c r="A34" s="2" t="s">
        <v>412</v>
      </c>
      <c r="B34" s="2" t="s">
        <v>413</v>
      </c>
    </row>
    <row r="35" spans="1:2" x14ac:dyDescent="0.25">
      <c r="A35" s="2" t="s">
        <v>823</v>
      </c>
      <c r="B35" s="2" t="s">
        <v>824</v>
      </c>
    </row>
    <row r="36" spans="1:2" x14ac:dyDescent="0.25">
      <c r="A36" s="2" t="s">
        <v>801</v>
      </c>
      <c r="B36" s="2" t="s">
        <v>675</v>
      </c>
    </row>
    <row r="37" spans="1:2" x14ac:dyDescent="0.25">
      <c r="A37" s="2" t="s">
        <v>684</v>
      </c>
      <c r="B37" s="2" t="s">
        <v>897</v>
      </c>
    </row>
    <row r="38" spans="1:2" x14ac:dyDescent="0.25">
      <c r="A38" s="2" t="s">
        <v>26</v>
      </c>
      <c r="B38" s="2" t="s">
        <v>27</v>
      </c>
    </row>
    <row r="39" spans="1:2" x14ac:dyDescent="0.25">
      <c r="A39" s="2" t="s">
        <v>903</v>
      </c>
      <c r="B39" s="2" t="s">
        <v>55</v>
      </c>
    </row>
    <row r="40" spans="1:2" x14ac:dyDescent="0.25">
      <c r="A40" t="s">
        <v>933</v>
      </c>
      <c r="B40" t="s">
        <v>934</v>
      </c>
    </row>
    <row r="41" spans="1:2" x14ac:dyDescent="0.25">
      <c r="A41" s="2" t="s">
        <v>682</v>
      </c>
      <c r="B41" s="2" t="s">
        <v>683</v>
      </c>
    </row>
    <row r="42" spans="1:2" x14ac:dyDescent="0.25">
      <c r="A42" s="2" t="s">
        <v>901</v>
      </c>
      <c r="B42" s="2" t="s">
        <v>902</v>
      </c>
    </row>
    <row r="43" spans="1:2" x14ac:dyDescent="0.25">
      <c r="A43" s="2" t="s">
        <v>349</v>
      </c>
      <c r="B43" s="2" t="s">
        <v>350</v>
      </c>
    </row>
    <row r="44" spans="1:2" x14ac:dyDescent="0.25">
      <c r="A44" s="2" t="s">
        <v>78</v>
      </c>
      <c r="B44" s="2" t="s">
        <v>79</v>
      </c>
    </row>
    <row r="45" spans="1:2" x14ac:dyDescent="0.25">
      <c r="A45" s="2" t="s">
        <v>72</v>
      </c>
      <c r="B45" s="2" t="s">
        <v>904</v>
      </c>
    </row>
    <row r="46" spans="1:2" x14ac:dyDescent="0.25">
      <c r="A46" s="2" t="s">
        <v>426</v>
      </c>
      <c r="B46" s="2" t="s">
        <v>841</v>
      </c>
    </row>
    <row r="47" spans="1:2" x14ac:dyDescent="0.25">
      <c r="A47" s="2" t="s">
        <v>76</v>
      </c>
      <c r="B47" s="2" t="s">
        <v>660</v>
      </c>
    </row>
    <row r="48" spans="1:2" x14ac:dyDescent="0.25">
      <c r="A48" s="4" t="s">
        <v>613</v>
      </c>
      <c r="B48" s="4" t="s">
        <v>614</v>
      </c>
    </row>
    <row r="49" spans="1:2" x14ac:dyDescent="0.25">
      <c r="A49" s="2" t="s">
        <v>498</v>
      </c>
      <c r="B49" s="2" t="s">
        <v>499</v>
      </c>
    </row>
    <row r="50" spans="1:2" x14ac:dyDescent="0.25">
      <c r="A50" s="3" t="s">
        <v>44</v>
      </c>
      <c r="B50" s="2" t="s">
        <v>45</v>
      </c>
    </row>
    <row r="51" spans="1:2" x14ac:dyDescent="0.25">
      <c r="A51" s="2" t="s">
        <v>689</v>
      </c>
      <c r="B51" s="2" t="s">
        <v>690</v>
      </c>
    </row>
    <row r="52" spans="1:2" x14ac:dyDescent="0.25">
      <c r="A52" s="2" t="s">
        <v>147</v>
      </c>
      <c r="B52" s="2" t="s">
        <v>148</v>
      </c>
    </row>
    <row r="53" spans="1:2" x14ac:dyDescent="0.25">
      <c r="A53" s="2" t="s">
        <v>874</v>
      </c>
      <c r="B53" s="2" t="s">
        <v>875</v>
      </c>
    </row>
    <row r="54" spans="1:2" x14ac:dyDescent="0.25">
      <c r="A54" s="2" t="s">
        <v>82</v>
      </c>
      <c r="B54" s="2" t="s">
        <v>910</v>
      </c>
    </row>
    <row r="55" spans="1:2" x14ac:dyDescent="0.25">
      <c r="A55" s="3" t="s">
        <v>911</v>
      </c>
      <c r="B55" s="2" t="s">
        <v>912</v>
      </c>
    </row>
    <row r="56" spans="1:2" x14ac:dyDescent="0.25">
      <c r="A56" s="2" t="s">
        <v>908</v>
      </c>
      <c r="B56" s="2" t="s">
        <v>909</v>
      </c>
    </row>
    <row r="57" spans="1:2" x14ac:dyDescent="0.25">
      <c r="A57" s="7" t="s">
        <v>502</v>
      </c>
      <c r="B57" s="2" t="s">
        <v>503</v>
      </c>
    </row>
    <row r="58" spans="1:2" x14ac:dyDescent="0.25">
      <c r="A58" s="2" t="s">
        <v>913</v>
      </c>
      <c r="B58" s="2" t="s">
        <v>692</v>
      </c>
    </row>
    <row r="59" spans="1:2" x14ac:dyDescent="0.25">
      <c r="A59" s="2" t="s">
        <v>88</v>
      </c>
      <c r="B59" s="2" t="s">
        <v>89</v>
      </c>
    </row>
    <row r="60" spans="1:2" x14ac:dyDescent="0.25">
      <c r="A60" s="2" t="s">
        <v>943</v>
      </c>
      <c r="B60" s="2" t="s">
        <v>944</v>
      </c>
    </row>
    <row r="61" spans="1:2" x14ac:dyDescent="0.25">
      <c r="A61" s="2" t="s">
        <v>354</v>
      </c>
      <c r="B61" s="2" t="s">
        <v>355</v>
      </c>
    </row>
    <row r="62" spans="1:2" x14ac:dyDescent="0.25">
      <c r="A62" s="2" t="s">
        <v>86</v>
      </c>
      <c r="B62" s="2" t="s">
        <v>87</v>
      </c>
    </row>
    <row r="63" spans="1:2" x14ac:dyDescent="0.25">
      <c r="A63" s="4" t="s">
        <v>92</v>
      </c>
      <c r="B63" s="4" t="s">
        <v>93</v>
      </c>
    </row>
    <row r="64" spans="1:2" x14ac:dyDescent="0.25">
      <c r="A64" s="2" t="s">
        <v>90</v>
      </c>
      <c r="B64" s="2" t="s">
        <v>91</v>
      </c>
    </row>
    <row r="65" spans="1:2" x14ac:dyDescent="0.25">
      <c r="A65" s="2" t="s">
        <v>14</v>
      </c>
      <c r="B65" s="2" t="s">
        <v>304</v>
      </c>
    </row>
    <row r="66" spans="1:2" x14ac:dyDescent="0.25">
      <c r="A66" s="2" t="s">
        <v>99</v>
      </c>
      <c r="B66" s="2" t="s">
        <v>900</v>
      </c>
    </row>
    <row r="67" spans="1:2" x14ac:dyDescent="0.25">
      <c r="A67" s="2" t="s">
        <v>914</v>
      </c>
      <c r="B67" s="2" t="s">
        <v>915</v>
      </c>
    </row>
    <row r="68" spans="1:2" x14ac:dyDescent="0.25">
      <c r="A68" s="2" t="s">
        <v>107</v>
      </c>
      <c r="B68" s="2" t="s">
        <v>366</v>
      </c>
    </row>
    <row r="69" spans="1:2" x14ac:dyDescent="0.25">
      <c r="A69" s="4" t="s">
        <v>730</v>
      </c>
      <c r="B69" s="4" t="s">
        <v>969</v>
      </c>
    </row>
    <row r="70" spans="1:2" x14ac:dyDescent="0.25">
      <c r="A70" s="3" t="s">
        <v>109</v>
      </c>
      <c r="B70" s="2" t="s">
        <v>110</v>
      </c>
    </row>
    <row r="71" spans="1:2" x14ac:dyDescent="0.25">
      <c r="A71" s="4" t="s">
        <v>362</v>
      </c>
      <c r="B71" s="4" t="s">
        <v>1015</v>
      </c>
    </row>
    <row r="72" spans="1:2" x14ac:dyDescent="0.25">
      <c r="A72" s="2" t="s">
        <v>1013</v>
      </c>
      <c r="B72" s="2" t="s">
        <v>1014</v>
      </c>
    </row>
    <row r="73" spans="1:2" x14ac:dyDescent="0.25">
      <c r="A73" s="2" t="s">
        <v>1005</v>
      </c>
      <c r="B73" s="2" t="s">
        <v>1006</v>
      </c>
    </row>
    <row r="74" spans="1:2" x14ac:dyDescent="0.25">
      <c r="A74" s="2" t="s">
        <v>511</v>
      </c>
      <c r="B74" s="2" t="s">
        <v>916</v>
      </c>
    </row>
    <row r="75" spans="1:2" x14ac:dyDescent="0.25">
      <c r="A75" s="2" t="s">
        <v>113</v>
      </c>
      <c r="B75" s="2" t="s">
        <v>114</v>
      </c>
    </row>
    <row r="76" spans="1:2" x14ac:dyDescent="0.25">
      <c r="A76" s="4" t="s">
        <v>983</v>
      </c>
      <c r="B76" s="4" t="s">
        <v>984</v>
      </c>
    </row>
    <row r="77" spans="1:2" x14ac:dyDescent="0.25">
      <c r="A77" s="8" t="s">
        <v>111</v>
      </c>
      <c r="B77" s="2" t="s">
        <v>112</v>
      </c>
    </row>
    <row r="78" spans="1:2" x14ac:dyDescent="0.25">
      <c r="A78" s="2" t="s">
        <v>815</v>
      </c>
      <c r="B78" s="2" t="s">
        <v>816</v>
      </c>
    </row>
    <row r="79" spans="1:2" x14ac:dyDescent="0.25">
      <c r="A79" s="2" t="s">
        <v>579</v>
      </c>
      <c r="B79" s="2" t="s">
        <v>580</v>
      </c>
    </row>
    <row r="80" spans="1:2" x14ac:dyDescent="0.25">
      <c r="A80" s="2" t="s">
        <v>84</v>
      </c>
      <c r="B80" s="2" t="s">
        <v>935</v>
      </c>
    </row>
    <row r="81" spans="1:2" x14ac:dyDescent="0.25">
      <c r="A81" s="2" t="s">
        <v>302</v>
      </c>
      <c r="B81" s="2" t="s">
        <v>303</v>
      </c>
    </row>
    <row r="82" spans="1:2" x14ac:dyDescent="0.25">
      <c r="A82" s="4" t="s">
        <v>965</v>
      </c>
      <c r="B82" s="4" t="s">
        <v>966</v>
      </c>
    </row>
    <row r="83" spans="1:2" x14ac:dyDescent="0.25">
      <c r="A83" s="2" t="s">
        <v>1016</v>
      </c>
      <c r="B83" s="2" t="s">
        <v>1017</v>
      </c>
    </row>
    <row r="84" spans="1:2" x14ac:dyDescent="0.25">
      <c r="A84" s="2" t="s">
        <v>125</v>
      </c>
      <c r="B84" s="2" t="s">
        <v>126</v>
      </c>
    </row>
    <row r="85" spans="1:2" x14ac:dyDescent="0.25">
      <c r="A85" s="2" t="s">
        <v>432</v>
      </c>
      <c r="B85" s="2" t="s">
        <v>922</v>
      </c>
    </row>
    <row r="86" spans="1:2" x14ac:dyDescent="0.25">
      <c r="A86" s="2" t="s">
        <v>997</v>
      </c>
      <c r="B86" s="2" t="s">
        <v>998</v>
      </c>
    </row>
    <row r="87" spans="1:2" x14ac:dyDescent="0.25">
      <c r="A87" s="4" t="s">
        <v>999</v>
      </c>
      <c r="B87" s="4" t="s">
        <v>1000</v>
      </c>
    </row>
    <row r="88" spans="1:2" x14ac:dyDescent="0.25">
      <c r="A88" t="s">
        <v>925</v>
      </c>
      <c r="B88" t="s">
        <v>926</v>
      </c>
    </row>
    <row r="89" spans="1:2" x14ac:dyDescent="0.25">
      <c r="A89" s="4" t="s">
        <v>977</v>
      </c>
      <c r="B89" s="4" t="s">
        <v>978</v>
      </c>
    </row>
    <row r="90" spans="1:2" x14ac:dyDescent="0.25">
      <c r="A90" s="4" t="s">
        <v>967</v>
      </c>
      <c r="B90" s="4" t="s">
        <v>968</v>
      </c>
    </row>
    <row r="91" spans="1:2" x14ac:dyDescent="0.25">
      <c r="A91" t="s">
        <v>995</v>
      </c>
      <c r="B91" t="s">
        <v>996</v>
      </c>
    </row>
    <row r="92" spans="1:2" x14ac:dyDescent="0.25">
      <c r="A92" s="30" t="s">
        <v>917</v>
      </c>
      <c r="B92" s="5" t="s">
        <v>918</v>
      </c>
    </row>
    <row r="93" spans="1:2" x14ac:dyDescent="0.25">
      <c r="A93" t="s">
        <v>4</v>
      </c>
      <c r="B93" t="s">
        <v>5</v>
      </c>
    </row>
    <row r="94" spans="1:2" x14ac:dyDescent="0.25">
      <c r="A94" s="4" t="s">
        <v>127</v>
      </c>
      <c r="B94" s="4" t="s">
        <v>128</v>
      </c>
    </row>
    <row r="95" spans="1:2" x14ac:dyDescent="0.25">
      <c r="A95" t="s">
        <v>701</v>
      </c>
      <c r="B95" t="s">
        <v>702</v>
      </c>
    </row>
    <row r="96" spans="1:2" x14ac:dyDescent="0.25">
      <c r="A96" s="5" t="s">
        <v>121</v>
      </c>
      <c r="B96" s="5" t="s">
        <v>122</v>
      </c>
    </row>
    <row r="97" spans="1:2" x14ac:dyDescent="0.25">
      <c r="A97" s="4" t="s">
        <v>131</v>
      </c>
      <c r="B97" s="4" t="s">
        <v>132</v>
      </c>
    </row>
    <row r="98" spans="1:2" x14ac:dyDescent="0.25">
      <c r="A98" s="45" t="s">
        <v>115</v>
      </c>
      <c r="B98" t="s">
        <v>116</v>
      </c>
    </row>
    <row r="99" spans="1:2" x14ac:dyDescent="0.25">
      <c r="A99" s="4" t="s">
        <v>985</v>
      </c>
      <c r="B99" s="4" t="s">
        <v>986</v>
      </c>
    </row>
    <row r="100" spans="1:2" x14ac:dyDescent="0.25">
      <c r="A100" s="2" t="s">
        <v>133</v>
      </c>
      <c r="B100" s="2" t="s">
        <v>920</v>
      </c>
    </row>
    <row r="101" spans="1:2" x14ac:dyDescent="0.25">
      <c r="A101" s="2" t="s">
        <v>956</v>
      </c>
      <c r="B101" s="2" t="s">
        <v>957</v>
      </c>
    </row>
    <row r="102" spans="1:2" x14ac:dyDescent="0.25">
      <c r="A102" s="2" t="s">
        <v>970</v>
      </c>
      <c r="B102" s="2" t="s">
        <v>971</v>
      </c>
    </row>
    <row r="103" spans="1:2" x14ac:dyDescent="0.25">
      <c r="A103" s="2" t="s">
        <v>137</v>
      </c>
      <c r="B103" s="2" t="s">
        <v>138</v>
      </c>
    </row>
    <row r="104" spans="1:2" x14ac:dyDescent="0.25">
      <c r="A104" s="2" t="s">
        <v>517</v>
      </c>
      <c r="B104" s="2" t="s">
        <v>518</v>
      </c>
    </row>
    <row r="105" spans="1:2" x14ac:dyDescent="0.25">
      <c r="A105" s="2" t="s">
        <v>703</v>
      </c>
      <c r="B105" s="2" t="s">
        <v>820</v>
      </c>
    </row>
    <row r="106" spans="1:2" x14ac:dyDescent="0.25">
      <c r="A106" s="2" t="s">
        <v>285</v>
      </c>
      <c r="B106" s="2" t="s">
        <v>286</v>
      </c>
    </row>
    <row r="107" spans="1:2" x14ac:dyDescent="0.25">
      <c r="A107" s="4" t="s">
        <v>1010</v>
      </c>
      <c r="B107" s="4" t="s">
        <v>1011</v>
      </c>
    </row>
    <row r="108" spans="1:2" x14ac:dyDescent="0.25">
      <c r="A108" s="33" t="s">
        <v>135</v>
      </c>
      <c r="B108" s="33" t="s">
        <v>921</v>
      </c>
    </row>
    <row r="109" spans="1:2" x14ac:dyDescent="0.25">
      <c r="A109" s="2" t="s">
        <v>143</v>
      </c>
      <c r="B109" s="2" t="s">
        <v>144</v>
      </c>
    </row>
    <row r="110" spans="1:2" x14ac:dyDescent="0.25">
      <c r="A110" s="2" t="s">
        <v>388</v>
      </c>
      <c r="B110" s="2" t="s">
        <v>927</v>
      </c>
    </row>
    <row r="111" spans="1:2" x14ac:dyDescent="0.25">
      <c r="A111" s="47" t="s">
        <v>149</v>
      </c>
      <c r="B111" s="2" t="s">
        <v>150</v>
      </c>
    </row>
    <row r="112" spans="1:2" x14ac:dyDescent="0.25">
      <c r="A112" s="2" t="s">
        <v>939</v>
      </c>
      <c r="B112" s="2" t="s">
        <v>940</v>
      </c>
    </row>
    <row r="113" spans="1:2" x14ac:dyDescent="0.25">
      <c r="A113" s="23" t="s">
        <v>157</v>
      </c>
      <c r="B113" s="24" t="s">
        <v>542</v>
      </c>
    </row>
    <row r="114" spans="1:2" x14ac:dyDescent="0.25">
      <c r="A114" s="2" t="s">
        <v>540</v>
      </c>
      <c r="B114" s="2" t="s">
        <v>541</v>
      </c>
    </row>
    <row r="115" spans="1:2" x14ac:dyDescent="0.25">
      <c r="A115" s="2" t="s">
        <v>434</v>
      </c>
      <c r="B115" s="2" t="s">
        <v>435</v>
      </c>
    </row>
    <row r="116" spans="1:2" x14ac:dyDescent="0.25">
      <c r="A116" s="2" t="s">
        <v>951</v>
      </c>
      <c r="B116" s="2" t="s">
        <v>952</v>
      </c>
    </row>
    <row r="117" spans="1:2" x14ac:dyDescent="0.25">
      <c r="A117" s="2" t="s">
        <v>987</v>
      </c>
      <c r="B117" s="2" t="s">
        <v>988</v>
      </c>
    </row>
    <row r="118" spans="1:2" x14ac:dyDescent="0.25">
      <c r="A118" s="2" t="s">
        <v>898</v>
      </c>
      <c r="B118" s="2" t="s">
        <v>899</v>
      </c>
    </row>
    <row r="119" spans="1:2" x14ac:dyDescent="0.25">
      <c r="A119" s="2" t="s">
        <v>972</v>
      </c>
      <c r="B119" s="2" t="s">
        <v>973</v>
      </c>
    </row>
    <row r="120" spans="1:2" x14ac:dyDescent="0.25">
      <c r="A120" s="2" t="s">
        <v>1020</v>
      </c>
      <c r="B120" s="2" t="s">
        <v>1021</v>
      </c>
    </row>
    <row r="121" spans="1:2" x14ac:dyDescent="0.25">
      <c r="A121" s="2" t="s">
        <v>941</v>
      </c>
      <c r="B121" s="2" t="s">
        <v>942</v>
      </c>
    </row>
    <row r="122" spans="1:2" x14ac:dyDescent="0.25">
      <c r="A122" s="2" t="s">
        <v>170</v>
      </c>
      <c r="B122" s="2" t="s">
        <v>397</v>
      </c>
    </row>
    <row r="123" spans="1:2" x14ac:dyDescent="0.25">
      <c r="A123" s="2" t="s">
        <v>1022</v>
      </c>
      <c r="B123" s="2" t="s">
        <v>1023</v>
      </c>
    </row>
    <row r="124" spans="1:2" x14ac:dyDescent="0.25">
      <c r="A124" s="2" t="s">
        <v>174</v>
      </c>
      <c r="B124" s="2" t="s">
        <v>175</v>
      </c>
    </row>
    <row r="125" spans="1:2" x14ac:dyDescent="0.25">
      <c r="A125" s="2" t="s">
        <v>0</v>
      </c>
      <c r="B125" s="2" t="s">
        <v>1</v>
      </c>
    </row>
    <row r="126" spans="1:2" x14ac:dyDescent="0.25">
      <c r="A126" s="2" t="s">
        <v>182</v>
      </c>
      <c r="B126" s="2" t="s">
        <v>183</v>
      </c>
    </row>
    <row r="127" spans="1:2" x14ac:dyDescent="0.25">
      <c r="A127" s="7" t="s">
        <v>832</v>
      </c>
      <c r="B127" s="2" t="s">
        <v>833</v>
      </c>
    </row>
    <row r="128" spans="1:2" x14ac:dyDescent="0.25">
      <c r="A128" s="2" t="s">
        <v>310</v>
      </c>
      <c r="B128" s="2" t="s">
        <v>311</v>
      </c>
    </row>
    <row r="129" spans="1:2" x14ac:dyDescent="0.25">
      <c r="A129" s="3" t="s">
        <v>945</v>
      </c>
      <c r="B129" s="2" t="s">
        <v>946</v>
      </c>
    </row>
    <row r="130" spans="1:2" x14ac:dyDescent="0.25">
      <c r="A130" s="4" t="s">
        <v>1001</v>
      </c>
      <c r="B130" s="4" t="s">
        <v>1002</v>
      </c>
    </row>
    <row r="131" spans="1:2" x14ac:dyDescent="0.25">
      <c r="A131" s="2" t="s">
        <v>400</v>
      </c>
      <c r="B131" s="2" t="s">
        <v>401</v>
      </c>
    </row>
    <row r="132" spans="1:2" x14ac:dyDescent="0.25">
      <c r="A132" s="3" t="s">
        <v>550</v>
      </c>
      <c r="B132" s="2" t="s">
        <v>551</v>
      </c>
    </row>
    <row r="133" spans="1:2" x14ac:dyDescent="0.25">
      <c r="A133" s="23" t="s">
        <v>159</v>
      </c>
      <c r="B133" s="24" t="s">
        <v>160</v>
      </c>
    </row>
    <row r="134" spans="1:2" x14ac:dyDescent="0.25">
      <c r="A134" s="2" t="s">
        <v>741</v>
      </c>
      <c r="B134" s="2" t="s">
        <v>742</v>
      </c>
    </row>
    <row r="135" spans="1:2" x14ac:dyDescent="0.25">
      <c r="A135" s="3" t="s">
        <v>186</v>
      </c>
      <c r="B135" s="2" t="s">
        <v>187</v>
      </c>
    </row>
    <row r="136" spans="1:2" x14ac:dyDescent="0.25">
      <c r="A136" s="2" t="s">
        <v>190</v>
      </c>
      <c r="B136" s="2" t="s">
        <v>409</v>
      </c>
    </row>
    <row r="137" spans="1:2" x14ac:dyDescent="0.25">
      <c r="A137" s="2" t="s">
        <v>394</v>
      </c>
      <c r="B137" s="2" t="s">
        <v>554</v>
      </c>
    </row>
    <row r="138" spans="1:2" x14ac:dyDescent="0.25">
      <c r="A138" s="7" t="s">
        <v>205</v>
      </c>
      <c r="B138" s="2" t="s">
        <v>419</v>
      </c>
    </row>
    <row r="139" spans="1:2" x14ac:dyDescent="0.25">
      <c r="A139" s="4" t="s">
        <v>993</v>
      </c>
      <c r="B139" s="4" t="s">
        <v>994</v>
      </c>
    </row>
    <row r="140" spans="1:2" x14ac:dyDescent="0.25">
      <c r="A140" s="2" t="s">
        <v>196</v>
      </c>
      <c r="B140" s="2" t="s">
        <v>197</v>
      </c>
    </row>
    <row r="141" spans="1:2" x14ac:dyDescent="0.25">
      <c r="A141" s="2" t="s">
        <v>923</v>
      </c>
      <c r="B141" s="2" t="s">
        <v>924</v>
      </c>
    </row>
    <row r="142" spans="1:2" x14ac:dyDescent="0.25">
      <c r="A142" t="s">
        <v>364</v>
      </c>
      <c r="B142" t="s">
        <v>365</v>
      </c>
    </row>
    <row r="143" spans="1:2" x14ac:dyDescent="0.25">
      <c r="A143" t="s">
        <v>199</v>
      </c>
      <c r="B143" t="s">
        <v>200</v>
      </c>
    </row>
    <row r="144" spans="1:2" x14ac:dyDescent="0.25">
      <c r="A144" s="4" t="s">
        <v>860</v>
      </c>
      <c r="B144" s="4" t="s">
        <v>861</v>
      </c>
    </row>
    <row r="145" spans="1:2" x14ac:dyDescent="0.25">
      <c r="A145" s="2" t="s">
        <v>192</v>
      </c>
      <c r="B145" s="2" t="s">
        <v>193</v>
      </c>
    </row>
    <row r="146" spans="1:2" x14ac:dyDescent="0.25">
      <c r="A146" s="2" t="s">
        <v>975</v>
      </c>
      <c r="B146" s="2" t="s">
        <v>976</v>
      </c>
    </row>
    <row r="147" spans="1:2" x14ac:dyDescent="0.25">
      <c r="A147" s="4" t="s">
        <v>333</v>
      </c>
      <c r="B147" s="4" t="s">
        <v>708</v>
      </c>
    </row>
    <row r="148" spans="1:2" x14ac:dyDescent="0.25">
      <c r="A148" t="s">
        <v>947</v>
      </c>
      <c r="B148" t="s">
        <v>948</v>
      </c>
    </row>
    <row r="149" spans="1:2" x14ac:dyDescent="0.25">
      <c r="A149" s="4" t="s">
        <v>414</v>
      </c>
      <c r="B149" s="4" t="s">
        <v>415</v>
      </c>
    </row>
    <row r="150" spans="1:2" x14ac:dyDescent="0.25">
      <c r="A150" s="3" t="s">
        <v>949</v>
      </c>
      <c r="B150" s="2" t="s">
        <v>950</v>
      </c>
    </row>
    <row r="151" spans="1:2" x14ac:dyDescent="0.25">
      <c r="A151" s="8" t="s">
        <v>219</v>
      </c>
      <c r="B151" s="2" t="s">
        <v>835</v>
      </c>
    </row>
    <row r="152" spans="1:2" x14ac:dyDescent="0.25">
      <c r="A152" s="3" t="s">
        <v>207</v>
      </c>
      <c r="B152" s="2" t="s">
        <v>208</v>
      </c>
    </row>
    <row r="153" spans="1:2" x14ac:dyDescent="0.25">
      <c r="A153" s="2" t="s">
        <v>829</v>
      </c>
      <c r="B153" s="2" t="s">
        <v>830</v>
      </c>
    </row>
    <row r="154" spans="1:2" x14ac:dyDescent="0.25">
      <c r="A154" s="2" t="s">
        <v>733</v>
      </c>
      <c r="B154" s="2" t="s">
        <v>734</v>
      </c>
    </row>
    <row r="155" spans="1:2" x14ac:dyDescent="0.25">
      <c r="A155" s="3" t="s">
        <v>555</v>
      </c>
      <c r="B155" s="2" t="s">
        <v>556</v>
      </c>
    </row>
    <row r="156" spans="1:2" x14ac:dyDescent="0.25">
      <c r="A156" s="4" t="s">
        <v>335</v>
      </c>
      <c r="B156" s="4" t="s">
        <v>336</v>
      </c>
    </row>
    <row r="157" spans="1:2" x14ac:dyDescent="0.25">
      <c r="A157" s="2" t="s">
        <v>953</v>
      </c>
      <c r="B157" s="2" t="s">
        <v>954</v>
      </c>
    </row>
    <row r="158" spans="1:2" x14ac:dyDescent="0.25">
      <c r="A158" s="5" t="s">
        <v>989</v>
      </c>
      <c r="B158" s="5" t="s">
        <v>990</v>
      </c>
    </row>
    <row r="159" spans="1:2" x14ac:dyDescent="0.25">
      <c r="A159" s="4" t="s">
        <v>211</v>
      </c>
      <c r="B159" s="4" t="s">
        <v>212</v>
      </c>
    </row>
    <row r="160" spans="1:2" x14ac:dyDescent="0.25">
      <c r="A160" s="4" t="s">
        <v>597</v>
      </c>
      <c r="B160" s="4" t="s">
        <v>598</v>
      </c>
    </row>
    <row r="161" spans="1:2" x14ac:dyDescent="0.25">
      <c r="A161" s="3" t="s">
        <v>838</v>
      </c>
      <c r="B161" s="2" t="s">
        <v>955</v>
      </c>
    </row>
    <row r="162" spans="1:2" x14ac:dyDescent="0.25">
      <c r="A162" s="2" t="s">
        <v>759</v>
      </c>
      <c r="B162" s="2" t="s">
        <v>760</v>
      </c>
    </row>
    <row r="163" spans="1:2" x14ac:dyDescent="0.25">
      <c r="A163" s="2" t="s">
        <v>862</v>
      </c>
      <c r="B163" s="2" t="s">
        <v>1012</v>
      </c>
    </row>
    <row r="164" spans="1:2" x14ac:dyDescent="0.25">
      <c r="A164" s="3" t="s">
        <v>161</v>
      </c>
      <c r="B164" s="2" t="s">
        <v>162</v>
      </c>
    </row>
    <row r="165" spans="1:2" x14ac:dyDescent="0.25">
      <c r="A165" s="2" t="s">
        <v>559</v>
      </c>
      <c r="B165" s="2" t="s">
        <v>560</v>
      </c>
    </row>
    <row r="166" spans="1:2" x14ac:dyDescent="0.25">
      <c r="A166" s="2" t="s">
        <v>129</v>
      </c>
      <c r="B166" s="2" t="s">
        <v>974</v>
      </c>
    </row>
    <row r="167" spans="1:2" x14ac:dyDescent="0.25">
      <c r="A167" s="2" t="s">
        <v>936</v>
      </c>
      <c r="B167" s="2" t="s">
        <v>937</v>
      </c>
    </row>
    <row r="168" spans="1:2" x14ac:dyDescent="0.25">
      <c r="A168" s="2" t="s">
        <v>223</v>
      </c>
      <c r="B168" s="2" t="s">
        <v>225</v>
      </c>
    </row>
    <row r="169" spans="1:2" x14ac:dyDescent="0.25">
      <c r="A169" s="2" t="s">
        <v>230</v>
      </c>
      <c r="B169" s="2" t="s">
        <v>231</v>
      </c>
    </row>
    <row r="170" spans="1:2" x14ac:dyDescent="0.25">
      <c r="A170" s="2" t="s">
        <v>16</v>
      </c>
      <c r="B170" s="2" t="s">
        <v>491</v>
      </c>
    </row>
    <row r="171" spans="1:2" x14ac:dyDescent="0.25">
      <c r="A171" s="2" t="s">
        <v>588</v>
      </c>
      <c r="B171" s="2" t="s">
        <v>589</v>
      </c>
    </row>
    <row r="172" spans="1:2" x14ac:dyDescent="0.25">
      <c r="A172" s="2" t="s">
        <v>360</v>
      </c>
      <c r="B172" s="2" t="s">
        <v>361</v>
      </c>
    </row>
    <row r="173" spans="1:2" x14ac:dyDescent="0.25">
      <c r="A173" s="2" t="s">
        <v>424</v>
      </c>
      <c r="B173" s="2" t="s">
        <v>425</v>
      </c>
    </row>
    <row r="174" spans="1:2" x14ac:dyDescent="0.25">
      <c r="A174" s="4" t="s">
        <v>163</v>
      </c>
      <c r="B174" s="4" t="s">
        <v>164</v>
      </c>
    </row>
    <row r="175" spans="1:2" x14ac:dyDescent="0.25">
      <c r="A175" t="s">
        <v>242</v>
      </c>
      <c r="B175" t="s">
        <v>245</v>
      </c>
    </row>
    <row r="176" spans="1:2" x14ac:dyDescent="0.25">
      <c r="A176" s="4" t="s">
        <v>1007</v>
      </c>
      <c r="B176" s="4" t="s">
        <v>1008</v>
      </c>
    </row>
    <row r="177" spans="1:2" x14ac:dyDescent="0.25">
      <c r="A177" s="4" t="s">
        <v>991</v>
      </c>
      <c r="B177" s="4" t="s">
        <v>992</v>
      </c>
    </row>
    <row r="178" spans="1:2" x14ac:dyDescent="0.25">
      <c r="A178" s="5" t="s">
        <v>929</v>
      </c>
      <c r="B178" s="5" t="s">
        <v>930</v>
      </c>
    </row>
    <row r="179" spans="1:2" x14ac:dyDescent="0.25">
      <c r="A179" s="4" t="s">
        <v>166</v>
      </c>
      <c r="B179" s="4" t="s">
        <v>167</v>
      </c>
    </row>
    <row r="180" spans="1:2" x14ac:dyDescent="0.25">
      <c r="A180" s="4" t="s">
        <v>581</v>
      </c>
      <c r="B180" s="4" t="s">
        <v>582</v>
      </c>
    </row>
    <row r="181" spans="1:2" x14ac:dyDescent="0.25">
      <c r="A181" s="30" t="s">
        <v>68</v>
      </c>
      <c r="B181" s="31" t="s">
        <v>69</v>
      </c>
    </row>
    <row r="182" spans="1:2" x14ac:dyDescent="0.25">
      <c r="A182" s="4" t="s">
        <v>453</v>
      </c>
      <c r="B182" s="4" t="s">
        <v>454</v>
      </c>
    </row>
    <row r="183" spans="1:2" x14ac:dyDescent="0.25">
      <c r="A183" s="4" t="s">
        <v>238</v>
      </c>
      <c r="B183" s="4" t="s">
        <v>239</v>
      </c>
    </row>
    <row r="184" spans="1:2" x14ac:dyDescent="0.25">
      <c r="A184" s="2" t="s">
        <v>232</v>
      </c>
      <c r="B184" s="2" t="s">
        <v>233</v>
      </c>
    </row>
    <row r="185" spans="1:2" x14ac:dyDescent="0.25">
      <c r="A185" s="2" t="s">
        <v>30</v>
      </c>
      <c r="B185" s="2" t="s">
        <v>246</v>
      </c>
    </row>
    <row r="186" spans="1:2" x14ac:dyDescent="0.25">
      <c r="A186" s="3" t="s">
        <v>257</v>
      </c>
      <c r="B186" s="2" t="s">
        <v>258</v>
      </c>
    </row>
    <row r="187" spans="1:2" x14ac:dyDescent="0.25">
      <c r="A187" s="2" t="s">
        <v>959</v>
      </c>
      <c r="B187" s="2" t="s">
        <v>960</v>
      </c>
    </row>
    <row r="188" spans="1:2" x14ac:dyDescent="0.25">
      <c r="A188" s="4" t="s">
        <v>312</v>
      </c>
      <c r="B188" s="4" t="s">
        <v>313</v>
      </c>
    </row>
    <row r="189" spans="1:2" x14ac:dyDescent="0.25">
      <c r="A189" s="4" t="s">
        <v>583</v>
      </c>
      <c r="B189" s="4" t="s">
        <v>1009</v>
      </c>
    </row>
    <row r="190" spans="1:2" x14ac:dyDescent="0.25">
      <c r="A190" s="4" t="s">
        <v>1018</v>
      </c>
      <c r="B190" s="4" t="s">
        <v>1019</v>
      </c>
    </row>
    <row r="191" spans="1:2" x14ac:dyDescent="0.25">
      <c r="A191" s="4" t="s">
        <v>621</v>
      </c>
      <c r="B191" s="4" t="s">
        <v>622</v>
      </c>
    </row>
    <row r="192" spans="1:2" x14ac:dyDescent="0.25">
      <c r="A192" s="4" t="s">
        <v>438</v>
      </c>
      <c r="B192" s="4" t="s">
        <v>439</v>
      </c>
    </row>
    <row r="193" spans="1:2" x14ac:dyDescent="0.25">
      <c r="A193" s="4" t="s">
        <v>981</v>
      </c>
      <c r="B193" s="4" t="s">
        <v>982</v>
      </c>
    </row>
    <row r="194" spans="1:2" x14ac:dyDescent="0.25">
      <c r="A194" s="54" t="s">
        <v>103</v>
      </c>
      <c r="B194" s="55" t="s">
        <v>104</v>
      </c>
    </row>
    <row r="195" spans="1:2" x14ac:dyDescent="0.25">
      <c r="A195" s="45" t="s">
        <v>260</v>
      </c>
      <c r="B195" t="s">
        <v>261</v>
      </c>
    </row>
    <row r="196" spans="1:2" x14ac:dyDescent="0.25">
      <c r="A196" s="19" t="s">
        <v>151</v>
      </c>
      <c r="B196" s="20" t="s">
        <v>152</v>
      </c>
    </row>
    <row r="197" spans="1:2" x14ac:dyDescent="0.25">
      <c r="A197" s="3" t="s">
        <v>961</v>
      </c>
      <c r="B197" s="2" t="s">
        <v>962</v>
      </c>
    </row>
    <row r="198" spans="1:2" x14ac:dyDescent="0.25">
      <c r="A198" s="2" t="s">
        <v>767</v>
      </c>
      <c r="B198" s="2" t="s">
        <v>768</v>
      </c>
    </row>
    <row r="199" spans="1:2" x14ac:dyDescent="0.25">
      <c r="A199" s="2" t="s">
        <v>52</v>
      </c>
      <c r="B199" s="2" t="s">
        <v>770</v>
      </c>
    </row>
    <row r="200" spans="1:2" x14ac:dyDescent="0.25">
      <c r="A200" s="2" t="s">
        <v>119</v>
      </c>
      <c r="B200" s="2" t="s">
        <v>262</v>
      </c>
    </row>
    <row r="201" spans="1:2" x14ac:dyDescent="0.25">
      <c r="A201" s="52" t="s">
        <v>459</v>
      </c>
      <c r="B201" s="2" t="s">
        <v>884</v>
      </c>
    </row>
    <row r="202" spans="1:2" x14ac:dyDescent="0.25">
      <c r="A202" s="2" t="s">
        <v>1003</v>
      </c>
      <c r="B202" s="2" t="s">
        <v>1004</v>
      </c>
    </row>
    <row r="203" spans="1:2" x14ac:dyDescent="0.25">
      <c r="A203" s="2" t="s">
        <v>48</v>
      </c>
      <c r="B203" s="2" t="s">
        <v>49</v>
      </c>
    </row>
    <row r="204" spans="1:2" x14ac:dyDescent="0.25">
      <c r="A204" s="4" t="s">
        <v>271</v>
      </c>
      <c r="B204" s="4" t="s">
        <v>272</v>
      </c>
    </row>
    <row r="205" spans="1:2" x14ac:dyDescent="0.25">
      <c r="A205" s="30" t="s">
        <v>649</v>
      </c>
      <c r="B205" t="s">
        <v>650</v>
      </c>
    </row>
    <row r="206" spans="1:2" x14ac:dyDescent="0.25">
      <c r="A206" s="5" t="s">
        <v>739</v>
      </c>
      <c r="B206" s="5" t="s">
        <v>740</v>
      </c>
    </row>
    <row r="207" spans="1:2" x14ac:dyDescent="0.25">
      <c r="A207" t="s">
        <v>275</v>
      </c>
      <c r="B207" t="s">
        <v>276</v>
      </c>
    </row>
    <row r="208" spans="1:2" x14ac:dyDescent="0.25">
      <c r="A208" s="30" t="s">
        <v>781</v>
      </c>
      <c r="B208" s="5" t="s">
        <v>919</v>
      </c>
    </row>
    <row r="209" spans="1:2" x14ac:dyDescent="0.25">
      <c r="A209" t="s">
        <v>484</v>
      </c>
      <c r="B209" t="s">
        <v>485</v>
      </c>
    </row>
  </sheetData>
  <sortState ref="A1:B503">
    <sortCondition ref="A1:A503"/>
  </sortState>
  <conditionalFormatting sqref="A1:XFD1048576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Ludy Jimenez</cp:lastModifiedBy>
  <dcterms:created xsi:type="dcterms:W3CDTF">2016-08-05T23:13:38Z</dcterms:created>
  <dcterms:modified xsi:type="dcterms:W3CDTF">2016-08-08T23:44:23Z</dcterms:modified>
</cp:coreProperties>
</file>