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8515" windowHeight="12540" activeTab="2"/>
  </bookViews>
  <sheets>
    <sheet name="8100CU" sheetId="1" r:id="rId1"/>
    <sheet name="984AP" sheetId="2" r:id="rId2"/>
    <sheet name="2450AP" sheetId="3" r:id="rId3"/>
    <sheet name="181608CD" sheetId="4" r:id="rId4"/>
    <sheet name="214AP LIQUIDADO" sheetId="6" r:id="rId5"/>
    <sheet name="Hoja5" sheetId="5" r:id="rId6"/>
  </sheets>
  <definedNames>
    <definedName name="_xlnm._FilterDatabase" localSheetId="5" hidden="1">Hoja5!$A$6:$K$45</definedName>
  </definedNames>
  <calcPr calcId="145621"/>
</workbook>
</file>

<file path=xl/calcChain.xml><?xml version="1.0" encoding="utf-8"?>
<calcChain xmlns="http://schemas.openxmlformats.org/spreadsheetml/2006/main">
  <c r="C58" i="3" l="1"/>
  <c r="F34" i="6"/>
  <c r="G34" i="6"/>
  <c r="D46" i="2"/>
  <c r="E46" i="2"/>
  <c r="F46" i="2"/>
  <c r="G46" i="2"/>
  <c r="F10" i="2"/>
  <c r="G10" i="2"/>
  <c r="C46" i="2"/>
  <c r="D59" i="4"/>
  <c r="G47" i="1"/>
  <c r="F47" i="1"/>
  <c r="E47" i="1"/>
  <c r="D47" i="1"/>
</calcChain>
</file>

<file path=xl/sharedStrings.xml><?xml version="1.0" encoding="utf-8"?>
<sst xmlns="http://schemas.openxmlformats.org/spreadsheetml/2006/main" count="602" uniqueCount="311">
  <si>
    <t>========</t>
  </si>
  <si>
    <t>=========</t>
  </si>
  <si>
    <t>===========</t>
  </si>
  <si>
    <t>===</t>
  </si>
  <si>
    <t>================</t>
  </si>
  <si>
    <t>=====================</t>
  </si>
  <si>
    <t>====================================</t>
  </si>
  <si>
    <t>==============</t>
  </si>
  <si>
    <t>===============</t>
  </si>
  <si>
    <t>QUERETAR</t>
  </si>
  <si>
    <t>O MOTORS</t>
  </si>
  <si>
    <t>S.A.</t>
  </si>
  <si>
    <t>/15 Pag. 1</t>
  </si>
  <si>
    <t>Auxiliar</t>
  </si>
  <si>
    <t>del 01/0</t>
  </si>
  <si>
    <t>1/14 al 31/</t>
  </si>
  <si>
    <t>12/</t>
  </si>
  <si>
    <t>Poliza</t>
  </si>
  <si>
    <t>Fecha</t>
  </si>
  <si>
    <t>S</t>
  </si>
  <si>
    <t>Documento</t>
  </si>
  <si>
    <t>Usuario</t>
  </si>
  <si>
    <t>Descripción</t>
  </si>
  <si>
    <t>Debe</t>
  </si>
  <si>
    <t>Haber</t>
  </si>
  <si>
    <t>Saldo</t>
  </si>
  <si>
    <t>Cuenta</t>
  </si>
  <si>
    <t>314-001</t>
  </si>
  <si>
    <t>--------</t>
  </si>
  <si>
    <t>---------</t>
  </si>
  <si>
    <t>-----------</t>
  </si>
  <si>
    <t>---</t>
  </si>
  <si>
    <t>----------------</t>
  </si>
  <si>
    <t>---------------------</t>
  </si>
  <si>
    <t>------------------------------------</t>
  </si>
  <si>
    <t>--------------</t>
  </si>
  <si>
    <t>---------------</t>
  </si>
  <si>
    <t>Saldo Inicial</t>
  </si>
  <si>
    <t>D    103</t>
  </si>
  <si>
    <t>COROLLAENE</t>
  </si>
  <si>
    <t>XA12005-P005959</t>
  </si>
  <si>
    <t>Contrarecibo sin IVA</t>
  </si>
  <si>
    <t>AAGUILAR</t>
  </si>
  <si>
    <t>MENSUALIDAD COROLLA ENERO 2014</t>
  </si>
  <si>
    <t>D    104</t>
  </si>
  <si>
    <t>HILUXENERO</t>
  </si>
  <si>
    <t>XA12005-P005927</t>
  </si>
  <si>
    <t>MENSUALIDAD HILUX ENERO 2014</t>
  </si>
  <si>
    <t>D    331</t>
  </si>
  <si>
    <t>SIENNAENE1</t>
  </si>
  <si>
    <t>XA12005-P005941</t>
  </si>
  <si>
    <t>MENSUALIDAD SIENNNA ENERO 2014</t>
  </si>
  <si>
    <t>D    748</t>
  </si>
  <si>
    <t>CAMRYENERO</t>
  </si>
  <si>
    <t>XA12005-P005953</t>
  </si>
  <si>
    <t>MENSUALIDAD CAMRY ENERO 24/24</t>
  </si>
  <si>
    <t>D  1,105</t>
  </si>
  <si>
    <t>LIQUIDCAMR</t>
  </si>
  <si>
    <t>XA12005-P005992</t>
  </si>
  <si>
    <t>LIQUIDACION CAMRY</t>
  </si>
  <si>
    <t>D  1,253</t>
  </si>
  <si>
    <t>LIQUDCAMRY</t>
  </si>
  <si>
    <t>XA12005-P005998</t>
  </si>
  <si>
    <t>D  2,030</t>
  </si>
  <si>
    <t>DOCTO00031</t>
  </si>
  <si>
    <t>XA12005-P005872</t>
  </si>
  <si>
    <t>LJIMENEZ</t>
  </si>
  <si>
    <t>PAGO DOCT 31/71 HIPOTECA</t>
  </si>
  <si>
    <t>D     70</t>
  </si>
  <si>
    <t>COROLLAFEB</t>
  </si>
  <si>
    <t>XA12005-P005859</t>
  </si>
  <si>
    <t>MENSUALIDAD COROLLA FEBRERO</t>
  </si>
  <si>
    <t>D     71</t>
  </si>
  <si>
    <t>HILUXFEBRE</t>
  </si>
  <si>
    <t>XA12005-P005860</t>
  </si>
  <si>
    <t>MENSUALIDAD HILUX FEBRERO</t>
  </si>
  <si>
    <t>D    571</t>
  </si>
  <si>
    <t>MENSUSIENN</t>
  </si>
  <si>
    <t>XA12005-P005896</t>
  </si>
  <si>
    <t>MENSUALIDAD SIENNA FEBRERO 2</t>
  </si>
  <si>
    <t>D     98</t>
  </si>
  <si>
    <t>HILUXMARZO</t>
  </si>
  <si>
    <t>XA12005-P006480</t>
  </si>
  <si>
    <t>MENSUALIDAD HILUX MARZO</t>
  </si>
  <si>
    <t>D    100</t>
  </si>
  <si>
    <t>COROLLAMAR</t>
  </si>
  <si>
    <t>XA12005-P006481</t>
  </si>
  <si>
    <t>MENSUALIDAD COROLLA MARZO</t>
  </si>
  <si>
    <t>D    720</t>
  </si>
  <si>
    <t>SIENNAMARZ</t>
  </si>
  <si>
    <t>XA12005-P006617</t>
  </si>
  <si>
    <t>MENSIALIDA SIENNA MARZO</t>
  </si>
  <si>
    <t>D  1,616</t>
  </si>
  <si>
    <t>XA12005-P006674</t>
  </si>
  <si>
    <t>MENSUALIDAD SIENNA 4/36</t>
  </si>
  <si>
    <t>D  1,817</t>
  </si>
  <si>
    <t>HILUXABRIL</t>
  </si>
  <si>
    <t>XA12005-P006661</t>
  </si>
  <si>
    <t>MENSUALIDAD HILUX ABRIL</t>
  </si>
  <si>
    <t>D  1,820</t>
  </si>
  <si>
    <t>ABRILCOROL</t>
  </si>
  <si>
    <t>XA12005-P006681</t>
  </si>
  <si>
    <t>MENSUALIDAD COROLLA ABRIL</t>
  </si>
  <si>
    <t>D  2,205</t>
  </si>
  <si>
    <t>DOC0000033</t>
  </si>
  <si>
    <t>XA12005-P006824</t>
  </si>
  <si>
    <t>PAGO DOCT 33/71</t>
  </si>
  <si>
    <t>D    607</t>
  </si>
  <si>
    <t>SIENNAABRI</t>
  </si>
  <si>
    <t>XA12005-P006850</t>
  </si>
  <si>
    <t>MENSUALIDAD SIENNA ABRIL</t>
  </si>
  <si>
    <t>D    119</t>
  </si>
  <si>
    <t>COROLLAMAY</t>
  </si>
  <si>
    <t>XA12005-P007147</t>
  </si>
  <si>
    <t>MENSUALIDAD COROLLA MAYO</t>
  </si>
  <si>
    <t>D    120</t>
  </si>
  <si>
    <t>HILUXMAYO1</t>
  </si>
  <si>
    <t>XA12005-P007148</t>
  </si>
  <si>
    <t>MENSUALIDAD HILUX MAYO</t>
  </si>
  <si>
    <t>D    584</t>
  </si>
  <si>
    <t>SIENNAMAYO</t>
  </si>
  <si>
    <t>XA12005-P007170</t>
  </si>
  <si>
    <t>MENSUALIDAD SIENNA MAYO</t>
  </si>
  <si>
    <t>D      3</t>
  </si>
  <si>
    <t>COROLLAJUN</t>
  </si>
  <si>
    <t>XA12005-P007336</t>
  </si>
  <si>
    <t>MENSUALIDAD COROLLA JUNIO</t>
  </si>
  <si>
    <t>D      4</t>
  </si>
  <si>
    <t>HILUXJUNIO</t>
  </si>
  <si>
    <t>XA12005-P007337</t>
  </si>
  <si>
    <t>MENSUALIDAD HILUX JUNIO</t>
  </si>
  <si>
    <t>D    721</t>
  </si>
  <si>
    <t>SIENNAJUNI</t>
  </si>
  <si>
    <t>XA12001-P007363</t>
  </si>
  <si>
    <t>Contrarecibo con IVA</t>
  </si>
  <si>
    <t>MENSUALIDAD SIENNA</t>
  </si>
  <si>
    <t>D  1,925</t>
  </si>
  <si>
    <t>COROLLAJUL</t>
  </si>
  <si>
    <t>XA12005-P007642</t>
  </si>
  <si>
    <t>MENSUALIDAD COROLLA JULIO</t>
  </si>
  <si>
    <t>D  1,926</t>
  </si>
  <si>
    <t>HILUXJULI1</t>
  </si>
  <si>
    <t>XA12005-P007643</t>
  </si>
  <si>
    <t>MENSUALIDAD HILUX JULIO</t>
  </si>
  <si>
    <t>D    602</t>
  </si>
  <si>
    <t>SIENNAJULI</t>
  </si>
  <si>
    <t>XA12005-P007677</t>
  </si>
  <si>
    <t>MENSUALIDAD SIENNA JULIO</t>
  </si>
  <si>
    <t>D  2,168</t>
  </si>
  <si>
    <t>COROLLAAGO</t>
  </si>
  <si>
    <t>XA12005-P007879</t>
  </si>
  <si>
    <t>MENSUALIDAD COROLLA AGOSTO</t>
  </si>
  <si>
    <t>D  2,169</t>
  </si>
  <si>
    <t>HILUXAGOST</t>
  </si>
  <si>
    <t>XA12005-P007880</t>
  </si>
  <si>
    <t>MENSUALIDAD HILUX AGOSTO</t>
  </si>
  <si>
    <t>D    503</t>
  </si>
  <si>
    <t>SIENNAAGOS</t>
  </si>
  <si>
    <t>XA12005-P008003</t>
  </si>
  <si>
    <t>MENSUALIDAD SIENNA AGOSTO</t>
  </si>
  <si>
    <t>E    162</t>
  </si>
  <si>
    <t>GM FINANCI</t>
  </si>
  <si>
    <t>NA21003-0022080</t>
  </si>
  <si>
    <t>Poliza Contable de E</t>
  </si>
  <si>
    <t>MCANO</t>
  </si>
  <si>
    <t>LJIMENEZ:INT.GM FINANCIAL DE MEXICO</t>
  </si>
  <si>
    <t>D     23</t>
  </si>
  <si>
    <t>COROLLAGO1</t>
  </si>
  <si>
    <t>XA12005-P008073</t>
  </si>
  <si>
    <t>D     24</t>
  </si>
  <si>
    <t>HILUXAGOS1</t>
  </si>
  <si>
    <t>XA12005-P008074</t>
  </si>
  <si>
    <t>D    959</t>
  </si>
  <si>
    <t>SIENNASEPT</t>
  </si>
  <si>
    <t>XA12005-P008004</t>
  </si>
  <si>
    <t>D    586</t>
  </si>
  <si>
    <t>COROLLAOCT</t>
  </si>
  <si>
    <t>XA12005-P008499</t>
  </si>
  <si>
    <t>MENSUALIDAD COROLLA OCTUBRE</t>
  </si>
  <si>
    <t>D    587</t>
  </si>
  <si>
    <t>MENSUHILU1</t>
  </si>
  <si>
    <t>XA12005-P008500</t>
  </si>
  <si>
    <t>MENSUALIDAD HILUX OCTUBRE</t>
  </si>
  <si>
    <t>Sumas</t>
  </si>
  <si>
    <t>Saldo  Final</t>
  </si>
  <si>
    <t>314-002</t>
  </si>
  <si>
    <t>TF</t>
  </si>
  <si>
    <t>S INTERESES HIP</t>
  </si>
  <si>
    <t>E    268</t>
  </si>
  <si>
    <t>ALLYENE/14</t>
  </si>
  <si>
    <t>NA21003-0019861</t>
  </si>
  <si>
    <t>ALLY CREDIT SA DE CV ENE/14</t>
  </si>
  <si>
    <t>E    273</t>
  </si>
  <si>
    <t>GM FINANC</t>
  </si>
  <si>
    <t>NA21003-0020234</t>
  </si>
  <si>
    <t>PGO.GM FINANCIAL</t>
  </si>
  <si>
    <t>D     88</t>
  </si>
  <si>
    <t>DOCTHIP327</t>
  </si>
  <si>
    <t>XA12005-P006495</t>
  </si>
  <si>
    <t>PAGO DOC 32/71 MAR 2014</t>
  </si>
  <si>
    <t>E    220</t>
  </si>
  <si>
    <t>GM INTERES</t>
  </si>
  <si>
    <t>NA21003-0020540</t>
  </si>
  <si>
    <t>GM INTERESES</t>
  </si>
  <si>
    <t>D  2,222</t>
  </si>
  <si>
    <t>DOCHIPABRI</t>
  </si>
  <si>
    <t>XA12005-P007176</t>
  </si>
  <si>
    <t>PAGO DOC ABRL 2014</t>
  </si>
  <si>
    <t>E    172</t>
  </si>
  <si>
    <t>NA21003-0020803</t>
  </si>
  <si>
    <t>GM FINANCIAL INTERESES</t>
  </si>
  <si>
    <t>E    179</t>
  </si>
  <si>
    <t>GM.INTERES</t>
  </si>
  <si>
    <t>NA21003-0021149</t>
  </si>
  <si>
    <t>PGO.GM INTERESES 21/05/14</t>
  </si>
  <si>
    <t>D  2,230</t>
  </si>
  <si>
    <t>DCTOHIP036</t>
  </si>
  <si>
    <t>XA12005-P007650</t>
  </si>
  <si>
    <t>PAGO DOCT 36/71</t>
  </si>
  <si>
    <t>E    198</t>
  </si>
  <si>
    <t>NA21003-0021486</t>
  </si>
  <si>
    <t>INTERESES GM FINANCIAL</t>
  </si>
  <si>
    <t>D    603</t>
  </si>
  <si>
    <t>PAGODOCJUN</t>
  </si>
  <si>
    <t>XA12005-P007684</t>
  </si>
  <si>
    <t>PAGO DOCT 35/71 JUN 2014</t>
  </si>
  <si>
    <t>E    210</t>
  </si>
  <si>
    <t>INT.GMFINA</t>
  </si>
  <si>
    <t>NA21003-0021855</t>
  </si>
  <si>
    <t>GM FINANCIAL</t>
  </si>
  <si>
    <t>D  2,311</t>
  </si>
  <si>
    <t>DOCHIPJU38</t>
  </si>
  <si>
    <t>XA12005-P007890</t>
  </si>
  <si>
    <t>PAGO DTO 38/71 JUL 2014</t>
  </si>
  <si>
    <t>D  2,271</t>
  </si>
  <si>
    <t>DOCTAGT014</t>
  </si>
  <si>
    <t>XA12005-P008067</t>
  </si>
  <si>
    <t>LJIMENEZ:PAGO DOC AGOSTO 2014 HIP</t>
  </si>
  <si>
    <t>E    189</t>
  </si>
  <si>
    <t>INT.GM</t>
  </si>
  <si>
    <t>NA21003-0022365</t>
  </si>
  <si>
    <t>GM FINANCIAL DE MEXICO</t>
  </si>
  <si>
    <t>D    568</t>
  </si>
  <si>
    <t>DOCTSEP014</t>
  </si>
  <si>
    <t>XA12005-P008605</t>
  </si>
  <si>
    <t>PAGO DOCT OCT 2014</t>
  </si>
  <si>
    <t>E    147</t>
  </si>
  <si>
    <t>NA21003-0022670</t>
  </si>
  <si>
    <t>GM FINANCIAL PGO A CONTRATO</t>
  </si>
  <si>
    <t>D    413</t>
  </si>
  <si>
    <t>PAGODOCOCT</t>
  </si>
  <si>
    <t>XA12005-P008815</t>
  </si>
  <si>
    <t>PAGO DOCTO HIP OCT 2014</t>
  </si>
  <si>
    <t>E    216</t>
  </si>
  <si>
    <t>NA21003-0022961</t>
  </si>
  <si>
    <t>INT.GM FINANCIAL</t>
  </si>
  <si>
    <t>D  2,427</t>
  </si>
  <si>
    <t>DOTOSNOV14</t>
  </si>
  <si>
    <t>XA12005-P009105</t>
  </si>
  <si>
    <t>ESANTANA</t>
  </si>
  <si>
    <t>DOC 41/71 NOV 2014</t>
  </si>
  <si>
    <t>E    251</t>
  </si>
  <si>
    <t>NA21003-0023231</t>
  </si>
  <si>
    <t>D  2,610</t>
  </si>
  <si>
    <t>DOCHIPYCRE</t>
  </si>
  <si>
    <t>XA12005-P009196</t>
  </si>
  <si>
    <t>PAGO DE DOCTO 4/24</t>
  </si>
  <si>
    <t>314-004</t>
  </si>
  <si>
    <t>S CT</t>
  </si>
  <si>
    <t>D  2,272</t>
  </si>
  <si>
    <t>PRESTAMO</t>
  </si>
  <si>
    <t>NA21001-0022266</t>
  </si>
  <si>
    <t>Poliza Contable de D</t>
  </si>
  <si>
    <t>DEPTO DE CONTRARO TFS CT</t>
  </si>
  <si>
    <t>LJIMENEZ:PAGO DOC AGOSTO 2014 CAPIT</t>
  </si>
  <si>
    <t>PAGO DCTO CREDITO COMERCIAL OC</t>
  </si>
  <si>
    <t>DOC 3/24 NOV 2014</t>
  </si>
  <si>
    <t>HILUX</t>
  </si>
  <si>
    <t>ALECSA CELAYA S DE RL DE CV</t>
  </si>
  <si>
    <t>181608CD</t>
  </si>
  <si>
    <t>REPORTE DE CREDITO</t>
  </si>
  <si>
    <t>SIENNA</t>
  </si>
  <si>
    <t>984AP</t>
  </si>
  <si>
    <t>COMISION</t>
  </si>
  <si>
    <t>RENTA</t>
  </si>
  <si>
    <t>IVA</t>
  </si>
  <si>
    <t>TOTAL FAC</t>
  </si>
  <si>
    <t>NO FAC</t>
  </si>
  <si>
    <t>NO DOCTO</t>
  </si>
  <si>
    <t>FECHA</t>
  </si>
  <si>
    <t>IMPORTE A PAGAR</t>
  </si>
  <si>
    <t>700-058</t>
  </si>
  <si>
    <t>700-080</t>
  </si>
  <si>
    <t>324-004</t>
  </si>
  <si>
    <t>302-TFS</t>
  </si>
  <si>
    <t>NO DE POL</t>
  </si>
  <si>
    <t>NO CH-</t>
  </si>
  <si>
    <t>SALDO</t>
  </si>
  <si>
    <t>CAPITAL</t>
  </si>
  <si>
    <t>INTERES</t>
  </si>
  <si>
    <t>8100CU</t>
  </si>
  <si>
    <t>GASTO</t>
  </si>
  <si>
    <t>CAMRY</t>
  </si>
  <si>
    <t>214AP</t>
  </si>
  <si>
    <t>F-1314032-1315517</t>
  </si>
  <si>
    <t>PD-782/01</t>
  </si>
  <si>
    <t>PRIUS</t>
  </si>
  <si>
    <t>2450AP</t>
  </si>
  <si>
    <t>850-005</t>
  </si>
  <si>
    <t>AUTO DIFERENTE</t>
  </si>
  <si>
    <t>SIENNA04/36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</si>
</sst>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;[Red]\-&quot;$&quot;#,##0.00"/>
    <numFmt numFmtId="43" formatCode="_-* #,##0.00_-;\-* #,##0.00_-;_-* &quot;-&quot;??_-;_-@_-"/>
    <numFmt numFmtId="168" formatCode="mm/yy"/>
    <numFmt numFmtId="170" formatCode="dd/mmm"/>
    <numFmt numFmtId="172" formatCode="dd/mm/yyyy;@"/>
  </numFmts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indexed="17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5">
    <xf numFmtId="0" fontId="0" fillId="0" borderId="0" xfId="0"/>
    <xf numFmtId="0" fontId="4" fillId="0" borderId="0" xfId="0" applyFont="1" applyAlignment="1">
      <alignment vertical="center"/>
    </xf>
    <xf numFmtId="14" fontId="0" fillId="0" borderId="0" xfId="0" applyNumberFormat="1"/>
    <xf numFmtId="14" fontId="4" fillId="0" borderId="0" xfId="0" applyNumberFormat="1" applyFont="1" applyAlignment="1">
      <alignment vertical="center"/>
    </xf>
    <xf numFmtId="8" fontId="0" fillId="0" borderId="0" xfId="0" applyNumberFormat="1"/>
    <xf numFmtId="8" fontId="4" fillId="0" borderId="0" xfId="0" applyNumberFormat="1" applyFont="1" applyAlignment="1">
      <alignment vertical="center"/>
    </xf>
    <xf numFmtId="16" fontId="0" fillId="0" borderId="0" xfId="0" applyNumberFormat="1"/>
    <xf numFmtId="20" fontId="0" fillId="0" borderId="0" xfId="0" applyNumberFormat="1"/>
    <xf numFmtId="4" fontId="0" fillId="0" borderId="0" xfId="0" applyNumberFormat="1"/>
    <xf numFmtId="0" fontId="2" fillId="0" borderId="0" xfId="0" applyFont="1" applyFill="1"/>
    <xf numFmtId="43" fontId="2" fillId="0" borderId="0" xfId="1" applyFont="1" applyFill="1" applyBorder="1" applyAlignment="1" applyProtection="1"/>
    <xf numFmtId="0" fontId="2" fillId="0" borderId="0" xfId="1" applyNumberFormat="1" applyFont="1" applyFill="1" applyBorder="1" applyAlignment="1" applyProtection="1"/>
    <xf numFmtId="170" fontId="2" fillId="0" borderId="0" xfId="0" applyNumberFormat="1" applyFont="1" applyFill="1"/>
    <xf numFmtId="43" fontId="3" fillId="0" borderId="0" xfId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170" fontId="0" fillId="0" borderId="0" xfId="0" applyNumberFormat="1"/>
    <xf numFmtId="0" fontId="0" fillId="0" borderId="0" xfId="0" applyNumberFormat="1"/>
    <xf numFmtId="43" fontId="3" fillId="0" borderId="0" xfId="1" applyFont="1"/>
    <xf numFmtId="0" fontId="3" fillId="0" borderId="0" xfId="1" applyNumberFormat="1" applyFont="1"/>
    <xf numFmtId="0" fontId="5" fillId="0" borderId="0" xfId="0" applyFont="1" applyAlignment="1">
      <alignment horizontal="center"/>
    </xf>
    <xf numFmtId="0" fontId="4" fillId="0" borderId="0" xfId="0" applyNumberFormat="1" applyFont="1" applyAlignment="1">
      <alignment vertical="center"/>
    </xf>
    <xf numFmtId="172" fontId="0" fillId="0" borderId="0" xfId="0" applyNumberFormat="1"/>
    <xf numFmtId="0" fontId="6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168" fontId="1" fillId="0" borderId="0" xfId="0" applyNumberFormat="1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1</xdr:row>
      <xdr:rowOff>57150</xdr:rowOff>
    </xdr:from>
    <xdr:to>
      <xdr:col>2</xdr:col>
      <xdr:colOff>180975</xdr:colOff>
      <xdr:row>5</xdr:row>
      <xdr:rowOff>133350</xdr:rowOff>
    </xdr:to>
    <xdr:pic>
      <xdr:nvPicPr>
        <xdr:cNvPr id="102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47650"/>
          <a:ext cx="13335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619125</xdr:colOff>
      <xdr:row>1</xdr:row>
      <xdr:rowOff>57150</xdr:rowOff>
    </xdr:from>
    <xdr:to>
      <xdr:col>2</xdr:col>
      <xdr:colOff>428625</xdr:colOff>
      <xdr:row>6</xdr:row>
      <xdr:rowOff>47625</xdr:rowOff>
    </xdr:to>
    <xdr:pic>
      <xdr:nvPicPr>
        <xdr:cNvPr id="205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247650"/>
          <a:ext cx="133350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619125</xdr:colOff>
      <xdr:row>1</xdr:row>
      <xdr:rowOff>57150</xdr:rowOff>
    </xdr:from>
    <xdr:to>
      <xdr:col>2</xdr:col>
      <xdr:colOff>428625</xdr:colOff>
      <xdr:row>6</xdr:row>
      <xdr:rowOff>47625</xdr:rowOff>
    </xdr:to>
    <xdr:pic>
      <xdr:nvPicPr>
        <xdr:cNvPr id="307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247650"/>
          <a:ext cx="133350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1</xdr:row>
      <xdr:rowOff>57150</xdr:rowOff>
    </xdr:from>
    <xdr:to>
      <xdr:col>2</xdr:col>
      <xdr:colOff>180975</xdr:colOff>
      <xdr:row>5</xdr:row>
      <xdr:rowOff>133350</xdr:rowOff>
    </xdr:to>
    <xdr:pic>
      <xdr:nvPicPr>
        <xdr:cNvPr id="410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47650"/>
          <a:ext cx="13335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619125</xdr:colOff>
      <xdr:row>1</xdr:row>
      <xdr:rowOff>57150</xdr:rowOff>
    </xdr:from>
    <xdr:to>
      <xdr:col>2</xdr:col>
      <xdr:colOff>428625</xdr:colOff>
      <xdr:row>6</xdr:row>
      <xdr:rowOff>47625</xdr:rowOff>
    </xdr:to>
    <xdr:pic>
      <xdr:nvPicPr>
        <xdr:cNvPr id="615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247650"/>
          <a:ext cx="133350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workbookViewId="0">
      <pane ySplit="10" topLeftCell="A23" activePane="bottomLeft" state="frozenSplit"/>
      <selection pane="bottomLeft" activeCell="D9" sqref="D9:F9"/>
    </sheetView>
  </sheetViews>
  <sheetFormatPr baseColWidth="10" defaultRowHeight="15" x14ac:dyDescent="0.25"/>
  <cols>
    <col min="12" max="12" width="1.7109375" customWidth="1"/>
  </cols>
  <sheetData>
    <row r="1" spans="1:11" x14ac:dyDescent="0.25">
      <c r="A1" s="23" t="s">
        <v>278</v>
      </c>
      <c r="B1" s="23"/>
      <c r="C1" s="23"/>
      <c r="D1" s="23"/>
      <c r="E1" s="23"/>
      <c r="F1" s="23"/>
      <c r="G1" s="23"/>
      <c r="H1" s="23"/>
      <c r="I1" s="23"/>
      <c r="J1" s="23"/>
    </row>
    <row r="2" spans="1:11" x14ac:dyDescent="0.25">
      <c r="A2" s="23" t="s">
        <v>280</v>
      </c>
      <c r="B2" s="23"/>
      <c r="C2" s="23"/>
      <c r="D2" s="23"/>
      <c r="E2" s="23"/>
      <c r="F2" s="23"/>
      <c r="G2" s="23"/>
      <c r="H2" s="23"/>
      <c r="I2" s="23"/>
      <c r="J2" s="23"/>
    </row>
    <row r="3" spans="1:11" x14ac:dyDescent="0.25">
      <c r="A3" s="23" t="s">
        <v>309</v>
      </c>
      <c r="B3" s="23"/>
      <c r="C3" s="23"/>
      <c r="D3" s="23"/>
      <c r="E3" s="23"/>
      <c r="F3" s="23"/>
      <c r="G3" s="23"/>
      <c r="H3" s="23"/>
      <c r="I3" s="23"/>
      <c r="J3" s="23"/>
    </row>
    <row r="4" spans="1:11" x14ac:dyDescent="0.25">
      <c r="A4" s="24" t="s">
        <v>300</v>
      </c>
      <c r="B4" s="24"/>
      <c r="C4" s="24"/>
      <c r="D4" s="24"/>
      <c r="E4" s="24"/>
      <c r="F4" s="24"/>
      <c r="G4" s="24"/>
      <c r="H4" s="24"/>
      <c r="I4" s="24"/>
      <c r="J4" s="24"/>
    </row>
    <row r="7" spans="1:11" x14ac:dyDescent="0.25">
      <c r="A7" s="9"/>
      <c r="B7" s="9"/>
      <c r="C7" s="9"/>
      <c r="D7" s="10"/>
      <c r="E7" s="11"/>
      <c r="F7" s="12"/>
      <c r="I7" s="2"/>
    </row>
    <row r="8" spans="1:11" x14ac:dyDescent="0.25">
      <c r="D8" s="13"/>
      <c r="E8" s="14"/>
      <c r="F8" s="15"/>
      <c r="I8" s="7"/>
    </row>
    <row r="9" spans="1:11" x14ac:dyDescent="0.25">
      <c r="C9" s="19"/>
      <c r="D9" s="22" t="s">
        <v>27</v>
      </c>
      <c r="E9" s="22" t="s">
        <v>308</v>
      </c>
      <c r="F9" s="22" t="s">
        <v>293</v>
      </c>
      <c r="G9" s="22"/>
      <c r="H9" s="22"/>
      <c r="I9" s="22"/>
      <c r="J9" s="22"/>
      <c r="K9" s="22"/>
    </row>
    <row r="10" spans="1:11" x14ac:dyDescent="0.25">
      <c r="A10" s="19" t="s">
        <v>288</v>
      </c>
      <c r="B10" s="19" t="s">
        <v>289</v>
      </c>
      <c r="C10" s="19" t="s">
        <v>297</v>
      </c>
      <c r="D10" s="19" t="s">
        <v>298</v>
      </c>
      <c r="E10" s="19" t="s">
        <v>299</v>
      </c>
      <c r="F10" s="19" t="s">
        <v>285</v>
      </c>
      <c r="G10" s="19" t="s">
        <v>286</v>
      </c>
      <c r="H10" s="19" t="s">
        <v>287</v>
      </c>
      <c r="I10" s="19" t="s">
        <v>289</v>
      </c>
      <c r="J10" s="19" t="s">
        <v>295</v>
      </c>
      <c r="K10" s="19" t="s">
        <v>296</v>
      </c>
    </row>
    <row r="11" spans="1:11" x14ac:dyDescent="0.25">
      <c r="A11" s="1">
        <v>1</v>
      </c>
      <c r="B11" s="3">
        <v>41244</v>
      </c>
      <c r="C11" s="5">
        <v>135004.54</v>
      </c>
      <c r="D11" s="5">
        <v>2770.01</v>
      </c>
      <c r="E11" s="5">
        <v>1933.4</v>
      </c>
      <c r="F11" s="5">
        <v>309.33999999999997</v>
      </c>
      <c r="G11" s="5">
        <v>5012.75</v>
      </c>
    </row>
    <row r="12" spans="1:11" x14ac:dyDescent="0.25">
      <c r="A12" s="1">
        <v>2</v>
      </c>
      <c r="B12" s="3">
        <v>41275</v>
      </c>
      <c r="C12" s="5">
        <v>132234.53</v>
      </c>
      <c r="D12" s="5">
        <v>2816.04</v>
      </c>
      <c r="E12" s="5">
        <v>1893.73</v>
      </c>
      <c r="F12" s="5">
        <v>302.99</v>
      </c>
      <c r="G12" s="5">
        <v>5012.76</v>
      </c>
    </row>
    <row r="13" spans="1:11" x14ac:dyDescent="0.25">
      <c r="A13" s="1">
        <v>3</v>
      </c>
      <c r="B13" s="3">
        <v>41306</v>
      </c>
      <c r="C13" s="5">
        <v>129418.49</v>
      </c>
      <c r="D13" s="5">
        <v>2862.81</v>
      </c>
      <c r="E13" s="5">
        <v>1853.41</v>
      </c>
      <c r="F13" s="5">
        <v>296.54000000000002</v>
      </c>
      <c r="G13" s="5">
        <v>5012.76</v>
      </c>
    </row>
    <row r="14" spans="1:11" x14ac:dyDescent="0.25">
      <c r="A14" s="1">
        <v>4</v>
      </c>
      <c r="B14" s="3">
        <v>41334</v>
      </c>
      <c r="C14" s="5">
        <v>126555.68</v>
      </c>
      <c r="D14" s="5">
        <v>2910.37</v>
      </c>
      <c r="E14" s="5">
        <v>1812.41</v>
      </c>
      <c r="F14" s="5">
        <v>289.97000000000003</v>
      </c>
      <c r="G14" s="5">
        <v>5012.75</v>
      </c>
    </row>
    <row r="15" spans="1:11" x14ac:dyDescent="0.25">
      <c r="A15" s="1">
        <v>5</v>
      </c>
      <c r="B15" s="3">
        <v>41365</v>
      </c>
      <c r="C15" s="5">
        <v>123645.31</v>
      </c>
      <c r="D15" s="5">
        <v>2958.73</v>
      </c>
      <c r="E15" s="5">
        <v>1770.72</v>
      </c>
      <c r="F15" s="5">
        <v>283.31</v>
      </c>
      <c r="G15" s="5">
        <v>5012.76</v>
      </c>
    </row>
    <row r="16" spans="1:11" x14ac:dyDescent="0.25">
      <c r="A16" s="1">
        <v>6</v>
      </c>
      <c r="B16" s="3">
        <v>41395</v>
      </c>
      <c r="C16" s="5">
        <v>120686.58</v>
      </c>
      <c r="D16" s="5">
        <v>3007.87</v>
      </c>
      <c r="E16" s="5">
        <v>1728.35</v>
      </c>
      <c r="F16" s="5">
        <v>276.52999999999997</v>
      </c>
      <c r="G16" s="5">
        <v>5012.75</v>
      </c>
    </row>
    <row r="17" spans="1:7" x14ac:dyDescent="0.25">
      <c r="A17" s="1">
        <v>7</v>
      </c>
      <c r="B17" s="3">
        <v>41426</v>
      </c>
      <c r="C17" s="5">
        <v>117678.71</v>
      </c>
      <c r="D17" s="5">
        <v>3057.85</v>
      </c>
      <c r="E17" s="5">
        <v>1685.27</v>
      </c>
      <c r="F17" s="5">
        <v>269.63</v>
      </c>
      <c r="G17" s="5">
        <v>5012.75</v>
      </c>
    </row>
    <row r="18" spans="1:7" x14ac:dyDescent="0.25">
      <c r="A18" s="1">
        <v>8</v>
      </c>
      <c r="B18" s="3">
        <v>41456</v>
      </c>
      <c r="C18" s="5">
        <v>114620.86</v>
      </c>
      <c r="D18" s="5">
        <v>3108.65</v>
      </c>
      <c r="E18" s="5">
        <v>1641.48</v>
      </c>
      <c r="F18" s="5">
        <v>262.63</v>
      </c>
      <c r="G18" s="5">
        <v>5012.76</v>
      </c>
    </row>
    <row r="19" spans="1:7" x14ac:dyDescent="0.25">
      <c r="A19" s="1">
        <v>9</v>
      </c>
      <c r="B19" s="3">
        <v>41487</v>
      </c>
      <c r="C19" s="5">
        <v>111512.21</v>
      </c>
      <c r="D19" s="5">
        <v>3160.28</v>
      </c>
      <c r="E19" s="5">
        <v>1596.97</v>
      </c>
      <c r="F19" s="5">
        <v>255.5</v>
      </c>
      <c r="G19" s="5">
        <v>5012.75</v>
      </c>
    </row>
    <row r="20" spans="1:7" x14ac:dyDescent="0.25">
      <c r="A20" s="1">
        <v>10</v>
      </c>
      <c r="B20" s="3">
        <v>41518</v>
      </c>
      <c r="C20" s="5">
        <v>108351.93</v>
      </c>
      <c r="D20" s="5">
        <v>3212.79</v>
      </c>
      <c r="E20" s="5">
        <v>1551.71</v>
      </c>
      <c r="F20" s="5">
        <v>248.26</v>
      </c>
      <c r="G20" s="5">
        <v>5012.76</v>
      </c>
    </row>
    <row r="21" spans="1:7" x14ac:dyDescent="0.25">
      <c r="A21" s="1">
        <v>11</v>
      </c>
      <c r="B21" s="3">
        <v>41548</v>
      </c>
      <c r="C21" s="5">
        <v>105139.14</v>
      </c>
      <c r="D21" s="5">
        <v>3266.17</v>
      </c>
      <c r="E21" s="5">
        <v>1505.69</v>
      </c>
      <c r="F21" s="5">
        <v>240.9</v>
      </c>
      <c r="G21" s="5">
        <v>5012.76</v>
      </c>
    </row>
    <row r="22" spans="1:7" x14ac:dyDescent="0.25">
      <c r="A22" s="1">
        <v>12</v>
      </c>
      <c r="B22" s="3">
        <v>41579</v>
      </c>
      <c r="C22" s="5">
        <v>101872.97</v>
      </c>
      <c r="D22" s="5">
        <v>3320.41</v>
      </c>
      <c r="E22" s="5">
        <v>1458.92</v>
      </c>
      <c r="F22" s="5">
        <v>233.41</v>
      </c>
      <c r="G22" s="5">
        <v>5012.74</v>
      </c>
    </row>
    <row r="23" spans="1:7" x14ac:dyDescent="0.25">
      <c r="A23" s="1">
        <v>13</v>
      </c>
      <c r="B23" s="3">
        <v>41609</v>
      </c>
      <c r="C23" s="5">
        <v>98552.56</v>
      </c>
      <c r="D23" s="5">
        <v>3375.57</v>
      </c>
      <c r="E23" s="5">
        <v>1411.37</v>
      </c>
      <c r="F23" s="5">
        <v>225.81</v>
      </c>
      <c r="G23" s="5">
        <v>5012.75</v>
      </c>
    </row>
    <row r="24" spans="1:7" x14ac:dyDescent="0.25">
      <c r="A24" s="1">
        <v>14</v>
      </c>
      <c r="B24" s="3">
        <v>41640</v>
      </c>
      <c r="C24" s="5">
        <v>95176.99</v>
      </c>
      <c r="D24" s="5">
        <v>3431.66</v>
      </c>
      <c r="E24" s="5">
        <v>1363.03</v>
      </c>
      <c r="F24" s="5">
        <v>218.07</v>
      </c>
      <c r="G24" s="5">
        <v>5012.76</v>
      </c>
    </row>
    <row r="25" spans="1:7" x14ac:dyDescent="0.25">
      <c r="A25" s="1">
        <v>15</v>
      </c>
      <c r="B25" s="3">
        <v>41671</v>
      </c>
      <c r="C25" s="5">
        <v>91745.33</v>
      </c>
      <c r="D25" s="5">
        <v>3488.66</v>
      </c>
      <c r="E25" s="5">
        <v>1313.87</v>
      </c>
      <c r="F25" s="5">
        <v>210.21</v>
      </c>
      <c r="G25" s="5">
        <v>5012.74</v>
      </c>
    </row>
    <row r="26" spans="1:7" x14ac:dyDescent="0.25">
      <c r="A26" s="1">
        <v>16</v>
      </c>
      <c r="B26" s="3">
        <v>41699</v>
      </c>
      <c r="C26" s="5">
        <v>88256.67</v>
      </c>
      <c r="D26" s="5">
        <v>3546.61</v>
      </c>
      <c r="E26" s="5">
        <v>1263.92</v>
      </c>
      <c r="F26" s="5">
        <v>202.21</v>
      </c>
      <c r="G26" s="5">
        <v>5012.74</v>
      </c>
    </row>
    <row r="27" spans="1:7" x14ac:dyDescent="0.25">
      <c r="A27" s="1">
        <v>17</v>
      </c>
      <c r="B27" s="3">
        <v>41730</v>
      </c>
      <c r="C27" s="5">
        <v>84710.06</v>
      </c>
      <c r="D27" s="5">
        <v>3605.54</v>
      </c>
      <c r="E27" s="5">
        <v>1213.1300000000001</v>
      </c>
      <c r="F27" s="5">
        <v>194.09</v>
      </c>
      <c r="G27" s="5">
        <v>5012.76</v>
      </c>
    </row>
    <row r="28" spans="1:7" x14ac:dyDescent="0.25">
      <c r="A28" s="1">
        <v>18</v>
      </c>
      <c r="B28" s="3">
        <v>41760</v>
      </c>
      <c r="C28" s="5">
        <v>81104.52</v>
      </c>
      <c r="D28" s="5">
        <v>3665.44</v>
      </c>
      <c r="E28" s="5">
        <v>1161.49</v>
      </c>
      <c r="F28" s="5">
        <v>185.83</v>
      </c>
      <c r="G28" s="5">
        <v>5012.76</v>
      </c>
    </row>
    <row r="29" spans="1:7" x14ac:dyDescent="0.25">
      <c r="A29" s="1">
        <v>19</v>
      </c>
      <c r="B29" s="3">
        <v>41791</v>
      </c>
      <c r="C29" s="5">
        <v>77439.08</v>
      </c>
      <c r="D29" s="5">
        <v>3726.32</v>
      </c>
      <c r="E29" s="5">
        <v>1109</v>
      </c>
      <c r="F29" s="5">
        <v>177.43</v>
      </c>
      <c r="G29" s="5">
        <v>5012.75</v>
      </c>
    </row>
    <row r="30" spans="1:7" x14ac:dyDescent="0.25">
      <c r="A30" s="1">
        <v>20</v>
      </c>
      <c r="B30" s="3">
        <v>41821</v>
      </c>
      <c r="C30" s="5">
        <v>73712.759999999995</v>
      </c>
      <c r="D30" s="5">
        <v>3788.23</v>
      </c>
      <c r="E30" s="5">
        <v>1055.6400000000001</v>
      </c>
      <c r="F30" s="5">
        <v>168.89</v>
      </c>
      <c r="G30" s="5">
        <v>5012.76</v>
      </c>
    </row>
    <row r="31" spans="1:7" x14ac:dyDescent="0.25">
      <c r="A31" s="1">
        <v>21</v>
      </c>
      <c r="B31" s="3">
        <v>41852</v>
      </c>
      <c r="C31" s="5">
        <v>69924.53</v>
      </c>
      <c r="D31" s="5">
        <v>3851.15</v>
      </c>
      <c r="E31" s="5">
        <v>1001.39</v>
      </c>
      <c r="F31" s="5">
        <v>160.22</v>
      </c>
      <c r="G31" s="5">
        <v>5012.76</v>
      </c>
    </row>
    <row r="32" spans="1:7" x14ac:dyDescent="0.25">
      <c r="A32" s="1">
        <v>22</v>
      </c>
      <c r="B32" s="3">
        <v>41883</v>
      </c>
      <c r="C32" s="5">
        <v>66073.38</v>
      </c>
      <c r="D32" s="5">
        <v>3915.15</v>
      </c>
      <c r="E32" s="5">
        <v>946.22</v>
      </c>
      <c r="F32" s="5">
        <v>151.38999999999999</v>
      </c>
      <c r="G32" s="5">
        <v>5012.76</v>
      </c>
    </row>
    <row r="33" spans="1:7" x14ac:dyDescent="0.25">
      <c r="A33" s="1">
        <v>23</v>
      </c>
      <c r="B33" s="3">
        <v>41913</v>
      </c>
      <c r="C33" s="5">
        <v>62158.23</v>
      </c>
      <c r="D33" s="5">
        <v>3980.17</v>
      </c>
      <c r="E33" s="5">
        <v>890.16</v>
      </c>
      <c r="F33" s="5">
        <v>142.41999999999999</v>
      </c>
      <c r="G33" s="5">
        <v>5012.75</v>
      </c>
    </row>
    <row r="34" spans="1:7" x14ac:dyDescent="0.25">
      <c r="A34" s="1">
        <v>24</v>
      </c>
      <c r="B34" s="3">
        <v>41944</v>
      </c>
      <c r="C34" s="5">
        <v>58178.06</v>
      </c>
      <c r="D34" s="5">
        <v>4046.31</v>
      </c>
      <c r="E34" s="5">
        <v>833.16</v>
      </c>
      <c r="F34" s="5">
        <v>133.30000000000001</v>
      </c>
      <c r="G34" s="5">
        <v>5012.7700000000004</v>
      </c>
    </row>
    <row r="35" spans="1:7" x14ac:dyDescent="0.25">
      <c r="A35" s="1">
        <v>25</v>
      </c>
      <c r="B35" s="3">
        <v>41974</v>
      </c>
      <c r="C35" s="5">
        <v>54131.75</v>
      </c>
      <c r="D35" s="5">
        <v>4113.51</v>
      </c>
      <c r="E35" s="5">
        <v>775.22</v>
      </c>
      <c r="F35" s="5">
        <v>124.02</v>
      </c>
      <c r="G35" s="5">
        <v>5012.75</v>
      </c>
    </row>
    <row r="36" spans="1:7" x14ac:dyDescent="0.25">
      <c r="A36" s="1">
        <v>26</v>
      </c>
      <c r="B36" s="3">
        <v>42005</v>
      </c>
      <c r="C36" s="5">
        <v>50018.239999999998</v>
      </c>
      <c r="D36" s="5">
        <v>4181.8599999999997</v>
      </c>
      <c r="E36" s="5">
        <v>716.3</v>
      </c>
      <c r="F36" s="5">
        <v>114.6</v>
      </c>
      <c r="G36" s="5">
        <v>5012.76</v>
      </c>
    </row>
    <row r="37" spans="1:7" x14ac:dyDescent="0.25">
      <c r="A37" s="1">
        <v>27</v>
      </c>
      <c r="B37" s="3">
        <v>42036</v>
      </c>
      <c r="C37" s="5">
        <v>45836.38</v>
      </c>
      <c r="D37" s="5">
        <v>4251.34</v>
      </c>
      <c r="E37" s="5">
        <v>656.41</v>
      </c>
      <c r="F37" s="5">
        <v>105.01</v>
      </c>
      <c r="G37" s="5">
        <v>5012.76</v>
      </c>
    </row>
    <row r="38" spans="1:7" x14ac:dyDescent="0.25">
      <c r="A38" s="1">
        <v>28</v>
      </c>
      <c r="B38" s="3">
        <v>42064</v>
      </c>
      <c r="C38" s="5">
        <v>41585.040000000001</v>
      </c>
      <c r="D38" s="5">
        <v>4321.95</v>
      </c>
      <c r="E38" s="5">
        <v>595.52</v>
      </c>
      <c r="F38" s="5">
        <v>95.27</v>
      </c>
      <c r="G38" s="5">
        <v>5012.74</v>
      </c>
    </row>
    <row r="39" spans="1:7" x14ac:dyDescent="0.25">
      <c r="A39" s="1">
        <v>29</v>
      </c>
      <c r="B39" s="3">
        <v>42095</v>
      </c>
      <c r="C39" s="5">
        <v>37263.089999999997</v>
      </c>
      <c r="D39" s="5">
        <v>4393.75</v>
      </c>
      <c r="E39" s="5">
        <v>533.63</v>
      </c>
      <c r="F39" s="5">
        <v>85.37</v>
      </c>
      <c r="G39" s="5">
        <v>5012.75</v>
      </c>
    </row>
    <row r="40" spans="1:7" x14ac:dyDescent="0.25">
      <c r="A40" s="1">
        <v>30</v>
      </c>
      <c r="B40" s="3">
        <v>42125</v>
      </c>
      <c r="C40" s="5">
        <v>32869.339999999997</v>
      </c>
      <c r="D40" s="5">
        <v>4466.74</v>
      </c>
      <c r="E40" s="5">
        <v>470.71</v>
      </c>
      <c r="F40" s="5">
        <v>75.3</v>
      </c>
      <c r="G40" s="5">
        <v>5012.75</v>
      </c>
    </row>
    <row r="41" spans="1:7" x14ac:dyDescent="0.25">
      <c r="A41" s="1">
        <v>31</v>
      </c>
      <c r="B41" s="3">
        <v>42156</v>
      </c>
      <c r="C41" s="5">
        <v>28402.6</v>
      </c>
      <c r="D41" s="5">
        <v>4540.95</v>
      </c>
      <c r="E41" s="5">
        <v>406.74</v>
      </c>
      <c r="F41" s="5">
        <v>65.069999999999993</v>
      </c>
      <c r="G41" s="5">
        <v>5012.76</v>
      </c>
    </row>
    <row r="42" spans="1:7" x14ac:dyDescent="0.25">
      <c r="A42" s="1">
        <v>32</v>
      </c>
      <c r="B42" s="3">
        <v>42186</v>
      </c>
      <c r="C42" s="5">
        <v>23861.65</v>
      </c>
      <c r="D42" s="5">
        <v>4616.38</v>
      </c>
      <c r="E42" s="5">
        <v>341.7</v>
      </c>
      <c r="F42" s="5">
        <v>54.66</v>
      </c>
      <c r="G42" s="5">
        <v>5012.74</v>
      </c>
    </row>
    <row r="43" spans="1:7" x14ac:dyDescent="0.25">
      <c r="A43" s="1">
        <v>33</v>
      </c>
      <c r="B43" s="3">
        <v>42217</v>
      </c>
      <c r="C43" s="5">
        <v>19245.27</v>
      </c>
      <c r="D43" s="5">
        <v>4693.08</v>
      </c>
      <c r="E43" s="5">
        <v>275.58999999999997</v>
      </c>
      <c r="F43" s="5">
        <v>44.09</v>
      </c>
      <c r="G43" s="5">
        <v>5012.76</v>
      </c>
    </row>
    <row r="44" spans="1:7" x14ac:dyDescent="0.25">
      <c r="A44" s="1">
        <v>34</v>
      </c>
      <c r="B44" s="3">
        <v>42248</v>
      </c>
      <c r="C44" s="5">
        <v>14552.19</v>
      </c>
      <c r="D44" s="5">
        <v>4771.03</v>
      </c>
      <c r="E44" s="5">
        <v>208.39</v>
      </c>
      <c r="F44" s="5">
        <v>33.33</v>
      </c>
      <c r="G44" s="5">
        <v>5012.75</v>
      </c>
    </row>
    <row r="45" spans="1:7" x14ac:dyDescent="0.25">
      <c r="A45" s="1">
        <v>35</v>
      </c>
      <c r="B45" s="3">
        <v>42278</v>
      </c>
      <c r="C45" s="5">
        <v>9781.16</v>
      </c>
      <c r="D45" s="5">
        <v>4850.29</v>
      </c>
      <c r="E45" s="5">
        <v>140.06</v>
      </c>
      <c r="F45" s="5">
        <v>22.4</v>
      </c>
      <c r="G45" s="5">
        <v>5012.75</v>
      </c>
    </row>
    <row r="46" spans="1:7" x14ac:dyDescent="0.25">
      <c r="A46" s="1">
        <v>36</v>
      </c>
      <c r="B46" s="3">
        <v>42309</v>
      </c>
      <c r="C46" s="5">
        <v>4930.87</v>
      </c>
      <c r="D46" s="5">
        <v>4930.87</v>
      </c>
      <c r="E46" s="5">
        <v>70.59</v>
      </c>
      <c r="F46" s="5">
        <v>11.28</v>
      </c>
      <c r="G46" s="5">
        <v>5012.74</v>
      </c>
    </row>
    <row r="47" spans="1:7" x14ac:dyDescent="0.25">
      <c r="D47" s="4">
        <f>SUM(D11:D46)</f>
        <v>135004.53999999998</v>
      </c>
      <c r="E47" s="4">
        <f>SUM(E11:E46)</f>
        <v>39185.299999999988</v>
      </c>
      <c r="F47" s="4">
        <f>SUM(F11:F46)</f>
        <v>6269.2800000000016</v>
      </c>
      <c r="G47" s="4">
        <f>SUM(G11:G46)</f>
        <v>180459.11999999997</v>
      </c>
    </row>
  </sheetData>
  <mergeCells count="4">
    <mergeCell ref="A1:J1"/>
    <mergeCell ref="A2:J2"/>
    <mergeCell ref="A3:J3"/>
    <mergeCell ref="A4:J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workbookViewId="0">
      <selection activeCell="E9" sqref="E9"/>
    </sheetView>
  </sheetViews>
  <sheetFormatPr baseColWidth="10" defaultRowHeight="15" x14ac:dyDescent="0.25"/>
  <cols>
    <col min="3" max="3" width="17.42578125" bestFit="1" customWidth="1"/>
    <col min="8" max="8" width="13.140625" bestFit="1" customWidth="1"/>
  </cols>
  <sheetData>
    <row r="1" spans="1:11" x14ac:dyDescent="0.25">
      <c r="A1" s="23" t="s">
        <v>278</v>
      </c>
      <c r="B1" s="23"/>
      <c r="C1" s="23"/>
      <c r="D1" s="23"/>
      <c r="E1" s="23"/>
      <c r="F1" s="23"/>
      <c r="G1" s="23"/>
      <c r="H1" s="23"/>
      <c r="I1" s="23"/>
      <c r="J1" s="23"/>
    </row>
    <row r="2" spans="1:11" x14ac:dyDescent="0.25">
      <c r="A2" s="23" t="s">
        <v>280</v>
      </c>
      <c r="B2" s="23"/>
      <c r="C2" s="23"/>
      <c r="D2" s="23"/>
      <c r="E2" s="23"/>
      <c r="F2" s="23"/>
      <c r="G2" s="23"/>
      <c r="H2" s="23"/>
      <c r="I2" s="23"/>
      <c r="J2" s="23"/>
    </row>
    <row r="3" spans="1:11" x14ac:dyDescent="0.25">
      <c r="A3" s="23" t="s">
        <v>281</v>
      </c>
      <c r="B3" s="23"/>
      <c r="C3" s="23"/>
      <c r="D3" s="23"/>
      <c r="E3" s="23"/>
      <c r="F3" s="23"/>
      <c r="G3" s="23"/>
      <c r="H3" s="23"/>
      <c r="I3" s="23"/>
      <c r="J3" s="23"/>
    </row>
    <row r="4" spans="1:11" x14ac:dyDescent="0.25">
      <c r="A4" s="24" t="s">
        <v>282</v>
      </c>
      <c r="B4" s="24"/>
      <c r="C4" s="24"/>
      <c r="D4" s="24"/>
      <c r="E4" s="24"/>
      <c r="F4" s="24"/>
      <c r="G4" s="24"/>
      <c r="H4" s="24"/>
      <c r="I4" s="24"/>
      <c r="J4" s="24"/>
    </row>
    <row r="8" spans="1:11" x14ac:dyDescent="0.25">
      <c r="D8" t="s">
        <v>291</v>
      </c>
      <c r="E8" t="s">
        <v>292</v>
      </c>
      <c r="F8" t="s">
        <v>293</v>
      </c>
      <c r="G8" t="s">
        <v>294</v>
      </c>
    </row>
    <row r="9" spans="1:11" x14ac:dyDescent="0.25">
      <c r="A9" s="19" t="s">
        <v>288</v>
      </c>
      <c r="B9" s="19" t="s">
        <v>289</v>
      </c>
      <c r="C9" s="19" t="s">
        <v>290</v>
      </c>
      <c r="D9" s="19" t="s">
        <v>283</v>
      </c>
      <c r="E9" s="19" t="s">
        <v>284</v>
      </c>
      <c r="F9" s="19" t="s">
        <v>285</v>
      </c>
      <c r="G9" s="19" t="s">
        <v>286</v>
      </c>
      <c r="H9" s="19" t="s">
        <v>287</v>
      </c>
      <c r="I9" s="19" t="s">
        <v>289</v>
      </c>
      <c r="J9" s="19" t="s">
        <v>295</v>
      </c>
      <c r="K9" s="19" t="s">
        <v>296</v>
      </c>
    </row>
    <row r="10" spans="1:11" x14ac:dyDescent="0.25">
      <c r="A10" s="1">
        <v>1</v>
      </c>
      <c r="B10" s="3">
        <v>41624</v>
      </c>
      <c r="C10" s="5">
        <v>17358.3</v>
      </c>
      <c r="D10" s="17">
        <v>1242.3900000000001</v>
      </c>
      <c r="E10" s="17">
        <v>13721.69</v>
      </c>
      <c r="F10" s="17">
        <f>(D10+E10)*0.16</f>
        <v>2394.2528000000002</v>
      </c>
      <c r="G10" s="17">
        <f>+D10+E10+F10</f>
        <v>17358.3328</v>
      </c>
      <c r="H10" s="18">
        <v>1308541</v>
      </c>
      <c r="I10" s="2">
        <v>41653</v>
      </c>
    </row>
    <row r="11" spans="1:11" x14ac:dyDescent="0.25">
      <c r="A11" s="1">
        <v>2</v>
      </c>
      <c r="B11" s="3">
        <v>41655</v>
      </c>
      <c r="C11" s="5">
        <v>17358.310000000001</v>
      </c>
      <c r="D11" s="17"/>
      <c r="E11" s="17"/>
      <c r="F11" s="17"/>
      <c r="G11" s="17"/>
      <c r="H11" s="16"/>
    </row>
    <row r="12" spans="1:11" x14ac:dyDescent="0.25">
      <c r="A12" s="1">
        <v>3</v>
      </c>
      <c r="B12" s="3">
        <v>41686</v>
      </c>
      <c r="C12" s="5">
        <v>17358.310000000001</v>
      </c>
      <c r="D12" s="17"/>
      <c r="E12" s="17"/>
      <c r="F12" s="17"/>
      <c r="G12" s="17"/>
      <c r="H12" s="16"/>
    </row>
    <row r="13" spans="1:11" x14ac:dyDescent="0.25">
      <c r="A13" s="1">
        <v>4</v>
      </c>
      <c r="B13" s="3">
        <v>41714</v>
      </c>
      <c r="C13" s="5">
        <v>17358.310000000001</v>
      </c>
      <c r="D13" s="17"/>
      <c r="E13" s="17"/>
      <c r="F13" s="17"/>
      <c r="G13" s="17"/>
      <c r="H13" s="16"/>
    </row>
    <row r="14" spans="1:11" x14ac:dyDescent="0.25">
      <c r="A14" s="1">
        <v>5</v>
      </c>
      <c r="B14" s="3">
        <v>41745</v>
      </c>
      <c r="C14" s="5">
        <v>17358.3</v>
      </c>
      <c r="D14" s="17"/>
      <c r="E14" s="17"/>
      <c r="F14" s="17"/>
      <c r="G14" s="17"/>
      <c r="H14" s="16"/>
    </row>
    <row r="15" spans="1:11" x14ac:dyDescent="0.25">
      <c r="A15" s="1">
        <v>6</v>
      </c>
      <c r="B15" s="3">
        <v>41775</v>
      </c>
      <c r="C15" s="5">
        <v>17358.3</v>
      </c>
      <c r="D15" s="17"/>
      <c r="E15" s="17"/>
      <c r="F15" s="17"/>
      <c r="G15" s="17"/>
      <c r="H15" s="16"/>
    </row>
    <row r="16" spans="1:11" x14ac:dyDescent="0.25">
      <c r="A16" s="1">
        <v>7</v>
      </c>
      <c r="B16" s="3">
        <v>41806</v>
      </c>
      <c r="C16" s="5">
        <v>17358.3</v>
      </c>
      <c r="D16" s="17"/>
      <c r="E16" s="17"/>
      <c r="F16" s="17"/>
      <c r="G16" s="17"/>
      <c r="H16" s="16"/>
    </row>
    <row r="17" spans="1:8" x14ac:dyDescent="0.25">
      <c r="A17" s="1">
        <v>8</v>
      </c>
      <c r="B17" s="3">
        <v>41836</v>
      </c>
      <c r="C17" s="5">
        <v>17358.310000000001</v>
      </c>
      <c r="D17" s="17"/>
      <c r="E17" s="17"/>
      <c r="F17" s="17"/>
      <c r="G17" s="17"/>
      <c r="H17" s="16"/>
    </row>
    <row r="18" spans="1:8" x14ac:dyDescent="0.25">
      <c r="A18" s="1">
        <v>9</v>
      </c>
      <c r="B18" s="3">
        <v>41867</v>
      </c>
      <c r="C18" s="5">
        <v>17358.3</v>
      </c>
      <c r="D18" s="17"/>
      <c r="E18" s="17"/>
      <c r="F18" s="17"/>
      <c r="G18" s="17"/>
      <c r="H18" s="16"/>
    </row>
    <row r="19" spans="1:8" x14ac:dyDescent="0.25">
      <c r="A19" s="1">
        <v>10</v>
      </c>
      <c r="B19" s="3">
        <v>41898</v>
      </c>
      <c r="C19" s="5">
        <v>17358.310000000001</v>
      </c>
      <c r="D19" s="17"/>
      <c r="E19" s="17"/>
      <c r="F19" s="17"/>
      <c r="G19" s="17"/>
      <c r="H19" s="16"/>
    </row>
    <row r="20" spans="1:8" x14ac:dyDescent="0.25">
      <c r="A20" s="1">
        <v>11</v>
      </c>
      <c r="B20" s="3">
        <v>41928</v>
      </c>
      <c r="C20" s="5">
        <v>17358.310000000001</v>
      </c>
      <c r="D20" s="17"/>
      <c r="E20" s="17"/>
      <c r="F20" s="17"/>
      <c r="G20" s="17"/>
      <c r="H20" s="16"/>
    </row>
    <row r="21" spans="1:8" x14ac:dyDescent="0.25">
      <c r="A21" s="1">
        <v>12</v>
      </c>
      <c r="B21" s="3">
        <v>41959</v>
      </c>
      <c r="C21" s="5">
        <v>17358.310000000001</v>
      </c>
      <c r="D21" s="17"/>
      <c r="E21" s="17"/>
      <c r="F21" s="17"/>
      <c r="G21" s="17"/>
      <c r="H21" s="16"/>
    </row>
    <row r="22" spans="1:8" x14ac:dyDescent="0.25">
      <c r="A22" s="1">
        <v>13</v>
      </c>
      <c r="B22" s="3">
        <v>41989</v>
      </c>
      <c r="C22" s="5">
        <v>17358.3</v>
      </c>
      <c r="D22" s="17"/>
      <c r="E22" s="17"/>
      <c r="F22" s="17"/>
      <c r="G22" s="17"/>
      <c r="H22" s="16"/>
    </row>
    <row r="23" spans="1:8" x14ac:dyDescent="0.25">
      <c r="A23" s="1">
        <v>14</v>
      </c>
      <c r="B23" s="3">
        <v>42020</v>
      </c>
      <c r="C23" s="5">
        <v>17358.310000000001</v>
      </c>
      <c r="D23" s="17"/>
      <c r="E23" s="17"/>
      <c r="F23" s="17"/>
      <c r="G23" s="17"/>
      <c r="H23" s="16"/>
    </row>
    <row r="24" spans="1:8" x14ac:dyDescent="0.25">
      <c r="A24" s="1">
        <v>15</v>
      </c>
      <c r="B24" s="3">
        <v>42051</v>
      </c>
      <c r="C24" s="5">
        <v>17358.3</v>
      </c>
      <c r="D24" s="17"/>
      <c r="E24" s="17"/>
      <c r="F24" s="17"/>
      <c r="G24" s="17"/>
      <c r="H24" s="16"/>
    </row>
    <row r="25" spans="1:8" x14ac:dyDescent="0.25">
      <c r="A25" s="1">
        <v>16</v>
      </c>
      <c r="B25" s="3">
        <v>42079</v>
      </c>
      <c r="C25" s="5">
        <v>17358.3</v>
      </c>
      <c r="D25" s="17"/>
      <c r="E25" s="17"/>
      <c r="F25" s="17"/>
      <c r="G25" s="17"/>
      <c r="H25" s="16"/>
    </row>
    <row r="26" spans="1:8" x14ac:dyDescent="0.25">
      <c r="A26" s="1">
        <v>17</v>
      </c>
      <c r="B26" s="3">
        <v>42110</v>
      </c>
      <c r="C26" s="5">
        <v>17358.3</v>
      </c>
      <c r="D26" s="17"/>
      <c r="E26" s="17"/>
      <c r="F26" s="17"/>
      <c r="G26" s="17"/>
      <c r="H26" s="16"/>
    </row>
    <row r="27" spans="1:8" x14ac:dyDescent="0.25">
      <c r="A27" s="1">
        <v>18</v>
      </c>
      <c r="B27" s="3">
        <v>42140</v>
      </c>
      <c r="C27" s="5">
        <v>17358.3</v>
      </c>
      <c r="D27" s="17"/>
      <c r="E27" s="17"/>
      <c r="F27" s="17"/>
      <c r="G27" s="17"/>
      <c r="H27" s="16"/>
    </row>
    <row r="28" spans="1:8" x14ac:dyDescent="0.25">
      <c r="A28" s="1">
        <v>19</v>
      </c>
      <c r="B28" s="3">
        <v>42171</v>
      </c>
      <c r="C28" s="5">
        <v>17358.310000000001</v>
      </c>
      <c r="D28" s="17"/>
      <c r="E28" s="17"/>
      <c r="F28" s="17"/>
      <c r="G28" s="17"/>
      <c r="H28" s="16"/>
    </row>
    <row r="29" spans="1:8" x14ac:dyDescent="0.25">
      <c r="A29" s="1">
        <v>20</v>
      </c>
      <c r="B29" s="3">
        <v>42201</v>
      </c>
      <c r="C29" s="5">
        <v>17358.310000000001</v>
      </c>
      <c r="D29" s="17"/>
      <c r="E29" s="17"/>
      <c r="F29" s="17"/>
      <c r="G29" s="17"/>
      <c r="H29" s="16"/>
    </row>
    <row r="30" spans="1:8" x14ac:dyDescent="0.25">
      <c r="A30" s="1">
        <v>21</v>
      </c>
      <c r="B30" s="3">
        <v>42232</v>
      </c>
      <c r="C30" s="5">
        <v>17358.310000000001</v>
      </c>
      <c r="D30" s="17"/>
      <c r="E30" s="17"/>
      <c r="F30" s="17"/>
      <c r="G30" s="17"/>
      <c r="H30" s="16"/>
    </row>
    <row r="31" spans="1:8" x14ac:dyDescent="0.25">
      <c r="A31" s="1">
        <v>22</v>
      </c>
      <c r="B31" s="3">
        <v>42263</v>
      </c>
      <c r="C31" s="5">
        <v>17358.310000000001</v>
      </c>
      <c r="D31" s="17"/>
      <c r="E31" s="17"/>
      <c r="F31" s="17"/>
      <c r="G31" s="17"/>
      <c r="H31" s="16"/>
    </row>
    <row r="32" spans="1:8" x14ac:dyDescent="0.25">
      <c r="A32" s="1">
        <v>23</v>
      </c>
      <c r="B32" s="3">
        <v>42293</v>
      </c>
      <c r="C32" s="5">
        <v>17358.3</v>
      </c>
      <c r="D32" s="17"/>
      <c r="E32" s="17"/>
      <c r="F32" s="17"/>
      <c r="G32" s="17"/>
      <c r="H32" s="16"/>
    </row>
    <row r="33" spans="1:8" x14ac:dyDescent="0.25">
      <c r="A33" s="1">
        <v>24</v>
      </c>
      <c r="B33" s="3">
        <v>42324</v>
      </c>
      <c r="C33" s="5">
        <v>17358.310000000001</v>
      </c>
      <c r="D33" s="17"/>
      <c r="E33" s="17"/>
      <c r="F33" s="17"/>
      <c r="G33" s="17"/>
      <c r="H33" s="16"/>
    </row>
    <row r="34" spans="1:8" x14ac:dyDescent="0.25">
      <c r="A34" s="1">
        <v>25</v>
      </c>
      <c r="B34" s="3">
        <v>42354</v>
      </c>
      <c r="C34" s="5">
        <v>17358.3</v>
      </c>
      <c r="D34" s="17"/>
      <c r="E34" s="17"/>
      <c r="F34" s="17"/>
      <c r="G34" s="17"/>
      <c r="H34" s="16"/>
    </row>
    <row r="35" spans="1:8" x14ac:dyDescent="0.25">
      <c r="A35" s="1">
        <v>26</v>
      </c>
      <c r="B35" s="3">
        <v>42385</v>
      </c>
      <c r="C35" s="5">
        <v>17358.3</v>
      </c>
      <c r="D35" s="17"/>
      <c r="E35" s="17"/>
      <c r="F35" s="17"/>
      <c r="G35" s="17"/>
      <c r="H35" s="16"/>
    </row>
    <row r="36" spans="1:8" x14ac:dyDescent="0.25">
      <c r="A36" s="1">
        <v>27</v>
      </c>
      <c r="B36" s="3">
        <v>42416</v>
      </c>
      <c r="C36" s="5">
        <v>17358.310000000001</v>
      </c>
      <c r="D36" s="17"/>
      <c r="E36" s="17"/>
      <c r="F36" s="17"/>
      <c r="G36" s="17"/>
      <c r="H36" s="16"/>
    </row>
    <row r="37" spans="1:8" x14ac:dyDescent="0.25">
      <c r="A37" s="1">
        <v>28</v>
      </c>
      <c r="B37" s="3">
        <v>42445</v>
      </c>
      <c r="C37" s="5">
        <v>17358.310000000001</v>
      </c>
      <c r="D37" s="17"/>
      <c r="E37" s="17"/>
      <c r="F37" s="17"/>
      <c r="G37" s="17"/>
      <c r="H37" s="16"/>
    </row>
    <row r="38" spans="1:8" x14ac:dyDescent="0.25">
      <c r="A38" s="1">
        <v>29</v>
      </c>
      <c r="B38" s="3">
        <v>42476</v>
      </c>
      <c r="C38" s="5">
        <v>17358.310000000001</v>
      </c>
      <c r="D38" s="17"/>
      <c r="E38" s="17"/>
      <c r="F38" s="17"/>
      <c r="G38" s="17"/>
      <c r="H38" s="16"/>
    </row>
    <row r="39" spans="1:8" x14ac:dyDescent="0.25">
      <c r="A39" s="1">
        <v>30</v>
      </c>
      <c r="B39" s="3">
        <v>42506</v>
      </c>
      <c r="C39" s="5">
        <v>17358.3</v>
      </c>
      <c r="D39" s="17"/>
      <c r="E39" s="17"/>
      <c r="F39" s="17"/>
      <c r="G39" s="17"/>
      <c r="H39" s="16"/>
    </row>
    <row r="40" spans="1:8" x14ac:dyDescent="0.25">
      <c r="A40" s="1">
        <v>31</v>
      </c>
      <c r="B40" s="3">
        <v>42537</v>
      </c>
      <c r="C40" s="5">
        <v>17358.3</v>
      </c>
      <c r="D40" s="17"/>
      <c r="E40" s="17"/>
      <c r="F40" s="17"/>
      <c r="G40" s="17"/>
      <c r="H40" s="16"/>
    </row>
    <row r="41" spans="1:8" x14ac:dyDescent="0.25">
      <c r="A41" s="1">
        <v>32</v>
      </c>
      <c r="B41" s="3">
        <v>42567</v>
      </c>
      <c r="C41" s="5">
        <v>17358.310000000001</v>
      </c>
      <c r="D41" s="17"/>
      <c r="E41" s="17"/>
      <c r="F41" s="17"/>
      <c r="G41" s="17"/>
      <c r="H41" s="16"/>
    </row>
    <row r="42" spans="1:8" x14ac:dyDescent="0.25">
      <c r="A42" s="1">
        <v>33</v>
      </c>
      <c r="B42" s="3">
        <v>42598</v>
      </c>
      <c r="C42" s="5">
        <v>17358.3</v>
      </c>
      <c r="D42" s="17"/>
      <c r="E42" s="17"/>
      <c r="F42" s="17"/>
      <c r="G42" s="17"/>
      <c r="H42" s="16"/>
    </row>
    <row r="43" spans="1:8" x14ac:dyDescent="0.25">
      <c r="A43" s="1">
        <v>34</v>
      </c>
      <c r="B43" s="3">
        <v>42629</v>
      </c>
      <c r="C43" s="5">
        <v>17358.3</v>
      </c>
      <c r="D43" s="17"/>
      <c r="E43" s="17"/>
      <c r="F43" s="17"/>
      <c r="G43" s="17"/>
      <c r="H43" s="16"/>
    </row>
    <row r="44" spans="1:8" x14ac:dyDescent="0.25">
      <c r="A44" s="1">
        <v>35</v>
      </c>
      <c r="B44" s="3">
        <v>42659</v>
      </c>
      <c r="C44" s="5">
        <v>17358.3</v>
      </c>
      <c r="D44" s="17"/>
      <c r="E44" s="17"/>
      <c r="F44" s="17"/>
      <c r="G44" s="17"/>
      <c r="H44" s="16"/>
    </row>
    <row r="45" spans="1:8" x14ac:dyDescent="0.25">
      <c r="A45" s="1">
        <v>36</v>
      </c>
      <c r="B45" s="3">
        <v>42690</v>
      </c>
      <c r="C45" s="5">
        <v>17359.599999999999</v>
      </c>
      <c r="D45" s="17"/>
      <c r="E45" s="17"/>
      <c r="F45" s="17"/>
      <c r="G45" s="17"/>
      <c r="H45" s="16"/>
    </row>
    <row r="46" spans="1:8" x14ac:dyDescent="0.25">
      <c r="C46" s="4">
        <f>SUM(C10:C45)</f>
        <v>624900.27</v>
      </c>
      <c r="D46" s="4">
        <f>SUM(D10:D45)</f>
        <v>1242.3900000000001</v>
      </c>
      <c r="E46" s="4">
        <f>SUM(E10:E45)</f>
        <v>13721.69</v>
      </c>
      <c r="F46" s="4">
        <f>SUM(F10:F45)</f>
        <v>2394.2528000000002</v>
      </c>
      <c r="G46" s="4">
        <f>SUM(G10:G45)</f>
        <v>17358.3328</v>
      </c>
      <c r="H46" s="16"/>
    </row>
    <row r="47" spans="1:8" x14ac:dyDescent="0.25">
      <c r="D47" s="17"/>
      <c r="E47" s="17"/>
      <c r="F47" s="17"/>
      <c r="G47" s="17"/>
    </row>
    <row r="48" spans="1:8" x14ac:dyDescent="0.25">
      <c r="D48" s="17"/>
      <c r="E48" s="17"/>
      <c r="F48" s="17"/>
      <c r="G48" s="17"/>
    </row>
  </sheetData>
  <mergeCells count="4">
    <mergeCell ref="A1:J1"/>
    <mergeCell ref="A2:J2"/>
    <mergeCell ref="A3:J3"/>
    <mergeCell ref="A4:J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tabSelected="1" workbookViewId="0">
      <selection activeCell="J19" sqref="J19"/>
    </sheetView>
  </sheetViews>
  <sheetFormatPr baseColWidth="10" defaultRowHeight="15" x14ac:dyDescent="0.25"/>
  <cols>
    <col min="3" max="3" width="17.7109375" bestFit="1" customWidth="1"/>
  </cols>
  <sheetData>
    <row r="1" spans="1:11" x14ac:dyDescent="0.25">
      <c r="A1" s="23" t="s">
        <v>278</v>
      </c>
      <c r="B1" s="23"/>
      <c r="C1" s="23"/>
      <c r="D1" s="23"/>
      <c r="E1" s="23"/>
      <c r="F1" s="23"/>
      <c r="G1" s="23"/>
      <c r="H1" s="23"/>
      <c r="I1" s="23"/>
      <c r="J1" s="23"/>
    </row>
    <row r="2" spans="1:11" x14ac:dyDescent="0.25">
      <c r="A2" s="23" t="s">
        <v>280</v>
      </c>
      <c r="B2" s="23"/>
      <c r="C2" s="23"/>
      <c r="D2" s="23"/>
      <c r="E2" s="23"/>
      <c r="F2" s="23"/>
      <c r="G2" s="23"/>
      <c r="H2" s="23"/>
      <c r="I2" s="23"/>
      <c r="J2" s="23"/>
    </row>
    <row r="3" spans="1:11" x14ac:dyDescent="0.25">
      <c r="A3" s="23" t="s">
        <v>306</v>
      </c>
      <c r="B3" s="23"/>
      <c r="C3" s="23"/>
      <c r="D3" s="23"/>
      <c r="E3" s="23"/>
      <c r="F3" s="23"/>
      <c r="G3" s="23"/>
      <c r="H3" s="23"/>
      <c r="I3" s="23"/>
      <c r="J3" s="23"/>
    </row>
    <row r="4" spans="1:11" x14ac:dyDescent="0.25">
      <c r="A4" s="24" t="s">
        <v>307</v>
      </c>
      <c r="B4" s="24"/>
      <c r="C4" s="24"/>
      <c r="D4" s="24"/>
      <c r="E4" s="24"/>
      <c r="F4" s="24"/>
      <c r="G4" s="24"/>
      <c r="H4" s="24"/>
      <c r="I4" s="24"/>
      <c r="J4" s="24"/>
    </row>
    <row r="8" spans="1:11" x14ac:dyDescent="0.25">
      <c r="D8" t="s">
        <v>291</v>
      </c>
      <c r="E8" t="s">
        <v>292</v>
      </c>
      <c r="F8" t="s">
        <v>293</v>
      </c>
      <c r="G8" t="s">
        <v>294</v>
      </c>
    </row>
    <row r="9" spans="1:11" x14ac:dyDescent="0.25">
      <c r="A9" s="19" t="s">
        <v>288</v>
      </c>
      <c r="B9" s="19" t="s">
        <v>289</v>
      </c>
      <c r="C9" s="19" t="s">
        <v>290</v>
      </c>
      <c r="D9" s="19" t="s">
        <v>283</v>
      </c>
      <c r="E9" s="19" t="s">
        <v>284</v>
      </c>
      <c r="F9" s="19" t="s">
        <v>285</v>
      </c>
      <c r="G9" s="19" t="s">
        <v>286</v>
      </c>
      <c r="H9" s="19" t="s">
        <v>287</v>
      </c>
      <c r="I9" s="19" t="s">
        <v>289</v>
      </c>
      <c r="J9" s="19" t="s">
        <v>295</v>
      </c>
      <c r="K9" s="19" t="s">
        <v>296</v>
      </c>
    </row>
    <row r="10" spans="1:11" x14ac:dyDescent="0.25">
      <c r="A10" s="1">
        <v>1</v>
      </c>
      <c r="B10" s="3">
        <v>42110</v>
      </c>
      <c r="C10" s="5">
        <v>6457.61</v>
      </c>
    </row>
    <row r="11" spans="1:11" x14ac:dyDescent="0.25">
      <c r="A11" s="1">
        <v>2</v>
      </c>
      <c r="B11" s="3">
        <v>42140</v>
      </c>
      <c r="C11" s="5">
        <v>6457.61</v>
      </c>
    </row>
    <row r="12" spans="1:11" x14ac:dyDescent="0.25">
      <c r="A12" s="1">
        <v>3</v>
      </c>
      <c r="B12" s="3">
        <v>42171</v>
      </c>
      <c r="C12" s="5">
        <v>6457.61</v>
      </c>
    </row>
    <row r="13" spans="1:11" x14ac:dyDescent="0.25">
      <c r="A13" s="1">
        <v>4</v>
      </c>
      <c r="B13" s="3">
        <v>42201</v>
      </c>
      <c r="C13" s="5">
        <v>6457.61</v>
      </c>
    </row>
    <row r="14" spans="1:11" x14ac:dyDescent="0.25">
      <c r="A14" s="1">
        <v>5</v>
      </c>
      <c r="B14" s="3">
        <v>42232</v>
      </c>
      <c r="C14" s="5">
        <v>6457.61</v>
      </c>
    </row>
    <row r="15" spans="1:11" x14ac:dyDescent="0.25">
      <c r="A15" s="1">
        <v>6</v>
      </c>
      <c r="B15" s="3">
        <v>42263</v>
      </c>
      <c r="C15" s="5">
        <v>6457.61</v>
      </c>
    </row>
    <row r="16" spans="1:11" x14ac:dyDescent="0.25">
      <c r="A16" s="1">
        <v>7</v>
      </c>
      <c r="B16" s="3">
        <v>42293</v>
      </c>
      <c r="C16" s="5">
        <v>6457.61</v>
      </c>
    </row>
    <row r="17" spans="1:3" x14ac:dyDescent="0.25">
      <c r="A17" s="1">
        <v>8</v>
      </c>
      <c r="B17" s="3">
        <v>42324</v>
      </c>
      <c r="C17" s="5">
        <v>6457.61</v>
      </c>
    </row>
    <row r="18" spans="1:3" x14ac:dyDescent="0.25">
      <c r="A18" s="1">
        <v>9</v>
      </c>
      <c r="B18" s="3">
        <v>42354</v>
      </c>
      <c r="C18" s="5">
        <v>6457.61</v>
      </c>
    </row>
    <row r="19" spans="1:3" x14ac:dyDescent="0.25">
      <c r="A19" s="1">
        <v>10</v>
      </c>
      <c r="B19" s="3">
        <v>42385</v>
      </c>
      <c r="C19" s="5">
        <v>6457.61</v>
      </c>
    </row>
    <row r="20" spans="1:3" x14ac:dyDescent="0.25">
      <c r="A20" s="1">
        <v>11</v>
      </c>
      <c r="B20" s="3">
        <v>42416</v>
      </c>
      <c r="C20" s="5">
        <v>6457.61</v>
      </c>
    </row>
    <row r="21" spans="1:3" x14ac:dyDescent="0.25">
      <c r="A21" s="1">
        <v>12</v>
      </c>
      <c r="B21" s="3">
        <v>42445</v>
      </c>
      <c r="C21" s="5">
        <v>6457.61</v>
      </c>
    </row>
    <row r="22" spans="1:3" x14ac:dyDescent="0.25">
      <c r="A22" s="1">
        <v>13</v>
      </c>
      <c r="B22" s="3">
        <v>42476</v>
      </c>
      <c r="C22" s="5">
        <v>6457.61</v>
      </c>
    </row>
    <row r="23" spans="1:3" x14ac:dyDescent="0.25">
      <c r="A23" s="1">
        <v>14</v>
      </c>
      <c r="B23" s="3">
        <v>42506</v>
      </c>
      <c r="C23" s="5">
        <v>6457.61</v>
      </c>
    </row>
    <row r="24" spans="1:3" x14ac:dyDescent="0.25">
      <c r="A24" s="1">
        <v>15</v>
      </c>
      <c r="B24" s="3">
        <v>42537</v>
      </c>
      <c r="C24" s="5">
        <v>6457.61</v>
      </c>
    </row>
    <row r="25" spans="1:3" x14ac:dyDescent="0.25">
      <c r="A25" s="1">
        <v>16</v>
      </c>
      <c r="B25" s="3">
        <v>42567</v>
      </c>
      <c r="C25" s="5">
        <v>6457.61</v>
      </c>
    </row>
    <row r="26" spans="1:3" x14ac:dyDescent="0.25">
      <c r="A26" s="1">
        <v>17</v>
      </c>
      <c r="B26" s="3">
        <v>42598</v>
      </c>
      <c r="C26" s="5">
        <v>6457.61</v>
      </c>
    </row>
    <row r="27" spans="1:3" x14ac:dyDescent="0.25">
      <c r="A27" s="1">
        <v>18</v>
      </c>
      <c r="B27" s="3">
        <v>42629</v>
      </c>
      <c r="C27" s="5">
        <v>6457.61</v>
      </c>
    </row>
    <row r="28" spans="1:3" x14ac:dyDescent="0.25">
      <c r="A28" s="1">
        <v>19</v>
      </c>
      <c r="B28" s="3">
        <v>42659</v>
      </c>
      <c r="C28" s="5">
        <v>6457.61</v>
      </c>
    </row>
    <row r="29" spans="1:3" x14ac:dyDescent="0.25">
      <c r="A29" s="1">
        <v>20</v>
      </c>
      <c r="B29" s="3">
        <v>42690</v>
      </c>
      <c r="C29" s="5">
        <v>6457.61</v>
      </c>
    </row>
    <row r="30" spans="1:3" x14ac:dyDescent="0.25">
      <c r="A30" s="1">
        <v>21</v>
      </c>
      <c r="B30" s="3">
        <v>42720</v>
      </c>
      <c r="C30" s="5">
        <v>6457.61</v>
      </c>
    </row>
    <row r="31" spans="1:3" x14ac:dyDescent="0.25">
      <c r="A31" s="1">
        <v>22</v>
      </c>
      <c r="B31" s="3">
        <v>42751</v>
      </c>
      <c r="C31" s="5">
        <v>6457.61</v>
      </c>
    </row>
    <row r="32" spans="1:3" x14ac:dyDescent="0.25">
      <c r="A32" s="1">
        <v>23</v>
      </c>
      <c r="B32" s="3">
        <v>42782</v>
      </c>
      <c r="C32" s="5">
        <v>6457.61</v>
      </c>
    </row>
    <row r="33" spans="1:3" x14ac:dyDescent="0.25">
      <c r="A33" s="1">
        <v>24</v>
      </c>
      <c r="B33" s="3">
        <v>42810</v>
      </c>
      <c r="C33" s="5">
        <v>6457.61</v>
      </c>
    </row>
    <row r="34" spans="1:3" x14ac:dyDescent="0.25">
      <c r="A34" s="1">
        <v>25</v>
      </c>
      <c r="B34" s="3">
        <v>42841</v>
      </c>
      <c r="C34" s="5">
        <v>6457.61</v>
      </c>
    </row>
    <row r="35" spans="1:3" x14ac:dyDescent="0.25">
      <c r="A35" s="1">
        <v>26</v>
      </c>
      <c r="B35" s="3">
        <v>42871</v>
      </c>
      <c r="C35" s="5">
        <v>6457.61</v>
      </c>
    </row>
    <row r="36" spans="1:3" x14ac:dyDescent="0.25">
      <c r="A36" s="1">
        <v>27</v>
      </c>
      <c r="B36" s="3">
        <v>42902</v>
      </c>
      <c r="C36" s="5">
        <v>6457.61</v>
      </c>
    </row>
    <row r="37" spans="1:3" x14ac:dyDescent="0.25">
      <c r="A37" s="1">
        <v>28</v>
      </c>
      <c r="B37" s="3">
        <v>42932</v>
      </c>
      <c r="C37" s="5">
        <v>6457.61</v>
      </c>
    </row>
    <row r="38" spans="1:3" x14ac:dyDescent="0.25">
      <c r="A38" s="1">
        <v>29</v>
      </c>
      <c r="B38" s="3">
        <v>42963</v>
      </c>
      <c r="C38" s="5">
        <v>6457.61</v>
      </c>
    </row>
    <row r="39" spans="1:3" x14ac:dyDescent="0.25">
      <c r="A39" s="1">
        <v>30</v>
      </c>
      <c r="B39" s="3">
        <v>42994</v>
      </c>
      <c r="C39" s="5">
        <v>6457.61</v>
      </c>
    </row>
    <row r="40" spans="1:3" x14ac:dyDescent="0.25">
      <c r="A40" s="1">
        <v>31</v>
      </c>
      <c r="B40" s="3">
        <v>43024</v>
      </c>
      <c r="C40" s="5">
        <v>6457.61</v>
      </c>
    </row>
    <row r="41" spans="1:3" x14ac:dyDescent="0.25">
      <c r="A41" s="1">
        <v>32</v>
      </c>
      <c r="B41" s="3">
        <v>43055</v>
      </c>
      <c r="C41" s="5">
        <v>6457.61</v>
      </c>
    </row>
    <row r="42" spans="1:3" x14ac:dyDescent="0.25">
      <c r="A42" s="1">
        <v>33</v>
      </c>
      <c r="B42" s="3">
        <v>43085</v>
      </c>
      <c r="C42" s="5">
        <v>6457.61</v>
      </c>
    </row>
    <row r="43" spans="1:3" x14ac:dyDescent="0.25">
      <c r="A43" s="1">
        <v>34</v>
      </c>
      <c r="B43" s="3">
        <v>43116</v>
      </c>
      <c r="C43" s="5">
        <v>6457.61</v>
      </c>
    </row>
    <row r="44" spans="1:3" x14ac:dyDescent="0.25">
      <c r="A44" s="1">
        <v>35</v>
      </c>
      <c r="B44" s="3">
        <v>43147</v>
      </c>
      <c r="C44" s="5">
        <v>6457.61</v>
      </c>
    </row>
    <row r="45" spans="1:3" x14ac:dyDescent="0.25">
      <c r="A45" s="1">
        <v>36</v>
      </c>
      <c r="B45" s="3">
        <v>43175</v>
      </c>
      <c r="C45" s="5">
        <v>6457.61</v>
      </c>
    </row>
    <row r="46" spans="1:3" x14ac:dyDescent="0.25">
      <c r="A46" s="1">
        <v>37</v>
      </c>
      <c r="B46" s="3">
        <v>43206</v>
      </c>
      <c r="C46" s="5">
        <v>6457.61</v>
      </c>
    </row>
    <row r="47" spans="1:3" x14ac:dyDescent="0.25">
      <c r="A47" s="1">
        <v>38</v>
      </c>
      <c r="B47" s="3">
        <v>43236</v>
      </c>
      <c r="C47" s="5">
        <v>6457.61</v>
      </c>
    </row>
    <row r="48" spans="1:3" x14ac:dyDescent="0.25">
      <c r="A48" s="1">
        <v>39</v>
      </c>
      <c r="B48" s="3">
        <v>43267</v>
      </c>
      <c r="C48" s="5">
        <v>6457.61</v>
      </c>
    </row>
    <row r="49" spans="1:3" x14ac:dyDescent="0.25">
      <c r="A49" s="1">
        <v>40</v>
      </c>
      <c r="B49" s="3">
        <v>43297</v>
      </c>
      <c r="C49" s="5">
        <v>6457.61</v>
      </c>
    </row>
    <row r="50" spans="1:3" x14ac:dyDescent="0.25">
      <c r="A50" s="1">
        <v>41</v>
      </c>
      <c r="B50" s="3">
        <v>43328</v>
      </c>
      <c r="C50" s="5">
        <v>6457.61</v>
      </c>
    </row>
    <row r="51" spans="1:3" x14ac:dyDescent="0.25">
      <c r="A51" s="1">
        <v>42</v>
      </c>
      <c r="B51" s="3">
        <v>43359</v>
      </c>
      <c r="C51" s="5">
        <v>6457.61</v>
      </c>
    </row>
    <row r="52" spans="1:3" x14ac:dyDescent="0.25">
      <c r="A52" s="1">
        <v>43</v>
      </c>
      <c r="B52" s="3">
        <v>43389</v>
      </c>
      <c r="C52" s="5">
        <v>6457.61</v>
      </c>
    </row>
    <row r="53" spans="1:3" x14ac:dyDescent="0.25">
      <c r="A53" s="1">
        <v>44</v>
      </c>
      <c r="B53" s="3">
        <v>43420</v>
      </c>
      <c r="C53" s="5">
        <v>6457.61</v>
      </c>
    </row>
    <row r="54" spans="1:3" x14ac:dyDescent="0.25">
      <c r="A54" s="1">
        <v>45</v>
      </c>
      <c r="B54" s="3">
        <v>43450</v>
      </c>
      <c r="C54" s="5">
        <v>6457.61</v>
      </c>
    </row>
    <row r="55" spans="1:3" x14ac:dyDescent="0.25">
      <c r="A55" s="1">
        <v>46</v>
      </c>
      <c r="B55" s="3">
        <v>43481</v>
      </c>
      <c r="C55" s="5">
        <v>6457.61</v>
      </c>
    </row>
    <row r="56" spans="1:3" x14ac:dyDescent="0.25">
      <c r="A56" s="1">
        <v>47</v>
      </c>
      <c r="B56" s="3">
        <v>43512</v>
      </c>
      <c r="C56" s="5">
        <v>6457.61</v>
      </c>
    </row>
    <row r="57" spans="1:3" x14ac:dyDescent="0.25">
      <c r="A57" s="1">
        <v>48</v>
      </c>
      <c r="B57" s="3">
        <v>43540</v>
      </c>
      <c r="C57" s="5">
        <v>6457.61</v>
      </c>
    </row>
    <row r="58" spans="1:3" x14ac:dyDescent="0.25">
      <c r="C58" s="4">
        <f>SUM(C10:C57)</f>
        <v>309965.27999999962</v>
      </c>
    </row>
  </sheetData>
  <mergeCells count="4">
    <mergeCell ref="A1:J1"/>
    <mergeCell ref="A2:J2"/>
    <mergeCell ref="A3:J3"/>
    <mergeCell ref="A4:J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workbookViewId="0">
      <selection activeCell="D9" sqref="D9:F9"/>
    </sheetView>
  </sheetViews>
  <sheetFormatPr baseColWidth="10" defaultRowHeight="15" x14ac:dyDescent="0.25"/>
  <cols>
    <col min="3" max="3" width="17.7109375" bestFit="1" customWidth="1"/>
  </cols>
  <sheetData>
    <row r="1" spans="1:11" x14ac:dyDescent="0.25">
      <c r="A1" s="23" t="s">
        <v>278</v>
      </c>
      <c r="B1" s="23"/>
      <c r="C1" s="23"/>
      <c r="D1" s="23"/>
      <c r="E1" s="23"/>
      <c r="F1" s="23"/>
      <c r="G1" s="23"/>
      <c r="H1" s="23"/>
      <c r="I1" s="23"/>
      <c r="J1" s="23"/>
    </row>
    <row r="2" spans="1:11" x14ac:dyDescent="0.25">
      <c r="A2" s="23" t="s">
        <v>280</v>
      </c>
      <c r="B2" s="23"/>
      <c r="C2" s="23"/>
      <c r="D2" s="23"/>
      <c r="E2" s="23"/>
      <c r="F2" s="23"/>
      <c r="G2" s="23"/>
      <c r="H2" s="23"/>
      <c r="I2" s="23"/>
      <c r="J2" s="23"/>
    </row>
    <row r="3" spans="1:11" x14ac:dyDescent="0.25">
      <c r="A3" s="23" t="s">
        <v>277</v>
      </c>
      <c r="B3" s="23"/>
      <c r="C3" s="23"/>
      <c r="D3" s="23"/>
      <c r="E3" s="23"/>
      <c r="F3" s="23"/>
      <c r="G3" s="23"/>
      <c r="H3" s="23"/>
      <c r="I3" s="23"/>
      <c r="J3" s="23"/>
    </row>
    <row r="4" spans="1:11" x14ac:dyDescent="0.25">
      <c r="A4" s="24" t="s">
        <v>279</v>
      </c>
      <c r="B4" s="24"/>
      <c r="C4" s="24"/>
      <c r="D4" s="24"/>
      <c r="E4" s="24"/>
      <c r="F4" s="24"/>
      <c r="G4" s="24"/>
      <c r="H4" s="24"/>
      <c r="I4" s="24"/>
      <c r="J4" s="24"/>
    </row>
    <row r="7" spans="1:11" x14ac:dyDescent="0.25">
      <c r="A7" s="9"/>
      <c r="B7" s="9"/>
      <c r="C7" s="9"/>
      <c r="D7" s="10"/>
      <c r="E7" s="11"/>
      <c r="F7" s="12"/>
      <c r="I7" s="2"/>
    </row>
    <row r="8" spans="1:11" x14ac:dyDescent="0.25">
      <c r="D8" s="13"/>
      <c r="E8" s="14"/>
      <c r="F8" s="15"/>
      <c r="I8" s="7"/>
    </row>
    <row r="9" spans="1:11" x14ac:dyDescent="0.25">
      <c r="C9" s="19"/>
      <c r="D9" s="22" t="s">
        <v>27</v>
      </c>
      <c r="E9" s="22" t="s">
        <v>308</v>
      </c>
      <c r="F9" s="22" t="s">
        <v>293</v>
      </c>
    </row>
    <row r="10" spans="1:11" x14ac:dyDescent="0.25">
      <c r="A10" s="19" t="s">
        <v>288</v>
      </c>
      <c r="B10" s="19" t="s">
        <v>289</v>
      </c>
      <c r="C10" s="19" t="s">
        <v>297</v>
      </c>
      <c r="D10" s="19" t="s">
        <v>298</v>
      </c>
      <c r="E10" s="19" t="s">
        <v>299</v>
      </c>
      <c r="F10" s="19" t="s">
        <v>285</v>
      </c>
      <c r="G10" s="19" t="s">
        <v>286</v>
      </c>
      <c r="H10" s="19" t="s">
        <v>287</v>
      </c>
      <c r="I10" s="19" t="s">
        <v>289</v>
      </c>
      <c r="J10" s="19" t="s">
        <v>295</v>
      </c>
      <c r="K10" s="19" t="s">
        <v>296</v>
      </c>
    </row>
    <row r="11" spans="1:11" x14ac:dyDescent="0.25">
      <c r="A11" s="1">
        <v>1</v>
      </c>
      <c r="B11" s="3">
        <v>41334</v>
      </c>
      <c r="C11" s="5">
        <v>269791.90999999997</v>
      </c>
      <c r="D11" s="5">
        <v>4115.8500000000004</v>
      </c>
      <c r="E11" s="5">
        <v>2951.89</v>
      </c>
      <c r="F11" s="5">
        <v>472.29</v>
      </c>
      <c r="G11" s="5">
        <v>7540.03</v>
      </c>
      <c r="H11" s="16"/>
      <c r="I11" s="21"/>
      <c r="J11" s="16"/>
      <c r="K11" s="16"/>
    </row>
    <row r="12" spans="1:11" x14ac:dyDescent="0.25">
      <c r="A12" s="1">
        <v>2</v>
      </c>
      <c r="B12" s="3">
        <v>41365</v>
      </c>
      <c r="C12" s="5">
        <v>265676.06</v>
      </c>
      <c r="D12" s="5">
        <v>4168.08</v>
      </c>
      <c r="E12" s="5">
        <v>2906.87</v>
      </c>
      <c r="F12" s="5">
        <v>465.08</v>
      </c>
      <c r="G12" s="5">
        <v>7540.03</v>
      </c>
      <c r="H12" s="16"/>
      <c r="I12" s="21"/>
      <c r="J12" s="16"/>
      <c r="K12" s="16"/>
    </row>
    <row r="13" spans="1:11" x14ac:dyDescent="0.25">
      <c r="A13" s="1">
        <v>3</v>
      </c>
      <c r="B13" s="3">
        <v>41395</v>
      </c>
      <c r="C13" s="5">
        <v>261507.98</v>
      </c>
      <c r="D13" s="5">
        <v>4220.97</v>
      </c>
      <c r="E13" s="5">
        <v>2861.26</v>
      </c>
      <c r="F13" s="5">
        <v>457.79</v>
      </c>
      <c r="G13" s="5">
        <v>7540.02</v>
      </c>
      <c r="H13" s="16"/>
      <c r="I13" s="21"/>
      <c r="J13" s="16"/>
      <c r="K13" s="16"/>
    </row>
    <row r="14" spans="1:11" x14ac:dyDescent="0.25">
      <c r="A14" s="1">
        <v>4</v>
      </c>
      <c r="B14" s="3">
        <v>41426</v>
      </c>
      <c r="C14" s="5">
        <v>257287.01</v>
      </c>
      <c r="D14" s="5">
        <v>4274.5600000000004</v>
      </c>
      <c r="E14" s="5">
        <v>2815.09</v>
      </c>
      <c r="F14" s="5">
        <v>450.39</v>
      </c>
      <c r="G14" s="5">
        <v>7540.04</v>
      </c>
      <c r="H14" s="16"/>
      <c r="I14" s="21"/>
      <c r="J14" s="16"/>
      <c r="K14" s="16"/>
    </row>
    <row r="15" spans="1:11" x14ac:dyDescent="0.25">
      <c r="A15" s="1">
        <v>5</v>
      </c>
      <c r="B15" s="3">
        <v>41456</v>
      </c>
      <c r="C15" s="5">
        <v>253012.45</v>
      </c>
      <c r="D15" s="5">
        <v>4328.8</v>
      </c>
      <c r="E15" s="5">
        <v>2768.31</v>
      </c>
      <c r="F15" s="5">
        <v>442.92</v>
      </c>
      <c r="G15" s="5">
        <v>7540.03</v>
      </c>
      <c r="H15" s="16"/>
      <c r="I15" s="21"/>
      <c r="J15" s="16"/>
      <c r="K15" s="16"/>
    </row>
    <row r="16" spans="1:11" x14ac:dyDescent="0.25">
      <c r="A16" s="1">
        <v>6</v>
      </c>
      <c r="B16" s="3">
        <v>41487</v>
      </c>
      <c r="C16" s="5">
        <v>248683.65</v>
      </c>
      <c r="D16" s="5">
        <v>4383.74</v>
      </c>
      <c r="E16" s="5">
        <v>2720.95</v>
      </c>
      <c r="F16" s="5">
        <v>435.34</v>
      </c>
      <c r="G16" s="5">
        <v>7540.03</v>
      </c>
      <c r="H16" s="16"/>
      <c r="I16" s="21"/>
      <c r="J16" s="16"/>
      <c r="K16" s="16"/>
    </row>
    <row r="17" spans="1:11" x14ac:dyDescent="0.25">
      <c r="A17" s="1">
        <v>7</v>
      </c>
      <c r="B17" s="3">
        <v>41518</v>
      </c>
      <c r="C17" s="5">
        <v>244299.91</v>
      </c>
      <c r="D17" s="5">
        <v>4439.38</v>
      </c>
      <c r="E17" s="5">
        <v>2672.99</v>
      </c>
      <c r="F17" s="5">
        <v>427.67</v>
      </c>
      <c r="G17" s="5">
        <v>7540.04</v>
      </c>
      <c r="H17" s="16"/>
      <c r="I17" s="21"/>
      <c r="J17" s="16"/>
      <c r="K17" s="16"/>
    </row>
    <row r="18" spans="1:11" x14ac:dyDescent="0.25">
      <c r="A18" s="1">
        <v>8</v>
      </c>
      <c r="B18" s="3">
        <v>41548</v>
      </c>
      <c r="C18" s="5">
        <v>239860.53</v>
      </c>
      <c r="D18" s="5">
        <v>4495.74</v>
      </c>
      <c r="E18" s="5">
        <v>2624.42</v>
      </c>
      <c r="F18" s="5">
        <v>419.88</v>
      </c>
      <c r="G18" s="5">
        <v>7540.04</v>
      </c>
      <c r="H18" s="16"/>
      <c r="I18" s="21"/>
      <c r="J18" s="16"/>
      <c r="K18" s="16"/>
    </row>
    <row r="19" spans="1:11" x14ac:dyDescent="0.25">
      <c r="A19" s="1">
        <v>9</v>
      </c>
      <c r="B19" s="3">
        <v>41579</v>
      </c>
      <c r="C19" s="5">
        <v>235364.79</v>
      </c>
      <c r="D19" s="5">
        <v>4552.78</v>
      </c>
      <c r="E19" s="5">
        <v>2575.2199999999998</v>
      </c>
      <c r="F19" s="5">
        <v>412.03</v>
      </c>
      <c r="G19" s="5">
        <v>7540.03</v>
      </c>
      <c r="H19" s="16"/>
      <c r="I19" s="21"/>
      <c r="J19" s="16"/>
      <c r="K19" s="16"/>
    </row>
    <row r="20" spans="1:11" x14ac:dyDescent="0.25">
      <c r="A20" s="1">
        <v>10</v>
      </c>
      <c r="B20" s="3">
        <v>41609</v>
      </c>
      <c r="C20" s="5">
        <v>230812.01</v>
      </c>
      <c r="D20" s="5">
        <v>4610.57</v>
      </c>
      <c r="E20" s="5">
        <v>2525.41</v>
      </c>
      <c r="F20" s="5">
        <v>404.05</v>
      </c>
      <c r="G20" s="5">
        <v>7540.03</v>
      </c>
      <c r="H20" s="16"/>
      <c r="I20" s="21"/>
      <c r="J20" s="16"/>
      <c r="K20" s="16"/>
    </row>
    <row r="21" spans="1:11" x14ac:dyDescent="0.25">
      <c r="A21" s="1">
        <v>11</v>
      </c>
      <c r="B21" s="3">
        <v>41640</v>
      </c>
      <c r="C21" s="5">
        <v>226201.44</v>
      </c>
      <c r="D21" s="5">
        <v>4669.1000000000004</v>
      </c>
      <c r="E21" s="5">
        <v>2474.96</v>
      </c>
      <c r="F21" s="5">
        <v>395.97</v>
      </c>
      <c r="G21" s="5">
        <v>7540.03</v>
      </c>
      <c r="H21" s="20">
        <v>1299354</v>
      </c>
      <c r="I21" s="21">
        <v>41646</v>
      </c>
      <c r="J21" s="16"/>
      <c r="K21" s="16"/>
    </row>
    <row r="22" spans="1:11" x14ac:dyDescent="0.25">
      <c r="A22" s="1">
        <v>12</v>
      </c>
      <c r="B22" s="3">
        <v>41671</v>
      </c>
      <c r="C22" s="5">
        <v>221532.34</v>
      </c>
      <c r="D22" s="5">
        <v>4728.3599999999997</v>
      </c>
      <c r="E22" s="5">
        <v>2423.88</v>
      </c>
      <c r="F22" s="5">
        <v>387.81</v>
      </c>
      <c r="G22" s="5">
        <v>7540.05</v>
      </c>
      <c r="H22" s="16"/>
      <c r="I22" s="21"/>
      <c r="J22" s="16"/>
      <c r="K22" s="16"/>
    </row>
    <row r="23" spans="1:11" x14ac:dyDescent="0.25">
      <c r="A23" s="1">
        <v>13</v>
      </c>
      <c r="B23" s="3">
        <v>41699</v>
      </c>
      <c r="C23" s="5">
        <v>216803.98</v>
      </c>
      <c r="D23" s="5">
        <v>4788.37</v>
      </c>
      <c r="E23" s="5">
        <v>2372.14</v>
      </c>
      <c r="F23" s="5">
        <v>379.53</v>
      </c>
      <c r="G23" s="5">
        <v>7540.04</v>
      </c>
      <c r="H23" s="16"/>
      <c r="I23" s="21"/>
      <c r="J23" s="16"/>
      <c r="K23" s="16"/>
    </row>
    <row r="24" spans="1:11" x14ac:dyDescent="0.25">
      <c r="A24" s="1">
        <v>14</v>
      </c>
      <c r="B24" s="3">
        <v>41730</v>
      </c>
      <c r="C24" s="5">
        <v>212015.61</v>
      </c>
      <c r="D24" s="5">
        <v>4849.1400000000003</v>
      </c>
      <c r="E24" s="5">
        <v>2319.7600000000002</v>
      </c>
      <c r="F24" s="5">
        <v>371.14</v>
      </c>
      <c r="G24" s="5">
        <v>7540.04</v>
      </c>
      <c r="H24" s="16"/>
      <c r="I24" s="21"/>
      <c r="J24" s="16"/>
      <c r="K24" s="16"/>
    </row>
    <row r="25" spans="1:11" x14ac:dyDescent="0.25">
      <c r="A25" s="1">
        <v>15</v>
      </c>
      <c r="B25" s="3">
        <v>41760</v>
      </c>
      <c r="C25" s="5">
        <v>207166.47</v>
      </c>
      <c r="D25" s="5">
        <v>4910.71</v>
      </c>
      <c r="E25" s="5">
        <v>2266.69</v>
      </c>
      <c r="F25" s="5">
        <v>362.65</v>
      </c>
      <c r="G25" s="5">
        <v>7540.05</v>
      </c>
      <c r="H25" s="16"/>
      <c r="I25" s="21"/>
      <c r="J25" s="16"/>
      <c r="K25" s="16"/>
    </row>
    <row r="26" spans="1:11" x14ac:dyDescent="0.25">
      <c r="A26" s="1">
        <v>16</v>
      </c>
      <c r="B26" s="3">
        <v>41791</v>
      </c>
      <c r="C26" s="5">
        <v>202255.76</v>
      </c>
      <c r="D26" s="5">
        <v>4973</v>
      </c>
      <c r="E26" s="5">
        <v>2212.9699999999998</v>
      </c>
      <c r="F26" s="5">
        <v>354.06</v>
      </c>
      <c r="G26" s="5">
        <v>7540.03</v>
      </c>
      <c r="H26" s="16"/>
      <c r="I26" s="21"/>
      <c r="J26" s="16"/>
      <c r="K26" s="16"/>
    </row>
    <row r="27" spans="1:11" x14ac:dyDescent="0.25">
      <c r="A27" s="1">
        <v>17</v>
      </c>
      <c r="B27" s="3">
        <v>41821</v>
      </c>
      <c r="C27" s="5">
        <v>197282.76</v>
      </c>
      <c r="D27" s="5">
        <v>5036.1499999999996</v>
      </c>
      <c r="E27" s="5">
        <v>2158.54</v>
      </c>
      <c r="F27" s="5">
        <v>345.35</v>
      </c>
      <c r="G27" s="5">
        <v>7540.04</v>
      </c>
      <c r="H27" s="16"/>
      <c r="I27" s="21"/>
      <c r="J27" s="16"/>
      <c r="K27" s="16"/>
    </row>
    <row r="28" spans="1:11" x14ac:dyDescent="0.25">
      <c r="A28" s="1">
        <v>18</v>
      </c>
      <c r="B28" s="3">
        <v>41852</v>
      </c>
      <c r="C28" s="5">
        <v>192246.61</v>
      </c>
      <c r="D28" s="5">
        <v>5100.0600000000004</v>
      </c>
      <c r="E28" s="5">
        <v>2103.4499999999998</v>
      </c>
      <c r="F28" s="5">
        <v>336.53</v>
      </c>
      <c r="G28" s="5">
        <v>7540.04</v>
      </c>
      <c r="H28" s="16"/>
      <c r="I28" s="21"/>
      <c r="J28" s="16"/>
      <c r="K28" s="16"/>
    </row>
    <row r="29" spans="1:11" x14ac:dyDescent="0.25">
      <c r="A29" s="1">
        <v>19</v>
      </c>
      <c r="B29" s="3">
        <v>41883</v>
      </c>
      <c r="C29" s="5">
        <v>187146.55</v>
      </c>
      <c r="D29" s="5">
        <v>5164.78</v>
      </c>
      <c r="E29" s="5">
        <v>2047.65</v>
      </c>
      <c r="F29" s="5">
        <v>327.61</v>
      </c>
      <c r="G29" s="5">
        <v>7540.04</v>
      </c>
      <c r="H29" s="16"/>
      <c r="I29" s="21"/>
      <c r="J29" s="16"/>
      <c r="K29" s="16"/>
    </row>
    <row r="30" spans="1:11" x14ac:dyDescent="0.25">
      <c r="A30" s="1">
        <v>20</v>
      </c>
      <c r="B30" s="3">
        <v>41913</v>
      </c>
      <c r="C30" s="5">
        <v>181981.77</v>
      </c>
      <c r="D30" s="5">
        <v>5230.3500000000004</v>
      </c>
      <c r="E30" s="5">
        <v>1991.14</v>
      </c>
      <c r="F30" s="5">
        <v>318.56</v>
      </c>
      <c r="G30" s="5">
        <v>7540.05</v>
      </c>
      <c r="H30" s="16"/>
      <c r="I30" s="21"/>
      <c r="J30" s="16"/>
      <c r="K30" s="16"/>
    </row>
    <row r="31" spans="1:11" x14ac:dyDescent="0.25">
      <c r="A31" s="1">
        <v>21</v>
      </c>
      <c r="B31" s="3">
        <v>41944</v>
      </c>
      <c r="C31" s="5">
        <v>176751.42</v>
      </c>
      <c r="D31" s="5">
        <v>5296.73</v>
      </c>
      <c r="E31" s="5">
        <v>1933.9</v>
      </c>
      <c r="F31" s="5">
        <v>309.41000000000003</v>
      </c>
      <c r="G31" s="5">
        <v>7540.04</v>
      </c>
      <c r="H31" s="16"/>
      <c r="I31" s="21"/>
      <c r="J31" s="16"/>
      <c r="K31" s="16"/>
    </row>
    <row r="32" spans="1:11" x14ac:dyDescent="0.25">
      <c r="A32" s="1">
        <v>22</v>
      </c>
      <c r="B32" s="3">
        <v>41974</v>
      </c>
      <c r="C32" s="5">
        <v>171454.69</v>
      </c>
      <c r="D32" s="5">
        <v>5363.95</v>
      </c>
      <c r="E32" s="5">
        <v>1875.94</v>
      </c>
      <c r="F32" s="5">
        <v>300.14</v>
      </c>
      <c r="G32" s="5">
        <v>7540.03</v>
      </c>
      <c r="H32" s="16"/>
      <c r="I32" s="21"/>
      <c r="J32" s="16"/>
      <c r="K32" s="16"/>
    </row>
    <row r="33" spans="1:11" x14ac:dyDescent="0.25">
      <c r="A33" s="1">
        <v>23</v>
      </c>
      <c r="B33" s="3">
        <v>42005</v>
      </c>
      <c r="C33" s="5">
        <v>166090.74</v>
      </c>
      <c r="D33" s="5">
        <v>5432.05</v>
      </c>
      <c r="E33" s="5">
        <v>1817.25</v>
      </c>
      <c r="F33" s="5">
        <v>290.74</v>
      </c>
      <c r="G33" s="5">
        <v>7540.04</v>
      </c>
      <c r="H33" s="16"/>
      <c r="I33" s="21"/>
      <c r="J33" s="16"/>
      <c r="K33" s="16"/>
    </row>
    <row r="34" spans="1:11" x14ac:dyDescent="0.25">
      <c r="A34" s="1">
        <v>24</v>
      </c>
      <c r="B34" s="3">
        <v>42036</v>
      </c>
      <c r="C34" s="5">
        <v>160658.69</v>
      </c>
      <c r="D34" s="5">
        <v>5500.96</v>
      </c>
      <c r="E34" s="5">
        <v>1757.83</v>
      </c>
      <c r="F34" s="5">
        <v>281.23</v>
      </c>
      <c r="G34" s="5">
        <v>7540.02</v>
      </c>
      <c r="H34" s="16"/>
      <c r="I34" s="21"/>
      <c r="J34" s="16"/>
      <c r="K34" s="16"/>
    </row>
    <row r="35" spans="1:11" x14ac:dyDescent="0.25">
      <c r="A35" s="1">
        <v>25</v>
      </c>
      <c r="B35" s="3">
        <v>42064</v>
      </c>
      <c r="C35" s="5">
        <v>155157.73000000001</v>
      </c>
      <c r="D35" s="5">
        <v>5570.79</v>
      </c>
      <c r="E35" s="5">
        <v>1697.63</v>
      </c>
      <c r="F35" s="5">
        <v>271.61</v>
      </c>
      <c r="G35" s="5">
        <v>7540.03</v>
      </c>
      <c r="H35" s="16"/>
      <c r="I35" s="21"/>
      <c r="J35" s="16"/>
      <c r="K35" s="16"/>
    </row>
    <row r="36" spans="1:11" x14ac:dyDescent="0.25">
      <c r="A36" s="1">
        <v>26</v>
      </c>
      <c r="B36" s="3">
        <v>42095</v>
      </c>
      <c r="C36" s="5">
        <v>149586.94</v>
      </c>
      <c r="D36" s="5">
        <v>5641.51</v>
      </c>
      <c r="E36" s="5">
        <v>1636.68</v>
      </c>
      <c r="F36" s="5">
        <v>261.85000000000002</v>
      </c>
      <c r="G36" s="5">
        <v>7540.04</v>
      </c>
      <c r="H36" s="16"/>
      <c r="I36" s="21"/>
      <c r="J36" s="16"/>
      <c r="K36" s="16"/>
    </row>
    <row r="37" spans="1:11" x14ac:dyDescent="0.25">
      <c r="A37" s="1">
        <v>27</v>
      </c>
      <c r="B37" s="3">
        <v>42125</v>
      </c>
      <c r="C37" s="5">
        <v>143945.43</v>
      </c>
      <c r="D37" s="5">
        <v>5713.12</v>
      </c>
      <c r="E37" s="5">
        <v>1574.95</v>
      </c>
      <c r="F37" s="5">
        <v>251.98</v>
      </c>
      <c r="G37" s="5">
        <v>7540.05</v>
      </c>
      <c r="H37" s="16"/>
      <c r="I37" s="21"/>
      <c r="J37" s="16"/>
      <c r="K37" s="16"/>
    </row>
    <row r="38" spans="1:11" x14ac:dyDescent="0.25">
      <c r="A38" s="1">
        <v>28</v>
      </c>
      <c r="B38" s="3">
        <v>42156</v>
      </c>
      <c r="C38" s="5">
        <v>138232.31</v>
      </c>
      <c r="D38" s="5">
        <v>5785.6</v>
      </c>
      <c r="E38" s="5">
        <v>1512.45</v>
      </c>
      <c r="F38" s="5">
        <v>241.97</v>
      </c>
      <c r="G38" s="5">
        <v>7540.02</v>
      </c>
      <c r="H38" s="16"/>
      <c r="I38" s="21"/>
      <c r="J38" s="16"/>
      <c r="K38" s="16"/>
    </row>
    <row r="39" spans="1:11" x14ac:dyDescent="0.25">
      <c r="A39" s="1">
        <v>29</v>
      </c>
      <c r="B39" s="3">
        <v>42186</v>
      </c>
      <c r="C39" s="5">
        <v>132446.71</v>
      </c>
      <c r="D39" s="5">
        <v>5859.06</v>
      </c>
      <c r="E39" s="5">
        <v>1449.13</v>
      </c>
      <c r="F39" s="5">
        <v>231.85</v>
      </c>
      <c r="G39" s="5">
        <v>7540.04</v>
      </c>
      <c r="H39" s="16"/>
      <c r="I39" s="21"/>
      <c r="J39" s="16"/>
      <c r="K39" s="16"/>
    </row>
    <row r="40" spans="1:11" x14ac:dyDescent="0.25">
      <c r="A40" s="1">
        <v>30</v>
      </c>
      <c r="B40" s="3">
        <v>42217</v>
      </c>
      <c r="C40" s="5">
        <v>126587.65</v>
      </c>
      <c r="D40" s="5">
        <v>5933.41</v>
      </c>
      <c r="E40" s="5">
        <v>1385.03</v>
      </c>
      <c r="F40" s="5">
        <v>221.59</v>
      </c>
      <c r="G40" s="5">
        <v>7540.03</v>
      </c>
      <c r="H40" s="16"/>
      <c r="I40" s="21"/>
      <c r="J40" s="16"/>
      <c r="K40" s="16"/>
    </row>
    <row r="41" spans="1:11" x14ac:dyDescent="0.25">
      <c r="A41" s="1">
        <v>31</v>
      </c>
      <c r="B41" s="3">
        <v>42248</v>
      </c>
      <c r="C41" s="5">
        <v>120654.24</v>
      </c>
      <c r="D41" s="5">
        <v>6008.73</v>
      </c>
      <c r="E41" s="5">
        <v>1320.1</v>
      </c>
      <c r="F41" s="5">
        <v>211.21</v>
      </c>
      <c r="G41" s="5">
        <v>7540.04</v>
      </c>
      <c r="H41" s="16"/>
      <c r="I41" s="21"/>
      <c r="J41" s="16"/>
      <c r="K41" s="16"/>
    </row>
    <row r="42" spans="1:11" x14ac:dyDescent="0.25">
      <c r="A42" s="1">
        <v>32</v>
      </c>
      <c r="B42" s="3">
        <v>42278</v>
      </c>
      <c r="C42" s="5">
        <v>114645.51</v>
      </c>
      <c r="D42" s="5">
        <v>6084.99</v>
      </c>
      <c r="E42" s="5">
        <v>1254.3800000000001</v>
      </c>
      <c r="F42" s="5">
        <v>200.68</v>
      </c>
      <c r="G42" s="5">
        <v>7540.05</v>
      </c>
      <c r="H42" s="16"/>
      <c r="I42" s="21"/>
      <c r="J42" s="16"/>
      <c r="K42" s="16"/>
    </row>
    <row r="43" spans="1:11" x14ac:dyDescent="0.25">
      <c r="A43" s="1">
        <v>33</v>
      </c>
      <c r="B43" s="3">
        <v>42309</v>
      </c>
      <c r="C43" s="5">
        <v>108560.52</v>
      </c>
      <c r="D43" s="5">
        <v>6162.21</v>
      </c>
      <c r="E43" s="5">
        <v>1187.8</v>
      </c>
      <c r="F43" s="5">
        <v>190.04</v>
      </c>
      <c r="G43" s="5">
        <v>7540.05</v>
      </c>
      <c r="H43" s="16"/>
      <c r="I43" s="21"/>
      <c r="J43" s="16"/>
      <c r="K43" s="16"/>
    </row>
    <row r="44" spans="1:11" x14ac:dyDescent="0.25">
      <c r="A44" s="1">
        <v>34</v>
      </c>
      <c r="B44" s="3">
        <v>42339</v>
      </c>
      <c r="C44" s="5">
        <v>102398.31</v>
      </c>
      <c r="D44" s="5">
        <v>6240.44</v>
      </c>
      <c r="E44" s="5">
        <v>1120.3599999999999</v>
      </c>
      <c r="F44" s="5">
        <v>179.25</v>
      </c>
      <c r="G44" s="5">
        <v>7540.05</v>
      </c>
      <c r="H44" s="16"/>
      <c r="I44" s="21"/>
      <c r="J44" s="16"/>
      <c r="K44" s="16"/>
    </row>
    <row r="45" spans="1:11" x14ac:dyDescent="0.25">
      <c r="A45" s="1">
        <v>35</v>
      </c>
      <c r="B45" s="3">
        <v>42370</v>
      </c>
      <c r="C45" s="5">
        <v>96157.87</v>
      </c>
      <c r="D45" s="5">
        <v>6319.65</v>
      </c>
      <c r="E45" s="5">
        <v>1052.08</v>
      </c>
      <c r="F45" s="5">
        <v>168.32</v>
      </c>
      <c r="G45" s="5">
        <v>7540.05</v>
      </c>
      <c r="H45" s="16"/>
      <c r="I45" s="21"/>
      <c r="J45" s="16"/>
      <c r="K45" s="16"/>
    </row>
    <row r="46" spans="1:11" x14ac:dyDescent="0.25">
      <c r="A46" s="1">
        <v>36</v>
      </c>
      <c r="B46" s="3">
        <v>42401</v>
      </c>
      <c r="C46" s="5">
        <v>89838.22</v>
      </c>
      <c r="D46" s="5">
        <v>6399.85</v>
      </c>
      <c r="E46" s="5">
        <v>982.93</v>
      </c>
      <c r="F46" s="5">
        <v>157.25</v>
      </c>
      <c r="G46" s="5">
        <v>7540.03</v>
      </c>
      <c r="H46" s="16"/>
      <c r="I46" s="21"/>
      <c r="J46" s="16"/>
      <c r="K46" s="16"/>
    </row>
    <row r="47" spans="1:11" x14ac:dyDescent="0.25">
      <c r="A47" s="1">
        <v>37</v>
      </c>
      <c r="B47" s="3">
        <v>42430</v>
      </c>
      <c r="C47" s="5">
        <v>83438.37</v>
      </c>
      <c r="D47" s="5">
        <v>6481.05</v>
      </c>
      <c r="E47" s="5">
        <v>912.92</v>
      </c>
      <c r="F47" s="5">
        <v>146.05000000000001</v>
      </c>
      <c r="G47" s="5">
        <v>7540.02</v>
      </c>
      <c r="H47" s="16"/>
      <c r="I47" s="21"/>
      <c r="J47" s="16"/>
      <c r="K47" s="16"/>
    </row>
    <row r="48" spans="1:11" x14ac:dyDescent="0.25">
      <c r="A48" s="1">
        <v>38</v>
      </c>
      <c r="B48" s="3">
        <v>42461</v>
      </c>
      <c r="C48" s="5">
        <v>76957.320000000007</v>
      </c>
      <c r="D48" s="5">
        <v>6563.35</v>
      </c>
      <c r="E48" s="5">
        <v>842</v>
      </c>
      <c r="F48" s="5">
        <v>134.69999999999999</v>
      </c>
      <c r="G48" s="5">
        <v>7540.05</v>
      </c>
      <c r="H48" s="16"/>
      <c r="I48" s="21"/>
      <c r="J48" s="16"/>
      <c r="K48" s="16"/>
    </row>
    <row r="49" spans="1:11" x14ac:dyDescent="0.25">
      <c r="A49" s="1">
        <v>39</v>
      </c>
      <c r="B49" s="3">
        <v>42491</v>
      </c>
      <c r="C49" s="5">
        <v>70393.97</v>
      </c>
      <c r="D49" s="5">
        <v>6646.64</v>
      </c>
      <c r="E49" s="5">
        <v>770.2</v>
      </c>
      <c r="F49" s="5">
        <v>123.21</v>
      </c>
      <c r="G49" s="5">
        <v>7540.05</v>
      </c>
      <c r="H49" s="16"/>
      <c r="I49" s="21"/>
      <c r="J49" s="16"/>
      <c r="K49" s="16"/>
    </row>
    <row r="50" spans="1:11" x14ac:dyDescent="0.25">
      <c r="A50" s="1">
        <v>40</v>
      </c>
      <c r="B50" s="3">
        <v>42522</v>
      </c>
      <c r="C50" s="5">
        <v>63747.33</v>
      </c>
      <c r="D50" s="5">
        <v>6731</v>
      </c>
      <c r="E50" s="5">
        <v>697.46</v>
      </c>
      <c r="F50" s="5">
        <v>111.58</v>
      </c>
      <c r="G50" s="5">
        <v>7540.04</v>
      </c>
      <c r="H50" s="16"/>
      <c r="I50" s="21"/>
      <c r="J50" s="16"/>
      <c r="K50" s="16"/>
    </row>
    <row r="51" spans="1:11" x14ac:dyDescent="0.25">
      <c r="A51" s="1">
        <v>41</v>
      </c>
      <c r="B51" s="3">
        <v>42552</v>
      </c>
      <c r="C51" s="5">
        <v>57016.33</v>
      </c>
      <c r="D51" s="5">
        <v>6816.42</v>
      </c>
      <c r="E51" s="5">
        <v>623.82000000000005</v>
      </c>
      <c r="F51" s="5">
        <v>99.8</v>
      </c>
      <c r="G51" s="5">
        <v>7540.04</v>
      </c>
      <c r="H51" s="16"/>
      <c r="I51" s="21"/>
      <c r="J51" s="16"/>
      <c r="K51" s="16"/>
    </row>
    <row r="52" spans="1:11" x14ac:dyDescent="0.25">
      <c r="A52" s="1">
        <v>42</v>
      </c>
      <c r="B52" s="3">
        <v>42583</v>
      </c>
      <c r="C52" s="5">
        <v>50199.91</v>
      </c>
      <c r="D52" s="5">
        <v>6902.94</v>
      </c>
      <c r="E52" s="5">
        <v>549.23</v>
      </c>
      <c r="F52" s="5">
        <v>87.86</v>
      </c>
      <c r="G52" s="5">
        <v>7540.03</v>
      </c>
      <c r="H52" s="16"/>
      <c r="I52" s="21"/>
      <c r="J52" s="16"/>
      <c r="K52" s="16"/>
    </row>
    <row r="53" spans="1:11" x14ac:dyDescent="0.25">
      <c r="A53" s="1">
        <v>43</v>
      </c>
      <c r="B53" s="3">
        <v>42614</v>
      </c>
      <c r="C53" s="5">
        <v>43296.97</v>
      </c>
      <c r="D53" s="5">
        <v>6990.55</v>
      </c>
      <c r="E53" s="5">
        <v>473.71</v>
      </c>
      <c r="F53" s="5">
        <v>75.78</v>
      </c>
      <c r="G53" s="5">
        <v>7540.04</v>
      </c>
      <c r="H53" s="16"/>
      <c r="I53" s="21"/>
      <c r="J53" s="16"/>
      <c r="K53" s="16"/>
    </row>
    <row r="54" spans="1:11" x14ac:dyDescent="0.25">
      <c r="A54" s="1">
        <v>44</v>
      </c>
      <c r="B54" s="3">
        <v>42644</v>
      </c>
      <c r="C54" s="5">
        <v>36306.42</v>
      </c>
      <c r="D54" s="5">
        <v>7079.31</v>
      </c>
      <c r="E54" s="5">
        <v>397.2</v>
      </c>
      <c r="F54" s="5">
        <v>63.54</v>
      </c>
      <c r="G54" s="5">
        <v>7540.05</v>
      </c>
      <c r="H54" s="16"/>
      <c r="I54" s="21"/>
      <c r="J54" s="16"/>
      <c r="K54" s="16"/>
    </row>
    <row r="55" spans="1:11" x14ac:dyDescent="0.25">
      <c r="A55" s="1">
        <v>45</v>
      </c>
      <c r="B55" s="3">
        <v>42675</v>
      </c>
      <c r="C55" s="5">
        <v>29227.11</v>
      </c>
      <c r="D55" s="5">
        <v>7169.12</v>
      </c>
      <c r="E55" s="5">
        <v>319.76</v>
      </c>
      <c r="F55" s="5">
        <v>51.15</v>
      </c>
      <c r="G55" s="5">
        <v>7540.03</v>
      </c>
      <c r="H55" s="16"/>
      <c r="I55" s="21"/>
      <c r="J55" s="16"/>
      <c r="K55" s="16"/>
    </row>
    <row r="56" spans="1:11" x14ac:dyDescent="0.25">
      <c r="A56" s="1">
        <v>46</v>
      </c>
      <c r="B56" s="3">
        <v>42705</v>
      </c>
      <c r="C56" s="5">
        <v>22057.99</v>
      </c>
      <c r="D56" s="5">
        <v>7260.12</v>
      </c>
      <c r="E56" s="5">
        <v>241.33</v>
      </c>
      <c r="F56" s="5">
        <v>38.6</v>
      </c>
      <c r="G56" s="5">
        <v>7540.05</v>
      </c>
      <c r="H56" s="16"/>
      <c r="I56" s="21"/>
      <c r="J56" s="16"/>
      <c r="K56" s="16"/>
    </row>
    <row r="57" spans="1:11" x14ac:dyDescent="0.25">
      <c r="A57" s="1">
        <v>47</v>
      </c>
      <c r="B57" s="3">
        <v>42736</v>
      </c>
      <c r="C57" s="5">
        <v>14797.87</v>
      </c>
      <c r="D57" s="5">
        <v>7352.28</v>
      </c>
      <c r="E57" s="5">
        <v>161.88999999999999</v>
      </c>
      <c r="F57" s="5">
        <v>25.88</v>
      </c>
      <c r="G57" s="5">
        <v>7540.05</v>
      </c>
      <c r="H57" s="16"/>
      <c r="I57" s="21"/>
      <c r="J57" s="16"/>
      <c r="K57" s="16"/>
    </row>
    <row r="58" spans="1:11" x14ac:dyDescent="0.25">
      <c r="A58" s="1">
        <v>48</v>
      </c>
      <c r="B58" s="3">
        <v>42767</v>
      </c>
      <c r="C58" s="5">
        <v>7445.59</v>
      </c>
      <c r="D58" s="5">
        <v>7445.59</v>
      </c>
      <c r="E58" s="5">
        <v>81.45</v>
      </c>
      <c r="F58" s="5">
        <v>13.01</v>
      </c>
      <c r="G58" s="5">
        <v>7540.05</v>
      </c>
      <c r="H58" s="16"/>
      <c r="I58" s="21"/>
      <c r="J58" s="16"/>
      <c r="K58" s="16"/>
    </row>
    <row r="59" spans="1:11" x14ac:dyDescent="0.25">
      <c r="D59" s="4">
        <f>SUM(D11:D58)</f>
        <v>269791.91000000003</v>
      </c>
      <c r="J59" s="16"/>
      <c r="K59" s="16"/>
    </row>
  </sheetData>
  <mergeCells count="4">
    <mergeCell ref="A1:J1"/>
    <mergeCell ref="A2:J2"/>
    <mergeCell ref="A3:J3"/>
    <mergeCell ref="A4:J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34"/>
  <sheetViews>
    <sheetView workbookViewId="0">
      <pane ySplit="10" topLeftCell="A33" activePane="bottomLeft" state="frozenSplit"/>
      <selection pane="bottomLeft" activeCell="G53" sqref="G53"/>
    </sheetView>
  </sheetViews>
  <sheetFormatPr baseColWidth="10" defaultRowHeight="15" x14ac:dyDescent="0.25"/>
  <cols>
    <col min="3" max="3" width="17.7109375" bestFit="1" customWidth="1"/>
    <col min="8" max="8" width="17.5703125" bestFit="1" customWidth="1"/>
  </cols>
  <sheetData>
    <row r="1" spans="1:11" x14ac:dyDescent="0.25">
      <c r="A1" s="23" t="s">
        <v>278</v>
      </c>
      <c r="B1" s="23"/>
      <c r="C1" s="23"/>
      <c r="D1" s="23"/>
      <c r="E1" s="23"/>
      <c r="F1" s="23"/>
      <c r="G1" s="23"/>
      <c r="H1" s="23"/>
      <c r="I1" s="23"/>
      <c r="J1" s="23"/>
    </row>
    <row r="2" spans="1:11" x14ac:dyDescent="0.25">
      <c r="A2" s="23" t="s">
        <v>280</v>
      </c>
      <c r="B2" s="23"/>
      <c r="C2" s="23"/>
      <c r="D2" s="23"/>
      <c r="E2" s="23"/>
      <c r="F2" s="23"/>
      <c r="G2" s="23"/>
      <c r="H2" s="23"/>
      <c r="I2" s="23"/>
      <c r="J2" s="23"/>
    </row>
    <row r="3" spans="1:11" x14ac:dyDescent="0.25">
      <c r="A3" s="23" t="s">
        <v>302</v>
      </c>
      <c r="B3" s="23"/>
      <c r="C3" s="23"/>
      <c r="D3" s="23"/>
      <c r="E3" s="23"/>
      <c r="F3" s="23"/>
      <c r="G3" s="23"/>
      <c r="H3" s="23"/>
      <c r="I3" s="23"/>
      <c r="J3" s="23"/>
    </row>
    <row r="4" spans="1:11" x14ac:dyDescent="0.25">
      <c r="A4" s="24" t="s">
        <v>303</v>
      </c>
      <c r="B4" s="24"/>
      <c r="C4" s="24"/>
      <c r="D4" s="24"/>
      <c r="E4" s="24"/>
      <c r="F4" s="24"/>
      <c r="G4" s="24"/>
      <c r="H4" s="24"/>
      <c r="I4" s="24"/>
      <c r="J4" s="24"/>
    </row>
    <row r="9" spans="1:11" x14ac:dyDescent="0.25">
      <c r="D9" t="s">
        <v>291</v>
      </c>
      <c r="E9" t="s">
        <v>292</v>
      </c>
      <c r="F9" t="s">
        <v>293</v>
      </c>
      <c r="G9" t="s">
        <v>294</v>
      </c>
    </row>
    <row r="10" spans="1:11" x14ac:dyDescent="0.25">
      <c r="A10" s="19" t="s">
        <v>288</v>
      </c>
      <c r="B10" s="19" t="s">
        <v>289</v>
      </c>
      <c r="C10" s="19" t="s">
        <v>290</v>
      </c>
      <c r="D10" s="19" t="s">
        <v>283</v>
      </c>
      <c r="E10" s="19" t="s">
        <v>284</v>
      </c>
      <c r="F10" s="19" t="s">
        <v>285</v>
      </c>
      <c r="G10" s="19" t="s">
        <v>286</v>
      </c>
      <c r="H10" s="19" t="s">
        <v>287</v>
      </c>
      <c r="I10" s="19" t="s">
        <v>289</v>
      </c>
      <c r="J10" s="19" t="s">
        <v>295</v>
      </c>
      <c r="K10" s="19" t="s">
        <v>296</v>
      </c>
    </row>
    <row r="11" spans="1:11" x14ac:dyDescent="0.25">
      <c r="A11" s="1">
        <v>1</v>
      </c>
      <c r="B11" s="3">
        <v>40955</v>
      </c>
      <c r="C11" s="5">
        <v>11419.3</v>
      </c>
      <c r="D11" s="19"/>
      <c r="E11" s="19"/>
      <c r="F11" s="19"/>
      <c r="G11" s="19"/>
      <c r="H11" s="19"/>
      <c r="I11" s="19"/>
      <c r="J11" s="19"/>
      <c r="K11" s="19"/>
    </row>
    <row r="12" spans="1:11" x14ac:dyDescent="0.25">
      <c r="A12" s="1">
        <v>2</v>
      </c>
      <c r="B12" s="3">
        <v>40984</v>
      </c>
      <c r="C12" s="5">
        <v>11419.3</v>
      </c>
    </row>
    <row r="13" spans="1:11" x14ac:dyDescent="0.25">
      <c r="A13" s="1">
        <v>3</v>
      </c>
      <c r="B13" s="3">
        <v>41015</v>
      </c>
      <c r="C13" s="5">
        <v>11419.3</v>
      </c>
    </row>
    <row r="14" spans="1:11" x14ac:dyDescent="0.25">
      <c r="A14" s="1">
        <v>4</v>
      </c>
      <c r="B14" s="3">
        <v>41045</v>
      </c>
      <c r="C14" s="5">
        <v>11419.3</v>
      </c>
    </row>
    <row r="15" spans="1:11" x14ac:dyDescent="0.25">
      <c r="A15" s="1">
        <v>5</v>
      </c>
      <c r="B15" s="3">
        <v>41076</v>
      </c>
      <c r="C15" s="5">
        <v>11419.3</v>
      </c>
    </row>
    <row r="16" spans="1:11" x14ac:dyDescent="0.25">
      <c r="A16" s="1">
        <v>6</v>
      </c>
      <c r="B16" s="3">
        <v>41106</v>
      </c>
      <c r="C16" s="5">
        <v>11419.3</v>
      </c>
    </row>
    <row r="17" spans="1:3" x14ac:dyDescent="0.25">
      <c r="A17" s="1">
        <v>7</v>
      </c>
      <c r="B17" s="3">
        <v>41137</v>
      </c>
      <c r="C17" s="5">
        <v>11419.3</v>
      </c>
    </row>
    <row r="18" spans="1:3" x14ac:dyDescent="0.25">
      <c r="A18" s="1">
        <v>8</v>
      </c>
      <c r="B18" s="3">
        <v>41168</v>
      </c>
      <c r="C18" s="5">
        <v>11419.3</v>
      </c>
    </row>
    <row r="19" spans="1:3" x14ac:dyDescent="0.25">
      <c r="A19" s="1">
        <v>9</v>
      </c>
      <c r="B19" s="3">
        <v>41198</v>
      </c>
      <c r="C19" s="5">
        <v>11419.3</v>
      </c>
    </row>
    <row r="20" spans="1:3" x14ac:dyDescent="0.25">
      <c r="A20" s="1">
        <v>10</v>
      </c>
      <c r="B20" s="3">
        <v>41229</v>
      </c>
      <c r="C20" s="5">
        <v>11419.3</v>
      </c>
    </row>
    <row r="21" spans="1:3" x14ac:dyDescent="0.25">
      <c r="A21" s="1">
        <v>11</v>
      </c>
      <c r="B21" s="3">
        <v>41259</v>
      </c>
      <c r="C21" s="5">
        <v>11419.3</v>
      </c>
    </row>
    <row r="22" spans="1:3" x14ac:dyDescent="0.25">
      <c r="A22" s="1">
        <v>12</v>
      </c>
      <c r="B22" s="3">
        <v>41290</v>
      </c>
      <c r="C22" s="5">
        <v>11419.3</v>
      </c>
    </row>
    <row r="23" spans="1:3" x14ac:dyDescent="0.25">
      <c r="A23" s="1">
        <v>13</v>
      </c>
      <c r="B23" s="3">
        <v>41321</v>
      </c>
      <c r="C23" s="5">
        <v>11419.3</v>
      </c>
    </row>
    <row r="24" spans="1:3" x14ac:dyDescent="0.25">
      <c r="A24" s="1">
        <v>14</v>
      </c>
      <c r="B24" s="3">
        <v>41349</v>
      </c>
      <c r="C24" s="5">
        <v>11419.3</v>
      </c>
    </row>
    <row r="25" spans="1:3" x14ac:dyDescent="0.25">
      <c r="A25" s="1">
        <v>15</v>
      </c>
      <c r="B25" s="3">
        <v>41380</v>
      </c>
      <c r="C25" s="5">
        <v>11419.3</v>
      </c>
    </row>
    <row r="26" spans="1:3" x14ac:dyDescent="0.25">
      <c r="A26" s="1">
        <v>16</v>
      </c>
      <c r="B26" s="3">
        <v>41410</v>
      </c>
      <c r="C26" s="5">
        <v>11419.3</v>
      </c>
    </row>
    <row r="27" spans="1:3" x14ac:dyDescent="0.25">
      <c r="A27" s="1">
        <v>17</v>
      </c>
      <c r="B27" s="3">
        <v>41441</v>
      </c>
      <c r="C27" s="5">
        <v>11419.3</v>
      </c>
    </row>
    <row r="28" spans="1:3" x14ac:dyDescent="0.25">
      <c r="A28" s="1">
        <v>18</v>
      </c>
      <c r="B28" s="3">
        <v>41471</v>
      </c>
      <c r="C28" s="5">
        <v>11419.3</v>
      </c>
    </row>
    <row r="29" spans="1:3" x14ac:dyDescent="0.25">
      <c r="A29" s="1">
        <v>19</v>
      </c>
      <c r="B29" s="3">
        <v>41502</v>
      </c>
      <c r="C29" s="5">
        <v>11419.3</v>
      </c>
    </row>
    <row r="30" spans="1:3" x14ac:dyDescent="0.25">
      <c r="A30" s="1">
        <v>20</v>
      </c>
      <c r="B30" s="3">
        <v>41533</v>
      </c>
      <c r="C30" s="5">
        <v>11419.3</v>
      </c>
    </row>
    <row r="31" spans="1:3" x14ac:dyDescent="0.25">
      <c r="A31" s="1">
        <v>21</v>
      </c>
      <c r="B31" s="3">
        <v>41563</v>
      </c>
      <c r="C31" s="5">
        <v>11419.3</v>
      </c>
    </row>
    <row r="32" spans="1:3" x14ac:dyDescent="0.25">
      <c r="A32" s="1">
        <v>22</v>
      </c>
      <c r="B32" s="3">
        <v>41594</v>
      </c>
      <c r="C32" s="5">
        <v>11419.3</v>
      </c>
    </row>
    <row r="33" spans="1:10" x14ac:dyDescent="0.25">
      <c r="A33" s="1">
        <v>23</v>
      </c>
      <c r="B33" s="3">
        <v>41624</v>
      </c>
      <c r="C33" s="5">
        <v>11419.3</v>
      </c>
    </row>
    <row r="34" spans="1:10" x14ac:dyDescent="0.25">
      <c r="A34" s="1">
        <v>24</v>
      </c>
      <c r="B34" s="3">
        <v>41655</v>
      </c>
      <c r="C34" s="5">
        <v>11419.3</v>
      </c>
      <c r="D34" s="17">
        <v>1500</v>
      </c>
      <c r="E34" s="17">
        <v>8344.23</v>
      </c>
      <c r="F34" s="17">
        <f>(D34+E34)*0.16</f>
        <v>1575.0768</v>
      </c>
      <c r="G34" s="17">
        <f>+D34+E34+F34</f>
        <v>11419.3068</v>
      </c>
      <c r="H34" s="2" t="s">
        <v>304</v>
      </c>
      <c r="I34" s="2">
        <v>41668</v>
      </c>
      <c r="J34" t="s">
        <v>305</v>
      </c>
    </row>
  </sheetData>
  <mergeCells count="4">
    <mergeCell ref="A1:J1"/>
    <mergeCell ref="A2:J2"/>
    <mergeCell ref="A3:J3"/>
    <mergeCell ref="A4:J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6"/>
  <sheetViews>
    <sheetView workbookViewId="0">
      <selection activeCell="J14" sqref="J14"/>
    </sheetView>
  </sheetViews>
  <sheetFormatPr baseColWidth="10" defaultRowHeight="15" x14ac:dyDescent="0.25"/>
  <cols>
    <col min="1" max="1" width="10.28515625" bestFit="1" customWidth="1"/>
    <col min="2" max="2" width="10.7109375" bestFit="1" customWidth="1"/>
    <col min="3" max="3" width="13.5703125" bestFit="1" customWidth="1"/>
    <col min="4" max="4" width="4" bestFit="1" customWidth="1"/>
    <col min="5" max="5" width="19.28515625" bestFit="1" customWidth="1"/>
    <col min="6" max="6" width="22.28515625" bestFit="1" customWidth="1"/>
    <col min="7" max="7" width="10.7109375" bestFit="1" customWidth="1"/>
    <col min="8" max="8" width="37.85546875" bestFit="1" customWidth="1"/>
    <col min="9" max="9" width="15" bestFit="1" customWidth="1"/>
    <col min="10" max="11" width="16.140625" bestFit="1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1</v>
      </c>
      <c r="H1" t="s">
        <v>6</v>
      </c>
      <c r="I1" t="s">
        <v>7</v>
      </c>
      <c r="J1" t="s">
        <v>8</v>
      </c>
      <c r="K1" t="s">
        <v>8</v>
      </c>
    </row>
    <row r="2" spans="1:12" x14ac:dyDescent="0.25">
      <c r="A2" t="s">
        <v>9</v>
      </c>
      <c r="B2" t="s">
        <v>10</v>
      </c>
      <c r="C2" t="s">
        <v>11</v>
      </c>
      <c r="J2" s="6">
        <v>42087</v>
      </c>
      <c r="K2" t="s">
        <v>12</v>
      </c>
    </row>
    <row r="3" spans="1:12" x14ac:dyDescent="0.25">
      <c r="J3" s="7">
        <v>0.62152777777777779</v>
      </c>
    </row>
    <row r="4" spans="1:12" x14ac:dyDescent="0.25">
      <c r="A4" t="s">
        <v>13</v>
      </c>
      <c r="B4" t="s">
        <v>14</v>
      </c>
      <c r="C4" t="s">
        <v>15</v>
      </c>
      <c r="D4" t="s">
        <v>16</v>
      </c>
      <c r="E4">
        <v>14</v>
      </c>
    </row>
    <row r="6" spans="1:12" x14ac:dyDescent="0.25">
      <c r="A6" t="s">
        <v>17</v>
      </c>
      <c r="B6" t="s">
        <v>18</v>
      </c>
      <c r="D6" t="s">
        <v>19</v>
      </c>
      <c r="E6" t="s">
        <v>20</v>
      </c>
      <c r="G6" t="s">
        <v>21</v>
      </c>
      <c r="H6" t="s">
        <v>22</v>
      </c>
      <c r="I6" t="s">
        <v>23</v>
      </c>
      <c r="J6" t="s">
        <v>24</v>
      </c>
      <c r="K6" t="s">
        <v>25</v>
      </c>
    </row>
    <row r="7" spans="1:12" x14ac:dyDescent="0.25">
      <c r="A7" t="s">
        <v>38</v>
      </c>
      <c r="B7" s="2">
        <v>41646</v>
      </c>
      <c r="C7" t="s">
        <v>39</v>
      </c>
      <c r="D7">
        <v>1</v>
      </c>
      <c r="E7" t="s">
        <v>40</v>
      </c>
      <c r="F7" t="s">
        <v>41</v>
      </c>
      <c r="G7" t="s">
        <v>42</v>
      </c>
      <c r="H7" t="s">
        <v>43</v>
      </c>
      <c r="I7" s="8">
        <v>5012.75</v>
      </c>
      <c r="J7" t="s">
        <v>300</v>
      </c>
      <c r="K7" s="8">
        <v>-1013324.99</v>
      </c>
      <c r="L7">
        <v>14</v>
      </c>
    </row>
    <row r="8" spans="1:12" x14ac:dyDescent="0.25">
      <c r="A8" t="s">
        <v>44</v>
      </c>
      <c r="B8" s="2">
        <v>41646</v>
      </c>
      <c r="C8" t="s">
        <v>45</v>
      </c>
      <c r="D8">
        <v>1</v>
      </c>
      <c r="E8" t="s">
        <v>46</v>
      </c>
      <c r="F8" t="s">
        <v>41</v>
      </c>
      <c r="G8" t="s">
        <v>42</v>
      </c>
      <c r="H8" t="s">
        <v>47</v>
      </c>
      <c r="I8" s="8">
        <v>7540.03</v>
      </c>
      <c r="J8" t="s">
        <v>279</v>
      </c>
      <c r="K8" s="8">
        <v>-1005784.96</v>
      </c>
      <c r="L8">
        <v>11</v>
      </c>
    </row>
    <row r="9" spans="1:12" x14ac:dyDescent="0.25">
      <c r="A9" t="s">
        <v>48</v>
      </c>
      <c r="B9" s="2">
        <v>41649</v>
      </c>
      <c r="C9" t="s">
        <v>49</v>
      </c>
      <c r="D9">
        <v>1</v>
      </c>
      <c r="E9" t="s">
        <v>50</v>
      </c>
      <c r="F9" t="s">
        <v>41</v>
      </c>
      <c r="G9" t="s">
        <v>42</v>
      </c>
      <c r="H9" t="s">
        <v>51</v>
      </c>
      <c r="I9" s="8">
        <v>17358.39</v>
      </c>
      <c r="J9" t="s">
        <v>282</v>
      </c>
      <c r="K9" s="8">
        <v>-988426.57</v>
      </c>
      <c r="L9">
        <v>1</v>
      </c>
    </row>
    <row r="10" spans="1:12" x14ac:dyDescent="0.25">
      <c r="A10" t="s">
        <v>52</v>
      </c>
      <c r="B10" s="2">
        <v>41656</v>
      </c>
      <c r="C10" t="s">
        <v>53</v>
      </c>
      <c r="D10">
        <v>1</v>
      </c>
      <c r="E10" t="s">
        <v>54</v>
      </c>
      <c r="F10" t="s">
        <v>41</v>
      </c>
      <c r="G10" t="s">
        <v>42</v>
      </c>
      <c r="H10" t="s">
        <v>55</v>
      </c>
      <c r="I10" s="8">
        <v>11419.3</v>
      </c>
      <c r="J10" t="s">
        <v>301</v>
      </c>
      <c r="K10" s="8">
        <v>-977007.27</v>
      </c>
    </row>
    <row r="11" spans="1:12" x14ac:dyDescent="0.25">
      <c r="A11" t="s">
        <v>56</v>
      </c>
      <c r="B11" s="2">
        <v>41662</v>
      </c>
      <c r="C11" t="s">
        <v>57</v>
      </c>
      <c r="D11">
        <v>1</v>
      </c>
      <c r="E11" t="s">
        <v>58</v>
      </c>
      <c r="F11" t="s">
        <v>41</v>
      </c>
      <c r="G11" t="s">
        <v>42</v>
      </c>
      <c r="H11" t="s">
        <v>59</v>
      </c>
      <c r="I11" s="8">
        <v>200541.41</v>
      </c>
      <c r="J11" t="s">
        <v>301</v>
      </c>
      <c r="K11" s="8">
        <v>-776465.86</v>
      </c>
    </row>
    <row r="12" spans="1:12" x14ac:dyDescent="0.25">
      <c r="A12" t="s">
        <v>60</v>
      </c>
      <c r="B12" s="2">
        <v>41663</v>
      </c>
      <c r="C12" t="s">
        <v>61</v>
      </c>
      <c r="D12">
        <v>1</v>
      </c>
      <c r="E12" t="s">
        <v>62</v>
      </c>
      <c r="F12" t="s">
        <v>41</v>
      </c>
      <c r="G12" t="s">
        <v>42</v>
      </c>
      <c r="H12" t="s">
        <v>59</v>
      </c>
      <c r="I12" s="8">
        <v>0</v>
      </c>
      <c r="K12" s="8">
        <v>-774725.86</v>
      </c>
    </row>
    <row r="13" spans="1:12" x14ac:dyDescent="0.25">
      <c r="A13" t="s">
        <v>63</v>
      </c>
      <c r="B13" s="2">
        <v>41670</v>
      </c>
      <c r="C13" t="s">
        <v>64</v>
      </c>
      <c r="D13">
        <v>1</v>
      </c>
      <c r="E13" t="s">
        <v>65</v>
      </c>
      <c r="F13" t="s">
        <v>41</v>
      </c>
      <c r="G13" t="s">
        <v>66</v>
      </c>
      <c r="H13" t="s">
        <v>67</v>
      </c>
      <c r="I13" s="8">
        <v>0</v>
      </c>
      <c r="K13" s="8">
        <v>-580566.71</v>
      </c>
    </row>
    <row r="14" spans="1:12" x14ac:dyDescent="0.25">
      <c r="A14" t="s">
        <v>68</v>
      </c>
      <c r="B14" s="2">
        <v>41674</v>
      </c>
      <c r="C14" t="s">
        <v>69</v>
      </c>
      <c r="D14">
        <v>1</v>
      </c>
      <c r="E14" t="s">
        <v>70</v>
      </c>
      <c r="F14" t="s">
        <v>41</v>
      </c>
      <c r="G14" t="s">
        <v>42</v>
      </c>
      <c r="H14" t="s">
        <v>71</v>
      </c>
      <c r="I14" s="8">
        <v>3272.75</v>
      </c>
      <c r="K14" s="8">
        <v>-577293.96</v>
      </c>
    </row>
    <row r="15" spans="1:12" x14ac:dyDescent="0.25">
      <c r="A15" t="s">
        <v>72</v>
      </c>
      <c r="B15" s="2">
        <v>41674</v>
      </c>
      <c r="C15" t="s">
        <v>73</v>
      </c>
      <c r="D15">
        <v>1</v>
      </c>
      <c r="E15" t="s">
        <v>74</v>
      </c>
      <c r="F15" t="s">
        <v>41</v>
      </c>
      <c r="G15" t="s">
        <v>42</v>
      </c>
      <c r="H15" t="s">
        <v>75</v>
      </c>
      <c r="I15" s="8">
        <v>7540.03</v>
      </c>
      <c r="J15" t="s">
        <v>279</v>
      </c>
      <c r="K15" s="8">
        <v>-569753.93000000005</v>
      </c>
      <c r="L15">
        <v>12</v>
      </c>
    </row>
    <row r="16" spans="1:12" x14ac:dyDescent="0.25">
      <c r="A16" t="s">
        <v>76</v>
      </c>
      <c r="B16" s="2">
        <v>41682</v>
      </c>
      <c r="C16" t="s">
        <v>77</v>
      </c>
      <c r="D16">
        <v>1</v>
      </c>
      <c r="E16" t="s">
        <v>78</v>
      </c>
      <c r="F16" t="s">
        <v>41</v>
      </c>
      <c r="G16" t="s">
        <v>42</v>
      </c>
      <c r="H16" t="s">
        <v>79</v>
      </c>
      <c r="I16" s="8">
        <v>17358.39</v>
      </c>
      <c r="J16" t="s">
        <v>282</v>
      </c>
      <c r="K16" s="8">
        <v>-552395.54</v>
      </c>
      <c r="L16">
        <v>2</v>
      </c>
    </row>
    <row r="17" spans="1:12" x14ac:dyDescent="0.25">
      <c r="A17" t="s">
        <v>80</v>
      </c>
      <c r="B17" s="2">
        <v>41702</v>
      </c>
      <c r="C17" t="s">
        <v>81</v>
      </c>
      <c r="D17">
        <v>1</v>
      </c>
      <c r="E17" t="s">
        <v>82</v>
      </c>
      <c r="F17" t="s">
        <v>41</v>
      </c>
      <c r="G17" t="s">
        <v>42</v>
      </c>
      <c r="H17" t="s">
        <v>83</v>
      </c>
      <c r="I17" s="8">
        <v>7540.03</v>
      </c>
      <c r="J17" t="s">
        <v>279</v>
      </c>
      <c r="K17" s="8">
        <v>-544855.51</v>
      </c>
      <c r="L17">
        <v>13</v>
      </c>
    </row>
    <row r="18" spans="1:12" x14ac:dyDescent="0.25">
      <c r="A18" t="s">
        <v>84</v>
      </c>
      <c r="B18" s="2">
        <v>41702</v>
      </c>
      <c r="C18" t="s">
        <v>85</v>
      </c>
      <c r="D18">
        <v>1</v>
      </c>
      <c r="E18" t="s">
        <v>86</v>
      </c>
      <c r="F18" t="s">
        <v>41</v>
      </c>
      <c r="G18" t="s">
        <v>42</v>
      </c>
      <c r="H18" t="s">
        <v>87</v>
      </c>
      <c r="I18" s="8">
        <v>5012.75</v>
      </c>
      <c r="J18" t="s">
        <v>300</v>
      </c>
      <c r="K18" s="8">
        <v>-539842.76</v>
      </c>
      <c r="L18">
        <v>15</v>
      </c>
    </row>
    <row r="19" spans="1:12" x14ac:dyDescent="0.25">
      <c r="A19" t="s">
        <v>88</v>
      </c>
      <c r="B19" s="2">
        <v>41711</v>
      </c>
      <c r="C19" t="s">
        <v>89</v>
      </c>
      <c r="D19">
        <v>1</v>
      </c>
      <c r="E19" t="s">
        <v>90</v>
      </c>
      <c r="F19" t="s">
        <v>41</v>
      </c>
      <c r="G19" t="s">
        <v>42</v>
      </c>
      <c r="H19" t="s">
        <v>91</v>
      </c>
      <c r="I19" s="8">
        <v>17358.39</v>
      </c>
      <c r="J19" t="s">
        <v>282</v>
      </c>
      <c r="K19" s="8">
        <v>-522484.37</v>
      </c>
      <c r="L19">
        <v>3</v>
      </c>
    </row>
    <row r="20" spans="1:12" x14ac:dyDescent="0.25">
      <c r="A20" t="s">
        <v>92</v>
      </c>
      <c r="B20" s="2">
        <v>41724</v>
      </c>
      <c r="C20" t="s">
        <v>310</v>
      </c>
      <c r="D20">
        <v>1</v>
      </c>
      <c r="E20" t="s">
        <v>93</v>
      </c>
      <c r="F20" t="s">
        <v>41</v>
      </c>
      <c r="G20" t="s">
        <v>42</v>
      </c>
      <c r="H20" t="s">
        <v>94</v>
      </c>
      <c r="I20" s="8">
        <v>18402.060000000001</v>
      </c>
      <c r="K20" s="8">
        <v>-504082.31</v>
      </c>
    </row>
    <row r="21" spans="1:12" x14ac:dyDescent="0.25">
      <c r="A21" t="s">
        <v>95</v>
      </c>
      <c r="B21" s="2">
        <v>41726</v>
      </c>
      <c r="C21" t="s">
        <v>96</v>
      </c>
      <c r="D21">
        <v>1</v>
      </c>
      <c r="E21" t="s">
        <v>97</v>
      </c>
      <c r="F21" t="s">
        <v>41</v>
      </c>
      <c r="G21" t="s">
        <v>42</v>
      </c>
      <c r="H21" t="s">
        <v>98</v>
      </c>
      <c r="I21" s="8">
        <v>7540.03</v>
      </c>
      <c r="J21" t="s">
        <v>279</v>
      </c>
      <c r="K21" s="8">
        <v>-496542.28</v>
      </c>
      <c r="L21">
        <v>14</v>
      </c>
    </row>
    <row r="22" spans="1:12" x14ac:dyDescent="0.25">
      <c r="A22" t="s">
        <v>99</v>
      </c>
      <c r="B22" s="2">
        <v>41726</v>
      </c>
      <c r="C22" t="s">
        <v>100</v>
      </c>
      <c r="D22">
        <v>1</v>
      </c>
      <c r="E22" t="s">
        <v>101</v>
      </c>
      <c r="F22" t="s">
        <v>41</v>
      </c>
      <c r="G22" t="s">
        <v>42</v>
      </c>
      <c r="H22" t="s">
        <v>102</v>
      </c>
      <c r="I22" s="8">
        <v>5012.75</v>
      </c>
      <c r="J22" t="s">
        <v>300</v>
      </c>
      <c r="K22" s="8">
        <v>-491529.53</v>
      </c>
      <c r="L22">
        <v>16</v>
      </c>
    </row>
    <row r="23" spans="1:12" x14ac:dyDescent="0.25">
      <c r="A23" t="s">
        <v>103</v>
      </c>
      <c r="B23" s="2">
        <v>41729</v>
      </c>
      <c r="C23" t="s">
        <v>104</v>
      </c>
      <c r="D23">
        <v>1</v>
      </c>
      <c r="E23" t="s">
        <v>105</v>
      </c>
      <c r="F23" t="s">
        <v>41</v>
      </c>
      <c r="G23" t="s">
        <v>66</v>
      </c>
      <c r="H23" t="s">
        <v>106</v>
      </c>
      <c r="I23" s="8">
        <v>0</v>
      </c>
      <c r="K23" s="8">
        <v>-297370.38</v>
      </c>
    </row>
    <row r="24" spans="1:12" x14ac:dyDescent="0.25">
      <c r="A24" t="s">
        <v>107</v>
      </c>
      <c r="B24" s="2">
        <v>41739</v>
      </c>
      <c r="C24" t="s">
        <v>108</v>
      </c>
      <c r="D24">
        <v>1</v>
      </c>
      <c r="E24" t="s">
        <v>109</v>
      </c>
      <c r="F24" t="s">
        <v>41</v>
      </c>
      <c r="G24" t="s">
        <v>42</v>
      </c>
      <c r="H24" t="s">
        <v>110</v>
      </c>
      <c r="I24" s="8">
        <v>17358.39</v>
      </c>
      <c r="J24" t="s">
        <v>282</v>
      </c>
      <c r="K24" s="8">
        <v>-280011.99</v>
      </c>
      <c r="L24">
        <v>4</v>
      </c>
    </row>
    <row r="25" spans="1:12" x14ac:dyDescent="0.25">
      <c r="A25" t="s">
        <v>111</v>
      </c>
      <c r="B25" s="2">
        <v>41764</v>
      </c>
      <c r="C25" t="s">
        <v>112</v>
      </c>
      <c r="D25">
        <v>1</v>
      </c>
      <c r="E25" t="s">
        <v>113</v>
      </c>
      <c r="F25" t="s">
        <v>41</v>
      </c>
      <c r="G25" t="s">
        <v>42</v>
      </c>
      <c r="H25" t="s">
        <v>114</v>
      </c>
      <c r="I25" s="8">
        <v>5012.75</v>
      </c>
      <c r="J25" t="s">
        <v>300</v>
      </c>
      <c r="K25" s="8">
        <v>-274999.24</v>
      </c>
      <c r="L25">
        <v>17</v>
      </c>
    </row>
    <row r="26" spans="1:12" x14ac:dyDescent="0.25">
      <c r="A26" t="s">
        <v>115</v>
      </c>
      <c r="B26" s="2">
        <v>41764</v>
      </c>
      <c r="C26" t="s">
        <v>116</v>
      </c>
      <c r="D26">
        <v>1</v>
      </c>
      <c r="E26" t="s">
        <v>117</v>
      </c>
      <c r="F26" t="s">
        <v>41</v>
      </c>
      <c r="G26" t="s">
        <v>42</v>
      </c>
      <c r="H26" t="s">
        <v>118</v>
      </c>
      <c r="I26" s="8">
        <v>7540.03</v>
      </c>
      <c r="J26" t="s">
        <v>279</v>
      </c>
      <c r="K26" s="8">
        <v>-267459.21000000002</v>
      </c>
      <c r="L26">
        <v>15</v>
      </c>
    </row>
    <row r="27" spans="1:12" x14ac:dyDescent="0.25">
      <c r="A27" t="s">
        <v>119</v>
      </c>
      <c r="B27" s="2">
        <v>41772</v>
      </c>
      <c r="C27" t="s">
        <v>120</v>
      </c>
      <c r="D27">
        <v>1</v>
      </c>
      <c r="E27" t="s">
        <v>121</v>
      </c>
      <c r="F27" t="s">
        <v>41</v>
      </c>
      <c r="G27" t="s">
        <v>42</v>
      </c>
      <c r="H27" t="s">
        <v>122</v>
      </c>
      <c r="I27" s="8">
        <v>17358.39</v>
      </c>
      <c r="J27" t="s">
        <v>282</v>
      </c>
      <c r="K27" s="8">
        <v>-250100.82</v>
      </c>
      <c r="L27">
        <v>5</v>
      </c>
    </row>
    <row r="28" spans="1:12" x14ac:dyDescent="0.25">
      <c r="A28" t="s">
        <v>123</v>
      </c>
      <c r="B28" s="2">
        <v>41792</v>
      </c>
      <c r="C28" t="s">
        <v>124</v>
      </c>
      <c r="D28">
        <v>1</v>
      </c>
      <c r="E28" t="s">
        <v>125</v>
      </c>
      <c r="F28" t="s">
        <v>41</v>
      </c>
      <c r="G28" t="s">
        <v>42</v>
      </c>
      <c r="H28" t="s">
        <v>126</v>
      </c>
      <c r="I28" s="8">
        <v>5012.75</v>
      </c>
      <c r="J28" t="s">
        <v>300</v>
      </c>
      <c r="K28" s="8">
        <v>-245088.07</v>
      </c>
      <c r="L28">
        <v>18</v>
      </c>
    </row>
    <row r="29" spans="1:12" x14ac:dyDescent="0.25">
      <c r="A29" t="s">
        <v>127</v>
      </c>
      <c r="B29" s="2">
        <v>41792</v>
      </c>
      <c r="C29" t="s">
        <v>128</v>
      </c>
      <c r="D29">
        <v>1</v>
      </c>
      <c r="E29" t="s">
        <v>129</v>
      </c>
      <c r="F29" t="s">
        <v>41</v>
      </c>
      <c r="G29" t="s">
        <v>42</v>
      </c>
      <c r="H29" t="s">
        <v>130</v>
      </c>
      <c r="I29" s="8">
        <v>7540.03</v>
      </c>
      <c r="J29" t="s">
        <v>279</v>
      </c>
      <c r="K29" s="8">
        <v>-237548.04</v>
      </c>
      <c r="L29">
        <v>16</v>
      </c>
    </row>
    <row r="30" spans="1:12" x14ac:dyDescent="0.25">
      <c r="A30" t="s">
        <v>131</v>
      </c>
      <c r="B30" s="2">
        <v>41803</v>
      </c>
      <c r="C30" t="s">
        <v>132</v>
      </c>
      <c r="D30">
        <v>1</v>
      </c>
      <c r="E30" t="s">
        <v>133</v>
      </c>
      <c r="F30" t="s">
        <v>134</v>
      </c>
      <c r="G30" t="s">
        <v>42</v>
      </c>
      <c r="H30" t="s">
        <v>135</v>
      </c>
      <c r="I30" s="8">
        <v>17358.39</v>
      </c>
      <c r="J30" t="s">
        <v>282</v>
      </c>
      <c r="K30" s="8">
        <v>-220189.65</v>
      </c>
      <c r="L30">
        <v>6</v>
      </c>
    </row>
    <row r="31" spans="1:12" x14ac:dyDescent="0.25">
      <c r="A31" t="s">
        <v>136</v>
      </c>
      <c r="B31" s="2">
        <v>41820</v>
      </c>
      <c r="C31" t="s">
        <v>137</v>
      </c>
      <c r="D31">
        <v>1</v>
      </c>
      <c r="E31" t="s">
        <v>138</v>
      </c>
      <c r="F31" t="s">
        <v>41</v>
      </c>
      <c r="G31" t="s">
        <v>42</v>
      </c>
      <c r="H31" t="s">
        <v>139</v>
      </c>
      <c r="I31" s="8">
        <v>5012.75</v>
      </c>
      <c r="J31" t="s">
        <v>300</v>
      </c>
      <c r="K31" s="8">
        <v>-215176.9</v>
      </c>
      <c r="L31">
        <v>19</v>
      </c>
    </row>
    <row r="32" spans="1:12" x14ac:dyDescent="0.25">
      <c r="A32" t="s">
        <v>140</v>
      </c>
      <c r="B32" s="2">
        <v>41820</v>
      </c>
      <c r="C32" t="s">
        <v>141</v>
      </c>
      <c r="D32">
        <v>1</v>
      </c>
      <c r="E32" t="s">
        <v>142</v>
      </c>
      <c r="F32" t="s">
        <v>41</v>
      </c>
      <c r="G32" t="s">
        <v>42</v>
      </c>
      <c r="H32" t="s">
        <v>143</v>
      </c>
      <c r="I32" s="8">
        <v>7540.03</v>
      </c>
      <c r="J32" t="s">
        <v>279</v>
      </c>
      <c r="K32" s="8">
        <v>-207636.87</v>
      </c>
      <c r="L32">
        <v>17</v>
      </c>
    </row>
    <row r="33" spans="1:12" x14ac:dyDescent="0.25">
      <c r="A33" t="s">
        <v>144</v>
      </c>
      <c r="B33" s="2">
        <v>41830</v>
      </c>
      <c r="C33" t="s">
        <v>145</v>
      </c>
      <c r="D33">
        <v>1</v>
      </c>
      <c r="E33" t="s">
        <v>146</v>
      </c>
      <c r="F33" t="s">
        <v>41</v>
      </c>
      <c r="G33" t="s">
        <v>42</v>
      </c>
      <c r="H33" t="s">
        <v>147</v>
      </c>
      <c r="I33" s="8">
        <v>17358.39</v>
      </c>
      <c r="J33" t="s">
        <v>282</v>
      </c>
      <c r="K33" s="8">
        <v>-190278.48</v>
      </c>
      <c r="L33">
        <v>7</v>
      </c>
    </row>
    <row r="34" spans="1:12" x14ac:dyDescent="0.25">
      <c r="A34" t="s">
        <v>148</v>
      </c>
      <c r="B34" s="2">
        <v>41851</v>
      </c>
      <c r="C34" t="s">
        <v>149</v>
      </c>
      <c r="D34">
        <v>1</v>
      </c>
      <c r="E34" t="s">
        <v>150</v>
      </c>
      <c r="F34" t="s">
        <v>41</v>
      </c>
      <c r="G34" t="s">
        <v>42</v>
      </c>
      <c r="H34" t="s">
        <v>151</v>
      </c>
      <c r="I34" s="8">
        <v>5012.75</v>
      </c>
      <c r="J34" t="s">
        <v>300</v>
      </c>
      <c r="K34" s="8">
        <v>-185265.73</v>
      </c>
      <c r="L34">
        <v>20</v>
      </c>
    </row>
    <row r="35" spans="1:12" x14ac:dyDescent="0.25">
      <c r="A35" t="s">
        <v>152</v>
      </c>
      <c r="B35" s="2">
        <v>41851</v>
      </c>
      <c r="C35" t="s">
        <v>153</v>
      </c>
      <c r="D35">
        <v>1</v>
      </c>
      <c r="E35" t="s">
        <v>154</v>
      </c>
      <c r="F35" t="s">
        <v>41</v>
      </c>
      <c r="G35" t="s">
        <v>42</v>
      </c>
      <c r="H35" t="s">
        <v>155</v>
      </c>
      <c r="I35" s="8">
        <v>7540.03</v>
      </c>
      <c r="J35" t="s">
        <v>279</v>
      </c>
      <c r="K35" s="8">
        <v>-177725.7</v>
      </c>
      <c r="L35">
        <v>18</v>
      </c>
    </row>
    <row r="36" spans="1:12" x14ac:dyDescent="0.25">
      <c r="A36" t="s">
        <v>156</v>
      </c>
      <c r="B36" s="2">
        <v>41862</v>
      </c>
      <c r="C36" t="s">
        <v>157</v>
      </c>
      <c r="D36">
        <v>1</v>
      </c>
      <c r="E36" t="s">
        <v>158</v>
      </c>
      <c r="F36" t="s">
        <v>41</v>
      </c>
      <c r="G36" t="s">
        <v>42</v>
      </c>
      <c r="H36" t="s">
        <v>159</v>
      </c>
      <c r="I36" s="8">
        <v>17358.39</v>
      </c>
      <c r="J36" t="s">
        <v>282</v>
      </c>
      <c r="K36" s="8">
        <v>-160367.31</v>
      </c>
      <c r="L36">
        <v>8</v>
      </c>
    </row>
    <row r="37" spans="1:12" x14ac:dyDescent="0.25">
      <c r="A37" t="s">
        <v>160</v>
      </c>
      <c r="B37" s="2">
        <v>41876</v>
      </c>
      <c r="C37" t="s">
        <v>161</v>
      </c>
      <c r="D37">
        <v>1</v>
      </c>
      <c r="E37" t="s">
        <v>162</v>
      </c>
      <c r="F37" t="s">
        <v>163</v>
      </c>
      <c r="G37" t="s">
        <v>164</v>
      </c>
      <c r="H37" t="s">
        <v>165</v>
      </c>
      <c r="I37" s="8">
        <v>0</v>
      </c>
      <c r="K37" s="8">
        <v>-146886.65</v>
      </c>
    </row>
    <row r="38" spans="1:12" x14ac:dyDescent="0.25">
      <c r="A38" t="s">
        <v>166</v>
      </c>
      <c r="B38" s="2">
        <v>41883</v>
      </c>
      <c r="C38" t="s">
        <v>167</v>
      </c>
      <c r="D38">
        <v>1</v>
      </c>
      <c r="E38" t="s">
        <v>168</v>
      </c>
      <c r="F38" t="s">
        <v>41</v>
      </c>
      <c r="G38" t="s">
        <v>42</v>
      </c>
      <c r="H38" t="s">
        <v>151</v>
      </c>
      <c r="I38" s="8">
        <v>5012.75</v>
      </c>
      <c r="J38" t="s">
        <v>300</v>
      </c>
      <c r="K38" s="8">
        <v>-141873.9</v>
      </c>
      <c r="L38">
        <v>21</v>
      </c>
    </row>
    <row r="39" spans="1:12" x14ac:dyDescent="0.25">
      <c r="A39" t="s">
        <v>169</v>
      </c>
      <c r="B39" s="2">
        <v>41883</v>
      </c>
      <c r="C39" t="s">
        <v>170</v>
      </c>
      <c r="D39">
        <v>1</v>
      </c>
      <c r="E39" t="s">
        <v>171</v>
      </c>
      <c r="F39" t="s">
        <v>41</v>
      </c>
      <c r="G39" t="s">
        <v>42</v>
      </c>
      <c r="H39" t="s">
        <v>155</v>
      </c>
      <c r="I39" s="8">
        <v>7540.03</v>
      </c>
      <c r="J39" t="s">
        <v>279</v>
      </c>
      <c r="K39" s="8">
        <v>-134333.87</v>
      </c>
      <c r="L39">
        <v>19</v>
      </c>
    </row>
    <row r="40" spans="1:12" x14ac:dyDescent="0.25">
      <c r="A40" t="s">
        <v>172</v>
      </c>
      <c r="B40" s="2">
        <v>41899</v>
      </c>
      <c r="C40" t="s">
        <v>173</v>
      </c>
      <c r="D40">
        <v>1</v>
      </c>
      <c r="E40" t="s">
        <v>174</v>
      </c>
      <c r="F40" t="s">
        <v>41</v>
      </c>
      <c r="G40" t="s">
        <v>42</v>
      </c>
      <c r="H40" t="s">
        <v>135</v>
      </c>
      <c r="I40" s="8">
        <v>17358.39</v>
      </c>
      <c r="J40" t="s">
        <v>282</v>
      </c>
      <c r="K40" s="8">
        <v>-116975.48</v>
      </c>
      <c r="L40">
        <v>9</v>
      </c>
    </row>
    <row r="41" spans="1:12" x14ac:dyDescent="0.25">
      <c r="A41" t="s">
        <v>175</v>
      </c>
      <c r="B41" s="2">
        <v>41922</v>
      </c>
      <c r="C41" t="s">
        <v>176</v>
      </c>
      <c r="D41">
        <v>1</v>
      </c>
      <c r="E41" t="s">
        <v>177</v>
      </c>
      <c r="F41" t="s">
        <v>41</v>
      </c>
      <c r="G41" t="s">
        <v>42</v>
      </c>
      <c r="H41" t="s">
        <v>178</v>
      </c>
      <c r="I41" s="8">
        <v>5012.75</v>
      </c>
      <c r="J41" t="s">
        <v>300</v>
      </c>
      <c r="K41" s="8">
        <v>-111962.73</v>
      </c>
      <c r="L41">
        <v>22</v>
      </c>
    </row>
    <row r="42" spans="1:12" x14ac:dyDescent="0.25">
      <c r="A42" t="s">
        <v>179</v>
      </c>
      <c r="B42" s="2">
        <v>41922</v>
      </c>
      <c r="C42" t="s">
        <v>180</v>
      </c>
      <c r="D42">
        <v>1</v>
      </c>
      <c r="E42" t="s">
        <v>181</v>
      </c>
      <c r="F42" t="s">
        <v>41</v>
      </c>
      <c r="G42" t="s">
        <v>42</v>
      </c>
      <c r="H42" t="s">
        <v>182</v>
      </c>
      <c r="I42" s="8">
        <v>7540.03</v>
      </c>
      <c r="J42" t="s">
        <v>279</v>
      </c>
      <c r="K42" s="8">
        <v>-104422.7</v>
      </c>
      <c r="L42">
        <v>20</v>
      </c>
    </row>
    <row r="43" spans="1:12" x14ac:dyDescent="0.25">
      <c r="H43" t="s">
        <v>183</v>
      </c>
      <c r="I43" s="8">
        <v>913915.04</v>
      </c>
      <c r="J43">
        <v>0</v>
      </c>
    </row>
    <row r="44" spans="1:12" x14ac:dyDescent="0.25">
      <c r="H44" t="s">
        <v>184</v>
      </c>
      <c r="K44" s="8">
        <v>-104422.7</v>
      </c>
    </row>
    <row r="45" spans="1:12" x14ac:dyDescent="0.25">
      <c r="A45" t="s">
        <v>28</v>
      </c>
      <c r="B45" t="s">
        <v>29</v>
      </c>
      <c r="C45" t="s">
        <v>30</v>
      </c>
      <c r="D45" t="s">
        <v>31</v>
      </c>
      <c r="E45" t="s">
        <v>32</v>
      </c>
      <c r="F45" t="s">
        <v>33</v>
      </c>
      <c r="G45" t="s">
        <v>29</v>
      </c>
      <c r="H45" t="s">
        <v>34</v>
      </c>
      <c r="I45" t="s">
        <v>35</v>
      </c>
      <c r="J45" t="s">
        <v>36</v>
      </c>
      <c r="K45" t="s">
        <v>36</v>
      </c>
    </row>
    <row r="47" spans="1:12" x14ac:dyDescent="0.25">
      <c r="A47" t="s">
        <v>26</v>
      </c>
      <c r="B47" t="s">
        <v>185</v>
      </c>
      <c r="D47" t="s">
        <v>186</v>
      </c>
      <c r="E47" t="s">
        <v>187</v>
      </c>
    </row>
    <row r="48" spans="1:12" x14ac:dyDescent="0.25">
      <c r="A48" t="s">
        <v>28</v>
      </c>
      <c r="B48" t="s">
        <v>29</v>
      </c>
      <c r="C48" t="s">
        <v>30</v>
      </c>
      <c r="D48" t="s">
        <v>31</v>
      </c>
      <c r="E48" t="s">
        <v>32</v>
      </c>
      <c r="F48" t="s">
        <v>33</v>
      </c>
      <c r="G48" t="s">
        <v>29</v>
      </c>
      <c r="H48" t="s">
        <v>34</v>
      </c>
      <c r="I48" t="s">
        <v>35</v>
      </c>
      <c r="J48" t="s">
        <v>36</v>
      </c>
      <c r="K48" t="s">
        <v>36</v>
      </c>
    </row>
    <row r="49" spans="1:11" x14ac:dyDescent="0.25">
      <c r="H49" t="s">
        <v>37</v>
      </c>
      <c r="K49" s="8">
        <v>-9815746.7300000004</v>
      </c>
    </row>
    <row r="50" spans="1:11" x14ac:dyDescent="0.25">
      <c r="A50" t="s">
        <v>188</v>
      </c>
      <c r="B50" s="2">
        <v>41670</v>
      </c>
      <c r="C50" t="s">
        <v>189</v>
      </c>
      <c r="D50">
        <v>1</v>
      </c>
      <c r="E50" t="s">
        <v>190</v>
      </c>
      <c r="F50" t="s">
        <v>163</v>
      </c>
      <c r="G50" t="s">
        <v>66</v>
      </c>
      <c r="H50" t="s">
        <v>191</v>
      </c>
      <c r="I50" s="8">
        <v>13494.6</v>
      </c>
      <c r="K50" s="8">
        <v>-9802252.1300000008</v>
      </c>
    </row>
    <row r="51" spans="1:11" x14ac:dyDescent="0.25">
      <c r="A51" t="s">
        <v>192</v>
      </c>
      <c r="B51" s="2">
        <v>41698</v>
      </c>
      <c r="C51" t="s">
        <v>193</v>
      </c>
      <c r="D51">
        <v>1</v>
      </c>
      <c r="E51" t="s">
        <v>194</v>
      </c>
      <c r="F51" t="s">
        <v>163</v>
      </c>
      <c r="G51" t="s">
        <v>66</v>
      </c>
      <c r="H51" t="s">
        <v>195</v>
      </c>
      <c r="I51" s="8">
        <v>13494.6</v>
      </c>
      <c r="K51" s="8">
        <v>-9788757.5299999993</v>
      </c>
    </row>
    <row r="52" spans="1:11" x14ac:dyDescent="0.25">
      <c r="A52" t="s">
        <v>196</v>
      </c>
      <c r="B52" s="2">
        <v>41702</v>
      </c>
      <c r="C52" t="s">
        <v>197</v>
      </c>
      <c r="D52">
        <v>1</v>
      </c>
      <c r="E52" t="s">
        <v>198</v>
      </c>
      <c r="F52" t="s">
        <v>41</v>
      </c>
      <c r="G52" t="s">
        <v>66</v>
      </c>
      <c r="H52" t="s">
        <v>199</v>
      </c>
      <c r="I52" s="8">
        <v>194159.15</v>
      </c>
      <c r="K52" s="8">
        <v>-9594598.3800000008</v>
      </c>
    </row>
    <row r="53" spans="1:11" x14ac:dyDescent="0.25">
      <c r="A53" t="s">
        <v>200</v>
      </c>
      <c r="B53" s="2">
        <v>41725</v>
      </c>
      <c r="C53" t="s">
        <v>201</v>
      </c>
      <c r="D53">
        <v>1</v>
      </c>
      <c r="E53" t="s">
        <v>202</v>
      </c>
      <c r="F53" t="s">
        <v>163</v>
      </c>
      <c r="G53" t="s">
        <v>164</v>
      </c>
      <c r="H53" t="s">
        <v>203</v>
      </c>
      <c r="I53" s="8">
        <v>13494.6</v>
      </c>
      <c r="K53" s="8">
        <v>-9581103.7799999993</v>
      </c>
    </row>
    <row r="54" spans="1:11" x14ac:dyDescent="0.25">
      <c r="A54" t="s">
        <v>204</v>
      </c>
      <c r="B54" s="2">
        <v>41728</v>
      </c>
      <c r="C54" t="s">
        <v>205</v>
      </c>
      <c r="D54">
        <v>1</v>
      </c>
      <c r="E54" t="s">
        <v>206</v>
      </c>
      <c r="F54" t="s">
        <v>41</v>
      </c>
      <c r="G54" t="s">
        <v>66</v>
      </c>
      <c r="H54" t="s">
        <v>207</v>
      </c>
      <c r="I54" s="8">
        <v>194159.15</v>
      </c>
      <c r="K54" s="8">
        <v>-9386944.6300000008</v>
      </c>
    </row>
    <row r="55" spans="1:11" x14ac:dyDescent="0.25">
      <c r="A55" t="s">
        <v>208</v>
      </c>
      <c r="B55" s="2">
        <v>41751</v>
      </c>
      <c r="C55" t="s">
        <v>201</v>
      </c>
      <c r="D55">
        <v>1</v>
      </c>
      <c r="E55" t="s">
        <v>209</v>
      </c>
      <c r="F55" t="s">
        <v>163</v>
      </c>
      <c r="G55" t="s">
        <v>164</v>
      </c>
      <c r="H55" t="s">
        <v>210</v>
      </c>
      <c r="I55" s="8">
        <v>13494.6</v>
      </c>
      <c r="K55" s="8">
        <v>-9373450.0299999993</v>
      </c>
    </row>
    <row r="56" spans="1:11" x14ac:dyDescent="0.25">
      <c r="A56" t="s">
        <v>211</v>
      </c>
      <c r="B56" s="2">
        <v>41781</v>
      </c>
      <c r="C56" t="s">
        <v>212</v>
      </c>
      <c r="D56">
        <v>1</v>
      </c>
      <c r="E56" t="s">
        <v>213</v>
      </c>
      <c r="F56" t="s">
        <v>163</v>
      </c>
      <c r="G56" t="s">
        <v>164</v>
      </c>
      <c r="H56" t="s">
        <v>214</v>
      </c>
      <c r="I56" s="8">
        <v>13494.65</v>
      </c>
      <c r="K56" s="8">
        <v>-9359955.3800000008</v>
      </c>
    </row>
    <row r="57" spans="1:11" x14ac:dyDescent="0.25">
      <c r="A57" t="s">
        <v>215</v>
      </c>
      <c r="B57" s="2">
        <v>41790</v>
      </c>
      <c r="C57" t="s">
        <v>216</v>
      </c>
      <c r="D57">
        <v>1</v>
      </c>
      <c r="E57" t="s">
        <v>217</v>
      </c>
      <c r="F57" t="s">
        <v>41</v>
      </c>
      <c r="G57" t="s">
        <v>66</v>
      </c>
      <c r="H57" t="s">
        <v>218</v>
      </c>
      <c r="I57" s="8">
        <v>194159.15</v>
      </c>
      <c r="K57" s="8">
        <v>-9165796.2300000004</v>
      </c>
    </row>
    <row r="58" spans="1:11" x14ac:dyDescent="0.25">
      <c r="A58" t="s">
        <v>219</v>
      </c>
      <c r="B58" s="2">
        <v>41816</v>
      </c>
      <c r="C58" t="s">
        <v>201</v>
      </c>
      <c r="D58">
        <v>1</v>
      </c>
      <c r="E58" t="s">
        <v>220</v>
      </c>
      <c r="F58" t="s">
        <v>163</v>
      </c>
      <c r="G58" t="s">
        <v>164</v>
      </c>
      <c r="H58" t="s">
        <v>221</v>
      </c>
      <c r="I58" s="8">
        <v>13480.66</v>
      </c>
      <c r="K58" s="8">
        <v>-9152315.5700000003</v>
      </c>
    </row>
    <row r="59" spans="1:11" x14ac:dyDescent="0.25">
      <c r="A59" t="s">
        <v>222</v>
      </c>
      <c r="B59" s="2">
        <v>41830</v>
      </c>
      <c r="C59" t="s">
        <v>223</v>
      </c>
      <c r="D59">
        <v>1</v>
      </c>
      <c r="E59" t="s">
        <v>224</v>
      </c>
      <c r="F59" t="s">
        <v>41</v>
      </c>
      <c r="G59" t="s">
        <v>66</v>
      </c>
      <c r="H59" t="s">
        <v>225</v>
      </c>
      <c r="I59" s="8">
        <v>194159.15</v>
      </c>
      <c r="K59" s="8">
        <v>-8958156.4199999999</v>
      </c>
    </row>
    <row r="60" spans="1:11" x14ac:dyDescent="0.25">
      <c r="A60" t="s">
        <v>226</v>
      </c>
      <c r="B60" s="2">
        <v>41849</v>
      </c>
      <c r="C60" t="s">
        <v>227</v>
      </c>
      <c r="D60">
        <v>1</v>
      </c>
      <c r="E60" t="s">
        <v>228</v>
      </c>
      <c r="F60" t="s">
        <v>163</v>
      </c>
      <c r="G60" t="s">
        <v>164</v>
      </c>
      <c r="H60" t="s">
        <v>229</v>
      </c>
      <c r="I60" s="8">
        <v>13480.66</v>
      </c>
      <c r="K60" s="8">
        <v>-8944675.7599999998</v>
      </c>
    </row>
    <row r="61" spans="1:11" x14ac:dyDescent="0.25">
      <c r="A61" t="s">
        <v>230</v>
      </c>
      <c r="B61" s="2">
        <v>41851</v>
      </c>
      <c r="C61" t="s">
        <v>231</v>
      </c>
      <c r="D61">
        <v>1</v>
      </c>
      <c r="E61" t="s">
        <v>232</v>
      </c>
      <c r="F61" t="s">
        <v>41</v>
      </c>
      <c r="G61" t="s">
        <v>66</v>
      </c>
      <c r="H61" t="s">
        <v>233</v>
      </c>
      <c r="I61" s="8">
        <v>194159.15</v>
      </c>
      <c r="K61" s="8">
        <v>-8750516.6099999994</v>
      </c>
    </row>
    <row r="62" spans="1:11" x14ac:dyDescent="0.25">
      <c r="A62" t="s">
        <v>234</v>
      </c>
      <c r="B62" s="2">
        <v>41882</v>
      </c>
      <c r="C62" t="s">
        <v>235</v>
      </c>
      <c r="D62">
        <v>1</v>
      </c>
      <c r="E62" t="s">
        <v>236</v>
      </c>
      <c r="F62" t="s">
        <v>41</v>
      </c>
      <c r="G62" t="s">
        <v>66</v>
      </c>
      <c r="H62" t="s">
        <v>237</v>
      </c>
      <c r="I62" s="8">
        <v>194159.15</v>
      </c>
      <c r="K62" s="8">
        <v>-8556357.4600000009</v>
      </c>
    </row>
    <row r="63" spans="1:11" x14ac:dyDescent="0.25">
      <c r="A63" t="s">
        <v>238</v>
      </c>
      <c r="B63" s="2">
        <v>41907</v>
      </c>
      <c r="C63" t="s">
        <v>239</v>
      </c>
      <c r="D63">
        <v>1</v>
      </c>
      <c r="E63" t="s">
        <v>240</v>
      </c>
      <c r="F63" t="s">
        <v>163</v>
      </c>
      <c r="G63" t="s">
        <v>164</v>
      </c>
      <c r="H63" t="s">
        <v>241</v>
      </c>
      <c r="I63" s="8">
        <v>13480.66</v>
      </c>
      <c r="K63" s="8">
        <v>-8542876.8000000007</v>
      </c>
    </row>
    <row r="64" spans="1:11" x14ac:dyDescent="0.25">
      <c r="A64" t="s">
        <v>242</v>
      </c>
      <c r="B64" s="2">
        <v>41913</v>
      </c>
      <c r="C64" t="s">
        <v>243</v>
      </c>
      <c r="D64">
        <v>1</v>
      </c>
      <c r="E64" t="s">
        <v>244</v>
      </c>
      <c r="F64" t="s">
        <v>41</v>
      </c>
      <c r="G64" t="s">
        <v>66</v>
      </c>
      <c r="H64" t="s">
        <v>245</v>
      </c>
      <c r="I64" s="8">
        <v>194159.15</v>
      </c>
      <c r="K64" s="8">
        <v>-8348717.6500000004</v>
      </c>
    </row>
    <row r="65" spans="1:11" x14ac:dyDescent="0.25">
      <c r="A65" t="s">
        <v>246</v>
      </c>
      <c r="B65" s="2">
        <v>41934</v>
      </c>
      <c r="C65" t="s">
        <v>193</v>
      </c>
      <c r="D65">
        <v>1</v>
      </c>
      <c r="E65" t="s">
        <v>247</v>
      </c>
      <c r="F65" t="s">
        <v>163</v>
      </c>
      <c r="G65" t="s">
        <v>164</v>
      </c>
      <c r="H65" t="s">
        <v>248</v>
      </c>
      <c r="I65" s="8">
        <v>13480.66</v>
      </c>
      <c r="K65" s="8">
        <v>-8335236.9900000002</v>
      </c>
    </row>
    <row r="66" spans="1:11" x14ac:dyDescent="0.25">
      <c r="A66" t="s">
        <v>249</v>
      </c>
      <c r="B66" s="2">
        <v>41944</v>
      </c>
      <c r="C66" t="s">
        <v>250</v>
      </c>
      <c r="D66">
        <v>1</v>
      </c>
      <c r="E66" t="s">
        <v>251</v>
      </c>
      <c r="F66" t="s">
        <v>41</v>
      </c>
      <c r="G66" t="s">
        <v>66</v>
      </c>
      <c r="H66" t="s">
        <v>252</v>
      </c>
      <c r="I66" s="8">
        <v>194159.15</v>
      </c>
      <c r="K66" s="8">
        <v>-8141077.8399999999</v>
      </c>
    </row>
    <row r="67" spans="1:11" x14ac:dyDescent="0.25">
      <c r="A67" t="s">
        <v>253</v>
      </c>
      <c r="B67" s="2">
        <v>41969</v>
      </c>
      <c r="C67" t="s">
        <v>239</v>
      </c>
      <c r="D67">
        <v>1</v>
      </c>
      <c r="E67" t="s">
        <v>254</v>
      </c>
      <c r="F67" t="s">
        <v>163</v>
      </c>
      <c r="G67" t="s">
        <v>164</v>
      </c>
      <c r="H67" t="s">
        <v>255</v>
      </c>
      <c r="I67" s="8">
        <v>13480.66</v>
      </c>
      <c r="K67" s="8">
        <v>-8127597.1799999997</v>
      </c>
    </row>
    <row r="68" spans="1:11" x14ac:dyDescent="0.25">
      <c r="A68" t="s">
        <v>256</v>
      </c>
      <c r="B68" s="2">
        <v>41973</v>
      </c>
      <c r="C68" t="s">
        <v>257</v>
      </c>
      <c r="D68">
        <v>1</v>
      </c>
      <c r="E68" t="s">
        <v>258</v>
      </c>
      <c r="F68" t="s">
        <v>41</v>
      </c>
      <c r="G68" t="s">
        <v>259</v>
      </c>
      <c r="H68" t="s">
        <v>260</v>
      </c>
      <c r="I68" s="8">
        <v>194159.15</v>
      </c>
      <c r="K68" s="8">
        <v>-7933438.0300000003</v>
      </c>
    </row>
    <row r="69" spans="1:11" x14ac:dyDescent="0.25">
      <c r="A69" t="s">
        <v>261</v>
      </c>
      <c r="B69" s="2">
        <v>42002</v>
      </c>
      <c r="C69" t="s">
        <v>212</v>
      </c>
      <c r="D69">
        <v>1</v>
      </c>
      <c r="E69" t="s">
        <v>262</v>
      </c>
      <c r="F69" t="s">
        <v>163</v>
      </c>
      <c r="G69" t="s">
        <v>164</v>
      </c>
      <c r="H69" t="s">
        <v>210</v>
      </c>
      <c r="I69" s="8">
        <v>13480.66</v>
      </c>
      <c r="K69" s="8">
        <v>-7919957.3700000001</v>
      </c>
    </row>
    <row r="70" spans="1:11" x14ac:dyDescent="0.25">
      <c r="A70" t="s">
        <v>263</v>
      </c>
      <c r="B70" s="2">
        <v>42004</v>
      </c>
      <c r="C70" t="s">
        <v>264</v>
      </c>
      <c r="D70">
        <v>1</v>
      </c>
      <c r="E70" t="s">
        <v>265</v>
      </c>
      <c r="F70" t="s">
        <v>41</v>
      </c>
      <c r="G70" t="s">
        <v>66</v>
      </c>
      <c r="H70" t="s">
        <v>266</v>
      </c>
      <c r="I70" s="8">
        <v>194159.15</v>
      </c>
      <c r="K70" s="8">
        <v>-7725798.2199999997</v>
      </c>
    </row>
    <row r="71" spans="1:11" x14ac:dyDescent="0.25">
      <c r="H71" t="s">
        <v>183</v>
      </c>
      <c r="I71" s="8">
        <v>2089948.51</v>
      </c>
      <c r="J71">
        <v>0</v>
      </c>
    </row>
    <row r="72" spans="1:11" x14ac:dyDescent="0.25">
      <c r="H72" t="s">
        <v>184</v>
      </c>
      <c r="K72" s="8">
        <v>-7725798.2199999997</v>
      </c>
    </row>
    <row r="73" spans="1:11" x14ac:dyDescent="0.25">
      <c r="A73" t="s">
        <v>28</v>
      </c>
      <c r="B73" t="s">
        <v>29</v>
      </c>
      <c r="C73" t="s">
        <v>30</v>
      </c>
      <c r="D73" t="s">
        <v>31</v>
      </c>
      <c r="E73" t="s">
        <v>32</v>
      </c>
      <c r="F73" t="s">
        <v>33</v>
      </c>
      <c r="G73" t="s">
        <v>29</v>
      </c>
      <c r="H73" t="s">
        <v>34</v>
      </c>
      <c r="I73" t="s">
        <v>35</v>
      </c>
      <c r="J73" t="s">
        <v>36</v>
      </c>
      <c r="K73" t="s">
        <v>36</v>
      </c>
    </row>
    <row r="75" spans="1:11" x14ac:dyDescent="0.25">
      <c r="A75" t="s">
        <v>26</v>
      </c>
      <c r="B75" t="s">
        <v>267</v>
      </c>
      <c r="D75" t="s">
        <v>186</v>
      </c>
      <c r="E75" t="s">
        <v>268</v>
      </c>
    </row>
    <row r="76" spans="1:11" x14ac:dyDescent="0.25">
      <c r="A76" t="s">
        <v>28</v>
      </c>
      <c r="B76" t="s">
        <v>29</v>
      </c>
      <c r="C76" t="s">
        <v>30</v>
      </c>
      <c r="D76" t="s">
        <v>31</v>
      </c>
      <c r="E76" t="s">
        <v>32</v>
      </c>
      <c r="F76" t="s">
        <v>33</v>
      </c>
      <c r="G76" t="s">
        <v>29</v>
      </c>
      <c r="H76" t="s">
        <v>34</v>
      </c>
      <c r="I76" t="s">
        <v>35</v>
      </c>
      <c r="J76" t="s">
        <v>36</v>
      </c>
      <c r="K76" t="s">
        <v>36</v>
      </c>
    </row>
    <row r="77" spans="1:11" x14ac:dyDescent="0.25">
      <c r="H77" t="s">
        <v>37</v>
      </c>
      <c r="K77">
        <v>0</v>
      </c>
    </row>
    <row r="78" spans="1:11" x14ac:dyDescent="0.25">
      <c r="A78" t="s">
        <v>269</v>
      </c>
      <c r="B78" s="2">
        <v>41880</v>
      </c>
      <c r="C78" t="s">
        <v>270</v>
      </c>
      <c r="D78">
        <v>1</v>
      </c>
      <c r="E78" t="s">
        <v>271</v>
      </c>
      <c r="F78" t="s">
        <v>272</v>
      </c>
      <c r="G78" t="s">
        <v>66</v>
      </c>
      <c r="H78" t="s">
        <v>273</v>
      </c>
      <c r="J78" s="8">
        <v>4500000</v>
      </c>
      <c r="K78" s="8">
        <v>-4500000</v>
      </c>
    </row>
    <row r="79" spans="1:11" x14ac:dyDescent="0.25">
      <c r="A79" t="s">
        <v>234</v>
      </c>
      <c r="B79" s="2">
        <v>41882</v>
      </c>
      <c r="C79" t="s">
        <v>235</v>
      </c>
      <c r="D79">
        <v>1</v>
      </c>
      <c r="E79" t="s">
        <v>236</v>
      </c>
      <c r="F79" t="s">
        <v>41</v>
      </c>
      <c r="G79" t="s">
        <v>66</v>
      </c>
      <c r="H79" t="s">
        <v>274</v>
      </c>
      <c r="I79" s="8">
        <v>187500</v>
      </c>
      <c r="K79" s="8">
        <v>-4312500</v>
      </c>
    </row>
    <row r="80" spans="1:11" x14ac:dyDescent="0.25">
      <c r="A80" t="s">
        <v>242</v>
      </c>
      <c r="B80" s="2">
        <v>41913</v>
      </c>
      <c r="C80" t="s">
        <v>243</v>
      </c>
      <c r="D80">
        <v>1</v>
      </c>
      <c r="E80" t="s">
        <v>244</v>
      </c>
      <c r="F80" t="s">
        <v>41</v>
      </c>
      <c r="G80" t="s">
        <v>66</v>
      </c>
      <c r="H80" t="s">
        <v>245</v>
      </c>
      <c r="I80" s="8">
        <v>187500</v>
      </c>
      <c r="K80" s="8">
        <v>-4125000</v>
      </c>
    </row>
    <row r="81" spans="1:11" x14ac:dyDescent="0.25">
      <c r="A81" t="s">
        <v>249</v>
      </c>
      <c r="B81" s="2">
        <v>41944</v>
      </c>
      <c r="C81" t="s">
        <v>250</v>
      </c>
      <c r="D81">
        <v>1</v>
      </c>
      <c r="E81" t="s">
        <v>251</v>
      </c>
      <c r="F81" t="s">
        <v>41</v>
      </c>
      <c r="G81" t="s">
        <v>66</v>
      </c>
      <c r="H81" t="s">
        <v>275</v>
      </c>
      <c r="I81" s="8">
        <v>187500</v>
      </c>
      <c r="K81" s="8">
        <v>-3937500</v>
      </c>
    </row>
    <row r="82" spans="1:11" x14ac:dyDescent="0.25">
      <c r="A82" t="s">
        <v>256</v>
      </c>
      <c r="B82" s="2">
        <v>41973</v>
      </c>
      <c r="C82" t="s">
        <v>257</v>
      </c>
      <c r="D82">
        <v>1</v>
      </c>
      <c r="E82" t="s">
        <v>258</v>
      </c>
      <c r="F82" t="s">
        <v>41</v>
      </c>
      <c r="G82" t="s">
        <v>259</v>
      </c>
      <c r="H82" t="s">
        <v>276</v>
      </c>
      <c r="I82" s="8">
        <v>187500</v>
      </c>
      <c r="K82" s="8">
        <v>-3750000</v>
      </c>
    </row>
    <row r="83" spans="1:11" x14ac:dyDescent="0.25">
      <c r="A83" t="s">
        <v>263</v>
      </c>
      <c r="B83" s="2">
        <v>42004</v>
      </c>
      <c r="C83" t="s">
        <v>264</v>
      </c>
      <c r="D83">
        <v>1</v>
      </c>
      <c r="E83" t="s">
        <v>265</v>
      </c>
      <c r="F83" t="s">
        <v>41</v>
      </c>
      <c r="G83" t="s">
        <v>66</v>
      </c>
      <c r="H83" t="s">
        <v>266</v>
      </c>
      <c r="I83" s="8">
        <v>187500</v>
      </c>
      <c r="K83" s="8">
        <v>-3562500</v>
      </c>
    </row>
    <row r="84" spans="1:11" x14ac:dyDescent="0.25">
      <c r="H84" t="s">
        <v>183</v>
      </c>
      <c r="I84" s="8">
        <v>937500</v>
      </c>
      <c r="J84" s="8">
        <v>4500000</v>
      </c>
    </row>
    <row r="85" spans="1:11" x14ac:dyDescent="0.25">
      <c r="H85" t="s">
        <v>184</v>
      </c>
      <c r="K85" s="8">
        <v>-3562500</v>
      </c>
    </row>
    <row r="86" spans="1:11" x14ac:dyDescent="0.25">
      <c r="A86" t="s">
        <v>28</v>
      </c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29</v>
      </c>
      <c r="H86" t="s">
        <v>34</v>
      </c>
      <c r="I86" t="s">
        <v>35</v>
      </c>
      <c r="J86" t="s">
        <v>36</v>
      </c>
      <c r="K86" t="s">
        <v>36</v>
      </c>
    </row>
  </sheetData>
  <autoFilter ref="A6:K4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8100CU</vt:lpstr>
      <vt:lpstr>984AP</vt:lpstr>
      <vt:lpstr>2450AP</vt:lpstr>
      <vt:lpstr>181608CD</vt:lpstr>
      <vt:lpstr>214AP LIQUIDADO</vt:lpstr>
      <vt:lpstr>Hoja5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ljimenez</dc:creator>
  <cp:lastModifiedBy>ljimenez</cp:lastModifiedBy>
  <dcterms:created xsi:type="dcterms:W3CDTF">2015-03-24T20:43:10Z</dcterms:created>
  <dcterms:modified xsi:type="dcterms:W3CDTF">2015-03-24T23:34:23Z</dcterms:modified>
</cp:coreProperties>
</file>