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60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R33" i="1" l="1"/>
  <c r="R32" i="1"/>
  <c r="O32" i="1"/>
  <c r="N14" i="1"/>
  <c r="AA12" i="1"/>
  <c r="AA11" i="1"/>
  <c r="N13" i="1"/>
  <c r="AA10" i="1" l="1"/>
  <c r="N12" i="1"/>
  <c r="N11" i="1"/>
  <c r="N10" i="1"/>
  <c r="G10" i="1"/>
  <c r="G17" i="1" s="1"/>
  <c r="AA27" i="1"/>
  <c r="Z27" i="1"/>
  <c r="W27" i="1"/>
  <c r="V27" i="1"/>
  <c r="S27" i="1"/>
  <c r="R27" i="1"/>
  <c r="O27" i="1"/>
  <c r="N27" i="1"/>
  <c r="K27" i="1"/>
  <c r="J27" i="1"/>
  <c r="G27" i="1"/>
  <c r="F27" i="1"/>
  <c r="C27" i="1"/>
  <c r="B27" i="1"/>
  <c r="Z17" i="1"/>
  <c r="W17" i="1"/>
  <c r="V17" i="1"/>
  <c r="S17" i="1"/>
  <c r="R17" i="1"/>
  <c r="O17" i="1"/>
  <c r="K17" i="1"/>
  <c r="J17" i="1"/>
  <c r="F17" i="1"/>
  <c r="G18" i="1" s="1"/>
  <c r="C17" i="1"/>
  <c r="B17" i="1"/>
  <c r="AA17" i="1" l="1"/>
  <c r="N17" i="1"/>
</calcChain>
</file>

<file path=xl/sharedStrings.xml><?xml version="1.0" encoding="utf-8"?>
<sst xmlns="http://schemas.openxmlformats.org/spreadsheetml/2006/main" count="9" uniqueCount="9">
  <si>
    <t>290-008</t>
  </si>
  <si>
    <t>314-001</t>
  </si>
  <si>
    <t>850-003</t>
  </si>
  <si>
    <t>324-004</t>
  </si>
  <si>
    <t>DEPTO GRIA</t>
  </si>
  <si>
    <t>SEGUROS</t>
  </si>
  <si>
    <t>302-D100039</t>
  </si>
  <si>
    <t>700-080</t>
  </si>
  <si>
    <t>273-001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</si>
</sst>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6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1" xfId="1" applyFont="1" applyBorder="1"/>
    <xf numFmtId="43" fontId="0" fillId="0" borderId="2" xfId="1" applyFont="1" applyBorder="1"/>
    <xf numFmtId="43" fontId="0" fillId="0" borderId="3" xfId="1" applyFont="1" applyBorder="1"/>
    <xf numFmtId="43" fontId="0" fillId="0" borderId="4" xfId="1" applyFont="1" applyBorder="1"/>
    <xf numFmtId="43" fontId="0" fillId="0" borderId="0" xfId="1" applyFont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43" fontId="0" fillId="0" borderId="0" xfId="0" applyNumberFormat="1"/>
    <xf numFmtId="0" fontId="0" fillId="0" borderId="5" xfId="0" applyBorder="1" applyAlignment="1">
      <alignment horizontal="center"/>
    </xf>
    <xf numFmtId="0" fontId="5" fillId="0" borderId="0" xfId="0" applyFont="1"/>
    <xf numFmtId="0" fontId="6" fillId="0" borderId="0" xfId="0" applyFont="1" applyBorder="1"/>
    <xf numFmtId="43" fontId="0" fillId="2" borderId="1" xfId="1" applyFont="1" applyFill="1" applyBorder="1"/>
    <xf numFmtId="43" fontId="0" fillId="2" borderId="2" xfId="1" applyFont="1" applyFill="1" applyBorder="1"/>
    <xf numFmtId="43" fontId="0" fillId="3" borderId="3" xfId="1" applyFont="1" applyFill="1" applyBorder="1"/>
    <xf numFmtId="43" fontId="0" fillId="3" borderId="1" xfId="1" applyFont="1" applyFill="1" applyBorder="1"/>
    <xf numFmtId="43" fontId="0" fillId="3" borderId="4" xfId="1" applyFont="1" applyFill="1" applyBorder="1"/>
    <xf numFmtId="43" fontId="0" fillId="0" borderId="4" xfId="1" applyFont="1" applyFill="1" applyBorder="1"/>
    <xf numFmtId="43" fontId="0" fillId="3" borderId="2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B36"/>
  <sheetViews>
    <sheetView tabSelected="1" workbookViewId="0">
      <selection activeCell="S33" sqref="S33"/>
    </sheetView>
  </sheetViews>
  <sheetFormatPr baseColWidth="10" defaultRowHeight="15" x14ac:dyDescent="0.25"/>
  <cols>
    <col min="1" max="1" width="3.42578125" customWidth="1"/>
    <col min="4" max="5" width="3.42578125" customWidth="1"/>
    <col min="8" max="8" width="3" customWidth="1"/>
    <col min="9" max="9" width="2.85546875" customWidth="1"/>
    <col min="12" max="12" width="3" customWidth="1"/>
    <col min="13" max="13" width="3.28515625" customWidth="1"/>
    <col min="16" max="16" width="3.28515625" customWidth="1"/>
    <col min="17" max="17" width="3.5703125" customWidth="1"/>
    <col min="20" max="21" width="3.5703125" customWidth="1"/>
    <col min="24" max="24" width="3.5703125" customWidth="1"/>
    <col min="25" max="25" width="3.85546875" customWidth="1"/>
    <col min="28" max="28" width="3.28515625" customWidth="1"/>
  </cols>
  <sheetData>
    <row r="9" spans="1:28" ht="15.75" thickBot="1" x14ac:dyDescent="0.3">
      <c r="B9" s="13" t="s">
        <v>0</v>
      </c>
      <c r="C9" s="13"/>
      <c r="D9" s="1"/>
      <c r="F9" s="13" t="s">
        <v>1</v>
      </c>
      <c r="G9" s="13"/>
      <c r="H9" s="1"/>
      <c r="J9" s="13" t="s">
        <v>2</v>
      </c>
      <c r="K9" s="13"/>
      <c r="L9" s="1"/>
      <c r="N9" s="13" t="s">
        <v>3</v>
      </c>
      <c r="O9" s="13"/>
      <c r="P9" s="1"/>
      <c r="R9" s="13" t="s">
        <v>4</v>
      </c>
      <c r="S9" s="13"/>
      <c r="T9" s="1"/>
      <c r="V9" s="13" t="s">
        <v>5</v>
      </c>
      <c r="W9" s="13"/>
      <c r="X9" s="1"/>
      <c r="Z9" s="13" t="s">
        <v>6</v>
      </c>
      <c r="AA9" s="13"/>
    </row>
    <row r="10" spans="1:28" x14ac:dyDescent="0.25">
      <c r="A10" s="8">
        <v>1</v>
      </c>
      <c r="B10" s="16">
        <v>287391.03000000003</v>
      </c>
      <c r="C10" s="4">
        <v>287391.03000000003</v>
      </c>
      <c r="D10" s="15">
        <v>5</v>
      </c>
      <c r="E10" s="15">
        <v>5</v>
      </c>
      <c r="F10" s="3">
        <v>287391.03000000003</v>
      </c>
      <c r="G10" s="17">
        <f>+B10</f>
        <v>287391.03000000003</v>
      </c>
      <c r="H10" s="9">
        <v>1</v>
      </c>
      <c r="I10" s="10">
        <v>2</v>
      </c>
      <c r="J10" s="3">
        <v>5758.62</v>
      </c>
      <c r="K10" s="4"/>
      <c r="L10" s="2"/>
      <c r="M10" s="10">
        <v>2</v>
      </c>
      <c r="N10" s="3">
        <f>J10*0.16</f>
        <v>921.37919999999997</v>
      </c>
      <c r="O10" s="4"/>
      <c r="P10" s="2"/>
      <c r="Q10" s="10">
        <v>2</v>
      </c>
      <c r="R10" s="3">
        <v>22838.59</v>
      </c>
      <c r="S10" s="22">
        <v>22838.59</v>
      </c>
      <c r="T10" s="14">
        <v>4</v>
      </c>
      <c r="U10" s="10">
        <v>2</v>
      </c>
      <c r="V10" s="3">
        <v>12258.19</v>
      </c>
      <c r="W10" s="4"/>
      <c r="X10" s="2"/>
      <c r="Z10" s="3"/>
      <c r="AA10" s="4">
        <f>+J10+J11+N10+N11+N12+R10+V10</f>
        <v>46058.089600000007</v>
      </c>
      <c r="AB10" s="10">
        <v>2</v>
      </c>
    </row>
    <row r="11" spans="1:28" x14ac:dyDescent="0.25">
      <c r="B11" s="5"/>
      <c r="C11" s="6"/>
      <c r="D11" s="2"/>
      <c r="F11" s="5"/>
      <c r="G11" s="6"/>
      <c r="H11" s="2"/>
      <c r="I11" s="10">
        <v>2</v>
      </c>
      <c r="J11" s="5">
        <v>2000</v>
      </c>
      <c r="K11" s="6"/>
      <c r="L11" s="2"/>
      <c r="M11" s="10">
        <v>2</v>
      </c>
      <c r="N11" s="5">
        <f>J11*0.16</f>
        <v>320</v>
      </c>
      <c r="O11" s="6"/>
      <c r="P11" s="2"/>
      <c r="R11" s="5"/>
      <c r="S11" s="6"/>
      <c r="T11" s="2"/>
      <c r="V11" s="5"/>
      <c r="W11" s="6"/>
      <c r="X11" s="2"/>
      <c r="Z11" s="5"/>
      <c r="AA11" s="20">
        <f>+J12+N13+B20</f>
        <v>274063.06160000002</v>
      </c>
      <c r="AB11" s="11">
        <v>3</v>
      </c>
    </row>
    <row r="12" spans="1:28" x14ac:dyDescent="0.25">
      <c r="B12" s="5"/>
      <c r="C12" s="6"/>
      <c r="D12" s="2"/>
      <c r="F12" s="5"/>
      <c r="G12" s="6"/>
      <c r="H12" s="2"/>
      <c r="I12" s="11">
        <v>3</v>
      </c>
      <c r="J12" s="18">
        <v>63502.64</v>
      </c>
      <c r="K12" s="6"/>
      <c r="L12" s="2"/>
      <c r="M12" s="10">
        <v>2</v>
      </c>
      <c r="N12" s="5">
        <f>V10*0.16</f>
        <v>1961.3104000000001</v>
      </c>
      <c r="O12" s="6"/>
      <c r="P12" s="2"/>
      <c r="R12" s="5"/>
      <c r="S12" s="6"/>
      <c r="T12" s="2"/>
      <c r="V12" s="5"/>
      <c r="W12" s="6"/>
      <c r="X12" s="2"/>
      <c r="Y12" s="14">
        <v>4</v>
      </c>
      <c r="Z12" s="18">
        <v>22838.59</v>
      </c>
      <c r="AA12" s="21">
        <f>+N14+F20</f>
        <v>223380.00520000001</v>
      </c>
      <c r="AB12" s="14">
        <v>4</v>
      </c>
    </row>
    <row r="13" spans="1:28" x14ac:dyDescent="0.25">
      <c r="B13" s="5"/>
      <c r="C13" s="6"/>
      <c r="D13" s="2"/>
      <c r="F13" s="5"/>
      <c r="G13" s="6"/>
      <c r="H13" s="2"/>
      <c r="J13" s="5"/>
      <c r="K13" s="6"/>
      <c r="L13" s="2"/>
      <c r="M13" s="11">
        <v>3</v>
      </c>
      <c r="N13" s="18">
        <f>(B20+J12)*0.16</f>
        <v>37801.801599999999</v>
      </c>
      <c r="O13" s="6"/>
      <c r="P13" s="2"/>
      <c r="R13" s="5"/>
      <c r="S13" s="6"/>
      <c r="T13" s="2"/>
      <c r="V13" s="5"/>
      <c r="W13" s="6"/>
      <c r="X13" s="2"/>
      <c r="Z13" s="5"/>
      <c r="AA13" s="6"/>
    </row>
    <row r="14" spans="1:28" x14ac:dyDescent="0.25">
      <c r="B14" s="5"/>
      <c r="C14" s="6"/>
      <c r="D14" s="2"/>
      <c r="F14" s="5"/>
      <c r="G14" s="6"/>
      <c r="H14" s="2"/>
      <c r="J14" s="5"/>
      <c r="K14" s="6"/>
      <c r="L14" s="2"/>
      <c r="M14" s="14">
        <v>4</v>
      </c>
      <c r="N14" s="18">
        <f>F20*0.16</f>
        <v>30811.035200000002</v>
      </c>
      <c r="O14" s="6"/>
      <c r="P14" s="2"/>
      <c r="R14" s="5"/>
      <c r="S14" s="6"/>
      <c r="T14" s="2"/>
      <c r="V14" s="5"/>
      <c r="W14" s="6"/>
      <c r="X14" s="2"/>
      <c r="Z14" s="5"/>
      <c r="AA14" s="6"/>
    </row>
    <row r="15" spans="1:28" x14ac:dyDescent="0.25">
      <c r="B15" s="5"/>
      <c r="C15" s="6"/>
      <c r="D15" s="2"/>
      <c r="F15" s="5"/>
      <c r="G15" s="6"/>
      <c r="H15" s="2"/>
      <c r="J15" s="5"/>
      <c r="K15" s="6"/>
      <c r="L15" s="2"/>
      <c r="N15" s="5"/>
      <c r="O15" s="6"/>
      <c r="P15" s="2"/>
      <c r="R15" s="5"/>
      <c r="S15" s="6"/>
      <c r="T15" s="2"/>
      <c r="V15" s="5"/>
      <c r="W15" s="6"/>
      <c r="X15" s="2"/>
      <c r="Z15" s="5"/>
      <c r="AA15" s="6"/>
    </row>
    <row r="16" spans="1:28" x14ac:dyDescent="0.25">
      <c r="B16" s="5"/>
      <c r="C16" s="6"/>
      <c r="D16" s="2"/>
      <c r="F16" s="5"/>
      <c r="G16" s="6"/>
      <c r="H16" s="2"/>
      <c r="J16" s="5"/>
      <c r="K16" s="6"/>
      <c r="L16" s="2"/>
      <c r="N16" s="5"/>
      <c r="O16" s="6"/>
      <c r="P16" s="2"/>
      <c r="R16" s="5"/>
      <c r="S16" s="6"/>
      <c r="T16" s="2"/>
      <c r="V16" s="5"/>
      <c r="W16" s="6"/>
      <c r="X16" s="2"/>
      <c r="Z16" s="5"/>
      <c r="AA16" s="6"/>
    </row>
    <row r="17" spans="1:27" x14ac:dyDescent="0.25">
      <c r="B17" s="7">
        <f>SUM(B10:B16)</f>
        <v>287391.03000000003</v>
      </c>
      <c r="C17" s="7">
        <f>SUM(C10:C16)</f>
        <v>287391.03000000003</v>
      </c>
      <c r="F17" s="7">
        <f>SUM(F10:F16)</f>
        <v>287391.03000000003</v>
      </c>
      <c r="G17" s="7">
        <f>SUM(G10:G16)</f>
        <v>287391.03000000003</v>
      </c>
      <c r="J17" s="7">
        <f t="shared" ref="J17:K17" si="0">SUM(J10:J16)</f>
        <v>71261.259999999995</v>
      </c>
      <c r="K17" s="7">
        <f t="shared" si="0"/>
        <v>0</v>
      </c>
      <c r="N17" s="7">
        <f t="shared" ref="N17:O17" si="1">SUM(N10:N16)</f>
        <v>71815.526400000002</v>
      </c>
      <c r="O17" s="7">
        <f t="shared" si="1"/>
        <v>0</v>
      </c>
      <c r="R17" s="7">
        <f>SUM(R10:R16)</f>
        <v>22838.59</v>
      </c>
      <c r="S17" s="7">
        <f>SUM(S10:S16)</f>
        <v>22838.59</v>
      </c>
      <c r="V17" s="7">
        <f>SUM(V10:V16)</f>
        <v>12258.19</v>
      </c>
      <c r="W17" s="7">
        <f>SUM(W10:W16)</f>
        <v>0</v>
      </c>
      <c r="Z17" s="7">
        <f>SUM(Z10:Z16)</f>
        <v>22838.59</v>
      </c>
      <c r="AA17" s="7">
        <f>SUM(AA10:AA16)</f>
        <v>543501.15639999998</v>
      </c>
    </row>
    <row r="18" spans="1:27" x14ac:dyDescent="0.25">
      <c r="G18" s="12">
        <f>+G17-F17</f>
        <v>0</v>
      </c>
    </row>
    <row r="19" spans="1:27" ht="15.75" thickBot="1" x14ac:dyDescent="0.3">
      <c r="B19" s="13" t="s">
        <v>7</v>
      </c>
      <c r="C19" s="13"/>
      <c r="D19" s="1"/>
      <c r="F19" s="13" t="s">
        <v>8</v>
      </c>
      <c r="G19" s="13"/>
      <c r="H19" s="1"/>
      <c r="J19" s="13"/>
      <c r="K19" s="13"/>
      <c r="L19" s="1"/>
      <c r="N19" s="13"/>
      <c r="O19" s="13"/>
      <c r="P19" s="1"/>
      <c r="R19" s="13"/>
      <c r="S19" s="13"/>
      <c r="T19" s="1"/>
      <c r="V19" s="13"/>
      <c r="W19" s="13"/>
      <c r="X19" s="1"/>
      <c r="Z19" s="13"/>
      <c r="AA19" s="13"/>
    </row>
    <row r="20" spans="1:27" x14ac:dyDescent="0.25">
      <c r="A20" s="11">
        <v>3</v>
      </c>
      <c r="B20" s="19">
        <v>172758.62</v>
      </c>
      <c r="C20" s="4"/>
      <c r="D20" s="2"/>
      <c r="E20" s="14">
        <v>4</v>
      </c>
      <c r="F20" s="19">
        <v>192568.97</v>
      </c>
      <c r="G20" s="4"/>
      <c r="H20" s="2"/>
      <c r="J20" s="3"/>
      <c r="K20" s="4"/>
      <c r="L20" s="2"/>
      <c r="N20" s="3"/>
      <c r="O20" s="4"/>
      <c r="P20" s="2"/>
      <c r="R20" s="3"/>
      <c r="S20" s="4"/>
      <c r="T20" s="2"/>
      <c r="V20" s="3"/>
      <c r="W20" s="4"/>
      <c r="X20" s="2"/>
      <c r="Z20" s="3"/>
      <c r="AA20" s="4"/>
    </row>
    <row r="21" spans="1:27" x14ac:dyDescent="0.25">
      <c r="B21" s="5"/>
      <c r="C21" s="6"/>
      <c r="D21" s="2"/>
      <c r="F21" s="5"/>
      <c r="G21" s="6"/>
      <c r="H21" s="2"/>
      <c r="J21" s="5"/>
      <c r="K21" s="6"/>
      <c r="L21" s="2"/>
      <c r="N21" s="5"/>
      <c r="O21" s="6"/>
      <c r="P21" s="2"/>
      <c r="R21" s="5"/>
      <c r="S21" s="6"/>
      <c r="T21" s="2"/>
      <c r="V21" s="5"/>
      <c r="W21" s="6"/>
      <c r="X21" s="2"/>
      <c r="Z21" s="5"/>
      <c r="AA21" s="6"/>
    </row>
    <row r="22" spans="1:27" x14ac:dyDescent="0.25">
      <c r="B22" s="5"/>
      <c r="C22" s="6"/>
      <c r="D22" s="2"/>
      <c r="F22" s="5"/>
      <c r="G22" s="6"/>
      <c r="H22" s="2"/>
      <c r="J22" s="5"/>
      <c r="K22" s="6"/>
      <c r="L22" s="2"/>
      <c r="N22" s="5"/>
      <c r="O22" s="6"/>
      <c r="P22" s="2"/>
      <c r="R22" s="5"/>
      <c r="S22" s="6"/>
      <c r="T22" s="2"/>
      <c r="V22" s="5"/>
      <c r="W22" s="6"/>
      <c r="X22" s="2"/>
      <c r="Z22" s="5"/>
      <c r="AA22" s="6"/>
    </row>
    <row r="23" spans="1:27" x14ac:dyDescent="0.25">
      <c r="B23" s="5"/>
      <c r="C23" s="6"/>
      <c r="D23" s="2"/>
      <c r="F23" s="5"/>
      <c r="G23" s="6"/>
      <c r="H23" s="2"/>
      <c r="J23" s="5"/>
      <c r="K23" s="6"/>
      <c r="L23" s="2"/>
      <c r="N23" s="5"/>
      <c r="O23" s="6"/>
      <c r="P23" s="2"/>
      <c r="R23" s="5"/>
      <c r="S23" s="6"/>
      <c r="T23" s="2"/>
      <c r="V23" s="5"/>
      <c r="W23" s="6"/>
      <c r="X23" s="2"/>
      <c r="Z23" s="5"/>
      <c r="AA23" s="6"/>
    </row>
    <row r="24" spans="1:27" x14ac:dyDescent="0.25">
      <c r="B24" s="5"/>
      <c r="C24" s="6"/>
      <c r="D24" s="2"/>
      <c r="F24" s="5"/>
      <c r="G24" s="6"/>
      <c r="H24" s="2"/>
      <c r="J24" s="5"/>
      <c r="K24" s="6"/>
      <c r="L24" s="2"/>
      <c r="N24" s="5"/>
      <c r="O24" s="6"/>
      <c r="P24" s="2"/>
      <c r="R24" s="5"/>
      <c r="S24" s="6"/>
      <c r="T24" s="2"/>
      <c r="V24" s="5"/>
      <c r="W24" s="6"/>
      <c r="X24" s="2"/>
      <c r="Z24" s="5"/>
      <c r="AA24" s="6"/>
    </row>
    <row r="25" spans="1:27" x14ac:dyDescent="0.25">
      <c r="B25" s="5"/>
      <c r="C25" s="6"/>
      <c r="D25" s="2"/>
      <c r="F25" s="5"/>
      <c r="G25" s="6"/>
      <c r="H25" s="2"/>
      <c r="J25" s="5"/>
      <c r="K25" s="6"/>
      <c r="L25" s="2"/>
      <c r="N25" s="5"/>
      <c r="O25" s="6"/>
      <c r="P25" s="2"/>
      <c r="R25" s="5"/>
      <c r="S25" s="6"/>
      <c r="T25" s="2"/>
      <c r="V25" s="5"/>
      <c r="W25" s="6"/>
      <c r="X25" s="2"/>
      <c r="Z25" s="5"/>
      <c r="AA25" s="6"/>
    </row>
    <row r="26" spans="1:27" x14ac:dyDescent="0.25">
      <c r="B26" s="5"/>
      <c r="C26" s="6"/>
      <c r="D26" s="2"/>
      <c r="F26" s="5"/>
      <c r="G26" s="6"/>
      <c r="H26" s="2"/>
      <c r="J26" s="5"/>
      <c r="K26" s="6"/>
      <c r="L26" s="2"/>
      <c r="N26" s="5"/>
      <c r="O26" s="6"/>
      <c r="P26" s="2"/>
      <c r="R26" s="5"/>
      <c r="S26" s="6"/>
      <c r="T26" s="2"/>
      <c r="V26" s="5"/>
      <c r="W26" s="6"/>
      <c r="X26" s="2"/>
      <c r="Z26" s="5"/>
      <c r="AA26" s="6"/>
    </row>
    <row r="27" spans="1:27" x14ac:dyDescent="0.25">
      <c r="B27" s="7">
        <f>SUM(B20:B26)</f>
        <v>172758.62</v>
      </c>
      <c r="C27" s="7">
        <f>SUM(C20:C26)</f>
        <v>0</v>
      </c>
      <c r="F27" s="7">
        <f t="shared" ref="F27:G27" si="2">SUM(F20:F26)</f>
        <v>192568.97</v>
      </c>
      <c r="G27" s="7">
        <f t="shared" si="2"/>
        <v>0</v>
      </c>
      <c r="J27" s="7">
        <f>SUM(J20:J26)</f>
        <v>0</v>
      </c>
      <c r="K27" s="7">
        <f>SUM(K20:K26)</f>
        <v>0</v>
      </c>
      <c r="N27" s="7">
        <f t="shared" ref="N27:O27" si="3">SUM(N20:N26)</f>
        <v>0</v>
      </c>
      <c r="O27" s="7">
        <f t="shared" si="3"/>
        <v>0</v>
      </c>
      <c r="R27" s="7">
        <f>SUM(R20:R26)</f>
        <v>0</v>
      </c>
      <c r="S27" s="7">
        <f>SUM(S20:S26)</f>
        <v>0</v>
      </c>
      <c r="V27" s="7">
        <f t="shared" ref="V27:W27" si="4">SUM(V20:V26)</f>
        <v>0</v>
      </c>
      <c r="W27" s="7">
        <f t="shared" si="4"/>
        <v>0</v>
      </c>
      <c r="Z27" s="7">
        <f t="shared" ref="Z27:AA27" si="5">SUM(Z20:Z26)</f>
        <v>0</v>
      </c>
      <c r="AA27" s="7">
        <f t="shared" si="5"/>
        <v>0</v>
      </c>
    </row>
    <row r="28" spans="1:27" x14ac:dyDescent="0.25">
      <c r="R28" s="7"/>
      <c r="S28" s="7"/>
      <c r="V28" s="7"/>
      <c r="W28" s="7"/>
    </row>
    <row r="29" spans="1:27" x14ac:dyDescent="0.25">
      <c r="O29" s="7"/>
    </row>
    <row r="30" spans="1:27" x14ac:dyDescent="0.25">
      <c r="O30" s="7">
        <v>287391.03000000003</v>
      </c>
      <c r="R30">
        <v>22838.59</v>
      </c>
    </row>
    <row r="31" spans="1:27" x14ac:dyDescent="0.25">
      <c r="O31" s="7">
        <v>269263.2</v>
      </c>
      <c r="R31">
        <v>19688.41</v>
      </c>
    </row>
    <row r="32" spans="1:27" x14ac:dyDescent="0.25">
      <c r="O32" s="7">
        <f>+O30-O31</f>
        <v>18127.830000000016</v>
      </c>
      <c r="R32">
        <f>+R30-R31</f>
        <v>3150.1800000000003</v>
      </c>
    </row>
    <row r="33" spans="15:18" x14ac:dyDescent="0.25">
      <c r="O33" s="7"/>
      <c r="R33" s="12">
        <f>+O32+R32</f>
        <v>21278.010000000017</v>
      </c>
    </row>
    <row r="34" spans="15:18" x14ac:dyDescent="0.25">
      <c r="O34" s="7"/>
    </row>
    <row r="35" spans="15:18" x14ac:dyDescent="0.25">
      <c r="O35" s="7"/>
    </row>
    <row r="36" spans="15:18" x14ac:dyDescent="0.25">
      <c r="O36" s="7"/>
    </row>
  </sheetData>
  <mergeCells count="14">
    <mergeCell ref="V19:W19"/>
    <mergeCell ref="Z19:AA19"/>
    <mergeCell ref="B9:C9"/>
    <mergeCell ref="B19:C19"/>
    <mergeCell ref="F19:G19"/>
    <mergeCell ref="J19:K19"/>
    <mergeCell ref="N19:O19"/>
    <mergeCell ref="R19:S19"/>
    <mergeCell ref="F9:G9"/>
    <mergeCell ref="J9:K9"/>
    <mergeCell ref="N9:O9"/>
    <mergeCell ref="R9:S9"/>
    <mergeCell ref="V9:W9"/>
    <mergeCell ref="Z9:AA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2015-03-26T18:36:27Z</dcterms:created>
  <dcterms:modified xsi:type="dcterms:W3CDTF">2015-03-27T02:24:20Z</dcterms:modified>
</cp:coreProperties>
</file>