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8"/>
  </bookViews>
  <sheets>
    <sheet name="ENE" sheetId="1" r:id="rId1"/>
    <sheet name="FEB" sheetId="2" r:id="rId2"/>
    <sheet name="MAR" sheetId="4" r:id="rId3"/>
    <sheet name="ABR" sheetId="5" r:id="rId4"/>
    <sheet name="MAY" sheetId="7" r:id="rId5"/>
    <sheet name="JUN" sheetId="8" r:id="rId6"/>
    <sheet name="JUL" sheetId="9" r:id="rId7"/>
    <sheet name="AGO" sheetId="11" r:id="rId8"/>
    <sheet name="SEP" sheetId="13" r:id="rId9"/>
  </sheets>
  <definedNames>
    <definedName name="_xlnm._FilterDatabase" localSheetId="3" hidden="1">ABR!$A$4:$H$218</definedName>
    <definedName name="_xlnm._FilterDatabase" localSheetId="7" hidden="1">AGO!$A$5:$I$266</definedName>
    <definedName name="_xlnm._FilterDatabase" localSheetId="0" hidden="1">ENE!$A$4:$G$224</definedName>
    <definedName name="_xlnm._FilterDatabase" localSheetId="1" hidden="1">FEB!$A$2:$G$231</definedName>
    <definedName name="_xlnm._FilterDatabase" localSheetId="6" hidden="1">JUL!$A$5:$H$256</definedName>
    <definedName name="_xlnm._FilterDatabase" localSheetId="5" hidden="1">JUN!$A$5:$H$267</definedName>
    <definedName name="_xlnm._FilterDatabase" localSheetId="2" hidden="1">MAR!$A$5:$H$248</definedName>
    <definedName name="_xlnm._FilterDatabase" localSheetId="4" hidden="1">MAY!$A$5:$I$246</definedName>
    <definedName name="_xlnm._FilterDatabase" localSheetId="8" hidden="1">SEP!$A$5:$J$236</definedName>
  </definedNames>
  <calcPr calcId="124519"/>
</workbook>
</file>

<file path=xl/calcChain.xml><?xml version="1.0" encoding="utf-8"?>
<calcChain xmlns="http://schemas.openxmlformats.org/spreadsheetml/2006/main">
  <c r="G6" i="13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E259" i="9" l="1"/>
  <c r="E258"/>
  <c r="E271" i="8"/>
  <c r="E249" i="7"/>
  <c r="G249" s="1"/>
  <c r="E222" i="5"/>
  <c r="E223" s="1"/>
  <c r="E253" i="4" l="1"/>
  <c r="E252"/>
  <c r="H252" s="1"/>
  <c r="H253" l="1"/>
  <c r="E235" i="2"/>
  <c r="E236" s="1"/>
  <c r="E229" i="1"/>
  <c r="E228"/>
</calcChain>
</file>

<file path=xl/sharedStrings.xml><?xml version="1.0" encoding="utf-8"?>
<sst xmlns="http://schemas.openxmlformats.org/spreadsheetml/2006/main" count="2842" uniqueCount="2767">
  <si>
    <t>Fecha</t>
  </si>
  <si>
    <t>Descripción</t>
  </si>
  <si>
    <t>Depósitos</t>
  </si>
  <si>
    <t>Retiros</t>
  </si>
  <si>
    <t>Saldo</t>
  </si>
  <si>
    <t>DEPOSITO VENTAS NETAS D TAR POR EVOPAYMX 0005829536 00070608</t>
  </si>
  <si>
    <t>COBRO COMIS TAR CRED A NOM EVO0005829536 0005829536 00070609</t>
  </si>
  <si>
    <t>COBRO IMP INST TAR CR A NOM EV0005829536 0005829536 00070610</t>
  </si>
  <si>
    <t>COBRO COMIS TAR DEBIT A NOM EV0005829536 0005829536 00070611</t>
  </si>
  <si>
    <t>COBRO IMP INST TARJ D A NOM EV0005829536 0005829536 00070612</t>
  </si>
  <si>
    <t>DEPOSITO VENTAS NETAS D TAR POR EVOPAYMX 0005829536 00185277</t>
  </si>
  <si>
    <t>COBRO COMIS TAR CRED A NOM EVO0005829536 0005829536 00185278</t>
  </si>
  <si>
    <t>COBRO IMP INST TAR CR A NOM EV0005829536 0005829536 00185279</t>
  </si>
  <si>
    <t>COBRO COMIS TAR DEBIT A NOM EV0005829536 0005829536 00185280</t>
  </si>
  <si>
    <t>COBRO IMP INST TARJ D A NOM EV0005829536 0005829536 00185281</t>
  </si>
  <si>
    <t>MA GUADALUPE,HERRERA/MENDOZA DEPOS 0000007685 00007685</t>
  </si>
  <si>
    <t>DEPOSITO VENTAS NETAS D TAR POR EVOPAYMX 0005829536 00083579</t>
  </si>
  <si>
    <t>COBRO COMIS TAR CRED A NOM EVO0005829536 0005829536 00083580</t>
  </si>
  <si>
    <t>COBRO IMP INST TAR CR A NOM EV0005829536 0005829536 00083581</t>
  </si>
  <si>
    <t>COBRO COMIS TAR DEBIT A NOM EV0005829536 0005829536 00083582</t>
  </si>
  <si>
    <t>COBRO IMP INST TARJ D A NOM EV0005829536 0005829536 00083583</t>
  </si>
  <si>
    <t>DEPOSITO EN EFECTIV SUC. CORTAZAR,GTO 0000000000 00051326</t>
  </si>
  <si>
    <t>TRASPASO P INT 0000001 00087680</t>
  </si>
  <si>
    <t>ERENDIRA,MENDOZA/JIMENEZ DEPOS 0000000000 00091449</t>
  </si>
  <si>
    <t>DEPOSITO VENTAS NETAS D TAR POR EVOPAYMX 0005829536 00085817</t>
  </si>
  <si>
    <t>COBRO COMIS TAR DEBIT A NOM EV0005829536 0005829536 00085818</t>
  </si>
  <si>
    <t>COBRO IMP INST TARJ D A NOM EV0005829536 0005829536 00085819</t>
  </si>
  <si>
    <t>DEP MIXTO EFVO/DOCT SUC. TRES GUERRAS,G 0000000000 00573609</t>
  </si>
  <si>
    <t>DEP TRAS TARJETA 91,134.00 0000000000 00573609</t>
  </si>
  <si>
    <t>NUM ORDEN S0000058929 DEPOS 0000045887 00045887</t>
  </si>
  <si>
    <t>MANTTO VEHI U934 DEPOS 0000062709 00062709</t>
  </si>
  <si>
    <t>TRASPASO P INT 0000001 00065299</t>
  </si>
  <si>
    <t>FLEET-2 AF BANREGIO D INT 0507030 00118813</t>
  </si>
  <si>
    <t>COBRO COMIS TAR CRED A NOM EVO0005829536 0005829536 00079986</t>
  </si>
  <si>
    <t>DEPOSITO VENTAS NETAS D TAR POR EVOPAYMX 0005829536 00079985</t>
  </si>
  <si>
    <t>COBRO IMP INST TAR CR A NOM EV0005829536 0005829536 00079987</t>
  </si>
  <si>
    <t>COBRO COMIS TAR DEBIT A NOM EV0005829536 0005829536 00079988</t>
  </si>
  <si>
    <t>COBRO IMP INST TARJ D A NOM EV0005829536 0005829536 00079989</t>
  </si>
  <si>
    <t>RFB D INT 3141602 00029944</t>
  </si>
  <si>
    <t>DEP MIXTO EFVO/DOCT SUC. FAJA DE ORO,GT 0000000000 00105420</t>
  </si>
  <si>
    <t>DEP TRAS TARJETA 99,000.00 0000000000 00105420</t>
  </si>
  <si>
    <t>58973 PLACAS GM88095 DEPOS 0000058973 00109995</t>
  </si>
  <si>
    <t>DEPOSITO VENTAS NETAS D TAR POR EVOPAYMX 0005829536 00080110</t>
  </si>
  <si>
    <t>COBRO COMIS TAR CRED A NOM EVO0005829536 0005829536 00080111</t>
  </si>
  <si>
    <t>COBRO IMP INST TAR CR A NOM EV0005829536 0005829536 00080112</t>
  </si>
  <si>
    <t>COBRO COMIS TAR DEBIT A NOM EV0005829536 0005829536 00080113</t>
  </si>
  <si>
    <t>COBRO IMP INST TARJ D A NOM EV0005829536 0005829536 00080114</t>
  </si>
  <si>
    <t>REPARACION HILUX DEPOS 0000067670 00067670</t>
  </si>
  <si>
    <t>TRASPASO P INT 0000001 00078801</t>
  </si>
  <si>
    <t>CONSTRUCCIONES TOVA SA DE CV DEPOS 0000025280 00025280</t>
  </si>
  <si>
    <t>DEPOSITO VENTAS NETAS D TAR POR EVOPAYMX 0005829536 00082546</t>
  </si>
  <si>
    <t>COBRO COMIS TAR CRED A NOM EVO0005829536 0005829536 00082547</t>
  </si>
  <si>
    <t>COBRO IMP INST TAR CR A NOM EV0005829536 0005829536 00082548</t>
  </si>
  <si>
    <t>COBRO COMIS TAR DEBIT A NOM EV0005829536 0005829536 00082549</t>
  </si>
  <si>
    <t>COBRO IMP INST TARJ D A NOM EV0005829536 0005829536 00082550</t>
  </si>
  <si>
    <t>DEPOSITO VENTAS NETAS D TAR POR EVOPAYMX 0005829536 00189634</t>
  </si>
  <si>
    <t>COBRO COMIS TAR CRED A NOM EVO0005829536 0005829536 00189635</t>
  </si>
  <si>
    <t>COBRO IMP INST TAR CR A NOM EV0005829536 0005829536 00189636</t>
  </si>
  <si>
    <t>COBRO COMIS TAR DEBIT A NOM EV0005829536 0005829536 00189637</t>
  </si>
  <si>
    <t>COBRO IMP INST TARJ D A NOM EV0005829536 0005829536 00189638</t>
  </si>
  <si>
    <t>COBRO COMI CAR PARCIALES A NOM0005829536 0005829536 00189639</t>
  </si>
  <si>
    <t>COBRO IMP CAR PARCIALES A NOM 0005829536 0005829536 00189640</t>
  </si>
  <si>
    <t>SERVICIO 59076 PLACAS GM34475 DEPOS 0000059076 00061514</t>
  </si>
  <si>
    <t>SISTEMA MUNICIPAL DE ARTE Y CULTURA DE C DEPOS 0000000000 00092763</t>
  </si>
  <si>
    <t>NUM ORDEN S59104 DEPOS 0000000025 00168104</t>
  </si>
  <si>
    <t>DEPOSITO VENTAS NETAS D TAR POR EVOPAYMX 0005829536 00081932</t>
  </si>
  <si>
    <t>COBRO COMIS TAR CRED A NOM EVO0005829536 0005829536 00081933</t>
  </si>
  <si>
    <t>COBRO IMP INST TAR CR A NOM EV0005829536 0005829536 00081934</t>
  </si>
  <si>
    <t>DEP MIXTO EFVO/DOCT SUC. SUC.NIETO PI@A 0000000000 00749736</t>
  </si>
  <si>
    <t>DEP TRAS TARJETA 51,900.00 0000000000 00749736</t>
  </si>
  <si>
    <t>DEP MIXTO EFVO/DOCT SUC. BLVD PONIENTE, 0000000000 00880016</t>
  </si>
  <si>
    <t>DEP TRAS TARJETA 50,000.00 0000000000 00880016</t>
  </si>
  <si>
    <t>DEPOSITO EN EFECTIV SUC. CAMELINAS MICH 0000000000 00746398</t>
  </si>
  <si>
    <t>DEPOSITO EN EFECTIV SUC. CAMELINAS MICH 0000000000 00746114</t>
  </si>
  <si>
    <t>TRASPASO P INT 0000001 00089180</t>
  </si>
  <si>
    <t>DEP MIXTO EFVO/DOCT SUC. APASEO EL GDE, 0000000000 00744293</t>
  </si>
  <si>
    <t>DEP TRAS TARJETA 80,000.00 0000000000 00744293</t>
  </si>
  <si>
    <t>DEPOSITO VENTAS NETAS D TAR POR EVOPAYMX 0005829536 00079043</t>
  </si>
  <si>
    <t>COBRO COMIS TAR CRED A NOM EVO0005829536 0005829536 00079044</t>
  </si>
  <si>
    <t>COBRO IMP INST TAR CR A NOM EV0005829536 0005829536 00079045</t>
  </si>
  <si>
    <t>COBRO COMIS TAR DEBIT A NOM EV0005829536 0005829536 00079046</t>
  </si>
  <si>
    <t>COBRO IMP INST TARJ D A NOM EV0005829536 0005829536 00079047</t>
  </si>
  <si>
    <t>DEP MIXTO EFVO/DOCT SUC. TRES GUERRAS,G 0000000000 00578539</t>
  </si>
  <si>
    <t>DEP CHEQUE BNM 1,840.00 0000000000 00578539</t>
  </si>
  <si>
    <t>EXTINTORES DE CELAYA SA DE CV DEPOS 0000000000 00060366</t>
  </si>
  <si>
    <t>TRASPASO P INT 0000001 00069362</t>
  </si>
  <si>
    <t>DEP MIXTO EFVO/DOCT SUC. APASEO EL GDE, 0000000000 00744993</t>
  </si>
  <si>
    <t>DEP TRAS TARJETA 42,471.74 0000000000 00744993</t>
  </si>
  <si>
    <t>COBRO COMIS TAR CRED A NOM EVO0005829536 0005829536 00077780</t>
  </si>
  <si>
    <t>DEPOSITO VENTAS NETAS D TAR POR EVOPAYMX 0005829536 00077779</t>
  </si>
  <si>
    <t>COBRO IMP INST TAR CR A NOM EV0005829536 0005829536 00077781</t>
  </si>
  <si>
    <t>COBRO IMP INST TARJ D A NOM EV0005829536 0005829536 00077783</t>
  </si>
  <si>
    <t>COBRO COMIS TAR DEBIT A NOM EV0005829536 0005829536 00077782</t>
  </si>
  <si>
    <t>AGRO Y ACOLCHADOS SA DE CV DEPOS 0000094158 00094158</t>
  </si>
  <si>
    <t>TRASPASO REF 5470000408 AUT. 0161 5470000408 00101617</t>
  </si>
  <si>
    <t>TRASPASO P INT 0000001 00104936</t>
  </si>
  <si>
    <t>AGRO Y ACOLCHADOS SA DE CV DEPOS 0000146177 00146177</t>
  </si>
  <si>
    <t>COBRO COMIS TAR CRED A NOM EVO0005829536 0005829536 00079000</t>
  </si>
  <si>
    <t>COBRO IMP INST TAR CR A NOM EV0005829536 0005829536 00079001</t>
  </si>
  <si>
    <t>COBRO IMP INST TARJ D A NOM EV0005829536 0005829536 00079003</t>
  </si>
  <si>
    <t>DEPOSITO VENTAS NETAS D TAR POR EVOPAYMX 0005829536 00078999</t>
  </si>
  <si>
    <t>COBRO COMIS TAR DEBIT A NOM EV0005829536 0005829536 00079002</t>
  </si>
  <si>
    <t>TRASPASO REF. 5470000408 AUT. 2813 5470000408 00028131</t>
  </si>
  <si>
    <t>DEP MIXTO EFVO/DOCT SUC. TRES GUERRAS,G 0000000000 00580613</t>
  </si>
  <si>
    <t>DEP CHEQUE BNM 163,050.00 0000000000 00580613</t>
  </si>
  <si>
    <t>SERVICIO COROLLA KM 20 MIL D INT 0991290 00276114</t>
  </si>
  <si>
    <t>TRASPASO REF. 380037637 AUT. 95248 0380037637 00095248</t>
  </si>
  <si>
    <t>TRASPASO REF. 5470000408 AUT. 8451 5470000408 00184510</t>
  </si>
  <si>
    <t>DEP MIXTO EFVO/DOCT SUC. TRES GUERRAS,G 0000000000 00581563</t>
  </si>
  <si>
    <t>DEP CHEQUE BNM 20,000.00 0000000000 00581563</t>
  </si>
  <si>
    <t>DEPOSITO VENTAS NETAS D TAR POR EVOPAYMX 0005829536 00084132</t>
  </si>
  <si>
    <t>COBRO COMIS TAR CRED A NOM EVO0005829536 0005829536 00084133</t>
  </si>
  <si>
    <t>COBRO IMP INST TAR CR A NOM EV0005829536 0005829536 00084134</t>
  </si>
  <si>
    <t>COBRO COMIS TAR DEBIT A NOM EV0005829536 0005829536 00084135</t>
  </si>
  <si>
    <t>COBRO IMP INST TARJ D A NOM EV0005829536 0005829536 00084136</t>
  </si>
  <si>
    <t>DEPOSITO VENTAS NETAS D TAR POR EVOPAYMX 0005829536 00191416</t>
  </si>
  <si>
    <t>COBRO COMIS TAR CRED A NOM EVO0005829536 0005829536 00191417</t>
  </si>
  <si>
    <t>COBRO IMP INST TAR CR A NOM EV0005829536 0005829536 00191418</t>
  </si>
  <si>
    <t>COBRO COMIS TAR DEBIT A NOM EV0005829536 0005829536 00191419</t>
  </si>
  <si>
    <t>COBRO IMP INST TARJ D A NOM EV0005829536 0005829536 00191420</t>
  </si>
  <si>
    <t>COBRO COMIS TAR CRED A NOM EVO0005829536 0005829536 00081388</t>
  </si>
  <si>
    <t>DEPOSITO VENTAS NETAS D TAR POR EVOPAYMX 0005829536 00081387</t>
  </si>
  <si>
    <t>COBRO IMP INST TAR CR A NOM EV0005829536 0005829536 00081389</t>
  </si>
  <si>
    <t>COBRO COMIS TAR DEBIT A NOM EV0005829536 0005829536 00081390</t>
  </si>
  <si>
    <t>COBRO IMP INST TARJ D A NOM EV0005829536 0005829536 00081391</t>
  </si>
  <si>
    <t>DEP MIXTO EFVO/DOCT SUC. GLORIETA EL PI 0000000000 00944585</t>
  </si>
  <si>
    <t>DEP TRAS TARJETA 10,000.00 0000000000 00944585</t>
  </si>
  <si>
    <t>DEP MIXTO EFVO/DOCT SUC. TRES GUERRAS,G 0000000000 00583353</t>
  </si>
  <si>
    <t>DEP CHEQUE BNM 1,025.00 0000000000 00583353</t>
  </si>
  <si>
    <t>DEP MIXTO EFVO/DOCT SUC. TECNOLOGICO CE 0000000000 00522213</t>
  </si>
  <si>
    <t>DEP CHEQUE BNM 80,300.00 0000000000 00522213</t>
  </si>
  <si>
    <t>DEPOSITO VENTAS NETAS D TAR POR EVOPAYMX 0005829536 00079596</t>
  </si>
  <si>
    <t>COBRO IMP INST TAR CR A NOM EV0005829536 0005829536 00079598</t>
  </si>
  <si>
    <t>COBRO COMIS TAR CRED A NOM EVO0005829536 0005829536 00079597</t>
  </si>
  <si>
    <t>COBRO COMIS TAR DEBIT A NOM EV0005829536 0005829536 00079599</t>
  </si>
  <si>
    <t>COBRO IMP INST TARJ D A NOM EV0005829536 0005829536 00079600</t>
  </si>
  <si>
    <t>MARIANA CAROLINA,PRECIADO/CONTRERAS DEPOS 0000000000 00060727</t>
  </si>
  <si>
    <t>DEPOSITO DE SUC. SUC.NIETO PI@A 0000000000 00756056</t>
  </si>
  <si>
    <t>DEP TRAS TARJETA 70,000.00 0000000000 00756056</t>
  </si>
  <si>
    <t>ERENDIRA,MENDOZA/JIMENEZ DEPOS 0000071550 00071550</t>
  </si>
  <si>
    <t>TRASPASO REF 380252244 AUT. 75635 0380252244 00075635</t>
  </si>
  <si>
    <t>DEPOSITO VENTAS NETAS D TAR POR EVOPAYMX 0005829536 00052261</t>
  </si>
  <si>
    <t>COBRO IMP INST TAR CR A NOM EV0005829536 0005829536 00052263</t>
  </si>
  <si>
    <t>COBRO COMIS TAR CRED A NOM EVO0005829536 0005829536 00052262</t>
  </si>
  <si>
    <t>COBRO COMIS TAR DEBIT A NOM EV0005829536 0005829536 00052264</t>
  </si>
  <si>
    <t>COBRO IMP INST TARJ D A NOM EV0005829536 0005829536 00052265</t>
  </si>
  <si>
    <t>COBRO DE CUOTA TPV CEL A NOM E0005829536 0005829536 00248105</t>
  </si>
  <si>
    <t>COBRO IMP CUOTA TPV CEL A NOM 0005829536 0005829536 00248106</t>
  </si>
  <si>
    <t>ERENDIRA,MENDOZA/JIMENEZ DEPOS 0000000000 00046087</t>
  </si>
  <si>
    <t>COBRO COMIS TAR DEBIT A NOM EV0005829536 0005829536 00320831</t>
  </si>
  <si>
    <t>DEPOSITO VENTAS NETAS D TAR POR EVOPAYMX 0005829536 00320830</t>
  </si>
  <si>
    <t>COBRO IMP INST TARJ D A NOM EV0005829536 0005829536 00320832</t>
  </si>
  <si>
    <t>CHASUS33 AND /CCT/IJOU6V0A00HF /ACC/E D INT 0346812 00056021</t>
  </si>
  <si>
    <t>COBRO COMIS TAR CRED A NOM EVO0005829536 0005829536 00145133</t>
  </si>
  <si>
    <t>COBRO IMP INST TAR CR A NOM EV0005829536 0005829536 00145134</t>
  </si>
  <si>
    <t>DEPOSITO VENTAS NETAS D TAR POR EVOPAYMX 0005829536 00145132</t>
  </si>
  <si>
    <t>COBRO COMIS TAR DEBIT A NOM EV0005829536 0005829536 00145135</t>
  </si>
  <si>
    <t>COBRO IMP INST TARJ D A NOM EV0005829536 0005829536 00145136</t>
  </si>
  <si>
    <t>DEP MIXTO EFVO/DOCT SUC. TRES GUERRAS,G 0000000000 00585579</t>
  </si>
  <si>
    <t>DEP CHEQUE BNM 2,921.75 0000000000 00585579</t>
  </si>
  <si>
    <t>DEP MIXTO EFVO/DOCT SUC. TRES GUERRAS,G 0000000000 00585594</t>
  </si>
  <si>
    <t>DEP CHEQUE BNM 2,800.00 0000000000 00585594</t>
  </si>
  <si>
    <t>SERVICIO 160,000 KM CAMRY 2012 DEPOS 0000160122 00199870</t>
  </si>
  <si>
    <t>DEP MIXTO EFVO/DOCT SUC. TRES GUERRAS,G 0000000000 00586524</t>
  </si>
  <si>
    <t>DEP CHEQUE BNM 50,000.00 0000000000 00586524</t>
  </si>
  <si>
    <t>DEP MIXTO EFVO/DOCT SUC. V DE IRAPUATO, 0000000000 00090858</t>
  </si>
  <si>
    <t>DEP TRAS TARJETA 280,000.00 0000000000 00090858</t>
  </si>
  <si>
    <t>DEPOSITO VENTAS NETAS D TAR POR EVOPAYMX 0005829536 00081995</t>
  </si>
  <si>
    <t>COBRO COMIS TAR CRED A NOM EVO0005829536 0005829536 00081996</t>
  </si>
  <si>
    <t>COBRO IMP INST TAR CR A NOM EV0005829536 0005829536 00081997</t>
  </si>
  <si>
    <t>COBRO COMIS TAR DEBIT A NOM EV0005829536 0005829536 00081998</t>
  </si>
  <si>
    <t>COBRO IMP INST TARJ D A NOM EV0005829536 0005829536 00081999</t>
  </si>
  <si>
    <t>COBRO COMI CAR PARCIALES A NOM0005829536 0005829536 00082000</t>
  </si>
  <si>
    <t>COBRO IMP CAR PARCIALES A NOM 0005829536 0005829536 00082001</t>
  </si>
  <si>
    <t>DEPOSITO VENTAS NETAS D TAR POR EVOPAYMX 0005829536 00188700</t>
  </si>
  <si>
    <t>COBRO IMP INST TAR CR A NOM EV0005829536 0005829536 00188702</t>
  </si>
  <si>
    <t>COBRO COMIS TAR CRED A NOM EVO0005829536 0005829536 00188701</t>
  </si>
  <si>
    <t>COBRO COMIS TAR DEBIT A NOM EV0005829536 0005829536 00188703</t>
  </si>
  <si>
    <t>COBRO IMP INST TARJ D A NOM EV0005829536 0005829536 00188704</t>
  </si>
  <si>
    <t>AGRO Y ACOLCHADOS SA DE CV DEPOS 0000250116 00070023</t>
  </si>
  <si>
    <t>TRASPASO P INT 0000001 00086480</t>
  </si>
  <si>
    <t>FLEET-2 AF BANREGIO D INT 0864549 00321712</t>
  </si>
  <si>
    <t>250116 ANT ENGANCHE RV4SE DE DEPOS 0000143523 00143523</t>
  </si>
  <si>
    <t>DEPOSITO VENTAS NETAS D TAR POR EVOPAYMX 0005829536 00079370</t>
  </si>
  <si>
    <t>COBRO COMIS TAR CRED A NOM EVO0005829536 0005829536 00079371</t>
  </si>
  <si>
    <t>COBRO IMP INST TAR CR A NOM EV0005829536 0005829536 00079372</t>
  </si>
  <si>
    <t>COBRO COMIS TAR DEBIT A NOM EV0005829536 0005829536 00079373</t>
  </si>
  <si>
    <t>COBRO IMP INST TARJ D A NOM EV0005829536 0005829536 00079374</t>
  </si>
  <si>
    <t>TRASPASO REF. 380110555 AUT. 38040 0380110555 00038040</t>
  </si>
  <si>
    <t>DEP MIXTO EFVO/DOCT SUC. TECNOLOGICO CE 0000000000 00527020</t>
  </si>
  <si>
    <t>DEP TRAS TARJETA 45,000.00 0000000000 00527020</t>
  </si>
  <si>
    <t>AGRO Y ACOLCHADOS SA DE CV DEPOS 0000260116 00080420</t>
  </si>
  <si>
    <t>DEP MIXTO EFVO/DOCT SUC. BLVD PONIENTE, 0000000000 00891346</t>
  </si>
  <si>
    <t>DEP TRAS TARJETA 20,000.00 0000000000 00891346</t>
  </si>
  <si>
    <t>DEP MIXTO EFVO/DOCT SUC. TRES GUERRAS,G 0000000000 00588794</t>
  </si>
  <si>
    <t>DEP CHEQUE BNM 20,000.00 0000000000 00588794</t>
  </si>
  <si>
    <t>2DO ANTICIPO D INT 1160126 00148903</t>
  </si>
  <si>
    <t>36334JE01LZR D INT 1160126 00149535</t>
  </si>
  <si>
    <t>11494JE01NZQ D INT 1160126 00150044</t>
  </si>
  <si>
    <t>DEPOSITO VENTAS NETAS D TAR POR EVOPAYMX 0005829536 00077708</t>
  </si>
  <si>
    <t>COBRO COMIS TAR CRED A NOM EVO0005829536 0005829536 00077709</t>
  </si>
  <si>
    <t>COBRO IMP INST TAR CR A NOM EV0005829536 0005829536 00077710</t>
  </si>
  <si>
    <t>COBRO COMIS TAR DEBIT A NOM EV0005829536 0005829536 00077711</t>
  </si>
  <si>
    <t>COBRO IMP INST TARJ D A NOM EV0005829536 0005829536 00077712</t>
  </si>
  <si>
    <t>PRIVA AMERICA LATINA SA DE CV DEPOS 0000038832 00038832</t>
  </si>
  <si>
    <t>DEP MIXTO EFVO/DOCT SUC. TRES GUERRAS,G 0000000000 00589589</t>
  </si>
  <si>
    <t>DEP CHEQUE BNM 4,844.04 0000000000 00589589</t>
  </si>
  <si>
    <t>JAIME,CALVO/HERNANDEZ DEPOS 0000111891 00111891</t>
  </si>
  <si>
    <t>270116 COMP ENGANCHE RV4SE DE DEPOS 0000270116 00121375</t>
  </si>
  <si>
    <t>DEPOSITO VENTAS NETAS D TAR POR EVOPAYMX 0005829536 00077960</t>
  </si>
  <si>
    <t>COBRO COMIS TAR CRED A NOM EVO0005829536 0005829536 00077961</t>
  </si>
  <si>
    <t>COBRO IMP INST TAR CR A NOM EV0005829536 0005829536 00077962</t>
  </si>
  <si>
    <t>COBRO COMIS TAR DEBIT A NOM EV0005829536 0005829536 00077963</t>
  </si>
  <si>
    <t>COBRO IMP INST TARJ D A NOM EV0005829536 0005829536 00077964</t>
  </si>
  <si>
    <t>TRASPASO REF. 380110555 AUT. 82649 0380110555 00082649</t>
  </si>
  <si>
    <t>DEP MIXTO EFVO/DOCT SUC. GUAYANGAREO MI 0000000000 00575699</t>
  </si>
  <si>
    <t>DEP CHEQUE BNM 425,499.99 0000000000 00575699</t>
  </si>
  <si>
    <t xml:space="preserve"> </t>
  </si>
  <si>
    <t>DEPOSITO VENTAS NETAS D TAR POR EVOPAYMX 0005829536 00078973</t>
  </si>
  <si>
    <t>COBRO COMIS TAR CRED A NOM EVO0005829536 0005829536 00078974</t>
  </si>
  <si>
    <t>COBRO IMP INST TAR CR A NOM EV0005829536 0005829536 00078975</t>
  </si>
  <si>
    <t>COBRO COMIS TAR DEBIT A NOM EV0005829536 0005829536 00078976</t>
  </si>
  <si>
    <t>COBRO IMP INST TARJ D A NOM EV0005829536 0005829536 00078977</t>
  </si>
  <si>
    <t>DEP MIXTO EFVO/DOCT SUC. TRES GUERRAS,G 0000000000 00591755</t>
  </si>
  <si>
    <t>DEP CHEQUE BNM 420,500.00 0000000000 00591755</t>
  </si>
  <si>
    <t>FLEET-2 AF BANREGIO D INT 0995150 00648906</t>
  </si>
  <si>
    <t>A</t>
  </si>
  <si>
    <t>DEPOSITO VENTAS NETAS D TAR POR EVOPAYMX 0005829536 00083124</t>
  </si>
  <si>
    <t>COBRO COMIS TAR CRED A NOM EVO0005829536 0005829536 00083125</t>
  </si>
  <si>
    <t>COBRO IMP INST TAR CR A NOM EV0005829536 0005829536 00083126</t>
  </si>
  <si>
    <t>DEPOSITO VENTAS NETAS D TAR POR EVOPAYMX 0005829536 00191232</t>
  </si>
  <si>
    <t>COBRO COMIS TAR CRED A NOM EVO0005829536 0005829536 00191233</t>
  </si>
  <si>
    <t>COBRO IMP INST TAR CR A NOM EV0005829536 0005829536 00191234</t>
  </si>
  <si>
    <t>COBRO COMIS TAR DEBIT A NOM EV0005829536 0005829536 00191235</t>
  </si>
  <si>
    <t>COBRO IMP INST TARJ D A NOM EV0005829536 0005829536 00191236</t>
  </si>
  <si>
    <t>DEP MIXTO EFVO/DOCT SUC. TRES GUERRAS,G 0000000000 00593469</t>
  </si>
  <si>
    <t>DEP CHEQUE BNM 1,840.00 0000000000 00593469</t>
  </si>
  <si>
    <t>AGRO Y ACOLCHADOS SA DE CV DEPOS 0000094758 00094758</t>
  </si>
  <si>
    <t>DEPOSITO VENTAS NETAS D TAR POR EVOPAYMX 0005829536 00081279</t>
  </si>
  <si>
    <t>COBRO COMIS TAR DEBIT A NOM EV0005829536 0005829536 00081280</t>
  </si>
  <si>
    <t>COBRO IMP INST TARJ D A NOM EV0005829536 0005829536 00081281</t>
  </si>
  <si>
    <t>SEMMCO CONSTRUCCIONES SA DE CV DEPOS 0000068115 00068115</t>
  </si>
  <si>
    <t>COBRO COMIS TAR CRED A NOM EVO0005829536 0005829536 00077642</t>
  </si>
  <si>
    <t>DEPOSITO VENTAS NETAS D TAR POR EVOPAYMX 0005829536 00077641</t>
  </si>
  <si>
    <t>COBRO IMP INST TAR CR A NOM EV0005829536 0005829536 00077643</t>
  </si>
  <si>
    <t>COBRO COMIS TAR DEBIT A NOM EV0005829536 0005829536 00077644</t>
  </si>
  <si>
    <t>COBRO IMP INST TARJ D A NOM EV0005829536 0005829536 00077645</t>
  </si>
  <si>
    <t>DEPOSITO EN EFECTIV SUC. SALVATIERRA,GTO 0000000000 00696930</t>
  </si>
  <si>
    <t>TRASPASO P INT 0000001 00093111</t>
  </si>
  <si>
    <t>DEPOSITO VENTAS NETAS D TAR POR EVOPAYMX 0005829536 00078885</t>
  </si>
  <si>
    <t>COBRO COMIS TAR CRED A NOM EVO0005829536 0005829536 00078886</t>
  </si>
  <si>
    <t>COBRO IMP INST TAR CR A NOM EV0005829536 0005829536 00078887</t>
  </si>
  <si>
    <t>COBRO COMIS TAR DEBIT A NOM EV0005829536 0005829536 00078888</t>
  </si>
  <si>
    <t>COBRO IMP INST TARJ D A NOM EV0005829536 0005829536 00078889</t>
  </si>
  <si>
    <t>DEP MIXTO EFVO/DOCT SUC. TRES GUERRAS,G 0000000000 00596263</t>
  </si>
  <si>
    <t>DEP CHEQUE BNM 1,025.00 0000000000 00596263</t>
  </si>
  <si>
    <t>DEP MIXTO EFVO/DOCT SUC. TRES GUERRAS,G 0000000000 00596283</t>
  </si>
  <si>
    <t>DEP CHEQUE BNM 10,000.00 0000000000 00596283</t>
  </si>
  <si>
    <t>DEPOSITO EN EFECTIV SUC. SALVATIERRA,GTO 0000000000 00697362</t>
  </si>
  <si>
    <t>MTTO ORDEN 59823 DEPOS 0001602053 00110182</t>
  </si>
  <si>
    <t>TRASPASO REF 380252244 AUT. 10825 0380252244 00110825</t>
  </si>
  <si>
    <t>AGRO Y ACOLCHADOS SA DE CV DEPOS 0000050216 00172329</t>
  </si>
  <si>
    <t>COMERCIALIZADORA DEL BAJIO WK SA DE CV DEPOS 0000000000 00195218</t>
  </si>
  <si>
    <t>DEPOSITO VENTAS NETAS D TAR POR EVOPAYMX 0005829536 00079147</t>
  </si>
  <si>
    <t>COBRO COMIS TAR CRED A NOM EVO0005829536 0005829536 00079148</t>
  </si>
  <si>
    <t>COBRO IMP INST TAR CR A NOM EV0005829536 0005829536 00079149</t>
  </si>
  <si>
    <t>COBRO COMIS TAR DEBIT A NOM EV0005829536 0005829536 00079150</t>
  </si>
  <si>
    <t>COBRO IMP INST TARJ D A NOM EV0005829536 0005829536 00079151</t>
  </si>
  <si>
    <t>DEPOSITO VENTAS NETAS D TAR POR EVOPAYMX 0005829536 00181535</t>
  </si>
  <si>
    <t>COBRO COMIS TAR CRED A NOM EVO0005829536 0005829536 00181536</t>
  </si>
  <si>
    <t>COBRO IMP INST TAR CR A NOM EV0005829536 0005829536 00181537</t>
  </si>
  <si>
    <t>COBRO COMIS TAR DEBIT A NOM EV0005829536 0005829536 00181538</t>
  </si>
  <si>
    <t>COBRO IMP INST TARJ D A NOM EV0005829536 0005829536 00181539</t>
  </si>
  <si>
    <t>DEPOSITO VENTAS NETAS D TAR POR EVOPAYMX 0005829536 00246335</t>
  </si>
  <si>
    <t>COBRO COMIS TAR DEBIT A NOM EV0005829536 0005829536 00246336</t>
  </si>
  <si>
    <t>COBRO IMP INST TARJ D A NOM EV0005829536 0005829536 00246337</t>
  </si>
  <si>
    <t>DEP MIXTO EFVO/DOCT SUC. TRES GUERRAS,G 0000000000 00598203</t>
  </si>
  <si>
    <t>DEP CHEQUE BNM 1,840.00 0000000000 00598203</t>
  </si>
  <si>
    <t>TRASPASO P INT 0000001 00072627</t>
  </si>
  <si>
    <t>REF. S0000059880 DEPOS 0000073540 00073540</t>
  </si>
  <si>
    <t>IMPERIO ALECSA DEPOS 0000000123 00154880</t>
  </si>
  <si>
    <t>DEPOSITO VENTAS NETAS D TAR POR EVOPAYMX 0005829536 00079236</t>
  </si>
  <si>
    <t>COBRO COMIS TAR CRED A NOM EVO0005829536 0005829536 00079237</t>
  </si>
  <si>
    <t>COBRO IMP INST TAR CR A NOM EV0005829536 0005829536 00079238</t>
  </si>
  <si>
    <t>COBRO COMIS TAR DEBIT A NOM EV0005829536 0005829536 00079239</t>
  </si>
  <si>
    <t>COBRO IMP INST TARJ D A NOM EV0005829536 0005829536 00079240</t>
  </si>
  <si>
    <t>GRUPO SSC SA DE CV DEPOS 0000046840 00046840</t>
  </si>
  <si>
    <t>SAGOT SERVICIO TACOMA DEPOS 0000001 00028592</t>
  </si>
  <si>
    <t>DEP MIXTO EFVO/DOCT SUC. JERECUARO,GTO 0000000000 00579982</t>
  </si>
  <si>
    <t>DEP TRAS TARJETA 190,000.00 0000000000 00579982</t>
  </si>
  <si>
    <t>CONSTRUCCIONES TOVA SA DE CV DEPOS 0000000000 00121773</t>
  </si>
  <si>
    <t>DEPOSITO VENTAS NETAS D TAR POR EVOPAYMX 0005829536 00077983</t>
  </si>
  <si>
    <t>COBRO COMIS TAR CRED A NOM EVO0005829536 0005829536 00077984</t>
  </si>
  <si>
    <t>COBRO IMP INST TAR CR A NOM EV0005829536 0005829536 00077985</t>
  </si>
  <si>
    <t>COBRO COMIS TAR DEBIT A NOM EV0005829536 0005829536 00077986</t>
  </si>
  <si>
    <t>COBRO IMP INST TARJ D A NOM EV0005829536 0005829536 00077987</t>
  </si>
  <si>
    <t>TRASPASO P INT 0000001 00093789</t>
  </si>
  <si>
    <t>DEPOSITO EN EFECTIV SUC. GLORIETA OBELIS 0000000000 00601652</t>
  </si>
  <si>
    <t>COBRO COMIS TAR EXTRA A NOM EV0005829536 0005829536 00079004</t>
  </si>
  <si>
    <t>COBRO IMP INST TAR EX A NOM EV0005829536 0005829536 00079005</t>
  </si>
  <si>
    <t>FACT ALECSA CELAYA S DE RL DE DEPOS 0000000001 00092318</t>
  </si>
  <si>
    <t>COMERCIALIZADORA DEL BAJIO WK SA DE CV DEPOS 0000000000 00062163</t>
  </si>
  <si>
    <t>TRASPASO P INT 0000001 00143997</t>
  </si>
  <si>
    <t>ALECSA CELAYA S DE RL DE DEPOS 0000000000 00154900</t>
  </si>
  <si>
    <t>DEPOSITO VENTAS NETAS D TAR POR EVOPAYMX 0005829536 00081452</t>
  </si>
  <si>
    <t>COBRO COMIS TAR CRED A NOM EVO0005829536 0005829536 00081453</t>
  </si>
  <si>
    <t>COBRO IMP INST TAR CR A NOM EV0005829536 0005829536 00081454</t>
  </si>
  <si>
    <t>COBRO COMIS TAR DEBIT A NOM EV0005829536 0005829536 00081455</t>
  </si>
  <si>
    <t>COBRO IMP INST TARJ D A NOM EV0005829536 0005829536 00081456</t>
  </si>
  <si>
    <t>DEP MIXTO EFVO/DOCT SUC. TRES GUERRAS,G 0000000000 00601563</t>
  </si>
  <si>
    <t>DEP CHEQUE BNM 20,000.00 0000000000 00601563</t>
  </si>
  <si>
    <t>TRASPASO P INT 0000001 00104294</t>
  </si>
  <si>
    <t>DEPOSITO EN EFECTIV SUC. TECNOLOGICO CEL 0000000000 00537326</t>
  </si>
  <si>
    <t>DEP MIXTO EFVO/DOCT SUC. AMEALCO,QRO 0000000000 00402836</t>
  </si>
  <si>
    <t>DEP TRAS TARJETA 10,000.00 0000000000 00402836</t>
  </si>
  <si>
    <t>NUM DE ORDEN S0000060045 DEPOS 0000000025 00220870</t>
  </si>
  <si>
    <t>DEP MIXTO EFVO/DOCT SUC. TRES GUERRAS,G 0000000000 00602353</t>
  </si>
  <si>
    <t>DEP TRAS TARJETA 80,000.00 0000000000 00602353</t>
  </si>
  <si>
    <t>DEPOSITO VENTAS NETAS D TAR POR EVOPAYMX 0005829536 00084683</t>
  </si>
  <si>
    <t>COBRO IMP INST TAR CR A NOM EV0005829536 0005829536 00084685</t>
  </si>
  <si>
    <t>COBRO COMIS TAR CRED A NOM EVO0005829536 0005829536 00084684</t>
  </si>
  <si>
    <t>COBRO COMIS TAR DEBIT A NOM EV0005829536 0005829536 00084686</t>
  </si>
  <si>
    <t>COBRO IMP INST TARJ D A NOM EV0005829536 0005829536 00084687</t>
  </si>
  <si>
    <t>DEPOSITO VENTAS NETAS D TAR POR EVOPAYMX 0005829536 00194298</t>
  </si>
  <si>
    <t>COBRO COMIS TAR CRED A NOM EVO0005829536 0005829536 00194299</t>
  </si>
  <si>
    <t>COBRO IMP INST TAR CR A NOM EV0005829536 0005829536 00194300</t>
  </si>
  <si>
    <t>COBRO COMIS TAR DEBIT A NOM EV0005829536 0005829536 00194301</t>
  </si>
  <si>
    <t>COBRO IMP INST TARJ D A NOM EV0005829536 0005829536 00194302</t>
  </si>
  <si>
    <t>DEP MIXTO EFVO/DOCT SUC. TRES GUERRAS,G 0000000000 00603350</t>
  </si>
  <si>
    <t>DEP CHEQUE BNM 1,839.99 0000000000 00603350</t>
  </si>
  <si>
    <t>DEPOSITO VENTAS NETAS D TAR POR EVOPAYMX 0005829536 00107919</t>
  </si>
  <si>
    <t>COBRO COMIS TAR CRED A NOM EVO0005829536 0005829536 00107920</t>
  </si>
  <si>
    <t>COBRO IMP INST TAR CR A NOM EV0005829536 0005829536 00107921</t>
  </si>
  <si>
    <t>COBRO COMIS TAR DEBIT A NOM EV0005829536 0005829536 00107922</t>
  </si>
  <si>
    <t>COBRO IMP INST TARJ D A NOM EV0005829536 0005829536 00107923</t>
  </si>
  <si>
    <t>DEP MIXTO EFVO/DOCT SUC. VILLAGRAN GTO 0000000000 00693883</t>
  </si>
  <si>
    <t>DEP TRAS TARJETA 90,000.00 0000000000 00693883</t>
  </si>
  <si>
    <t>DEP MIXTO EFVO/DOCT SUC. TRES GUERRAS,G 0000000000 00604613</t>
  </si>
  <si>
    <t>DEP CHEQUE BNM 3,030.00 0000000000 00604613</t>
  </si>
  <si>
    <t>DEP MIXTO EFVO/DOCT SUC. TRES GUERRAS,G 0000000000 00604618</t>
  </si>
  <si>
    <t>DEP CHEQUE BNM 5,337.59 0000000000 00604618</t>
  </si>
  <si>
    <t>TRASPASO P INT 0000001 00080249</t>
  </si>
  <si>
    <t>DEP MIXTO EFVO/DOCT SUC. APASEO EL GDE, 0000000000 00760884</t>
  </si>
  <si>
    <t>DEP TRAS TARJETA 63,000.00 0000000000 00760884</t>
  </si>
  <si>
    <t>LUCIANO,DORANTES/ROJAS DEPOS 0000000000 00179202</t>
  </si>
  <si>
    <t>DEPOSITO VENTAS NETAS D TAR POR EVOPAYMX 0005829536 00080079</t>
  </si>
  <si>
    <t>COBRO COMIS TAR CRED A NOM EVO0005829536 0005829536 00080080</t>
  </si>
  <si>
    <t>COBRO IMP INST TAR CR A NOM EV0005829536 0005829536 00080081</t>
  </si>
  <si>
    <t>COBRO COMIS TAR DEBIT A NOM EV0005829536 0005829536 00080082</t>
  </si>
  <si>
    <t>COBRO IMP INST TARJ D A NOM EV0005829536 0005829536 00080083</t>
  </si>
  <si>
    <t>DEPOSITO EN EFECTIV SUC. VILLAGRAN GTO 0000000000 00694573</t>
  </si>
  <si>
    <t>NUM ORDEN S0000060162 DEPOS 0000043757 00043757</t>
  </si>
  <si>
    <t>TRASPASO P INT 0000001 00086394</t>
  </si>
  <si>
    <t>DEPOSITO EN EFECTIV SUC. Altacia León Gt 0000000000 00105634</t>
  </si>
  <si>
    <t>DEPOSITO VENTAS NETAS D TAR POR EVOPAYMX 0005829536 00081091</t>
  </si>
  <si>
    <t>COBRO COMIS TAR CRED A NOM EVO0005829536 0005829536 00081092</t>
  </si>
  <si>
    <t>COBRO IMP INST TAR CR A NOM EV0005829536 0005829536 00081093</t>
  </si>
  <si>
    <t>COBRO COMIS TAR DEBIT A NOM EV0005829536 0005829536 00081094</t>
  </si>
  <si>
    <t>COBRO IMP INST TARJ D A NOM EV0005829536 0005829536 00081095</t>
  </si>
  <si>
    <t>ARTURO JAVIER,GONZALEZ/PEREZ DEPOS 0000000000 00058650</t>
  </si>
  <si>
    <t>TRASPASO P INT 0000001 00078320</t>
  </si>
  <si>
    <t>DEPOSITO VENTAS NETAS D TAR POR EVOPAYMX 0005829536 00080860</t>
  </si>
  <si>
    <t>COBRO COMIS TAR CRED A NOM EVO0005829536 0005829536 00080861</t>
  </si>
  <si>
    <t>COBRO IMP INST TAR CR A NOM EV0005829536 0005829536 00080862</t>
  </si>
  <si>
    <t>COBRO COMIS TAR DEBIT A NOM EV0005829536 0005829536 00080863</t>
  </si>
  <si>
    <t>COBRO IMP INST TARJ D A NOM EV0005829536 0005829536 00080864</t>
  </si>
  <si>
    <t>COBRO COMI CAR PARCIALES A NOM0005829536 0005829536 00080865</t>
  </si>
  <si>
    <t>COBRO IMP CAR PARCIALES A NOM 0005829536 0005829536 00080866</t>
  </si>
  <si>
    <t>_ DEPOS 0000038258 00038258</t>
  </si>
  <si>
    <t>DEPOSITO EN EFECTIV SUC. TECNOLOGICO CEL 0000000000 00541859</t>
  </si>
  <si>
    <t>Pago Camry 2016 Luis Ignacio Macias D INT 0160219 00309831</t>
  </si>
  <si>
    <t>DEPOSITO DE SUC. SUC.NIETO PI@A 0000000000 00779181</t>
  </si>
  <si>
    <t>DEP TRAS TARJETA 307,900.00 0000000000 00779181</t>
  </si>
  <si>
    <t>DEPOSITO VENTAS NETAS D TAR POR EVOPAYMX 0005829536 00082518</t>
  </si>
  <si>
    <t>COBRO IMP INST TAR CR A NOM EV0005829536 0005829536 00082520</t>
  </si>
  <si>
    <t>COBRO COMIS TAR CRED A NOM EVO0005829536 0005829536 00082519</t>
  </si>
  <si>
    <t>COBRO COMIS TAR DEBIT A NOM EV0005829536 0005829536 00082521</t>
  </si>
  <si>
    <t>COBRO IMP INST TARJ D A NOM EV0005829536 0005829536 00082522</t>
  </si>
  <si>
    <t>DEPOSITO VENTAS NETAS D TAR POR EVOPAYMX 0005829536 00190575</t>
  </si>
  <si>
    <t>COBRO COMIS TAR CRED A NOM EVO0005829536 0005829536 00190576</t>
  </si>
  <si>
    <t>COBRO IMP INST TAR CR A NOM EV0005829536 0005829536 00190577</t>
  </si>
  <si>
    <t>COBRO COMIS TAR DEBIT A NOM EV0005829536 0005829536 00190578</t>
  </si>
  <si>
    <t>COBRO IMP INST TARJ D A NOM EV0005829536 0005829536 00190579</t>
  </si>
  <si>
    <t>DEP MIXTO EFVO/DOCT SUC. APASEO EL ALTO 0000000000 00987422</t>
  </si>
  <si>
    <t>DEP EN EFECTIVO 600.00 0000000000 00987422</t>
  </si>
  <si>
    <t>DEP CHEQUE BNM 95,000.00 0000000000 00987422</t>
  </si>
  <si>
    <t>TRASPASO P INT 0000001 00041724</t>
  </si>
  <si>
    <t>BIDASEM DEPOS 0000220216 00124841</t>
  </si>
  <si>
    <t>GLORIA,MIRANDA/CRUZ DEPOS 0000000000 00167260</t>
  </si>
  <si>
    <t>REBECA,MAGA@A/RAMIREZ DEPOS 0000171722 00171722</t>
  </si>
  <si>
    <t>DEPOSITO VENTAS NETAS D TAR POR EVOPAYMX 0005829536 00081739</t>
  </si>
  <si>
    <t>COBRO COMIS TAR CRED A NOM EVO0005829536 0005829536 00081740</t>
  </si>
  <si>
    <t>COBRO IMP INST TAR CR A NOM EV0005829536 0005829536 00081741</t>
  </si>
  <si>
    <t>DEP MIXTO EFVO/DOCT SUC. TRES GUERRAS,G 0000000000 00609525</t>
  </si>
  <si>
    <t>DEP CHEQUE BNM 3,030.00 0000000000 00609525</t>
  </si>
  <si>
    <t>AGRO Y ACOLCHADOS SA DE CV DEPOS 0000026256 00026256</t>
  </si>
  <si>
    <t>PRIVA AMERICA LATINA SA DE CV DEPOS 0000000000 00062569</t>
  </si>
  <si>
    <t>NUM DE ORDEN S0000060336 DEPOS 0000073735 00073735</t>
  </si>
  <si>
    <t>DEPOSITO VENTAS NETAS D TAR POR EVOPAYMX 0005829536 00077289</t>
  </si>
  <si>
    <t>COBRO COMIS TAR CRED A NOM EVO0005829536 0005829536 00077290</t>
  </si>
  <si>
    <t>COBRO COMIS TAR DEBIT A NOM EV0005829536 0005829536 00077292</t>
  </si>
  <si>
    <t>COBRO IMP INST TAR CR A NOM EV0005829536 0005829536 00077291</t>
  </si>
  <si>
    <t>COBRO IMP INST TARJ D A NOM EV0005829536 0005829536 00077293</t>
  </si>
  <si>
    <t>COBRO COMI CAR PARCIALES A NOM0005829536 0005829536 00077294</t>
  </si>
  <si>
    <t>COBRO IMP CAR PARCIALES A NOM 0005829536 0005829536 00077295</t>
  </si>
  <si>
    <t>COBRO DE CUOTA TPV CEL A NOM E0005829536 0005829536 00291295</t>
  </si>
  <si>
    <t>COBRO IMP CUOTA TPV CEL A NOM 0005829536 0005829536 00291296</t>
  </si>
  <si>
    <t>FLEET-2 AF BANREGIO D INT 0489224 00123858</t>
  </si>
  <si>
    <t>DEPOSITO VENTAS NETAS D TAR POR EVOPAYMX 0005829536 00080064</t>
  </si>
  <si>
    <t>COBRO COMIS TAR CRED A NOM EVO0005829536 0005829536 00080065</t>
  </si>
  <si>
    <t>COBRO IMP INST TAR CR A NOM EV0005829536 0005829536 00080066</t>
  </si>
  <si>
    <t>COBRO COMIS TAR DEBIT A NOM EV0005829536 0005829536 00080067</t>
  </si>
  <si>
    <t>COBRO IMP INST TARJ D A NOM EV0005829536 0005829536 00080068</t>
  </si>
  <si>
    <t>DEPOSITO EN EFECTIV SUC. CENTRO MAX,GTO 0000000000 00971094</t>
  </si>
  <si>
    <t>PAGO F DEPOS 0000250216 00158959</t>
  </si>
  <si>
    <t>DEPOSITO VENTAS NETAS D TAR POR EVOPAYMX 0005829536 00080979</t>
  </si>
  <si>
    <t>COBRO COMIS TAR CRED A NOM EVO0005829536 0005829536 00080980</t>
  </si>
  <si>
    <t>COBRO IMP INST TAR CR A NOM EV0005829536 0005829536 00080981</t>
  </si>
  <si>
    <t>COBRO COMIS TAR DEBIT A NOM EV0005829536 0005829536 00080982</t>
  </si>
  <si>
    <t>COBRO IMP INST TARJ D A NOM EV0005829536 0005829536 00080983</t>
  </si>
  <si>
    <t>AGRO Y ACOLCHADOS SA DE CV DEPOS 0000260216 00045848</t>
  </si>
  <si>
    <t>AGRO Y ACOLCHADOS SA DE CV DEPOS 0000260215 00129098</t>
  </si>
  <si>
    <t>DEP MIXTO EFVO/DOCT SUC. TRES GUERRAS,G 0000000000 00613435</t>
  </si>
  <si>
    <t>DEP CHEQUE BNM 2,134.40 0000000000 00613435</t>
  </si>
  <si>
    <t>DEP MIXTO EFVO/DOCT SUC. TRES GUERRAS,G 0000000000 00613563</t>
  </si>
  <si>
    <t>DEP CHEQUE BNM 90,000.00 0000000000 00613563</t>
  </si>
  <si>
    <t>ERENDIRA,MENDOZA/JIMENEZ DEPOS 0000000000 00014701</t>
  </si>
  <si>
    <t>NUM DE ORDEN S0000060477 DEPOS 0000031795 00031795</t>
  </si>
  <si>
    <t>DEPOSITO VENTAS NETAS D TAR POR EVOPAYMX 0005829536 00238636</t>
  </si>
  <si>
    <t>COBRO COMIS TAR CRED A NOM EVO0005829536 0005829536 00238639</t>
  </si>
  <si>
    <t>COBRO IMP INST TAR CR A NOM EV0005829536 0005829536 00238641</t>
  </si>
  <si>
    <t>COBRO COMIS TAR DEBIT A NOM EV0005829536 0005829536 00238643</t>
  </si>
  <si>
    <t>COBRO IMP INST TARJ D A NOM EV0005829536 0005829536 00238645</t>
  </si>
  <si>
    <t>COBRO COMIS TAR CRED A NOM EVO0005829536 0005829536 00481865</t>
  </si>
  <si>
    <t>DEPOSITO VENTAS NETAS D TAR POR EVOPAYMX 0005829536 00481864</t>
  </si>
  <si>
    <t>COBRO IMP INST TAR CR A NOM EV0005829536 0005829536 00481866</t>
  </si>
  <si>
    <t>COBRO COMIS TAR DEBIT A NOM EV0005829536 0005829536 00481867</t>
  </si>
  <si>
    <t>COBRO IMP INST TARJ D A NOM EV0005829536 0005829536 00481868</t>
  </si>
  <si>
    <t>DEPOSITO VENTAS NETAS D TAR POR EVOPAYMX 0005829536 00579160</t>
  </si>
  <si>
    <t>COBRO COMIS TAR DEBIT A NOM EV0005829536 0005829536 00579161</t>
  </si>
  <si>
    <t>COBRO IMP INST TARJ D A NOM EV0005829536 0005829536 00579162</t>
  </si>
  <si>
    <t>TRASPASO P INT 0000001 00120757</t>
  </si>
  <si>
    <t>ENGANCHE DEPOS 0000290216 00240818</t>
  </si>
  <si>
    <t>DEPOSITO EN EFECTIV SUC. TRES GUERRAS,GT 0000000000 00614908</t>
  </si>
  <si>
    <t>0010268949 141 002 PROCURE D INT 0268949 00415157</t>
  </si>
  <si>
    <t>I 140</t>
  </si>
  <si>
    <t>DEP MIXTO EFVO/DOCT SUC. TRES GUERRAS,G 0000000000 00614832</t>
  </si>
  <si>
    <t>DEP CHEQUE BNM 200,000.00 0000000000 00614832</t>
  </si>
  <si>
    <t>DEP MIXTO EFVO/DOCT SUC. TRES GUERRAS,G 0000000000 00614859</t>
  </si>
  <si>
    <t>DEP CHEQUE BNM 2,460.00 0000000000 00614859</t>
  </si>
  <si>
    <t>DEP MIXTO EFVO/DOCT SUC. BLVD PONIENTE, 0000000000 00917564</t>
  </si>
  <si>
    <t>DEP CHEQUE BNM 45,570.59 0000000000 00917564</t>
  </si>
  <si>
    <t>E</t>
  </si>
  <si>
    <t>F</t>
  </si>
  <si>
    <t>G</t>
  </si>
  <si>
    <t>DEPOSITO VENTAS NETAS D TAR POR EVOPAYMX 0005829536 00084282</t>
  </si>
  <si>
    <t>COBRO COMIS TAR CRED A NOM EVO0005829536 0005829536 00084283</t>
  </si>
  <si>
    <t>COBRO IMP INST TAR CR A NOM EV0005829536 0005829536 00084284</t>
  </si>
  <si>
    <t>COBRO COMIS TAR DEBIT A NOM EV0005829536 0005829536 00084285</t>
  </si>
  <si>
    <t>COBRO IMP INST TARJ D A NOM EV0005829536 0005829536 00084286</t>
  </si>
  <si>
    <t>TRASPASO REF 380252244 AUT. 57602 0380252244 00057602</t>
  </si>
  <si>
    <t>I-111</t>
  </si>
  <si>
    <t>TRASPASO P INT 0000001 00059859</t>
  </si>
  <si>
    <t>D-208</t>
  </si>
  <si>
    <t>DEP MIXTO EFVO/DOCT SUC. GLORIETA EL PI 0000000000 00976163</t>
  </si>
  <si>
    <t>RF-31627  01/MARZO</t>
  </si>
  <si>
    <t>DEP CHEQUE BNM 5,000.00 0000000000 00976163</t>
  </si>
  <si>
    <t>DEP MIXTO EFVO/DOCT SUC. TRES GUERRAS,G 0000000000 00615721</t>
  </si>
  <si>
    <t>RF-31620  01/MARZO</t>
  </si>
  <si>
    <t>DEP CHEQUE BNM 60,000.00 0000000000 00615721</t>
  </si>
  <si>
    <t>DEPOSITO VENTAS NETAS D TAR POR EVOPAYMX 0005829536 00079631</t>
  </si>
  <si>
    <t>COBRO COMIS TAR CRED A NOM EVO0005829536 0005829536 00079632</t>
  </si>
  <si>
    <t>COBRO IMP INST TAR CR A NOM EV0005829536 0005829536 00079633</t>
  </si>
  <si>
    <t>COBRO COMIS TAR DEBIT A NOM EV0005829536 0005829536 00079634</t>
  </si>
  <si>
    <t>COBRO IMP INST TARJ D A NOM EV0005829536 0005829536 00079635</t>
  </si>
  <si>
    <t>DEP MIXTO EFVO/DOCT SUC. TRES GUERRAS,G 0000000000 00616452</t>
  </si>
  <si>
    <t>RF-31622  01/MARZO</t>
  </si>
  <si>
    <t>DEP CHEQUE BNM 20,000.00 0000000000 00616452</t>
  </si>
  <si>
    <t>TRASPASO REF 5470000408 AUT. 9152 5470000408 00091521</t>
  </si>
  <si>
    <t>I-106</t>
  </si>
  <si>
    <t>TRASPASO P INT 0000001 00092934</t>
  </si>
  <si>
    <t>D-207</t>
  </si>
  <si>
    <t>DEPOSITO VENTAS NETAS D TAR POR EVOPAYMX 0005829536 00079741</t>
  </si>
  <si>
    <t>COBRO COMIS TAR CRED A NOM EVO0005829536 0005829536 00079742</t>
  </si>
  <si>
    <t>COBRO IMP INST TAR CR A NOM EV0005829536 0005829536 00079743</t>
  </si>
  <si>
    <t>COBRO COMIS TAR DEBIT A NOM EV0005829536 0005829536 00079744</t>
  </si>
  <si>
    <t>COBRO IMP INST TARJ D A NOM EV0005829536 0005829536 00079745</t>
  </si>
  <si>
    <t>AGRO Y ACOLCHADOS SA DE CV DEPOS 0000018708 00018708</t>
  </si>
  <si>
    <t>RF-31658 Y AS38346  03/MARZO</t>
  </si>
  <si>
    <t>DEP MIXTO EFVO/DOCT SUC. TRES GUERRAS,G 0000000000 00617608</t>
  </si>
  <si>
    <t>RF-38312  02/MARZO</t>
  </si>
  <si>
    <t>DEP CHEQUE BNM 1,025.00 0000000000 00617608</t>
  </si>
  <si>
    <t>DEP MIXTO EFVO/DOCT SUC. TRES GUERRAS,G 0000000000 00617564</t>
  </si>
  <si>
    <t>AS-38307  02/MARZO</t>
  </si>
  <si>
    <t>DEP CHEQUE BNM 1,222.20 0000000000 00617564</t>
  </si>
  <si>
    <t>COBRO COMIS TAR CRED A NOM EVO0005829536 0005829536 00079736</t>
  </si>
  <si>
    <t>COBRO IMP INST TAR CR A NOM EV0005829536 0005829536 00079737</t>
  </si>
  <si>
    <t>DEPOSITO VENTAS NETAS D TAR POR EVOPAYMX 0005829536 00079735</t>
  </si>
  <si>
    <t>COBRO COMIS TAR DEBIT A NOM EV0005829536 0005829536 00079738</t>
  </si>
  <si>
    <t>COBRO IMP INST TARJ D A NOM EV0005829536 0005829536 00079739</t>
  </si>
  <si>
    <t>COMPRA DE UNIDAD DEPOS 0000046761 00046761</t>
  </si>
  <si>
    <t>RF-31372  04/MARZO</t>
  </si>
  <si>
    <t>COMPRA DE CAMIONETA DEPOS 0000048811 00048811</t>
  </si>
  <si>
    <t>AS-31672  04/MARZO</t>
  </si>
  <si>
    <t>MARIO,VELAZQUEZ/AGUILAR DEPOS 0000040316 00074781</t>
  </si>
  <si>
    <t>AS-38357  04/MARZO</t>
  </si>
  <si>
    <t>MARIA DEL REFUGIO,URIBE/LOPEZ DEPOS 0000040316 00088546</t>
  </si>
  <si>
    <t>AS-35359  04/MARZO</t>
  </si>
  <si>
    <t>TRASPASO P INT 0000001 00123850</t>
  </si>
  <si>
    <t>D-545</t>
  </si>
  <si>
    <t>PESA TECNICA METALURGICA INDUSTRIAL DEL DEPOS 0000005064 00005064</t>
  </si>
  <si>
    <t>RF-31697  07/MARZO</t>
  </si>
  <si>
    <t>DEPOSITO VENTAS NETAS D TAR POR EVOPAYMX 0005829536 00080551</t>
  </si>
  <si>
    <t>COBRO IMP INST TAR CR A NOM EV0005829536 0005829536 00080553</t>
  </si>
  <si>
    <t>COBRO COMIS TAR CRED A NOM EVO0005829536 0005829536 00080552</t>
  </si>
  <si>
    <t>COBRO COMIS TAR DEBIT A NOM EV0005829536 0005829536 00080554</t>
  </si>
  <si>
    <t>COBRO IMP INST TARJ D A NOM EV0005829536 0005829536 00080555</t>
  </si>
  <si>
    <t>DEPOSITO VENTAS NETAS D TAR POR EVOPAYMX 0005829536 00187863</t>
  </si>
  <si>
    <t>COBRO COMIS TAR CRED A NOM EVO0005829536 0005829536 00187864</t>
  </si>
  <si>
    <t>COBRO IMP INST TAR CR A NOM EV0005829536 0005829536 00187865</t>
  </si>
  <si>
    <t>COBRO COMIS TAR DEBIT A NOM EV0005829536 0005829536 00187866</t>
  </si>
  <si>
    <t>COBRO IMP INST TARJ D A NOM EV0005829536 0005829536 00187867</t>
  </si>
  <si>
    <t>_ DEPOS 0000000000 00027803</t>
  </si>
  <si>
    <t>AS-38631  15/MARZO</t>
  </si>
  <si>
    <t>DEP MIXTO EFVO/DOCT SUC. TRES GUERRAS,G 0000000000 00620174</t>
  </si>
  <si>
    <t>RF-31689  07/MARZO</t>
  </si>
  <si>
    <t>DEP CHEQUE BNM 100,000.00 0000000000 00620174</t>
  </si>
  <si>
    <t>TRASPASO P INT 0000001 00086649</t>
  </si>
  <si>
    <t>GLORIA,MIRANDA/CRUZ DEPOS 0000000000 00174801</t>
  </si>
  <si>
    <t>D-544</t>
  </si>
  <si>
    <t>DEPOSITO VENTAS NETAS D TAR POR EVOPAYMX 0005829536 00079454</t>
  </si>
  <si>
    <t>COBRO COMIS TAR CRED A NOM EVO0005829536 0005829536 00079455</t>
  </si>
  <si>
    <t>COBRO IMP INST TAR CR A NOM EV0005829536 0005829536 00079456</t>
  </si>
  <si>
    <t>COBRO COMIS TAR DEBIT A NOM EV0005829536 0005829536 00079457</t>
  </si>
  <si>
    <t>COBRO IMP INST TARJ D A NOM EV0005829536 0005829536 00079458</t>
  </si>
  <si>
    <t>DEP MIXTO EFVO/DOCT SUC. TRES GUERRAS,G 0000000000 00620924</t>
  </si>
  <si>
    <t>RF-31705  08/MARZO</t>
  </si>
  <si>
    <t>DEP CHEQUE BNM 163,000.00 0000000000 00620924</t>
  </si>
  <si>
    <t>TRASPASO P INT 0000001 00084079</t>
  </si>
  <si>
    <t>D-724</t>
  </si>
  <si>
    <t>DEP MIXTO EFVO/DOCT SUC. TRES GUERRAS,G 0000000000 00621026</t>
  </si>
  <si>
    <t>RF-31713  08/MARZO</t>
  </si>
  <si>
    <t>DEP CHEQUE BNM 163,300.00 0000000000 00621026</t>
  </si>
  <si>
    <t>COBRO COMIS TAR CRED A NOM EVO0005829536 0005829536 00079853</t>
  </si>
  <si>
    <t>DEPOSITO VENTAS NETAS D TAR POR EVOPAYMX 0005829536 00079852</t>
  </si>
  <si>
    <t>COBRO IMP INST TAR CR A NOM EV0005829536 0005829536 00079854</t>
  </si>
  <si>
    <t>COBRO COMIS TAR DEBIT A NOM EV0005829536 0005829536 00079855</t>
  </si>
  <si>
    <t>COBRO IMP INST TARJ D A NOM EV0005829536 0005829536 00079856</t>
  </si>
  <si>
    <t>TRASPASO P INT 0000001 00078073</t>
  </si>
  <si>
    <t>D-723</t>
  </si>
  <si>
    <t>DEPOSITO DE SUC. TECNOLOGICO CE 0000000000 00553810</t>
  </si>
  <si>
    <t>RF-32071  31/MARZO</t>
  </si>
  <si>
    <t>DEP TRAS TARJETA 25,000.00 0000000000 00553810</t>
  </si>
  <si>
    <t>SEGUN ORDEN S60728 DEPOS 0000108599 00108599</t>
  </si>
  <si>
    <t>AS-38472  09/MARZO</t>
  </si>
  <si>
    <t>COBRO COMIS TAR CRED A NOM EVO0005829536 0005829536 00075573</t>
  </si>
  <si>
    <t>DEPOSITO VENTAS NETAS D TAR POR EVOPAYMX 0005829536 00075572</t>
  </si>
  <si>
    <t>COBRO IMP INST TAR CR A NOM EV0005829536 0005829536 00075574</t>
  </si>
  <si>
    <t>COBRO COMIS TAR DEBIT A NOM EV0005829536 0005829536 00075575</t>
  </si>
  <si>
    <t>COBRO IMP INST TARJ D A NOM EV0005829536 0005829536 00075576</t>
  </si>
  <si>
    <t>AGRO Y ACOLCHADOS SA DE CV DEPOS 0000025262 00025262</t>
  </si>
  <si>
    <t>AS-38507  10/MARZO</t>
  </si>
  <si>
    <t>DEPOSITO DE SUC. CELAYA,GTO 0000000000 00990669</t>
  </si>
  <si>
    <t>AR-10961  12/MARZO</t>
  </si>
  <si>
    <t>DEP EN EFECTIVO 3,496.50 0000000000 00990669</t>
  </si>
  <si>
    <t>DEP MIXTO EFVO/DOCT SUC. AMEALCO,QRO 0000000000 00412071</t>
  </si>
  <si>
    <t>RF-31782  1/MARZO</t>
  </si>
  <si>
    <t>DEP TRAS TARJETA 30,000.00 0000000000 00412071</t>
  </si>
  <si>
    <t>COBRO COMIS TAR CRED A NOM EVO0005829536 0005829536 00077149</t>
  </si>
  <si>
    <t>COBRO IMP INST TAR CR A NOM EV0005829536 0005829536 00077150</t>
  </si>
  <si>
    <t>DEPOSITO VENTAS NETAS D TAR POR EVOPAYMX 0005829536 00077148</t>
  </si>
  <si>
    <t>COBRO COMIS TAR DEBIT A NOM EV0005829536 0005829536 00077151</t>
  </si>
  <si>
    <t>COBRO IMP INST TARJ D A NOM EV0005829536 0005829536 00077152</t>
  </si>
  <si>
    <t>FERNANDO,ROSAS/CHAVEZ DEPOS 0000000000 00022299</t>
  </si>
  <si>
    <t>RF-31807  14/MARZO</t>
  </si>
  <si>
    <t>DEPOSITO EN EFECTIV SUC. COMONFORT,GTO 0000000000 00598701</t>
  </si>
  <si>
    <t>RF-31784  12/MARZO</t>
  </si>
  <si>
    <t>RUAN &amp; RUSO INNOVACION INDUSTRIAL SA DE DEPOS 0000072409 00072409</t>
  </si>
  <si>
    <t>RF-31779  11/MARZO</t>
  </si>
  <si>
    <t>TRASPASO P INT 0000001 00113848</t>
  </si>
  <si>
    <t>D-929</t>
  </si>
  <si>
    <t>MAQUINADOS ABS SC DE RL DE CV DEPOS 0000000000 00115766</t>
  </si>
  <si>
    <t>DEP MIXTO EFVO/DOCT SUC. AMEALCO,QRO 0000000000 00412377</t>
  </si>
  <si>
    <t>RF-31778  11/MARZO</t>
  </si>
  <si>
    <t>DEP TRAS TARJETA 267,900.00 0000000000 00412377</t>
  </si>
  <si>
    <t>AGRO Y ACOLCHADOS SA DE CV DEPOS 0000110316 00193509</t>
  </si>
  <si>
    <t>AS-38582  14/MARZO</t>
  </si>
  <si>
    <t>DEP MIXTO EFVO/DOCT SUC. TRES GUERRAS,G 0000000000 00624513</t>
  </si>
  <si>
    <t>RF-31783  11/MARZO</t>
  </si>
  <si>
    <t>DEP CHEQUE BNM 20,000.00 0000000000 00624513</t>
  </si>
  <si>
    <t>DEPOSITO VENTAS NETAS D TAR POR EVOPAYMX 0005829536 00082811</t>
  </si>
  <si>
    <t>COBRO COMIS TAR DEBIT A NOM EV0005829536 0005829536 00082812</t>
  </si>
  <si>
    <t>COBRO IMP INST TARJ D A NOM EV0005829536 0005829536 00082813</t>
  </si>
  <si>
    <t>DEPOSITO VENTAS NETAS D TAR POR EVOPAYMX 0005829536 00191386</t>
  </si>
  <si>
    <t>COBRO COMIS TAR CRED A NOM EVO0005829536 0005829536 00191387</t>
  </si>
  <si>
    <t>COBRO IMP INST TAR CR A NOM EV0005829536 0005829536 00191388</t>
  </si>
  <si>
    <t>COBRO COMIS TAR DEBIT A NOM EV0005829536 0005829536 00191389</t>
  </si>
  <si>
    <t>COBRO IMP INST TARJ D A NOM EV0005829536 0005829536 00191390</t>
  </si>
  <si>
    <t>AGRO Y ACOLCHADOS SA DE CV DEPOS 0000095367 00095367</t>
  </si>
  <si>
    <t>AS-38595  14/MARZO</t>
  </si>
  <si>
    <t>DEPOSITO EN EFECTIV SUC. CELAYA,GTO 0000000000 00993719</t>
  </si>
  <si>
    <t>AR-10986   /MARZO</t>
  </si>
  <si>
    <t>ORDEN SERVICIO S 060895 DEPOS 0001603141 00114513</t>
  </si>
  <si>
    <t>AS-38581  14/MARZO</t>
  </si>
  <si>
    <t>TRASPASO P INT 0000001 00120594</t>
  </si>
  <si>
    <t>D-1034</t>
  </si>
  <si>
    <t>DEP MIXTO EFVO/DOCT SUC. AMEALCO,QRO 0000000000 00413185</t>
  </si>
  <si>
    <t>RF-31825  15/MARZO</t>
  </si>
  <si>
    <t>DEP TRAS TARJETA 2,800.00 0000000000 00413185</t>
  </si>
  <si>
    <t>PAGO 2 TOYOTA DEPOS 0000176901 00176901</t>
  </si>
  <si>
    <t>RF-31815  14/MARZO</t>
  </si>
  <si>
    <t>NUM ORDEN S0000060807 DEPOS 0000190156 00190156</t>
  </si>
  <si>
    <t>AS-38642  15/MARZO</t>
  </si>
  <si>
    <t>DEPOSITO VENTAS NETAS D TAR POR EVOPAYMX 0005829536 00082809</t>
  </si>
  <si>
    <t>COBRO COMIS TAR CRED A NOM EVO0005829536 0005829536 00082810</t>
  </si>
  <si>
    <t>COBRO IMP INST TAR CR A NOM EV0005829536 0005829536 00082811</t>
  </si>
  <si>
    <t>NUM ORDEN S0000060807 DEPOS 0000000025 00024204</t>
  </si>
  <si>
    <t>TRASPASO P INT 0000001 00135115</t>
  </si>
  <si>
    <t>D-1385</t>
  </si>
  <si>
    <t>DEP MIXTO EFVO/DOCT SUC. TRES GUERRAS,G 0000000000 00626821</t>
  </si>
  <si>
    <t>RF-31833  15/MARZO</t>
  </si>
  <si>
    <t>DEP CHEQUE BNM 10,000.00 0000000000 00626821</t>
  </si>
  <si>
    <t>DEP MIXTO EFVO/DOCT SUC. TRES GUERRAS,G 0000000000 00626710</t>
  </si>
  <si>
    <t>DEP CHEQUE BNM 100,000.00 0000000000 00626710</t>
  </si>
  <si>
    <t>_ DEPOS 0000198958 00198958</t>
  </si>
  <si>
    <t>MAQUINADOS ABS SC DE RL DE CV DEPOS 0000214473 00214473</t>
  </si>
  <si>
    <t>RF-31844  16/MARZO</t>
  </si>
  <si>
    <t>DEPOSITO VENTAS NETAS D TAR POR EVOPAYMX 0005829536 00083981</t>
  </si>
  <si>
    <t>COBRO COMIS TAR CRED A NOM EVO0005829536 0005829536 00083982</t>
  </si>
  <si>
    <t>COBRO IMP INST TAR CR A NOM EV0005829536 0005829536 00083983</t>
  </si>
  <si>
    <t>COBRO COMIS TAR DEBIT A NOM EV0005829536 0005829536 00083984</t>
  </si>
  <si>
    <t>COBRO IMP INST TARJ D A NOM EV0005829536 0005829536 00083985</t>
  </si>
  <si>
    <t>DEP MIXTO EFVO/DOCT SUC. TRES GUERRAS,G 0000000000 00627378</t>
  </si>
  <si>
    <t>AS-38644  15/MARZO</t>
  </si>
  <si>
    <t>DEP CHEQUE BNM 1,025.00 0000000000 00627378</t>
  </si>
  <si>
    <t>ACE6040 DEPOS 0000006040 00061329</t>
  </si>
  <si>
    <t>AS-3720  18/MARZO</t>
  </si>
  <si>
    <t>TRASPASO P INT 0000001 00101150</t>
  </si>
  <si>
    <t>D-1384</t>
  </si>
  <si>
    <t>COBRO COMIS TAR CRED A NOM EVO0005829536 0005829536 00081848</t>
  </si>
  <si>
    <t>DEPOSITO VENTAS NETAS D TAR POR EVOPAYMX 0005829536 00081847</t>
  </si>
  <si>
    <t>COBRO IMP INST TAR CR A NOM EV0005829536 0005829536 00081849</t>
  </si>
  <si>
    <t>COBRO COMIS TAR DEBIT A NOM EV0005829536 0005829536 00081850</t>
  </si>
  <si>
    <t>COBRO IMP INST TARJ D A NOM EV0005829536 0005829536 00081851</t>
  </si>
  <si>
    <t>ACE6040 DEPOS 0000006040 00068926</t>
  </si>
  <si>
    <t>AGRO Y ACOLCHADOS SA DE CV DEPOS 0000170316 00185916</t>
  </si>
  <si>
    <t>RF-310906-AS38801-2  19/MARZO</t>
  </si>
  <si>
    <t>DEPOSITO VENTAS NETAS D TAR POR EVOPAYMX 0005829536 00083440</t>
  </si>
  <si>
    <t>COBRO COMIS TAR CRED A NOM EVO0005829536 0005829536 00083441</t>
  </si>
  <si>
    <t>COBRO IMP INST TAR CR A NOM EV0005829536 0005829536 00083442</t>
  </si>
  <si>
    <t>COBRO COMIS TAR DEBIT A NOM EV0005829536 0005829536 00083443</t>
  </si>
  <si>
    <t>COBRO IMP INST TARJ D A NOM EV0005829536 0005829536 00083444</t>
  </si>
  <si>
    <t>COBRO DE CUOTA TPV CEL A NOM E0005829536 0005829536 00297145</t>
  </si>
  <si>
    <t>COBRO IMP CUOTA TPV CEL A NOM 0005829536 0005829536 00297146</t>
  </si>
  <si>
    <t>DEP MIXTO EFVO/DOCT SUC. TRES GUERRAS,G 0000000000 00629153</t>
  </si>
  <si>
    <t>AS-38697  17/MARZO</t>
  </si>
  <si>
    <t>DEP CHEQUE BNM 1,025.00 0000000000 00629153</t>
  </si>
  <si>
    <t>DEP MIXTO EFVO/DOCT SUC. GLORIETA EL PI 0000000000 00988856</t>
  </si>
  <si>
    <t>AR-11035  23/MARZO</t>
  </si>
  <si>
    <t>DEP TRAS TARJETA 8,625.51 0000000000 00988856</t>
  </si>
  <si>
    <t>TRASPASO P INT 0000001 00070953</t>
  </si>
  <si>
    <t>D-1679</t>
  </si>
  <si>
    <t>DEP MIXTO EFVO/DOCT SUC. IRAPUATO,GTO 0000000000 00667878</t>
  </si>
  <si>
    <t>RF-31905  19/MARZO</t>
  </si>
  <si>
    <t>DEP CHEQUE BNM 3,200.00 0000000000 00667878</t>
  </si>
  <si>
    <t>DEP MIXTO EFVO/DOCT SUC. IRAPUATO,GTO 0000000000 00667961</t>
  </si>
  <si>
    <t>RF-31904  19/MARZO</t>
  </si>
  <si>
    <t>DEP CHEQUE BNM 301,056.00 0000000000 00667961</t>
  </si>
  <si>
    <t>DEP MIXTO EFVO/DOCT SUC. COMONFORT,GTO 0000000000 00601962</t>
  </si>
  <si>
    <t>RF-31920  22/MARZO</t>
  </si>
  <si>
    <t>DEP TRAS TARJETA 93,900.00 0000000000 00601962</t>
  </si>
  <si>
    <t>DEPOSITO EN EFECTIV SUC. TRES GUERRAS,GT 0000000000 00628944</t>
  </si>
  <si>
    <t>RF-31896  18/MARZO</t>
  </si>
  <si>
    <t>TRASPASO P INT 0000001 00145551</t>
  </si>
  <si>
    <t>D-1678</t>
  </si>
  <si>
    <t>FLEET-2 AF BANREGIO D INT 0032098 00366424</t>
  </si>
  <si>
    <t>AS-38778  19/MARZO</t>
  </si>
  <si>
    <t>COBRO COMIS TAR CRED A NOM EVO0005829536 0005829536 00086297</t>
  </si>
  <si>
    <t>DEPOSITO VENTAS NETAS D TAR POR EVOPAYMX 0005829536 00086296</t>
  </si>
  <si>
    <t>COBRO COMIS TAR DEBIT A NOM EV0005829536 0005829536 00086299</t>
  </si>
  <si>
    <t>COBRO IMP INST TAR CR A NOM EV0005829536 0005829536 00086298</t>
  </si>
  <si>
    <t>COBRO IMP INST TARJ D A NOM EV0005829536 0005829536 00086300</t>
  </si>
  <si>
    <t>COBRO COMIS TAR CRED A NOM EVO0005829536 0005829536 00195563</t>
  </si>
  <si>
    <t>DEPOSITO VENTAS NETAS D TAR POR EVOPAYMX 0005829536 00195562</t>
  </si>
  <si>
    <t>COBRO IMP INST TAR CR A NOM EV0005829536 0005829536 00195564</t>
  </si>
  <si>
    <t>COBRO COMIS TAR DEBIT A NOM EV0005829536 0005829536 00195565</t>
  </si>
  <si>
    <t>COBRO IMP INST TARJ D A NOM EV0005829536 0005829536 00195566</t>
  </si>
  <si>
    <t>GRUPO SSC SA DE CV DEPOS 0000000000 00054987</t>
  </si>
  <si>
    <t>AS-38853  22/MARZO</t>
  </si>
  <si>
    <t>1 DEPOS 0000000001 00130654</t>
  </si>
  <si>
    <t>AS-38875 23/MARZO</t>
  </si>
  <si>
    <t>DEP MIXTO EFVO/DOCT SUC. YURIRIA,GTO 0000000000 00510668</t>
  </si>
  <si>
    <t>RF-31933   236/MARZO</t>
  </si>
  <si>
    <t>DEP CHEQUE BNM 27,278.57 0000000000 00510668</t>
  </si>
  <si>
    <t>GASTRONOMICA FERREY S A P I DE C V DEPOS 0000197192 00197192</t>
  </si>
  <si>
    <t>AS-38652  16/MARZO</t>
  </si>
  <si>
    <t>DEPOSITO VENTAS NETAS D TAR POR EVOPAYMX 0005829536 00085474</t>
  </si>
  <si>
    <t>COBRO IMP INST TAR CR A NOM EV0005829536 0005829536 00085476</t>
  </si>
  <si>
    <t>COBRO COMIS TAR CRED A NOM EVO0005829536 0005829536 00085475</t>
  </si>
  <si>
    <t>COBRO COMIS TAR DEBIT A NOM EV0005829536 0005829536 00085477</t>
  </si>
  <si>
    <t>COBRO IMP INST TARJ D A NOM EV0005829536 0005829536 00085478</t>
  </si>
  <si>
    <t>1 DEPOS 0000017620 00017620</t>
  </si>
  <si>
    <t>AS-38875  23/MARZO</t>
  </si>
  <si>
    <t>DEP MIXTO EFVO/DOCT SUC. TECNOLOGICO CE 0000000000 00560945</t>
  </si>
  <si>
    <t>RF-31938  23/MARZO</t>
  </si>
  <si>
    <t>DEP CHEQUE BNM 20,000.00 0000000000 00560945</t>
  </si>
  <si>
    <t>F- DEPOS 0000000000 00109801</t>
  </si>
  <si>
    <t>RF-31955 23/MARZO</t>
  </si>
  <si>
    <t>DEP MIXTO EFVO/DOCT SUC. EMBAJADORAS,GT 0000000000 00488246</t>
  </si>
  <si>
    <t>RF-31955  23/MARZO</t>
  </si>
  <si>
    <t>DEP TRAS TARJETA 10,000.00 0000000000 00488246</t>
  </si>
  <si>
    <t>DEPOSITO VENTAS NETAS D TAR POR EVOPAYMX 0005829536 00084116</t>
  </si>
  <si>
    <t>COBRO COMIS TAR CRED A NOM EVO0005829536 0005829536 00084117</t>
  </si>
  <si>
    <t>COBRO IMP INST TAR CR A NOM EV0005829536 0005829536 00084118</t>
  </si>
  <si>
    <t>COBRO COMIS TAR DEBIT A NOM EV0005829536 0005829536 00084119</t>
  </si>
  <si>
    <t>COBRO IMP INST TARJ D A NOM EV0005829536 0005829536 00084120</t>
  </si>
  <si>
    <t>AGRO Y ACOLCHADOS SA DE CV DEPOS 0000060717 00060717</t>
  </si>
  <si>
    <t>AS-38952  28/MARZO</t>
  </si>
  <si>
    <t>TRASPASO REF 380252244 AUT. 00115 0380252244 00100115</t>
  </si>
  <si>
    <t>TRASPASO P INT 0000001 00117330</t>
  </si>
  <si>
    <t>0010354163 141 002 PROCURE D INT 1035416 00203608</t>
  </si>
  <si>
    <t>DEPOSITO VENTAS NETAS D TAR POR EVOPAYMX 0005829536 00076425</t>
  </si>
  <si>
    <t>COBRO COMIS TAR CRED A NOM EVO0005829536 0005829536 00076426</t>
  </si>
  <si>
    <t>COBRO IMP INST TAR CR A NOM EV0005829536 0005829536 00076427</t>
  </si>
  <si>
    <t>COBRO COMIS TAR DEBIT A NOM EV0005829536 0005829536 00076428</t>
  </si>
  <si>
    <t>COBRO IMP INST TARJ D A NOM EV0005829536 0005829536 00076429</t>
  </si>
  <si>
    <t>S60964 DEPOS 0000046305 00046305</t>
  </si>
  <si>
    <t>AS-39088  29/MARZO</t>
  </si>
  <si>
    <t>DEPOSITO VENTAS NETAS D TAR POR EVOPAYMX 0005829536 00076249</t>
  </si>
  <si>
    <t>COBRO COMIS TAR CRED A NOM EVO0005829536 0005829536 00076250</t>
  </si>
  <si>
    <t>COBRO IMP INST TAR CR A NOM EV0005829536 0005829536 00076251</t>
  </si>
  <si>
    <t>COBRO COMIS TAR DEBIT A NOM EV0005829536 0005829536 00076252</t>
  </si>
  <si>
    <t>COBRO IMP INST TARJ D A NOM EV0005829536 0005829536 00076253</t>
  </si>
  <si>
    <t>PAGO MANTENIMIENTO DEPOS 0000160330 00132580</t>
  </si>
  <si>
    <t>AS-39073  31/MARZO</t>
  </si>
  <si>
    <t>DEP MIXTO EFVO/DOCT SUC. APASEO EL ALTO 0000000000 00007647</t>
  </si>
  <si>
    <t>DEP EN EFECTIVO 75,000.00 0000000000 00007647</t>
  </si>
  <si>
    <t>DEP CHEQUE BNM 95,000.00 0000000000 00007647</t>
  </si>
  <si>
    <t>DOMI 0009654650 GOBIERNO DE GUANAJUA 0009654650 00011702</t>
  </si>
  <si>
    <t>DOMI 0009654652 GOBIERNO DE GUANAJUA 0009654652 00011703</t>
  </si>
  <si>
    <t>DOMI 0009654656 GOBIERNO DE GUANAJUA 0009654656 00011705</t>
  </si>
  <si>
    <t>DOMI 0009654658 GOBIERNO DE GUANAJUA 0009654658 00011706</t>
  </si>
  <si>
    <t>DOMI 0009654660 GOBIERNO DE GUANAJUA 0009654660 00011707</t>
  </si>
  <si>
    <t>DOMI 0009654662 GOBIERNO DE GUANAJUA 0009654662 00011708</t>
  </si>
  <si>
    <t>DOMI 0009654664 GOBIERNO DE GUANAJUA 0009654664 00011709</t>
  </si>
  <si>
    <t>DOMI 0009654666 GOBIERNO DE GUANAJUA 0009654666 00011710</t>
  </si>
  <si>
    <t>DOMI 0009654668 GOBIERNO DE GUANAJUA 0009654668 00011711</t>
  </si>
  <si>
    <t>DOMI 0009654670 GOBIERNO DE GUANAJUA 0009654670 00011712</t>
  </si>
  <si>
    <t>DOMI 0009654763 GOBIERNO DE GUANAJUA 0009654763 00011758</t>
  </si>
  <si>
    <t>DEPOSITO VENTAS NETAS D TAR POR EVOPAYMX 0005829536 00083261</t>
  </si>
  <si>
    <t>COBRO COMIS TAR CRED A NOM EVO0005829536 0005829536 00083262</t>
  </si>
  <si>
    <t>COBRO IMP INST TAR CR A NOM EV0005829536 0005829536 00083263</t>
  </si>
  <si>
    <t>COBRO COMIS TAR DEBIT A NOM EV0005829536 0005829536 00083264</t>
  </si>
  <si>
    <t>COBRO IMP INST TARJ D A NOM EV0005829536 0005829536 00083265</t>
  </si>
  <si>
    <t>COBRO COMI CAR PARCIALES A NOM0005829536 0005829536 00083266</t>
  </si>
  <si>
    <t>COBRO IMP CAR PARCIALES A NOM 0005829536 0005829536 00083267</t>
  </si>
  <si>
    <t>TRASPASO REF 380252244 AUT. 27119 0380252244 00027119</t>
  </si>
  <si>
    <t>I -1129</t>
  </si>
  <si>
    <t>DEPOSITO EN EFECTIV SUC. VALLE SANTIAGO, 0000000000 00093186</t>
  </si>
  <si>
    <t>TRASPASO P INT 0000001 00108457</t>
  </si>
  <si>
    <t>D-2737</t>
  </si>
  <si>
    <t>DEPOSITO EN EFECTIV SUC. CULIACAN SIN 0000000000 00536552</t>
  </si>
  <si>
    <t>DEP MIXTO EFVO/DOCT SUC. MOROLEON,GTO 0000000000 00577149</t>
  </si>
  <si>
    <t>RF-32065  31/MARZO</t>
  </si>
  <si>
    <t>DEP TRAS TARJETA 80,003.82 0000000000 00577149</t>
  </si>
  <si>
    <t>DEPOSITO EN EFECTIV SUC. CELAYA,GTO 0000000000 00006987</t>
  </si>
  <si>
    <t>CONFIRMADO 01/04</t>
  </si>
  <si>
    <t>DOMI 0001991234 GOBIERNO DE GUANAJUA 0001991234 00000297</t>
  </si>
  <si>
    <t>DOMI 0001991236 GOBIERNO DE GUANAJUA 0001991236 00000298</t>
  </si>
  <si>
    <t>AA</t>
  </si>
  <si>
    <t>Detalle de movimientos - Depósitos y retiros</t>
  </si>
  <si>
    <t>COBRO IMP INST TAR CR A NOM EV0005829536 0005829536 00085573</t>
  </si>
  <si>
    <t>DEPOSITO VENTAS NETAS D TAR POR EVOPAYMX 0005829536 00085571</t>
  </si>
  <si>
    <t>COBRO COMIS TAR CRED A NOM EVO0005829536 0005829536 00085572</t>
  </si>
  <si>
    <t>COBRO COMIS TAR DEBIT A NOM EV0005829536 0005829536 00085574</t>
  </si>
  <si>
    <t>COBRO IMP INST TARJ D A NOM EV0005829536 0005829536 00085575</t>
  </si>
  <si>
    <t>ANTICIPO REFACCIONES DEPOS 0000046074 00046074</t>
  </si>
  <si>
    <t>AS-39269  07/ABRIL</t>
  </si>
  <si>
    <t>DEP MIXTO EFVO/DOCT SUC. CENTRO MAYA Q 0000000000 00902025</t>
  </si>
  <si>
    <t xml:space="preserve">RF-32147  04/ABRIL </t>
  </si>
  <si>
    <t>COBRO IMP INST TAR CR A NOM EV0005829536 0005829536 00084317</t>
  </si>
  <si>
    <t>DEPOSITO VENTAS NETAS D TAR POR EVOPAYMX 0005829536 00084315</t>
  </si>
  <si>
    <t>COBRO COMIS TAR CRED A NOM EVO0005829536 0005829536 00084316</t>
  </si>
  <si>
    <t>COBRO COMIS TAR DEBIT A NOM EV0005829536 0005829536 00084318</t>
  </si>
  <si>
    <t>COBRO IMP INST TARJ D A NOM EV0005829536 0005829536 00084319</t>
  </si>
  <si>
    <t>DEPOSITO VENTAS NETAS D TAR POR EVOPAYMX 0005829536 00188571</t>
  </si>
  <si>
    <t>COBRO COMIS TAR CRED A NOM EVO0005829536 0005829536 00188572</t>
  </si>
  <si>
    <t>COBRO IMP INST TAR CR A NOM EV0005829536 0005829536 00188573</t>
  </si>
  <si>
    <t>COBRO COMIS TAR DEBIT A NOM EV0005829536 0005829536 00188574</t>
  </si>
  <si>
    <t>COBRO IMP INST TARJ D A NOM EV0005829536 0005829536 00188575</t>
  </si>
  <si>
    <t>PAG ENG HILUX DEPOS 0000100930 00063379</t>
  </si>
  <si>
    <t>RF-32163  04/ABRIL</t>
  </si>
  <si>
    <t>TRASPASO P INT 0000001 00092513</t>
  </si>
  <si>
    <t>D-536</t>
  </si>
  <si>
    <t>DEPOSITO EN EFECTIV SUC. SALVATIERRA,GTO 0000000000 00032529</t>
  </si>
  <si>
    <t>RF-32156  04/ABRIL</t>
  </si>
  <si>
    <t>COBRO COMIS TAR DEBIT A NOM EV0005829536 0005829536 00083293</t>
  </si>
  <si>
    <t>COBRO IMP INST TAR CR A NOM EV0005829536 0005829536 00083292</t>
  </si>
  <si>
    <t>COBRO COMIS TAR CRED A NOM EVO0005829536 0005829536 00083291</t>
  </si>
  <si>
    <t>DEPOSITO VENTAS NETAS D TAR POR EVOPAYMX 0005829536 00083290</t>
  </si>
  <si>
    <t>COBRO IMP INST TARJ D A NOM EV0005829536 0005829536 00083294</t>
  </si>
  <si>
    <t>DEPOSITO DE SUC. CONSTITUYENTES 0000000000 00869674</t>
  </si>
  <si>
    <t>RF-32154  04/ABRIL</t>
  </si>
  <si>
    <t>MANTENIMIENTO COROLLA 90000 KM DEPOS 0000000012 00062601</t>
  </si>
  <si>
    <t>AS-39222  05/ABRIL</t>
  </si>
  <si>
    <t>TRASPASO P INT 0000001 00090709</t>
  </si>
  <si>
    <t>D-537</t>
  </si>
  <si>
    <t>DEP MIXTO EFVO/DOCT SUC. PERIBAN MICH 0000000000 00522263</t>
  </si>
  <si>
    <t>RF-32206  07/ABRIL</t>
  </si>
  <si>
    <t>DEPOSITO VENTAS NETAS D TAR POR EVOPAYMX 0005829536 00077344</t>
  </si>
  <si>
    <t>COBRO COMIS TAR DEBIT A NOM EV0005829536 0005829536 00077345</t>
  </si>
  <si>
    <t>COBRO IMP INST TARJ D A NOM EV0005829536 0005829536 00077346</t>
  </si>
  <si>
    <t>NUM SERVICIO S0000061504 DEPOS 0000070979 00070979</t>
  </si>
  <si>
    <t>TRASPASO P INT 0000001 00076026</t>
  </si>
  <si>
    <t>D-665</t>
  </si>
  <si>
    <t>DEP MIXTO EFVO/DOCT SUC. GLORIETA EL PI 0000000000 00000001</t>
  </si>
  <si>
    <t>AS-39263  07/ABRIL</t>
  </si>
  <si>
    <t>IRMA PAULINA,CENTENO/TAPIA DEPOS 0000138965 00138965</t>
  </si>
  <si>
    <t>AR-11142  08/ABRIL</t>
  </si>
  <si>
    <t>DEPOSITO VENTAS NETAS D TAR POR EVOPAYMX 0005829536 00076336</t>
  </si>
  <si>
    <t>COBRO COMIS TAR CRED A NOM EVO0005829536 0005829536 00076337</t>
  </si>
  <si>
    <t>COBRO IMP INST TAR CR A NOM EV0005829536 0005829536 00076338</t>
  </si>
  <si>
    <t>COBRO COMIS TAR DEBIT A NOM EV0005829536 0005829536 00076339</t>
  </si>
  <si>
    <t>COBRO IMP INST TARJ D A NOM EV0005829536 0005829536 00076340</t>
  </si>
  <si>
    <t>TRASPASO REF 380252244 AUT. 45317 0380252244 00045317</t>
  </si>
  <si>
    <t>I-268</t>
  </si>
  <si>
    <t>TRASPASO P INT 0000001 00082323</t>
  </si>
  <si>
    <t>D-664</t>
  </si>
  <si>
    <t>COMITE MUNICIPAL DE AGUA POTABLE Y ALCAN DEPOS 0000095117 00095117</t>
  </si>
  <si>
    <t>RF-32208  07/ABRIL</t>
  </si>
  <si>
    <t>IRMA PAULINA,CENTENO/TAPIA DEPOS 0000142795 00142795</t>
  </si>
  <si>
    <t>AR-11148  08/ABRIL</t>
  </si>
  <si>
    <t>COBRO COMIS TAR CRED A NOM EVO0005829536 0005829536 00080574</t>
  </si>
  <si>
    <t>DEPOSITO VENTAS NETAS D TAR POR EVOPAYMX 0005829536 00080573</t>
  </si>
  <si>
    <t>COBRO IMP INST TAR CR A NOM EV0005829536 0005829536 00080575</t>
  </si>
  <si>
    <t>COBRO COMIS TAR DEBIT A NOM EV0005829536 0005829536 00080576</t>
  </si>
  <si>
    <t>COBRO IMP INST TARJ D A NOM EV0005829536 0005829536 00080577</t>
  </si>
  <si>
    <t>AGRO Y ACOLCHADOS SA DE CV DEPOS 0000080416 00027427</t>
  </si>
  <si>
    <t>AS-39323  08/ABRIL</t>
  </si>
  <si>
    <t>IRMA PAULINA,CENTENO/TAPIA DEPOS 0000058659 00058659</t>
  </si>
  <si>
    <t>AR-11162  11/ABRIL</t>
  </si>
  <si>
    <t>SERVICIO DEPOS 0000074761 00074761</t>
  </si>
  <si>
    <t>AS-39315  09/ABRIL</t>
  </si>
  <si>
    <t>PRIVA AMERICA LATINA SA DE CV DEPOS 0000000000 00094636</t>
  </si>
  <si>
    <t>AS-39316 09/ABRIL</t>
  </si>
  <si>
    <t>REBECA,MAGA@A/RAMIREZ DEPOS 0000225108 00225108</t>
  </si>
  <si>
    <t>AS-391314   09/ABRIL</t>
  </si>
  <si>
    <t>DEP MIXTO EFVO/DOCT SUC. TRES GUERRAS,G 0000000000 00643548</t>
  </si>
  <si>
    <t>AS-39309  08/ABRIL</t>
  </si>
  <si>
    <t>DEPOSITO VENTAS NETAS D TAR POR EVOPAYMX 0005829536 00083231</t>
  </si>
  <si>
    <t>COBRO COMIS TAR CRED A NOM EVO0005829536 0005829536 00083232</t>
  </si>
  <si>
    <t>COBRO IMP INST TAR CR A NOM EV0005829536 0005829536 00083233</t>
  </si>
  <si>
    <t>DEPOSITO VENTAS NETAS D TAR POR EVOPAYMX 0005829536 00190442</t>
  </si>
  <si>
    <t>COBRO COMIS TAR CRED A NOM EVO0005829536 0005829536 00190443</t>
  </si>
  <si>
    <t>COBRO IMP INST TAR CR A NOM EV0005829536 0005829536 00190444</t>
  </si>
  <si>
    <t>COBRO COMIS TAR DEBIT A NOM EV0005829536 0005829536 00190445</t>
  </si>
  <si>
    <t>COBRO IMP INST TARJ D A NOM EV0005829536 0005829536 00190446</t>
  </si>
  <si>
    <t>DEP MIXTO EFVO/DOCT SUC. TRES GUERRAS,G 0000000000 00644498</t>
  </si>
  <si>
    <t>AS-39330  09/ABRIL</t>
  </si>
  <si>
    <t>DEPOSITO VENTAS NETAS D TAR POR EVOPAYMX 0005829536 00080910</t>
  </si>
  <si>
    <t>COBRO COMIS TAR CRED A NOM EVO0005829536 0005829536 00080911</t>
  </si>
  <si>
    <t>COBRO IMP INST TAR CR A NOM EV0005829536 0005829536 00080912</t>
  </si>
  <si>
    <t>COBRO COMIS TAR DEBIT A NOM EV0005829536 0005829536 00080913</t>
  </si>
  <si>
    <t>COBRO IMP INST TARJ D A NOM EV0005829536 0005829536 00080914</t>
  </si>
  <si>
    <t>DEP MIXTO EFVO/DOCT SUC. TRES GUERRAS,G 0000000000 00645403</t>
  </si>
  <si>
    <t>RF-32253  11/ABRIL</t>
  </si>
  <si>
    <t>REGINO SOTO ROJAS D INT 0000040 00069323</t>
  </si>
  <si>
    <t>RF-32272  12/ABRIL</t>
  </si>
  <si>
    <t>TRASPASO P INT 0000001 00086129</t>
  </si>
  <si>
    <t>D-1201</t>
  </si>
  <si>
    <t>MARIA TERESA,TAPIA/VAZQUEZ DEPOS 0000000000 00163628</t>
  </si>
  <si>
    <t>RF-32293      13/ABRIL</t>
  </si>
  <si>
    <t>ALECSA CELAYA S DE RL DE DEPOS 0000000000 00096257</t>
  </si>
  <si>
    <t>AS-36405  12/ABRIL</t>
  </si>
  <si>
    <t>DEP MIXTO EFVO/DOCT SUC. TRES GUERRAS,G 0000000000 00645728</t>
  </si>
  <si>
    <t>RF-32255 12/ABRIL</t>
  </si>
  <si>
    <t>DEPOSITO VENTAS NETAS D TAR POR EVOPAYMX 0005829536 00079104</t>
  </si>
  <si>
    <t>COBRO COMIS TAR CRED A NOM EVO0005829536 0005829536 00079105</t>
  </si>
  <si>
    <t>COBRO IMP INST TAR CR A NOM EV0005829536 0005829536 00079106</t>
  </si>
  <si>
    <t>COBRO COMIS TAR DEBIT A NOM EV0005829536 0005829536 00079107</t>
  </si>
  <si>
    <t>COBRO IMP INST TARJ D A NOM EV0005829536 0005829536 00079108</t>
  </si>
  <si>
    <t>COBRO COMI CAR PARCIALES A NOM0005829536 0005829536 00079109</t>
  </si>
  <si>
    <t>COBRO IMP CAR PARCIALES A NOM 0005829536 0005829536 00079110</t>
  </si>
  <si>
    <t>LIQUID. DE FACT. DEPOS 0000021106 00021106</t>
  </si>
  <si>
    <t>AR-11172     13/ABRIL</t>
  </si>
  <si>
    <t>Compra de vehiculo D INT 1998800 00100053</t>
  </si>
  <si>
    <t>RF-32291      13/ABRIL</t>
  </si>
  <si>
    <t>DEPOSITO EN EFECTIV SUC. CULIACAN SIN 0000000000 00548207</t>
  </si>
  <si>
    <t>RF-32292     13/ABRIL</t>
  </si>
  <si>
    <t>TRASPASO REF. 5470000408 AUT. 9089 5470000408 00090896</t>
  </si>
  <si>
    <t>E-140</t>
  </si>
  <si>
    <t>TRASPASO P INT 0000001 00095177</t>
  </si>
  <si>
    <t>D-1387</t>
  </si>
  <si>
    <t>DEPOSITO VENTAS NETAS D TAR POR EVOPAYMX 0005829536 00079151</t>
  </si>
  <si>
    <t>DEP.TARJETAS DEL  13/ABRIL</t>
  </si>
  <si>
    <t>COBRO COMIS TAR CRED A NOM EVO0005829536 0005829536 00079152</t>
  </si>
  <si>
    <t>COBRO IMP INST TAR CR A NOM EV0005829536 0005829536 00079153</t>
  </si>
  <si>
    <t>COBRO COMIS TAR DEBIT A NOM EV0005829536 0005829536 00079154</t>
  </si>
  <si>
    <t>COBRO IMP INST TARJ D A NOM EV0005829536 0005829536 00079155</t>
  </si>
  <si>
    <t>INSTITUTO MA DEL REFUGIO AGUILAR AC DEPOS 0000042016 00087356</t>
  </si>
  <si>
    <t>AS-39455     14/ABRIL</t>
  </si>
  <si>
    <t>LIQUIDACION CAMIONETA D INT 4101205 00473169</t>
  </si>
  <si>
    <t>RF-32325       16/ABRIL</t>
  </si>
  <si>
    <t>HILUX 2016 DEPOS 0000000025 00186804</t>
  </si>
  <si>
    <t>AS-39492    15/ABRIL</t>
  </si>
  <si>
    <t>COBRO IMP INST TAR CR A NOM EV0005829536 0005829536 00081856</t>
  </si>
  <si>
    <t>DEPOSITO VENTAS NETAS D TAR POR EVOPAYMX 0005829536 00081854</t>
  </si>
  <si>
    <t>DEP.TARJETAS DEL  14/ABRIL</t>
  </si>
  <si>
    <t>COBRO COMIS TAR CRED A NOM EVO0005829536 0005829536 00081855</t>
  </si>
  <si>
    <t>COBRO COMIS TAR DEBIT A NOM EV0005829536 0005829536 00081857</t>
  </si>
  <si>
    <t>COBRO IMP INST TARJ D A NOM EV0005829536 0005829536 00081858</t>
  </si>
  <si>
    <t>COBRO COMIS TAR EXTRA A NOM EV0005829536 0005829536 00081859</t>
  </si>
  <si>
    <t>COBRO IMP INST TAR EX A NOM EV0005829536 0005829536 00081860</t>
  </si>
  <si>
    <t>ADMON DEPOS 0000000005 00036341</t>
  </si>
  <si>
    <t>AS-39488     15/ABRIL</t>
  </si>
  <si>
    <t>TRASPASO P INT 0000001 00173071</t>
  </si>
  <si>
    <t>D-1386</t>
  </si>
  <si>
    <t>DOMI 0003508389 GOBIERNO DE GUANAJUA 0003508389 00000304</t>
  </si>
  <si>
    <t>DOMI 0003508391 GOBIERNO DE GUANAJUA 0003508391 00000305</t>
  </si>
  <si>
    <t>COBRO COMIS TAR CRED A NOM EVO0005829536 0005829536 00084562</t>
  </si>
  <si>
    <t>COBRO IMP INST TAR CR A NOM EV0005829536 0005829536 00084563</t>
  </si>
  <si>
    <t>DEPOSITO VENTAS NETAS D TAR POR EVOPAYMX 0005829536 00084561</t>
  </si>
  <si>
    <t>DEP.TARJETAS DEL  15/ABRIL</t>
  </si>
  <si>
    <t>COBRO COMIS TAR DEBIT A NOM EV0005829536 0005829536 00084564</t>
  </si>
  <si>
    <t>COBRO IMP INST TARJ D A NOM EV0005829536 0005829536 00084565</t>
  </si>
  <si>
    <t>DEPOSITO VENTAS NETAS D TAR POR EVOPAYMX 0005829536 00192764</t>
  </si>
  <si>
    <t>DEP.TARJETAS DEL  16/ABRIL</t>
  </si>
  <si>
    <t>COBRO COMIS TAR CRED A NOM EVO0005829536 0005829536 00192765</t>
  </si>
  <si>
    <t>COBRO IMP INST TAR CR A NOM EV0005829536 0005829536 00192766</t>
  </si>
  <si>
    <t>COBRO COMIS TAR DEBIT A NOM EV0005829536 0005829536 00192767</t>
  </si>
  <si>
    <t>COBRO IMP INST TARJ D A NOM EV0005829536 0005829536 00192768</t>
  </si>
  <si>
    <t>DEP MIXTO EFVO/DOCT SUC. TRES GUERRAS,G 0000000000 00649894</t>
  </si>
  <si>
    <t>AS-39534    16/ABRIL</t>
  </si>
  <si>
    <t>AGRO Y ACOLCHADOS SA DE CV DEPOS 0000048489 00048489</t>
  </si>
  <si>
    <t>AS-39555    18/ABRIL</t>
  </si>
  <si>
    <t>MARIA DEL REFUGIO,URIBE/LOPEZ DEPOS 0000112059 00112059</t>
  </si>
  <si>
    <t>AR-11215     18/ABRIL</t>
  </si>
  <si>
    <t>NUM ORDEN S0000061910 DEPOS 0000000025 00112873</t>
  </si>
  <si>
    <t>AS-39580     19/ABRIL</t>
  </si>
  <si>
    <t>DEPOSITO EN EFECTIV SUC. TECNOLOGICO CEL 0000000000 00575500</t>
  </si>
  <si>
    <t>RF-32342     19/ABRIL</t>
  </si>
  <si>
    <t>COBRO IMP INST TAR CR A NOM EV0005829536 0005829536 00081204</t>
  </si>
  <si>
    <t>DEPOSITO VENTAS NETAS D TAR POR EVOPAYMX 0005829536 00081202</t>
  </si>
  <si>
    <t>DEP.TARJETAS DEL  18/ABRIL</t>
  </si>
  <si>
    <t>COBRO COMIS TAR CRED A NOM EVO0005829536 0005829536 00081203</t>
  </si>
  <si>
    <t>COBRO COMIS TAR DEBIT A NOM EV0005829536 0005829536 00081205</t>
  </si>
  <si>
    <t>COBRO IMP INST TARJ D A NOM EV0005829536 0005829536 00081206</t>
  </si>
  <si>
    <t>INSTITUTO MA DEL REFUGIO AGUILAR AC DEPOS 0000042016 00008529</t>
  </si>
  <si>
    <t>DEP MIXTO EFVO/DOCT SUC. CASIMIRO LICEA 0000000000 00267783</t>
  </si>
  <si>
    <t>RF-32353      19/ABRIL</t>
  </si>
  <si>
    <t>DEP MIXTO EFVO/DOCT SUC. CASIMIRO LICEA 0000000000 00267764</t>
  </si>
  <si>
    <t>RF-32352      19/ABRIL</t>
  </si>
  <si>
    <t>TRASPASO REF. 5470000408 AUT. 8943 5470000408 00089438</t>
  </si>
  <si>
    <t>E-157</t>
  </si>
  <si>
    <t>TRASPASO P INT 0000001 00092859</t>
  </si>
  <si>
    <t>D-1662</t>
  </si>
  <si>
    <t>DEPOSITO EN EFECTIV SUC. JURICA,QRO. 0000000000 00458987</t>
  </si>
  <si>
    <t>AR-11232      21/ABRIL</t>
  </si>
  <si>
    <t>CARLOS,ESPARZA/MARTINEZ DEPOS 0000000000 00102832</t>
  </si>
  <si>
    <t>AR-11235       21/ABRIL</t>
  </si>
  <si>
    <t>OC A2099 NH INABATA DEPOS 0000002099 00131296</t>
  </si>
  <si>
    <t>RF-32357      19/ABRIL</t>
  </si>
  <si>
    <t>FLEETNESS D INT 0662160 00200011</t>
  </si>
  <si>
    <t>AS-39610      20/ABRIL</t>
  </si>
  <si>
    <t>ANTICIPO CAMIONETA D INT 2100108 00203277</t>
  </si>
  <si>
    <t>RF-32370      20/ABRIL</t>
  </si>
  <si>
    <t>COBRO COMIS TAR CRED A NOM EVO0005829536 0005829536 00078105</t>
  </si>
  <si>
    <t>DEPOSITO VENTAS NETAS D TAR POR EVOPAYMX 0005829536 00078104</t>
  </si>
  <si>
    <t>DEP.TARJETAS DEL  19/ABRIL</t>
  </si>
  <si>
    <t>COBRO IMP INST TAR CR A NOM EV0005829536 0005829536 00078106</t>
  </si>
  <si>
    <t>COBRO COMIS TAR DEBIT A NOM EV0005829536 0005829536 00078107</t>
  </si>
  <si>
    <t>COBRO IMP INST TARJ D A NOM EV0005829536 0005829536 00078108</t>
  </si>
  <si>
    <t>TRASPASO P INT 0000001 00067170</t>
  </si>
  <si>
    <t>D-1661</t>
  </si>
  <si>
    <t>MANTENIMIENTO CAMRY BLANCO DEPOS 0000160420 00100223</t>
  </si>
  <si>
    <t>RF-32430          25/ABRIL</t>
  </si>
  <si>
    <t>COBRO IMP INST TAR CR A NOM EV0005829536 Referencia Númerica:       0005829536 Autorización: 00079847</t>
  </si>
  <si>
    <t>COBRO COMIS TAR CRED A NOM EVO0005829536 Referencia Númerica:       0005829536 Autorización: 00079846</t>
  </si>
  <si>
    <t>DEPOSITO VENTAS NETAS D TAR POR EVOPAYMX Referencia Númerica:       0005829536 Autorización: 00079845</t>
  </si>
  <si>
    <t>DEP.TARJETAS DEL  20/ABRIL</t>
  </si>
  <si>
    <t>COBRO COMIS TAR DEBIT A NOM EV0005829536 Referencia Númerica:       0005829536 Autorización: 00079848</t>
  </si>
  <si>
    <t>COBRO IMP INST TARJ D A NOM EV0005829536 Referencia Númerica:       0005829536 Autorización: 00079849</t>
  </si>
  <si>
    <t>DEPOSITO DE          SUC. CONSTITUYENTES Referencia Númerica:       0000000000 Autorización: 00879171</t>
  </si>
  <si>
    <t>RF-32364  20/ABRIL</t>
  </si>
  <si>
    <t>DEP MIXTO EFVO/DOCT  SUC. COMONFORT,GTO  Referencia Númerica:       0000000000 Autorización: 00612661</t>
  </si>
  <si>
    <t>RF-32384   21/ABRIL</t>
  </si>
  <si>
    <t>TRASPASO REF.       5470000408 AUT. 8608 Referencia Númerica:       5470000408 Autorización: 00086084</t>
  </si>
  <si>
    <t>E-179</t>
  </si>
  <si>
    <t>INSTITUTO MA DEL REFUGIO AGUILAR AC      Referencia Númerica: DEPOS 0000086463 Autorización: 00086463</t>
  </si>
  <si>
    <t>DEPOSITO VENTAS NETAS D TAR POR EVOPAYMX Referencia Númerica:       0005829536 Autorización: 00080002</t>
  </si>
  <si>
    <t>DEP.TARJETAS DEL  21/ABRIL</t>
  </si>
  <si>
    <t>COBRO COMIS TAR CRED A NOM EVO0005829536 Referencia Númerica:       0005829536 Autorización: 00080003</t>
  </si>
  <si>
    <t>COBRO IMP INST TAR CR A NOM EV0005829536 Referencia Númerica:       0005829536 Autorización: 00080004</t>
  </si>
  <si>
    <t>COBRO COMIS TAR DEBIT A NOM EV0005829536 Referencia Númerica:       0005829536 Autorización: 00080005</t>
  </si>
  <si>
    <t>COBRO IMP INST TARJ D A NOM EV0005829536 Referencia Númerica:       0005829536 Autorización: 00080006</t>
  </si>
  <si>
    <t>DEP MIXTO EFVO/DOCT  SUC. TRES GUERRAS,G Referencia Númerica:       0000000000 Autorización: 00652389</t>
  </si>
  <si>
    <t>RF-323  21/ABRIL</t>
  </si>
  <si>
    <t>AMALIA,AGUILAR/GONZALEZ                  Referencia Númerica: DEPOS 0000220416 Autorización: 00074995</t>
  </si>
  <si>
    <t>AS-39719  23/ABRIL</t>
  </si>
  <si>
    <t>TRASPASO                                 Referencia Númerica: P INT 0000001    Autorización: 00125457</t>
  </si>
  <si>
    <t>D-2009</t>
  </si>
  <si>
    <t>DEP MIXTO EFVO/DOCT  SUC. S LUIS DE LA P Referencia Númerica:       0000000000 Autorización: 00692691</t>
  </si>
  <si>
    <t>RF-32423         25/ABRIL</t>
  </si>
  <si>
    <t>DEPOSITO VENTAS NETAS D TAR POR EVOPAYMX Referencia Númerica:       0005829536 Autorización: 00081531</t>
  </si>
  <si>
    <t>DEP.TARJETAS DEL  22/ABRIL</t>
  </si>
  <si>
    <t>COBRO COMIS TAR CRED A NOM EVO0005829536 Referencia Númerica:       0005829536 Autorización: 00081532</t>
  </si>
  <si>
    <t>COBRO IMP INST TAR CR A NOM EV0005829536 Referencia Númerica:       0005829536 Autorización: 00081533</t>
  </si>
  <si>
    <t>COBRO COMIS TAR DEBIT A NOM EV0005829536 Referencia Númerica:       0005829536 Autorización: 00081534</t>
  </si>
  <si>
    <t>COBRO IMP INST TARJ D A NOM EV0005829536 Referencia Númerica:       0005829536 Autorización: 00081535</t>
  </si>
  <si>
    <t>COBRO COMIS TAR CRED A NOM EVO0005829536 Referencia Númerica:       0005829536 Autorización: 00188671</t>
  </si>
  <si>
    <t>DEPOSITO VENTAS NETAS D TAR POR EVOPAYMX Referencia Númerica:       0005829536 Autorización: 00188670</t>
  </si>
  <si>
    <t>DEP.TARJETAS DEL  23/ABRIL</t>
  </si>
  <si>
    <t>COBRO IMP INST TAR CR A NOM EV0005829536 Referencia Númerica:       0005829536 Autorización: 00188672</t>
  </si>
  <si>
    <t>COBRO COMIS TAR DEBIT A NOM EV0005829536 Referencia Númerica:       0005829536 Autorización: 00188673</t>
  </si>
  <si>
    <t>COBRO IMP INST TARJ D A NOM EV0005829536 Referencia Númerica:       0005829536 Autorización: 00188674</t>
  </si>
  <si>
    <t>DEPOSITO VENTAS NETAS D TAR POR EVOPAYMX Referencia Númerica:       0005829536 Autorización: 00259322</t>
  </si>
  <si>
    <t>DEP.TARJETAS DEL  24/ABRIL</t>
  </si>
  <si>
    <t>COBRO COMIS TAR DEBIT A NOM EV0005829536 Referencia Númerica:       0005829536 Autorización: 00259323</t>
  </si>
  <si>
    <t>COBRO IMP INST TARJ D A NOM EV0005829536 Referencia Númerica:       0005829536 Autorización: 00259324</t>
  </si>
  <si>
    <t>COBRO IMP CUOTA TPV CEL A NOM 0005829536 Referencia Númerica:       0005829536 Autorización: 00646424</t>
  </si>
  <si>
    <t>COBRO DE CUOTA TPV CEL A NOM E0005829536 Referencia Númerica:       0005829536 Autorización: 00646425</t>
  </si>
  <si>
    <t>DEPOSITO DE          SUC. BLVD PONIENTE, Referencia Númerica:       0000000000 Autorización: 00957686</t>
  </si>
  <si>
    <t>RF-32456         26/ABRIL</t>
  </si>
  <si>
    <t>DEP MIXTO EFVO/DOCT  SUC. TRES GUERRAS,G Referencia Númerica:       0000000000 Autorización: 00654134</t>
  </si>
  <si>
    <t>AS-39710  23/ABRIL</t>
  </si>
  <si>
    <t>DEP MIXTO EFVO/DOCT  SUC. TRES GUERRAS,G Referencia Númerica:       0000000000 Autorización: 00654538</t>
  </si>
  <si>
    <t>RF-32408  23/ABRIL</t>
  </si>
  <si>
    <t>DEP MIXTO EFVO/DOCT  SUC. TRES GUERRAS,G Referencia Númerica:       0000000000 Autorización: 00654543</t>
  </si>
  <si>
    <t>RF-32439           25/ABRIL</t>
  </si>
  <si>
    <t>DEPOSITO EN EFECTIV SUC. ATLACOMULCO,EDO Referencia Númerica:       0000000000 Autorización: 00486250</t>
  </si>
  <si>
    <t>RF-32415           25/ABRIL</t>
  </si>
  <si>
    <t>COBRO COMIS TAR CRED A NOM EVO0005829536 Referencia Númerica:       0005829536 Autorización: 00080998</t>
  </si>
  <si>
    <t>DEPOSITO VENTAS NETAS D TAR POR EVOPAYMX Referencia Númerica:       0005829536 Autorización: 00080997</t>
  </si>
  <si>
    <t>DEP.TARJETAS DEL  25/ABRIL</t>
  </si>
  <si>
    <t>COBRO IMP INST TAR CR A NOM EV0005829536 Referencia Númerica:       0005829536 Autorización: 00080999</t>
  </si>
  <si>
    <t>COBRO COMIS TAR DEBIT A NOM EV0005829536 Referencia Númerica:       0005829536 Autorización: 00081000</t>
  </si>
  <si>
    <t>COBRO IMP INST TARJ D A NOM EV0005829536 Referencia Númerica:       0005829536 Autorización: 00081001</t>
  </si>
  <si>
    <t>OSCAR,SUAREZ/HERNANDEZ                   Referencia Númerica: DEPOS 0000000000 Autorización: 00047929</t>
  </si>
  <si>
    <t>AS-39828          27/ABRIL</t>
  </si>
  <si>
    <t>DEPOSITO VENTAS NETAS D TAR POR EVOPAYMX Referencia Númerica:       0005829536 Autorización: 00080100</t>
  </si>
  <si>
    <t>DEP.TARJETAS DEL  26/ABRIL</t>
  </si>
  <si>
    <t>COBRO IMP INST TAR CR A NOM EV0005829536 Referencia Númerica:       0005829536 Autorización: 00080102</t>
  </si>
  <si>
    <t>COBRO COMIS TAR CRED A NOM EVO0005829536 Referencia Númerica:       0005829536 Autorización: 00080101</t>
  </si>
  <si>
    <t>COBRO COMIS TAR DEBIT A NOM EV0005829536 Referencia Númerica:       0005829536 Autorización: 00080103</t>
  </si>
  <si>
    <t>COBRO IMP INST TARJ D A NOM EV0005829536 Referencia Númerica:       0005829536 Autorización: 00080104</t>
  </si>
  <si>
    <t>DEP MIXTO EFVO/DOCT  SUC. TRES GUERRAS,G Referencia Númerica:       0000000000 Autorización: 00656128</t>
  </si>
  <si>
    <t>AS-39802         26/ABRIL</t>
  </si>
  <si>
    <t>AGRO Y ACOLCHADOS SA DE CV               Referencia Númerica: DEPOS 0000084499 Autorización: 00084499</t>
  </si>
  <si>
    <t>AS-39830           27/ABRIL</t>
  </si>
  <si>
    <t>FACTURA 6025 TC 174298                   Referencia Númerica: DEPOS 0001604275 Autorización: 00099968</t>
  </si>
  <si>
    <t>DEPOSITO VENTAS NETAS D TAR POR EVOPAYMX Referencia Númerica:       0005829536 Autorización: 00081665</t>
  </si>
  <si>
    <t>DEP.TARJETAS DEL  27/ABRIL</t>
  </si>
  <si>
    <t>COBRO COMIS TAR DEBIT A NOM EV0005829536 Referencia Númerica:       0005829536 Autorización: 00081666</t>
  </si>
  <si>
    <t>COBRO IMP INST TARJ D A NOM EV0005829536 Referencia Númerica:       0005829536 Autorización: 00081667</t>
  </si>
  <si>
    <t>DEP MIXTO EFVO/DOCT  SUC. SALVATIERRA,GT Referencia Númerica:       0000000000 Autorización: 00044693</t>
  </si>
  <si>
    <t>RF-32484         28/ABRIL</t>
  </si>
  <si>
    <t>SERVICIO COROLLA                         Referencia Númerica: D INT 1065168    Autorización: 00265233</t>
  </si>
  <si>
    <t>TRASPASO                                 Referencia Númerica: P INT 0000001    Autorización: 00113591</t>
  </si>
  <si>
    <t>D-2658</t>
  </si>
  <si>
    <t>DEP MIXTO EFVO/DOCT  SUC. TRES GUERRAS,G Referencia Númerica:       0000000000 Autorización: 00657190</t>
  </si>
  <si>
    <t>RF-32491         28/ABRIL</t>
  </si>
  <si>
    <t>Ventas netas tarjetas Sucursal: 342 Referencia Númerica: 5829536 Referencia Alfanúmerica: DEPOSITO VENTAS NETAS D TAR POR EVOPAYMX Autorización: 129126</t>
  </si>
  <si>
    <t>DEP.TARJETAS DEL  28/ABRIL</t>
  </si>
  <si>
    <t>Cargo diverso Sucursal: 342 Referencia Númerica: 5829536 Referencia Alfanúmerica: COBRO COMIS TAR CRED A NOM EVO0005829536 Autorización: 129127</t>
  </si>
  <si>
    <t>Cargo diverso Sucursal: 342 Referencia Númerica: 5829536 Referencia Alfanúmerica: COBRO IMP INST TAR CR A NOM EV0005829536 Autorización: 129128</t>
  </si>
  <si>
    <t>Cargo diverso Sucursal: 342 Referencia Númerica: 5829536 Referencia Alfanúmerica: COBRO COMIS TAR DEBIT A NOM EV0005829536 Autorización: 129129</t>
  </si>
  <si>
    <t>Cargo diverso Sucursal: 342 Referencia Númerica: 5829536 Referencia Alfanúmerica: COBRO IMP INST TARJ D A NOM EV0005829536 Autorización: 129130</t>
  </si>
  <si>
    <t>Abono por instrucciones de Sucursal: 859 Referencia Númerica: 290416 Referencia Alfanúmerica: TRANS SOLICITA ARVIZU RESENDIZ J FELIPE Autorización: 701352</t>
  </si>
  <si>
    <t>Abono por instrucciones de Sucursal: 859 Referencia Númerica: 478381 Referencia Alfanúmerica: 0010478381 141 002 PROCURE Autorización: 704107</t>
  </si>
  <si>
    <t>Dep mixto Efec/Doctos BNM Sucursal: 926 Referencia Númerica: 0 Referencia Alfanúmerica:  Autorización: 658664</t>
  </si>
  <si>
    <t>Abono por instrucciones de Sucursal: 859 Referencia Númerica: 6272888 Referencia Alfanúmerica: FACT 08597 Autorización: 754229</t>
  </si>
  <si>
    <t>Abono por instrucciones de Sucursal: 519 Referencia Númerica: 0 Referencia Alfanúmerica: SALVADOR,CORDERO/BARRAZA Autorización: 222212</t>
  </si>
  <si>
    <t>Abono por instrucciones de Sucursal: 870 Referencia Númerica: 0 Referencia Alfanúmerica: PRODUCIENDO SA DE CV Autorización: 383838</t>
  </si>
  <si>
    <t>B</t>
  </si>
  <si>
    <t>LORETO CHAVEZ  Referencia Númerica: DEPOS 0000012751 Autorización: 00012751</t>
  </si>
  <si>
    <t>DEPOSITO VENTAS NETAS D TAR POR EVOPAYMX Referencia Númerica: 0005829536 Autorización: 00083948</t>
  </si>
  <si>
    <t>DEP.TARJETAS  DEL    29/ABRIL</t>
  </si>
  <si>
    <t>COBRO COMIS TAR CRED A NOM EVO0005829536 Referencia Númerica: 0005829536 Autorización: 00083949</t>
  </si>
  <si>
    <t>COBRO IMP INST TAR CR A NOM EV0005829536 Referencia Númerica: 0005829536 Autorización: 00083950</t>
  </si>
  <si>
    <t>COBRO COMIS TAR DEBIT A NOM EV0005829536 Referencia Númerica: 0005829536 Autorización: 00083951</t>
  </si>
  <si>
    <t>COBRO IMP INST TARJ D A NOM EV0005829536 Referencia Númerica: 0005829536 Autorización: 00083952</t>
  </si>
  <si>
    <t>DEPOSITO VENTAS NETAS D TAR POR EVOPAYMX Referencia Númerica:0005829536 Autorización: 00189967</t>
  </si>
  <si>
    <t>DEP.TARJETAS  DEL    30/ABRIL</t>
  </si>
  <si>
    <t>COBRO COMIS TAR CRED A NOM EVO0005829536 Referencia Númerica:  0005829536 Autorización: 00189968</t>
  </si>
  <si>
    <t>COBRO IMP INST TAR CR A NOM EV0005829536 Referencia Númerica: 0005829536 Autorización: 00189969</t>
  </si>
  <si>
    <t>COBRO COMIS TAR DEBIT A NOM EV0005829536 Referencia Númerica: 0005829536 Autorización: 00189970</t>
  </si>
  <si>
    <t>COBRO IMP INST TARJ D A NOM EV0005829536 Referencia Númerica: 0005829536 Autorización: 00189971</t>
  </si>
  <si>
    <t>TRASPASO Referencia Númerica: P INT 0000001    Autorización: 00074058</t>
  </si>
  <si>
    <t>PAGO UNIDAD SIENNA Referencia Númerica: D INT 1986000    Autorización: 00353136</t>
  </si>
  <si>
    <t>RF-32590        2/MAYO</t>
  </si>
  <si>
    <t>DEPOSITO VENTAS NETAS D TAR POR EVOPAYMX Referencia Númerica: 0005829536 Autorización: 00083319</t>
  </si>
  <si>
    <t xml:space="preserve">DEP.TARJETAS  DEL      2/MAYO </t>
  </si>
  <si>
    <t>COBRO IMP INST TAR CR A NOM EV0005829536 Referencia Númerica: 0005829536 Autorización: 00083321</t>
  </si>
  <si>
    <t>COBRO COMIS TAR CRED A NOM EVO0005829536 Referencia Númerica: 0005829536 Autorización: 00083320</t>
  </si>
  <si>
    <t>COBRO COMIS TAR DEBIT A NOM EV0005829536 Referencia Númerica: 0005829536 Autorización: 00083322</t>
  </si>
  <si>
    <t>COBRO IMP INST TARJ D A NOM EV0005829536 Referencia Númerica: 0005829536 Autorización: 00083323</t>
  </si>
  <si>
    <t>ANTICIPO COMPRA AUTO Referencia Númerica: D INT 0835005 Autorización: 00190303</t>
  </si>
  <si>
    <t>RF-32782         16/MAYO</t>
  </si>
  <si>
    <t>ENGANCHE Referencia Númerica: D INT 0030516  Autorización: 00244514</t>
  </si>
  <si>
    <t>RF-32605       3/MAYO</t>
  </si>
  <si>
    <t>COBRO COMIS TAR CRED A NOM EVO0005829536 Referencia Númerica: 0005829536 Autorización: 00078456</t>
  </si>
  <si>
    <t>DEPOSITO VENTAS NETAS D TAR POR EVOPAYMX Referencia Númerica:  0005829536 Autorización: 00078455</t>
  </si>
  <si>
    <t xml:space="preserve">DEP.TARJETAS  DEL      3/MAYO </t>
  </si>
  <si>
    <t>COBRO IMP INST TAR CR A NOM EV0005829536 Referencia Númerica:  0005829536 Autorización: 00078457</t>
  </si>
  <si>
    <t>COBRO COMIS TAR DEBIT A NOM EV0005829536 Referencia Númerica: 0005829536 Autorización: 00078458</t>
  </si>
  <si>
    <t>COBRO IMP INST TARJ D A NOM EV0005829536 Referencia Númerica:0005829536 Autorización: 00078459</t>
  </si>
  <si>
    <t>DEP MIXTO EFVO/DOCT  SUC. TRES GUERRAS,G Referencia Númerica: 0000000000 Autorización: 00662068</t>
  </si>
  <si>
    <t>AS-40036        03/MAYO</t>
  </si>
  <si>
    <t>DEP CHEQUE BNM      1,025.00  Referencia Númerica:  0000000000 Autorización: 00662068</t>
  </si>
  <si>
    <t>DEPOSITO VENTAS NETAS D TAR POR EVOPAYMX Referencia Númerica: 0005829536 Autorización: 00078747</t>
  </si>
  <si>
    <t xml:space="preserve">DEP.TARJETAS  DEL      4/MAYO </t>
  </si>
  <si>
    <t>COBRO COMIS TAR CRED A NOM EVO0005829536 Referencia Númerica: 0005829536 Autorización: 00078748</t>
  </si>
  <si>
    <t>COBRO IMP INST TAR CR A NOM EV0005829536 Referencia Númerica:  0005829536 Autorización: 00078749</t>
  </si>
  <si>
    <t>COBRO COMIS TAR DEBIT A NOM EV0005829536 Referencia Númerica:  0005829536 Autorización: 00078750</t>
  </si>
  <si>
    <t>COBRO IMP INST TARJ D A NOM EV0005829536 Referencia Númerica:  0005829536 Autorización: 00078751</t>
  </si>
  <si>
    <t>TRASPASO Referencia Númerica: P INT 0000001  Autorización: 00064172</t>
  </si>
  <si>
    <t>D-739</t>
  </si>
  <si>
    <t>DEPOSITO VENTAS NETAS D TAR POR EVOPAYMX Referencia Númerica:  0005829536 Autorización: 00085087</t>
  </si>
  <si>
    <t xml:space="preserve">DEP.TARJETAS  DEL      5/MAYO </t>
  </si>
  <si>
    <t>COBRO IMP INST TAR CR A NOM EV0005829536 Referencia Númerica: 0005829536 Autorización: 00085089</t>
  </si>
  <si>
    <t>COBRO COMIS TAR CRED A NOM EVO0005829536 Referencia Númerica: 0005829536 Autorización: 00085088</t>
  </si>
  <si>
    <t>DEPOSITO VENTAS NETAS D TAR POR EVOPAYMX Referencia Númerica: 0005829536 Autorización: 00087333</t>
  </si>
  <si>
    <t xml:space="preserve">DEP.TARJETAS  DEL      6/MAYO </t>
  </si>
  <si>
    <t>COBRO COMIS TAR CRED A NOM EVO0005829536 Referencia Númerica: 0005829536 Autorización: 00087334</t>
  </si>
  <si>
    <t>COBRO IMP INST TAR CR A NOM EV0005829536 Referencia Númerica: 0005829536 Autorización: 00087335</t>
  </si>
  <si>
    <t>COBRO COMIS TAR DEBIT A NOM EV0005829536 Referencia Númerica:  0005829536 Autorización: 00087336</t>
  </si>
  <si>
    <t>COBRO IMP INST TARJ D A NOM EV0005829536 Referencia Númerica:  0005829536 Autorización: 00087337</t>
  </si>
  <si>
    <t>DEPOSITO VENTAS NETAS D TAR POR EVOPAYMX Referencia Númerica:  0005829536 Autorización: 00196291</t>
  </si>
  <si>
    <t xml:space="preserve">DEP.TARJETAS  DEL      7/MAYO </t>
  </si>
  <si>
    <t>COBRO COMIS TAR CRED A NOM EVO0005829536 Referencia Númerica: 0005829536 Autorización: 00196292</t>
  </si>
  <si>
    <t>COBRO IMP INST TAR CR A NOM EV0005829536 Referencia Númerica:  0005829536 Autorización: 00196293</t>
  </si>
  <si>
    <t>DEP MIXTO EFVO/DOCT  SUC. TRES GUERRAS,G Referencia Númerica: 0000000000 Autorización: 00665095</t>
  </si>
  <si>
    <t>AS-40164         09/MAYO</t>
  </si>
  <si>
    <t>DEP CHEQUE BNM  1,840.00  Referencia Númerica: 0000000000 Autorización: 00665095</t>
  </si>
  <si>
    <t>TRASPASO REF 380252244 AUT. 65863 Referencia Númerica: 0380252244 Autorización: 00065863</t>
  </si>
  <si>
    <t>I-529</t>
  </si>
  <si>
    <t>TRASPASO   Referencia Númerica: P INT 0000001 Autorización: 00068238</t>
  </si>
  <si>
    <t>D-870</t>
  </si>
  <si>
    <t>COBRO COMIS TAR CRED A NOM EVO0005829536 Referencia Númerica: 0005829536 Autorización: 00088171</t>
  </si>
  <si>
    <t>DEPOSITO VENTAS NETAS D TAR POR EVOPAYMX Referencia Númerica: 0005829536 Autorización: 00088170</t>
  </si>
  <si>
    <t xml:space="preserve">DEP.TARJETAS  DEL      9/MAYO </t>
  </si>
  <si>
    <t>COBRO IMP INST TAR CR A NOM EV0005829536 Referencia Númerica: 0005829536 Autorización: 00088172</t>
  </si>
  <si>
    <t>COBRO COMIS TAR DEBIT A NOM EV0005829536 Referencia Númerica: 0005829536 Autorización: 00088173</t>
  </si>
  <si>
    <t>COBRO IMP INST TARJ D A NOM EV0005829536 Referencia Númerica: 0005829536 Autorización: 00088174</t>
  </si>
  <si>
    <t>COBRO COMI CAR PARCIALES A NOM0005829536 Referencia Númerica:0005829536 Autorización: 00088175</t>
  </si>
  <si>
    <t>COBRO IMP CAR PARCIALES A NOM 0005829536 Referencia Númerica:0005829536 Autorización: 00088176</t>
  </si>
  <si>
    <t>DEP MIXTO EFVO/DOCT  SUC. SUC.NIETO PI@A Referencia Númerica: 0000000000 Autorización: 00835281</t>
  </si>
  <si>
    <t>AS-40166         09/MAYO</t>
  </si>
  <si>
    <t>DEP CHEQUE BNM  1,840.00  Referencia Númerica: 0000000000 Autorización: 00835281</t>
  </si>
  <si>
    <t>DEP MIXTO EFVO/DOCT  SUC. FAJA DE ORO,GT Referencia Númerica: 0000000000 Autorización: 00171587</t>
  </si>
  <si>
    <t>RF-32702            11/MAYO</t>
  </si>
  <si>
    <t>DEP TRAS TARJETA 311,200.00 Referencia Númerica: 0000000000 Autorización: 00171587</t>
  </si>
  <si>
    <t>DEP MIXTO EFVO/DOCT  SUC. SALVATIERRA,GT Referencia Númerica: 0000000000 Autorización: 00050453</t>
  </si>
  <si>
    <t>RF-32710           11/MAYO</t>
  </si>
  <si>
    <t>DEP CHEQUE BNM 50,000.00  Referencia Númerica: 0000000000 Autorización: 00050453</t>
  </si>
  <si>
    <t>DEPOSITO DE SUC. SALVATIERRA,GT Referencia Númerica: 0000000000 Autorización: 00050151</t>
  </si>
  <si>
    <t>DEP EN EFECTIVO 16,200.00 Referencia Númerica: 0000000000 Autorización: 00050151</t>
  </si>
  <si>
    <t>DEPOSITO DE SUC. SALVATIERRA,GT Referencia Númerica: 0000000000 Autorización: 00050152</t>
  </si>
  <si>
    <t>RF-32709           11/MAYO</t>
  </si>
  <si>
    <t>DEP EN EFECTIVO 50,000.00 Referencia Númerica: 0000000000 Autorización: 00050152</t>
  </si>
  <si>
    <t>DEPOSITO VENTAS NETAS D TAR POR EVOPAYMX Referencia Númerica: 0005829536 Autorización: 00077636</t>
  </si>
  <si>
    <t xml:space="preserve">DEP.TARJETAS  DEL    10/MAYO </t>
  </si>
  <si>
    <t>COBRO COMIS TAR CRED A NOM EVO0005829536 Referencia Númerica: 0005829536 Autorización: 00077637</t>
  </si>
  <si>
    <t>COBRO IMP INST TAR CR A NOM EV0005829536 Referencia Númerica: 0005829536 Autorización: 00077638</t>
  </si>
  <si>
    <t>COBRO COMIS TAR DEBIT A NOM EV0005829536 Referencia Númerica: 0005829536 Autorización: 00077639</t>
  </si>
  <si>
    <t>COBRO IMP INST TARJ D A NOM EV0005829536 Referencia Númerica: 0005829536 Autorización: 00077640</t>
  </si>
  <si>
    <t>DEPOSITO VENTAS NETAS D TAR POR EVOPAYMX Referencia Númerica:  0005829536 Autorización: 00079229</t>
  </si>
  <si>
    <t xml:space="preserve">DEP.TARJETAS  DEL    11/MAYO </t>
  </si>
  <si>
    <t>COBRO IMP INST TAR CR A NOM EV0005829536 Referencia Númerica:  0005829536 Autorización: 00079231</t>
  </si>
  <si>
    <t>COBRO COMIS TAR CRED A NOM EVO0005829536 Referencia Númerica:  0005829536 Autorización: 00079230</t>
  </si>
  <si>
    <t>COBRO COMIS TAR DEBIT A NOM EV0005829536 Referencia Númerica: 0005829536 Autorización: 00079232</t>
  </si>
  <si>
    <t>COBRO IMP INST TARJ D A NOM EV0005829536 Referencia Númerica:0005829536 Autorización: 00079233</t>
  </si>
  <si>
    <t>PREMIER SEEDS MEXICANA SA DE CV Referencia Númerica: DEPOS 0000000000 Autorización: 00019132</t>
  </si>
  <si>
    <t>AS-40262        12/MAYO</t>
  </si>
  <si>
    <t>DEP MIXTO EFVO/DOCT  SUC. APATZINGAN MIC Referencia Númerica: 0000000000 Autorización: 00661195</t>
  </si>
  <si>
    <t>RF-32733         12/MAYO</t>
  </si>
  <si>
    <t>DEP TRAS TARJETA    321,200.00  Referencia Númerica:  0000000000 Autorización: 00661195</t>
  </si>
  <si>
    <t>DEPOSITO VENTAS NETAS D TAR POR EVOPAYMX Referencia Númerica:  0005829536 Autorización: 00080184</t>
  </si>
  <si>
    <t xml:space="preserve">DEP.TARJETAS  DEL    12/MAYO </t>
  </si>
  <si>
    <t>COBRO COMIS TAR CRED A NOM EVO0005829536 Referencia Númerica: 0005829536 Autorización: 00080185</t>
  </si>
  <si>
    <t>COBRO IMP INST TAR CR A NOM EV0005829536 Referencia Númerica: 0005829536 Autorización: 00080186</t>
  </si>
  <si>
    <t>COBRO COMIS TAR DEBIT A NOM EV0005829536 Referencia Númerica:0005829536 Autorización: 00080187</t>
  </si>
  <si>
    <t>COBRO IMP INST TARJ D A NOM EV0005829536 Referencia Númerica: 0005829536 Autorización: 00080188</t>
  </si>
  <si>
    <t>COBRO COMI CAR PARCIALES A NOM0005829536 Referencia Númerica:  0005829536 Autorización: 00080189</t>
  </si>
  <si>
    <t>COBRO IMP CAR PARCIALES A NOM 0005829536 Referencia Númerica: 0005829536 Autorización: 00080190</t>
  </si>
  <si>
    <t>TRASPASO REF 5470000408 AUT. 6162 Referencia Númerica: 5470000408 Autorización: 00161623</t>
  </si>
  <si>
    <t>I-526</t>
  </si>
  <si>
    <t>TRASPASO Referencia Númerica: P INT 0000001 Autorización: 00163313</t>
  </si>
  <si>
    <t>D-995</t>
  </si>
  <si>
    <t>FUJITA CORPORATION Referencia Númerica: DEPOS 0000000000 Autorización: 00018873</t>
  </si>
  <si>
    <t>RF-32785          16/MAYO</t>
  </si>
  <si>
    <t>DEP MIXTO EFVO/DOCT  SUC. APASEO EL ALTO Referencia Númerica: 000000000 Autorización: 00031406</t>
  </si>
  <si>
    <t>RF-32756          14/MAYO</t>
  </si>
  <si>
    <t>DEP TRAS TARJETA  423,700.00 Referencia Númerica:0000000000 Autorización: 00031406</t>
  </si>
  <si>
    <t>PAGO BIOKRONE  Referencia Númerica: D INT 0002016 Autorización: 00876238</t>
  </si>
  <si>
    <t>AS-40318        14/MAYO</t>
  </si>
  <si>
    <t>DEPOSITO EN EFECTIV SUC. GLORIETA EL PIP Referencia Númerica: 0000000000 Autorización: 00027460</t>
  </si>
  <si>
    <t>AR-11478            18/MAYO</t>
  </si>
  <si>
    <t>DEP MIXTO EFVO/DOCT  SUC. TRES GUERRAS,G Referencia Númerica: 0000000000 Autorización: 00669465</t>
  </si>
  <si>
    <t>RF-32773         16/MAYO</t>
  </si>
  <si>
    <t>DEP TRAS TARJETA 180,403.29 Referencia Númerica: 0000000000 Autorización: 00669465</t>
  </si>
  <si>
    <t>DEPOSITO VENTAS NETAS D TAR POR EVOPAYMX Referencia Númerica: 0005829536 Autorización: 00086444</t>
  </si>
  <si>
    <t xml:space="preserve">DEP.TARJETAS  DEL    13/MAYO </t>
  </si>
  <si>
    <t>COBRO COMIS TAR CRED A NOM EVO0005829536 Referencia Númerica: 0005829536 Autorización: 00086445</t>
  </si>
  <si>
    <t>COBRO IMP INST TAR CR A NOM EV0005829536 Referencia Númerica: 0005829536 Autorización: 00086446</t>
  </si>
  <si>
    <t>I-1095</t>
  </si>
  <si>
    <t>COBRO COMIS TAR DEBIT A NOM EV0005829536 Referencia Númerica: 0005829536 Autorización: 00086447</t>
  </si>
  <si>
    <t>COBRO IMP INST TARJ D A NOM EV0005829536 Referencia Númerica: 0005829536 Autorización: 00086448</t>
  </si>
  <si>
    <t>COBRO COMIS TAR CRED A NOM EVO0005829536 Referencia Númerica: 0005829536 Autorización: 00197082</t>
  </si>
  <si>
    <t>DEPOSITO VENTAS NETAS D TAR POR EVOPAYMX Referencia Númerica: 0005829536 Autorización: 00197081</t>
  </si>
  <si>
    <t xml:space="preserve">DEP.TARJETAS  DEL    14/MAYO </t>
  </si>
  <si>
    <t>COBRO IMP INST TAR CR A NOM EV0005829536 Referencia Númerica: 0005829536 Autorización: 00197083</t>
  </si>
  <si>
    <t>COBRO COMIS TAR DEBIT A NOM EV0005829536 Referencia Númerica: 0005829536 Autorización: 00197084</t>
  </si>
  <si>
    <t>COBRO IMP INST TARJ D A NOM EV0005829536 Referencia Númerica: 0005829536 Autorización: 00197085</t>
  </si>
  <si>
    <t>DEPOSITO VENTAS NETAS D TAR POR EVOPAYMX Referencia Númerica: 0005829536 Autorización: 00268170</t>
  </si>
  <si>
    <t xml:space="preserve">DEP.TARJETAS  DEL    15/MAYO </t>
  </si>
  <si>
    <t>COBRO COMIS TAR CRED A NOM EVO0005829536 Referencia Númerica: 0005829536 Autorización: 00268171</t>
  </si>
  <si>
    <t>COBRO IMP INST TAR CR A NOM EV0005829536 Referencia Númerica:0005829536 Autorización: 00268172</t>
  </si>
  <si>
    <t>COBRO COMIS TAR DEBIT A NOM EV0005829536 Referencia Númerica: 0005829536 Autorización: 00268173</t>
  </si>
  <si>
    <t>COBRO IMP INST TARJ D A NOM EV0005829536 Referencia Númerica: 0005829536 Autorización: 00268174</t>
  </si>
  <si>
    <t>TRASPASO  Referencia Númerica: P INT 0000001 Autorización: 00058884</t>
  </si>
  <si>
    <t>IMAT NDT SA DE CV  Referencia Númerica: DEPOS 0000160516 Autorización: 00080965</t>
  </si>
  <si>
    <t>AS-40357        16/MAYO</t>
  </si>
  <si>
    <t>62730  Referencia Númerica: DEPOS 0000081048 Autorización: 00081048</t>
  </si>
  <si>
    <t>AS-40361        16/MAYO</t>
  </si>
  <si>
    <t>DEPOSITO EN EFECTIV SUC. SALVATIERRA,GTO Referencia Númerica: 0000000000 Autorización: 00052809</t>
  </si>
  <si>
    <t>AR-11470        17/MAYO</t>
  </si>
  <si>
    <t>DEP MIXTO EFVO/DOCT  SUC. TRES GUERRAS,G Referencia Númerica: 0000000000 Autorización: 00670728</t>
  </si>
  <si>
    <t>AS-40348          16/MAYO</t>
  </si>
  <si>
    <t>DEP CHEQUE BNM 38,341.27  Referencia Númerica: 0000000000 Autorización: 00670728</t>
  </si>
  <si>
    <t>DOMI 0009173234 GOBIERNO DE GUANAJUA Referencia Númerica: 0009173234 Autorización: 00006636</t>
  </si>
  <si>
    <t>E 152</t>
  </si>
  <si>
    <t>DEPOSITO VENTAS NETAS D TAR POR EVOPAYMX Referencia Númerica: 0005829536 Autorización: 00083831</t>
  </si>
  <si>
    <t xml:space="preserve">DEP.TARJETAS  DEL    16/MAYO </t>
  </si>
  <si>
    <t>COBRO COMIS TAR DEBIT A NOM EV0005829536 Referencia Númerica: 0005829536 Autorización: 00083832</t>
  </si>
  <si>
    <t>COBRO IMP INST TARJ D A NOM EV0005829536 Referencia Númerica: 0005829536 Autorización: 00083833</t>
  </si>
  <si>
    <t>DEP MIXTO EFVO/DOCT  SUC. TRES GUERRAS,G Referencia Númerica: 0000000000 Autorización: 00670884</t>
  </si>
  <si>
    <t>RF-32787          16/MAYO</t>
  </si>
  <si>
    <t>DEP CHEQUE BNM 53,838.61 Referencia Númerica:  0000000000 Autorización: 00670884</t>
  </si>
  <si>
    <t>OC A2100 NH INABATA  Referencia Númerica: DEPOS 0000002100 Autorización: 00151589</t>
  </si>
  <si>
    <t>RF-32796          17/MAYO</t>
  </si>
  <si>
    <t>DEPOSITO VENTAS NETAS D TAR POR EVOPAYMX Referencia Númerica:       0005829536 Autorización: 00080833</t>
  </si>
  <si>
    <t xml:space="preserve">DEP.TARJETAS  DEL    17/MAYO </t>
  </si>
  <si>
    <t>COBRO COMIS TAR CRED A NOM EVO0005829536 Referencia Númerica:       0005829536 Autorización: 00080834</t>
  </si>
  <si>
    <t>COBRO IMP INST TAR CR A NOM EV0005829536 Referencia Númerica:       0005829536 Autorización: 00080835</t>
  </si>
  <si>
    <t>COBRO COMIS TAR DEBIT A NOM EV0005829536 Referencia Númerica:       0005829536 Autorización: 00080836</t>
  </si>
  <si>
    <t>COBRO IMP INST TARJ D A NOM EV0005829536 Referencia Númerica:       0005829536 Autorización: 00080837</t>
  </si>
  <si>
    <t>JUAN ENRIQUE,FLORES/ABOYTES              Referencia Númerica: DEPOS 0000036104 Autorización: 00036104</t>
  </si>
  <si>
    <t>AS-40428         18/MAYO</t>
  </si>
  <si>
    <t>TRASPASO                                 Referencia Númerica: P INT 0000001    Autorización: 00049210</t>
  </si>
  <si>
    <t>D-1388</t>
  </si>
  <si>
    <t>FLEET-2 AF BANREGIO                      Referencia Númerica: D INT 0323617    Autorización: 00167163</t>
  </si>
  <si>
    <t>AS-40492          20/MAYO</t>
  </si>
  <si>
    <t>NUM ORDEN S0000062824                    Referencia Númerica: DEPOS 0000000025 Autorización: 00149897</t>
  </si>
  <si>
    <t>AS-40489        20/MAYO</t>
  </si>
  <si>
    <t>COBRO COMIS TAR CRED A NOM EVO0005829536 Referencia Númerica:       0005829536 Autorización: 00081077</t>
  </si>
  <si>
    <t>DEPOSITO VENTAS NETAS D TAR POR EVOPAYMX Referencia Númerica:       0005829536 Autorización: 00081076</t>
  </si>
  <si>
    <t xml:space="preserve">DEP.TARJETAS  DEL    18/MAYO </t>
  </si>
  <si>
    <t>COBRO IMP INST TAR CR A NOM EV0005829536 Referencia Númerica:       0005829536 Autorización: 00081078</t>
  </si>
  <si>
    <t>COBRO DE CUOTA TPV CEL A NOM E0005829536 Referencia Númerica:       0005829536 Autorización: 00297003</t>
  </si>
  <si>
    <t>COBRO IMP CUOTA TPV CEL A NOM 0005829536 Referencia Númerica:       0005829536 Autorización: 00297004</t>
  </si>
  <si>
    <t>PESA TECNICA METALURGICA INDUSTRIAL DEL  Referencia Númerica: DEPOS 0000014859 Autorización: 00014859</t>
  </si>
  <si>
    <t>RF-32828         19/MAYO</t>
  </si>
  <si>
    <t>DEP MIXTO EFVO/DOCT  SUC. TRES GUERRAS,G Referencia Númerica:       0000000000 Autorización: 00672848</t>
  </si>
  <si>
    <t>RF32810,AR11476 Y AS40410         18/MAYO</t>
  </si>
  <si>
    <t>DEP CHEQUE BNM      2,907.80             Referencia Númerica:       0000000000 Autorización: 00672848</t>
  </si>
  <si>
    <t>SERMIB SERVICIOS Y MANTENIMIENTOS S DE R Referencia Númerica: DEPOS 0000049309 Autorización: 00049309</t>
  </si>
  <si>
    <t>RF-32826         19/MAYO</t>
  </si>
  <si>
    <t>DEPOSITO EN EFECTIV SUC. SUC AUT BANAMEX Referencia Númerica:       0000000000 Autorización: 00111289</t>
  </si>
  <si>
    <t>AS-40455         19/MAYO</t>
  </si>
  <si>
    <t>NUM SERVICIO S000062856                  Referencia Númerica: DEPOS 0000000025 Autorización: 00056864</t>
  </si>
  <si>
    <t>AS-40456         19/MAYO</t>
  </si>
  <si>
    <t>COBRO CHEQUE NUMERO 652                  Referencia Númerica:       0000000652 Autorización: 00044406</t>
  </si>
  <si>
    <t>DEPOSITO VENTAS NETAS D TAR POR EVOPAYMX Referencia Númerica:       0005829536 Autorización: 00080383</t>
  </si>
  <si>
    <t xml:space="preserve">DEP.TARJETAS  DEL    19/MAYO </t>
  </si>
  <si>
    <t>COBRO COMIS TAR CRED A NOM EVO0005829536 Referencia Númerica:       0005829536 Autorización: 00080384</t>
  </si>
  <si>
    <t>COBRO IMP INST TAR CR A NOM EV0005829536 Referencia Númerica:       0005829536 Autorización: 00080385</t>
  </si>
  <si>
    <t>COBRO COMIS TAR DEBIT A NOM EV0005829536 Referencia Númerica:       0005829536 Autorización: 00080386</t>
  </si>
  <si>
    <t>COBRO IMP INST TARJ D A NOM EV0005829536 Referencia Númerica:       0005829536 Autorización: 00080387</t>
  </si>
  <si>
    <t>PAGO BIOKRONE                            Referencia Númerica: D INT 0002016    Autorización: 00231789</t>
  </si>
  <si>
    <t>AS-40530        21/MAYO</t>
  </si>
  <si>
    <t>DEPOSITO EN EFECTIV SUC. WM FELIPE PESCA Referencia Númerica:       0000000000 Autorización: 00590333</t>
  </si>
  <si>
    <t>ERENDIRA,MENDOZA/JIMENEZ                 Referencia Númerica: DEPOS 0000013712 Autorización: 00013712</t>
  </si>
  <si>
    <t>AS-40528        21/MAYO</t>
  </si>
  <si>
    <t>COBRO IMP INST TAR CR A NOM EV0005829536 Referencia Númerica:       0005829536 Autorización: 00083459</t>
  </si>
  <si>
    <t>COBRO COMIS TAR CRED A NOM EVO0005829536 Referencia Númerica:       0005829536 Autorización: 00083458</t>
  </si>
  <si>
    <t>COBRO COMIS TAR DEBIT A NOM EV0005829536 Referencia Númerica:       0005829536 Autorización: 00083460</t>
  </si>
  <si>
    <t>DEPOSITO VENTAS NETAS D TAR POR EVOPAYMX Referencia Númerica:       0005829536 Autorización: 00083457</t>
  </si>
  <si>
    <t>DEP-TARJETAS  DEL    20/MAYO</t>
  </si>
  <si>
    <t>COBRO IMP INST TARJ D A NOM EV0005829536 Referencia Númerica:       0005829536 Autorización: 00083461</t>
  </si>
  <si>
    <t>DEPOSITO VENTAS NETAS D TAR POR EVOPAYMX Referencia Númerica:       0005829536 Autorización: 00190592</t>
  </si>
  <si>
    <t>DEP-TARJETAS  DEL    21/MAYO</t>
  </si>
  <si>
    <t>COBRO COMIS TAR CRED A NOM EVO0005829536 Referencia Númerica:       0005829536 Autorización: 00190593</t>
  </si>
  <si>
    <t>COBRO IMP INST TAR CR A NOM EV0005829536 Referencia Númerica:       0005829536 Autorización: 00190594</t>
  </si>
  <si>
    <t>COBRO COMIS TAR DEBIT A NOM EV0005829536 Referencia Númerica:       0005829536 Autorización: 00190595</t>
  </si>
  <si>
    <t>COBRO IMP INST TARJ D A NOM EV0005829536 Referencia Númerica:       0005829536 Autorización: 00190596</t>
  </si>
  <si>
    <t>DEPOSITO EN EFECTIV SUC. ZINAPECUAR MICH Referencia Númerica:       0000000000 Autorización: 00726250</t>
  </si>
  <si>
    <t>AR-11551          26/MAYO</t>
  </si>
  <si>
    <t>AGRO Y ACOLCHADOS SA DE CV               Referencia Númerica: DEPOS 0000230516 Autorización: 00078500</t>
  </si>
  <si>
    <t>AS-40562         23/MAYO</t>
  </si>
  <si>
    <t>SERVICIO                                 Referencia Númerica: DEPOS 0000000001 Autorización: 00095625</t>
  </si>
  <si>
    <t>AS-40569        23/MAYO</t>
  </si>
  <si>
    <t>NUM ORDEN S000062958                     Referencia Númerica: DEPOS 0000162162 Autorización: 00162162</t>
  </si>
  <si>
    <t>AS-40570        23/MAYO</t>
  </si>
  <si>
    <t>COBRO CHEQUE NUMERO 653                  Referencia Númerica:       0000000653 Autorización: 00064484</t>
  </si>
  <si>
    <t>DEPOSITO VENTAS NETAS D TAR POR EVOPAYMX Referencia Númerica:       0005829536 Autorización: 00080974</t>
  </si>
  <si>
    <t>DEP-TARJETAS  DEL    23/MAYO</t>
  </si>
  <si>
    <t>COBRO COMIS TAR CRED A NOM EVO0005829536 Referencia Númerica:       0005829536 Autorización: 00080975</t>
  </si>
  <si>
    <t>COBRO IMP INST TAR CR A NOM EV0005829536 Referencia Númerica:       0005829536 Autorización: 00080976</t>
  </si>
  <si>
    <t>COBRO COMIS TAR DEBIT A NOM EV0005829536 Referencia Númerica:       0005829536 Autorización: 00080977</t>
  </si>
  <si>
    <t>COBRO IMP INST TARJ D A NOM EV0005829536 Referencia Númerica:       0005829536 Autorización: 00080978</t>
  </si>
  <si>
    <t>D-1849</t>
  </si>
  <si>
    <t>RF-32943           24/MAYO</t>
  </si>
  <si>
    <t>AS-40543          23/MAYO</t>
  </si>
  <si>
    <t>DEP MIXTO EFVO/DOCT  SUC. PLAZA TANGAMAN Referencia Númerica:       0000000000 Autorización: 00318373</t>
  </si>
  <si>
    <t>AS-40628         25/MAYO</t>
  </si>
  <si>
    <t>COBRO COMIS TAR CRED A NOM EVO0005829536 Referencia Númerica:       0005829536 Autorización: 00078868</t>
  </si>
  <si>
    <t>DEPOSITO VENTAS NETAS D TAR POR EVOPAYMX Referencia Númerica:       0005829536 Autorización: 00078867</t>
  </si>
  <si>
    <t>DEP-TARJETAS  DEL    24/MAYO</t>
  </si>
  <si>
    <t>COBRO IMP INST TAR CR A NOM EV0005829536 Referencia Númerica:       0005829536 Autorización: 00078869</t>
  </si>
  <si>
    <t>COBRO COMIS TAR DEBIT A NOM EV0005829536 Referencia Númerica:       0005829536 Autorización: 00078870</t>
  </si>
  <si>
    <t>COBRO IMP INST TARJ D A NOM EV0005829536 Referencia Númerica:       0005829536 Autorización: 00078871</t>
  </si>
  <si>
    <t>AS-40619        25/MAYO</t>
  </si>
  <si>
    <t>DEPOSITO VENTAS NETAS D TAR POR EVOPAYMX Referencia Númerica:       0005829536 Autorización: 00075687</t>
  </si>
  <si>
    <t>DEP-TARJETAS  DEL    25/MAYO</t>
  </si>
  <si>
    <t>COBRO COMIS TAR CRED A NOM EVO0005829536 Referencia Númerica:       0005829536 Autorización: 00075688</t>
  </si>
  <si>
    <t>COBRO IMP INST TAR CR A NOM EV0005829536 Referencia Númerica:       0005829536 Autorización: 00075689</t>
  </si>
  <si>
    <t>COBRO COMIS TAR DEBIT A NOM EV0005829536 Referencia Númerica:       0005829536 Autorización: 00075690</t>
  </si>
  <si>
    <t>COBRO IMP INST TARJ D A NOM EV0005829536 Referencia Númerica:       0005829536 Autorización: 00075691</t>
  </si>
  <si>
    <t>PESA TECNICA METALURGICA INDUSTRIAL DEL  Referencia Númerica: DEPOS 0000048347 Autorización: 00048347</t>
  </si>
  <si>
    <t>RF-32972            26/MAYO</t>
  </si>
  <si>
    <t>DEP MIXTO EFVO/DOCT  SUC. TRES GUERRAS,G Referencia Númerica:       0000000000 Autorización: 00677928</t>
  </si>
  <si>
    <t>RF-32961          25/MAYO</t>
  </si>
  <si>
    <t>COM.CH S/FOND P X O 655                  Referencia Númerica:       0000000655 Autorización: 00020874</t>
  </si>
  <si>
    <t>IVA COM CH S/FOND                        Referencia Númerica:       0000000655 Autorización: 00020874</t>
  </si>
  <si>
    <t>COBRO COMIS TAR DEBIT A NOM EV0005829536 Referencia Númerica:       0005829536 Autorización: 00080242</t>
  </si>
  <si>
    <t>COBRO COMIS TAR CRED A NOM EVO0005829536 Referencia Númerica:       0005829536 Autorización: 00080240</t>
  </si>
  <si>
    <t>COBRO IMP INST TAR CR A NOM EV0005829536 Referencia Númerica:       0005829536 Autorización: 00080241</t>
  </si>
  <si>
    <t>DEPOSITO VENTAS NETAS D TAR POR EVOPAYMX Referencia Númerica:       0005829536 Autorización: 00080239</t>
  </si>
  <si>
    <t>DEP-TARJETAS  DEL    26/MAYO</t>
  </si>
  <si>
    <t>COBRO IMP INST TARJ D A NOM EV0005829536 Referencia Númerica:       0005829536 Autorización: 00080243</t>
  </si>
  <si>
    <t>MARIA DEL REFUGIO,URIBE/LOPEZ            Referencia Númerica: DEPOS 0000107015 Autorización: 00107015</t>
  </si>
  <si>
    <t>DEP MIXTO EFVO/DOCT  SUC. TRES GUERRAS,G Referencia Númerica:       0000000000 Autorización: 00678352</t>
  </si>
  <si>
    <t>DEP CHEQUE BNM      98,000.00            Referencia Númerica:       0000000000 Autorización: 00678352</t>
  </si>
  <si>
    <t>0010573647 141 002 PROCURE               Referencia Númerica: D INT 0573647    Autorización: 00447252</t>
  </si>
  <si>
    <t xml:space="preserve">APLICADO </t>
  </si>
  <si>
    <t>DEP MIXTO EFVO/DOCT  SUC. TRES GUERRAS,G Referencia Númerica:       0000000000 Autorización: 00678819</t>
  </si>
  <si>
    <t>RF-33002         27/MAYO</t>
  </si>
  <si>
    <t>DEP CHEQUE BNM      160,000.00           Referencia Númerica:       0000000000 Autorización: 00678819</t>
  </si>
  <si>
    <t>NUM ORDEN S0000063171                    Referencia Númerica: DEPOS 0000000025 Autorización: 00221241</t>
  </si>
  <si>
    <t>COBRO CHEQUE NUMERO 656                  Referencia Númerica:       0000000656 Autorización: 00017117</t>
  </si>
  <si>
    <t>DEP MIXTO EFVO/DOCT  SUC. TRES GUERRAS,G Referencia Númerica:       0000000000 Autorización: 00679825</t>
  </si>
  <si>
    <t>AS-40712         27/MAYO</t>
  </si>
  <si>
    <t>DEP CHEQUE BNM      1,840.00             Referencia Númerica:       0000000000 Autorización: 00679825</t>
  </si>
  <si>
    <t>DEPOSITO VENTAS NETAS D TAR POR EVOPAYMX Referencia Númerica:       0005829536 Autorización: 00083785</t>
  </si>
  <si>
    <t>COBRO COMIS TAR CRED A NOM EVO0005829536 Referencia Númerica:       0005829536 Autorización: 00083786</t>
  </si>
  <si>
    <t>COBRO IMP INST TAR CR A NOM EV0005829536 Referencia Númerica:       0005829536 Autorización: 00083787</t>
  </si>
  <si>
    <t>COBRO COMIS TAR DEBIT A NOM EV0005829536 Referencia Númerica:       0005829536 Autorización: 00083788</t>
  </si>
  <si>
    <t>COBRO IMP INST TARJ D A NOM EV0005829536 Referencia Númerica:       0005829536 Autorización: 00083789</t>
  </si>
  <si>
    <t>DEPOSITO VENTAS NETAS D TAR POR EVOPAYMX Referencia Númerica:       0005829536 Autorización: 00190578</t>
  </si>
  <si>
    <t>DEP-TARJETAS  DEL    28/MAYO</t>
  </si>
  <si>
    <t>COBRO COMIS TAR CRED A NOM EVO0005829536 Referencia Númerica:       0005829536 Autorización: 00190579</t>
  </si>
  <si>
    <t>COBRO IMP INST TAR CR A NOM EV0005829536 Referencia Númerica:       0005829536 Autorización: 00190580</t>
  </si>
  <si>
    <t>COBRO COMIS TAR DEBIT A NOM EV0005829536 Referencia Númerica:       0005829536 Autorización: 00190581</t>
  </si>
  <si>
    <t>COBRO IMP INST TARJ D A NOM EV0005829536 Referencia Númerica:       0005829536 Autorización: 00190582</t>
  </si>
  <si>
    <t>AS-40571          23/MAYO</t>
  </si>
  <si>
    <t>DEPOSITO EN EFECTIV SUC. LAS FUENTES,SIN Referencia Númerica:       0000000000 Autorización: 00828893</t>
  </si>
  <si>
    <t>DEPOSITO VENTAS NETAS D TAR POR EVOPAYMX Referencia Númerica:       0005829536 Autorización: 00083054</t>
  </si>
  <si>
    <t>COBRO COMIS TAR CRED A NOM EVO0005829536 Referencia Númerica:       0005829536 Autorización: 00083055</t>
  </si>
  <si>
    <t>COBRO IMP INST TAR CR A NOM EV0005829536 Referencia Númerica:       0005829536 Autorización: 00083056</t>
  </si>
  <si>
    <t>COBRO COMIS TAR DEBIT A NOM EV0005829536 Referencia Númerica:       0005829536 Autorización: 00083057</t>
  </si>
  <si>
    <t>COBRO IMP INST TARJ D A NOM EV0005829536 Referencia Númerica:       0005829536 Autorización: 00083058</t>
  </si>
  <si>
    <t>E-283</t>
  </si>
  <si>
    <t>AS-40715            27/MAYO</t>
  </si>
  <si>
    <t>TRASPASO Referencia Númerica: P INT 0000001    Autorización: 00040261</t>
  </si>
  <si>
    <t>DEP CHEQUE BNM 2,290.06  Referencia Númerica:0000000000 Autorización: 00676333</t>
  </si>
  <si>
    <t>DEP MIXTO EFVO/DOCT  SUC. TRES GUERRAS,G Referencia Númerica: 0000000000 Autorización: 00676333</t>
  </si>
  <si>
    <t>DEPOSITO EN EFECTIV SUC. TRES GUERRAS,GT Referencia Númerica: 0000000000 Autorización: 00676273</t>
  </si>
  <si>
    <t>TRASPASO Referencia Númerica: P INT 0000001    Autorización: 00059644</t>
  </si>
  <si>
    <t>DEP TRAS TARJETA    10,015.36  Referencia Númerica:       0000000000 Autorización: 00318373</t>
  </si>
  <si>
    <t>MARIO,VELAZQUEZ/AGUILAR  Referencia Númerica: DEPOS 0000000000 Autorización: 00049530</t>
  </si>
  <si>
    <t>COM.CH S/FOND P X O 654  Referencia Númerica: 0000000654 Autorización: 00025788</t>
  </si>
  <si>
    <t>IVA COM CH S/FOND  Referencia Númerica:0000000654 Autorización: 00025788</t>
  </si>
  <si>
    <t>DEP CHEQUE BNM      20,000.00  Referencia Númerica: 0000000000 Autorización: 00677928</t>
  </si>
  <si>
    <t>LIQUIDACION AUTO Referencia Númerica: D INT 9325410    Autorización: 00373778</t>
  </si>
  <si>
    <t>AGRO Y ACOLCHADOS SA DE CV  Referencia Númerica: DEPOS 0000310516 Autorización: 00085115</t>
  </si>
  <si>
    <t>COMPRA YARIS PLATA   Referencia Númerica: D INT 0200478    Autorización: 00457980</t>
  </si>
  <si>
    <t>Referencia Númerica: DEPOS 0000229156 Autorización: 00229156</t>
  </si>
  <si>
    <t>IVA COM CHQ GIRAD  Referencia Númerica: 0000000000 Autorización: 06149604</t>
  </si>
  <si>
    <t>COMIS CHEQUE GIRADO Referencia Númerica: 0000000000 Autorización: 06149604</t>
  </si>
  <si>
    <t>IVA COM CH S/FOND   Referencia Númerica:  0000000657 Autorización: 00074179</t>
  </si>
  <si>
    <t>COM.CH S/FOND P X O 657   Referencia Númerica: 0000000657 Autorización: 00074179</t>
  </si>
  <si>
    <t>TRASPASO REF.  5470000408 AUT. 9135 Referencia Númerica:       5470000408 Autorización: 00291352</t>
  </si>
  <si>
    <t>TRASPASO Referencia Númerica: P INT 0000001    Autorización: 00100914</t>
  </si>
  <si>
    <t>DEP CHEQUE BNM      3,185.00  Referencia Númerica:  0000000000 Autorización: 00570010</t>
  </si>
  <si>
    <t>DEP MIXTO EFVO/DOCT  SUC. JARAL PROGRESO Referencia Númerica: 0000000000 Autorización: 00570010</t>
  </si>
  <si>
    <t>DEPOSITO EN EFECTIV SUC. SUC.NIETO PI@A  Referencia Númerica:  0000000000 Autorización: 00851090</t>
  </si>
  <si>
    <t>DEPOSITO VENTAS NETAS D TAR POR EVOPAYMX Referencia Númerica: 0005829536 Autorización: 00112893</t>
  </si>
  <si>
    <t>DEP-TARJETAS  DEL    31/MAYO</t>
  </si>
  <si>
    <t>COBRO IMP INST TAR CR A NOM EV0005829536 Referencia Númerica: 0005829536 Autorización: 00112895</t>
  </si>
  <si>
    <t>COBRO COMIS TAR CRED A NOM EVO0005829536 Referencia Númerica: 0005829536 Autorización: 00112894</t>
  </si>
  <si>
    <t>COBRO COMIS TAR DEBIT A NOM EV0005829536 Referencia Númerica: 0005829536 Autorización: 00112896</t>
  </si>
  <si>
    <t>COBRO IMP INST TARJ D A NOM EV0005829536 Referencia Númerica: 0005829536 Autorización: 00112897</t>
  </si>
  <si>
    <t>LIQUID. DE FACT- Referencia Númerica: DEPOS 0000010616 Autorización: 00021803</t>
  </si>
  <si>
    <t>AR-11611       02/JUNIO</t>
  </si>
  <si>
    <t>DEP MIXTO EFVO/DOCT  SUC. SUC.NIETO PI@A Referencia Númerica: 0000000000 Autorización: 00851571</t>
  </si>
  <si>
    <t>AS-40814           31/MAYO</t>
  </si>
  <si>
    <t>DEP CHEQUE BNM 4,100.00 Referencia Númerica: 0000000000 Autorización: 00851571</t>
  </si>
  <si>
    <t>DEP MIXTO EFVO/DOCT  SUC. SUC.NIETO PI@A Referencia Númerica: 0000000000 Autorización: 00851576</t>
  </si>
  <si>
    <t>AS-40791         30/MAYO</t>
  </si>
  <si>
    <t>DEP CHEQUE BNM  1,025.00 Referencia Númerica: 0000000000 Autorización: 00851576</t>
  </si>
  <si>
    <t>SERVICIO 180 M KMS Referencia Númerica: DEPOS 0000066048 Autorización: 00066048</t>
  </si>
  <si>
    <t>AS-40863         01/JUNIO</t>
  </si>
  <si>
    <t>AGRO Y ACOLCHADOS SA DE CV Referencia Númerica: DEPOS 0000010616 Autorización: 00088853</t>
  </si>
  <si>
    <t>AS-40886         02/JUNIO</t>
  </si>
  <si>
    <t>SERVICIO 63326 Referencia Númerica: DEPOS 0000063326 Autorización: 00126210</t>
  </si>
  <si>
    <t>AS-40860         01/JUNIO</t>
  </si>
  <si>
    <t>SERVICIO 63327  Referencia Númerica: DEPOS 0000126801 Autorización: 00126801</t>
  </si>
  <si>
    <t>AS-40859           01/JUNIO</t>
  </si>
  <si>
    <t>COBRO COMIS TAR DEBIT A NOM EV0005829536 Referencia Númerica: 0005829536 Autorización: 00080659</t>
  </si>
  <si>
    <t>COBRO COMIS TAR EXTRA A NOM EV0005829536 Referencia Númerica: 0005829536 Autorización: 00080661</t>
  </si>
  <si>
    <t>COBRO IMP INST TAR CR A NOM EV0005829536 Referencia Númerica: 0005829536 Autorización: 00080658</t>
  </si>
  <si>
    <t>COBRO COMIS TAR CRED A NOM EVO0005829536 Referencia Númerica: 0005829536 Autorización: 00080657</t>
  </si>
  <si>
    <t>COBRO IMP INST TARJ D A NOM EV0005829536 Referencia Númerica: 0005829536 Autorización: 00080660</t>
  </si>
  <si>
    <t>DEPOSITO VENTAS NETAS D TAR POR EVOPAYMX Referencia Númerica: 0005829536 Autorización: 00080656</t>
  </si>
  <si>
    <t>DEP-TARJETAS  DEL    01/JUNIO</t>
  </si>
  <si>
    <t>COBRO IMP INST TAR EX A NOM EV0005829536 Referencia Númerica: 0005829536 Autorización: 00080662</t>
  </si>
  <si>
    <t>TRASPASO Referencia Númerica: P INT 0000001 Autorización: 00038604</t>
  </si>
  <si>
    <t>COBRO COMIS TAR CRED A NOM EVO0005829536 Referencia Númerica: 0005829536 Autorización: 00082386</t>
  </si>
  <si>
    <t>DEPOSITO VENTAS NETAS D TAR POR EVOPAYMX Referencia Númerica: 0005829536 Autorización: 00082385</t>
  </si>
  <si>
    <t>DEP-TARJETAS  DEL    02/JUNIO</t>
  </si>
  <si>
    <t>COBRO IMP INST TAR CR A NOM EV0005829536 Referencia Númerica: 0005829536 Autorización: 00082387</t>
  </si>
  <si>
    <t>D-1952</t>
  </si>
  <si>
    <t>COBRO COMIS TAR DEBIT A NOM EV0005829536 Referencia Númerica: 0005829536 Autorización: 00082388</t>
  </si>
  <si>
    <t>D-1954</t>
  </si>
  <si>
    <t>COBRO IMP INST TARJ D A NOM EV0005829536 Referencia Númerica: 0005829536 Autorización: 00082389</t>
  </si>
  <si>
    <t>D-1968</t>
  </si>
  <si>
    <t>DEP MIXTO EFVO/DOCT  SUC. TRES GUERRAS,G Referencia Númerica: 0000000000 Autorización: 00683883</t>
  </si>
  <si>
    <t>AS-40855        01/JUNIO</t>
  </si>
  <si>
    <t>DEP CHEQUE BNM 4,600.00 Referencia Númerica: 0000000000 Autorización: 00683883</t>
  </si>
  <si>
    <t>NUM ORD S0000063386 Referencia Númerica: DEPOS 0000088149 Autorización: 00088149</t>
  </si>
  <si>
    <t>AS-40914         03/JUNIO</t>
  </si>
  <si>
    <t>FLEET-2 AF BANREGIO Referencia Númerica: D INT 0716641    Autorización: 00381716</t>
  </si>
  <si>
    <t>AS-40944         04/JUNIO</t>
  </si>
  <si>
    <t>DEPOSITO EN EFECTIV SUC. CELAYA,GTO Referencia Númerica: 0000000000 Autorización: 00064320</t>
  </si>
  <si>
    <t>RF-33168          06/JUNIO</t>
  </si>
  <si>
    <t>DEPOSITO VENTAS NETAS D TAR POR EVOPAYMX Referencia Númerica: 0005829536 Autorización: 00084447</t>
  </si>
  <si>
    <t>DEP-TARJETAS  DEL    03/JUNIO</t>
  </si>
  <si>
    <t>COBRO COMIS TAR CRED A NOM EVO0005829536 Referencia Númerica: 0005829536 Autorización: 00084448</t>
  </si>
  <si>
    <t>COBRO IMP INST TAR CR A NOM EV0005829536 Referencia Númerica: 0005829536 Autorización: 00084449</t>
  </si>
  <si>
    <t>COBRO COMIS TAR DEBIT A NOM EV0005829536 Referencia Númerica: 0005829536 Autorización: 00084450</t>
  </si>
  <si>
    <t>COBRO IMP INST TARJ D A NOM EV0005829536 Referencia Númerica: 0005829536 Autorización: 00084451</t>
  </si>
  <si>
    <t>COBRO COMI CAR PARCIALES A NOM0005829536 Referencia Númerica: 0005829536 Autorización: 00084452</t>
  </si>
  <si>
    <t>COBRO IMP CAR PARCIALES A NOM 0005829536 Referencia Númerica: 0005829536 Autorización: 00084453</t>
  </si>
  <si>
    <t>DEPOSITO VENTAS NETAS D TAR POR EVOPAYMX Referencia Númerica: 0005829536 Autorización: 00189994</t>
  </si>
  <si>
    <t>DEP-TARJETAS  DEL    04/JUNIO</t>
  </si>
  <si>
    <t>COBRO COMIS TAR CRED A NOM EVO0005829536 Referencia Númerica: 0005829536 Autorización: 00189995</t>
  </si>
  <si>
    <t>COBRO IMP INST TAR CR A NOM EV0005829536 Referencia Númerica: 0005829536 Autorización: 00189996</t>
  </si>
  <si>
    <t>COBRO COMI CAR PARCIALES A NOM0005829536 Referencia Númerica: 0005829536 Autorización: 00189997</t>
  </si>
  <si>
    <t>COBRO IMP CAR PARCIALES A NOM 0005829536 Referencia Númerica: 0005829536 Autorización: 00189998</t>
  </si>
  <si>
    <t>DEPOSITO EN EFECTIV SUC. SALAMANCA,GTO   Referencia Númerica: 0000000000 Autorización: 00118808</t>
  </si>
  <si>
    <t>AR-11666           09/JUNIO</t>
  </si>
  <si>
    <t>MANTO F  Referencia Númerica: D INT 0000407 Autorización: 00165471</t>
  </si>
  <si>
    <t>AS41044          07/JUNIO</t>
  </si>
  <si>
    <t>DEPOSITO EN EFECTIV SUC. GLORIETA EL PIP Referencia Númerica: 0000000000 Autorización: 00042231</t>
  </si>
  <si>
    <t>AR-11647         07/JUNIO</t>
  </si>
  <si>
    <t>DEPOSITO EN EFECTIV SUC. CELAYA,GTO Referencia Númerica: 0000000000 Autorización: 00065638</t>
  </si>
  <si>
    <t>DEPOSITO S.B.C. SUC. GLORIETA EL PI Referencia Númerica: 0000000000 Autorización: 00007670</t>
  </si>
  <si>
    <t>RF-33191          07/JUNIO</t>
  </si>
  <si>
    <t>DEPOSITO VENTAS NETAS D TAR POR EVOPAYMX Referencia Númerica: 0005829536 Autorización: 00082087</t>
  </si>
  <si>
    <t>DEP-TARJETAS  DEL    06/JUNIO</t>
  </si>
  <si>
    <t>COBRO COMIS TAR CRED A NOM EVO0005829536 Referencia Númerica:  0005829536 Autorización: 00082088</t>
  </si>
  <si>
    <t>COBRO IMP INST TAR CR A NOM EV0005829536 Referencia Númerica:  0005829536 Autorización: 00082089</t>
  </si>
  <si>
    <t>COBRO COMIS TAR DEBIT A NOM EV0005829536 Referencia Númerica: 0005829536 Autorización: 00082090</t>
  </si>
  <si>
    <t>COBRO IMP INST TARJ D A NOM EV0005829536 Referencia Númerica: 0005829536 Autorización: 00082091</t>
  </si>
  <si>
    <t>COBRO COMIS TAR EXTRA A NOM EV0005829536 Referencia Númerica:  0005829536 Autorización: 00082092</t>
  </si>
  <si>
    <t>COBRO IMP INST TAR EX A NOM EV0005829536 Referencia Númerica:  0005829536 Autorización: 00082093</t>
  </si>
  <si>
    <t>MANTO F Referencia Númerica: D INT 0000407 Autorización: 00029817</t>
  </si>
  <si>
    <t>AS-41044         07/JUNIO</t>
  </si>
  <si>
    <t>TRASPASO Referencia Númerica: P INT 0000001 Autorización: 00058443</t>
  </si>
  <si>
    <t>D-508</t>
  </si>
  <si>
    <t>DEPOSITO VENTAS NETAS D TAR POR EVOPAYMX Referencia Númerica: 0005829536 Autorización: 00080665</t>
  </si>
  <si>
    <t>DEP-TARJETAS  DEL    07/JUNIO</t>
  </si>
  <si>
    <t>COBRO COMIS TAR CRED A NOM EVO0005829536 Referencia Númerica: 0005829536 Autorización: 00080666</t>
  </si>
  <si>
    <t>COBRO IMP INST TAR CR A NOM EV0005829536 Referencia Númerica: 0005829536 Autorización: 00080667</t>
  </si>
  <si>
    <t>COBRO COMIS TAR DEBIT A NOM EV0005829536 Referencia Númerica: 0005829536 Autorización: 00080668</t>
  </si>
  <si>
    <t>COBRO IMP INST TARJ D A NOM EV0005829536 Referencia Númerica: 0005829536 Autorización: 00080669</t>
  </si>
  <si>
    <t>DEP MIXTO EFVO/DOCT  SUC. JARDINES DE LA Referencia Númerica: 0000000000 Autorización: 00139394</t>
  </si>
  <si>
    <t>RF-33212           08/JUNIO</t>
  </si>
  <si>
    <t>DEP CHEQUE BNM 331,200.00 Referencia Númerica: 0000000000 Autorización: 00139394</t>
  </si>
  <si>
    <t>DEP MIXTO EFVO/DOCT  SUC. APASEO EL ALTO Referencia Númerica: 0000000000 Autorización: 00045718</t>
  </si>
  <si>
    <t>RF-33214           08/JUNIO</t>
  </si>
  <si>
    <t>DEP CHEQUE BNM 215,000.00 Referencia Númerica:  0000000000 Autorización: 00045718</t>
  </si>
  <si>
    <t>DEP MIXTO EFVO/DOCT  SUC. COMONFORT,GTO  Referencia Númerica: 0000000000 Autorización: 00627193</t>
  </si>
  <si>
    <t>RF-33213           08/JUNIO</t>
  </si>
  <si>
    <t>DEP TRAS TARJETA 65,000.00 Referencia Númerica: 0000000000 Autorización: 00627193</t>
  </si>
  <si>
    <t>DEPOSITO VENTAS NETAS D TAR POR EVOPAYMX Referencia Númerica: 0005829536 Autorización: 00080874</t>
  </si>
  <si>
    <t>DEP-TARJETAS  DEL    08/JUNIO</t>
  </si>
  <si>
    <t>COBRO COMIS TAR CRED A NOM EVO0005829536 Referencia Númerica: 0005829536 Autorización: 00080875</t>
  </si>
  <si>
    <t>COBRO IMP INST TAR CR A NOM EV0005829536 Referencia Númerica: 0005829536 Autorización: 00080876</t>
  </si>
  <si>
    <t>COBRO COMIS TAR DEBIT A NOM EV0005829536 Referencia Númerica: 0005829536 Autorización: 00080877</t>
  </si>
  <si>
    <t>COBRO IMP INST TARJ D A NOM EV0005829536 Referencia Númerica: 0005829536 Autorización: 00080878</t>
  </si>
  <si>
    <t>TRASPASO Referencia Númerica: P INT 0000001 Autorización: 00025654</t>
  </si>
  <si>
    <t>D-749</t>
  </si>
  <si>
    <t>DEPOSITO EN EFECTIV SUC. SUC.NIETO PI@A  Referencia Númerica: 0000000000 Autorización: 00857971</t>
  </si>
  <si>
    <t>RF-33242           09/JUNIO</t>
  </si>
  <si>
    <t>PRIVA AMERICA LATINA SA DE CV Referencia Númerica: DEPOS 0000125203 Autorización: 00125203</t>
  </si>
  <si>
    <t>AR-11695          14/JUNIO</t>
  </si>
  <si>
    <t>GERCA A4 ESPECIALISTAS EN COMERCIO SA DE Referencia Númerica: DEPOS 0000329436 Autorización: 00329436</t>
  </si>
  <si>
    <t>RF-33311            14/JUNIO</t>
  </si>
  <si>
    <t>FACTURA Referencia Númerica: D INT 6845066    Autorización: 00311785</t>
  </si>
  <si>
    <t>AS-41128           09/JUNIO</t>
  </si>
  <si>
    <t>COBRO IMP INST TAR CR A NOM EV0005829536 Referencia Númerica: 0005829536 Autorización: 00082466</t>
  </si>
  <si>
    <t>COBRO COMIS TAR CRED A NOM EVO0005829536 Referencia Númerica: 0005829536 Autorización: 00082465</t>
  </si>
  <si>
    <t>COBRO COMIS TAR DEBIT A NOM EV0005829536 Referencia Númerica: 0005829536 Autorización: 00082467</t>
  </si>
  <si>
    <t>DEPOSITO VENTAS NETAS D TAR POR EVOPAYMX Referencia Númerica: 0005829536 Autorización: 00082464</t>
  </si>
  <si>
    <t>DEP-TARJETAS  DEL    09/JUNIO</t>
  </si>
  <si>
    <t>COBRO IMP INST TARJ D A NOM EV0005829536 Referencia Númerica: 0005829536 Autorización: 00082468</t>
  </si>
  <si>
    <t>Pago de Auto  Referencia Númerica: D INT 0000005 Autorización: 00217195</t>
  </si>
  <si>
    <t>RF-33258            10/JUNIO</t>
  </si>
  <si>
    <t>TRASPASO   Referencia Númerica: P INT 0000001 Autorización: 00040214</t>
  </si>
  <si>
    <t>D-855</t>
  </si>
  <si>
    <t>AGRO Y ACOLCHADOS SA DE CV   Referencia Númerica: DEPOS 0000199476 Autorización: 00199476</t>
  </si>
  <si>
    <t>AS-41268           14/JUNIO</t>
  </si>
  <si>
    <t>CONSTRUCCIONES TOVA SA DE CV Referencia Númerica: DEPOS 0000024292 Autorización: 00024292</t>
  </si>
  <si>
    <t>RF-33280             13/JUNIO</t>
  </si>
  <si>
    <t>DEPOSITO VENTAS NETAS D TAR POR EVOPAYMX Referencia Númerica: 0005829536 Autorización: 00084365</t>
  </si>
  <si>
    <t>DEP-TARJETAS  DEL    10/JUNIO</t>
  </si>
  <si>
    <t>COBRO COMIS TAR CRED A NOM EVO0005829536 Referencia Númerica: 0005829536 Autorización: 00084366</t>
  </si>
  <si>
    <t>COBRO IMP INST TAR CR A NOM EV0005829536 Referencia Númerica:  0005829536 Autorización: 00084367</t>
  </si>
  <si>
    <t>COBRO COMIS TAR DEBIT A NOM EV0005829536 Referencia Númerica: 0005829536 Autorización: 00084368</t>
  </si>
  <si>
    <t>COBRO IMP INST TARJ D A NOM EV0005829536 Referencia Númerica: 0005829536 Autorización: 00084369</t>
  </si>
  <si>
    <t>DEPOSITO VENTAS NETAS D TAR POR EVOPAYMX Referencia Númerica: 0005829536 Autorización: 00192326</t>
  </si>
  <si>
    <t>DEP-TARJETAS  DEL    11/JUNIO</t>
  </si>
  <si>
    <t>COBRO COMIS TAR CRED A NOM EVO0005829536 Referencia Númerica: 0005829536 Autorización: 00192327</t>
  </si>
  <si>
    <t>COBRO IMP INST TAR CR A NOM EV0005829536 Referencia Númerica: 0005829536 Autorización: 00192328</t>
  </si>
  <si>
    <t>COBRO COMIS TAR DEBIT A NOM EV0005829536 Referencia Númerica: 0005829536 Autorización: 00192329</t>
  </si>
  <si>
    <t>COBRO IMP INST TARJ D A NOM EV0005829536 Referencia Númerica: 0005829536 Autorización: 00192330</t>
  </si>
  <si>
    <t>DEP MIXTO EFVO/DOCT  SUC. GUAYANGAREO MI Referencia Númerica: 0000000000 Autorización: 00701168</t>
  </si>
  <si>
    <t>RF-33279             13/JUNIO</t>
  </si>
  <si>
    <t>DEP CHEQUE BNM 245,800.00 Referencia Númerica: 0000000000 Autorización: 00701168</t>
  </si>
  <si>
    <t>TRASPASO REF. 5470000408 AUT. 5481 Referencia Númerica:5470000408 Autorización: 00054814</t>
  </si>
  <si>
    <t>DEP MIXTO EFVO/DOCT  SUC. NUEVA ITALIA M Referencia Númerica: 0000000000 Autorización: 00960335</t>
  </si>
  <si>
    <t>RF-33292            13/JUNIO</t>
  </si>
  <si>
    <t>DEP TRAS TARJETA  20,000.00 Referencia Númerica: 0000000000 Autorización: 00960335</t>
  </si>
  <si>
    <t>DEPOSITO EN EFECTIV SUC. GLORIETA EL PIP Referencia Númerica: 0000000000 Autorización: 00047437</t>
  </si>
  <si>
    <t>CONFIRMADO 15/06</t>
  </si>
  <si>
    <t>CHAPA RAV4  Referencia Númerica: DEPOS 0000105676 Autorización: 00105676</t>
  </si>
  <si>
    <t>RF33443-RF33444   17/JUNIO</t>
  </si>
  <si>
    <t>TRASPASO REF  5470000408 AUT. 0794 Referencia Númerica:  5470000408 Autorización: 00107943</t>
  </si>
  <si>
    <t>TRASPASO Referencia Númerica: P INT 0000001 Autorización: 00110698</t>
  </si>
  <si>
    <t>MANTO F  Referencia Númerica: D INT 0000407 Autorización: 00281824</t>
  </si>
  <si>
    <t>AR-11700            14/JUNIO</t>
  </si>
  <si>
    <t>COBRO IMP INST TAR CR A NOM EV0005829536 Referencia Númerica: 0005829536 Autorización: 00081505</t>
  </si>
  <si>
    <t>DEPOSITO VENTAS NETAS D TAR POR EVOPAYMX Referencia Númerica:0005829536 Autorización: 00081503</t>
  </si>
  <si>
    <t>DEP-TARJETAS  DEL    13/JUNIO</t>
  </si>
  <si>
    <t>COBRO COMIS TAR CRED A NOM EVO0005829536 Referencia Númerica: 0005829536 Autorización: 00081504</t>
  </si>
  <si>
    <t>COBRO COMIS TAR DEBIT A NOM EV0005829536 Referencia Númerica:0005829536 Autorización: 00081506</t>
  </si>
  <si>
    <t>COBRO IMP INST TARJ D A NOM EV0005829536 Referencia Númerica: 0005829536 Autorización: 00081507</t>
  </si>
  <si>
    <t>COTIZACION VIN C0251834  Referencia Númerica: DEPOS 0000251834 Autorización: 00133966</t>
  </si>
  <si>
    <t>AS41493-AS41494      22/JUNIO</t>
  </si>
  <si>
    <t>REFACCIONES INTERRUPTOR SENAL Referencia Númerica: DEPOS 0000135232 Autorización: 00135232</t>
  </si>
  <si>
    <t>RF-33411          20/JUNIO</t>
  </si>
  <si>
    <t>TRANSFERENCIA   Referencia Númerica: D INT 1650734 Autorización: 00346083</t>
  </si>
  <si>
    <t>RF-33310            14/JUNIO</t>
  </si>
  <si>
    <t>140616  Referencia Númerica: DEPOS 0000196667 Autorización: 00196667</t>
  </si>
  <si>
    <t>AS-41262           14/JUNIO</t>
  </si>
  <si>
    <t>COBRO IMP INST TAR CR A NOM EV0005829536 Referencia Númerica: 0005829536 Autorización: 00081982</t>
  </si>
  <si>
    <t>DEPOSITO VENTAS NETAS D TAR POR EVOPAYMX Referencia Númerica: 0005829536 Autorización: 00081980</t>
  </si>
  <si>
    <t>DEP-TARJETAS  DEL    14/JUNIO</t>
  </si>
  <si>
    <t>COBRO COMIS TAR CRED A NOM EVO0005829536 Referencia Númerica: 0005829536 Autorización: 00081981</t>
  </si>
  <si>
    <t>COBRO COMIS TAR DEBIT A NOM EV0005829536 Referencia Númerica: 0005829536 Autorización: 00081983</t>
  </si>
  <si>
    <t>COBRO IMP INST TARJ D A NOM EV0005829536 Referencia Númerica: 0005829536 Autorización: 00081984</t>
  </si>
  <si>
    <t>DEPOSITO EN EFECTIV SUC. SALVATIERRA,GTO Referencia Númerica: 0000000000 Autorización: 00065748</t>
  </si>
  <si>
    <t>RF-33326           15/JUNIO</t>
  </si>
  <si>
    <t>TRASPASO   Referencia Númerica: P INT 0000001 Autorización: 00070466</t>
  </si>
  <si>
    <t>DEP MIXTO EFVO/DOCT  SUC. TRES GUERRAS,G Referencia Númerica: 0000000000 Autorización: 00692665</t>
  </si>
  <si>
    <t>RF-33387               18/JUNIO</t>
  </si>
  <si>
    <t>DEP TRAS TARJETA 130,275.00 Referencia Númerica: 0000000000 Autorización: 00692665</t>
  </si>
  <si>
    <t>DEP MIXTO EFVO/DOCT  SUC. JERECUARO,GTO  Referencia Númerica:  0000000000 Autorización: 00627402</t>
  </si>
  <si>
    <t>RF-33407          20/JUNIO</t>
  </si>
  <si>
    <t>DEP CHEQUE BNM  84,000.00 Referencia Númerica: 0000000000 Autorización: 00627402</t>
  </si>
  <si>
    <t>AGRO Y ACOLCHADOS SA DE CV   Referencia Númerica: DEPOS 0000150616 Autorización: 00174376</t>
  </si>
  <si>
    <t>AS41300-AS41301         16/JUNIO</t>
  </si>
  <si>
    <t>DEPOSITO VENTAS NETAS D TAR POR EVOPAYMX Referencia Númerica: 0005829536 Autorización: 00084509</t>
  </si>
  <si>
    <t>DEP-TARJETAS  DEL    15/JUNIO</t>
  </si>
  <si>
    <t>COBRO COMIS TAR CRED A NOM EVO0005829536 Referencia Númerica: 0005829536 Autorización: 00084510</t>
  </si>
  <si>
    <t>COBRO IMP INST TAR CR A NOM EV0005829536 Referencia Númerica: 0005829536 Autorización: 00084511</t>
  </si>
  <si>
    <t>COBRO COMIS TAR DEBIT A NOM EV0005829536 Referencia Númerica: 0005829536 Autorización: 00084512</t>
  </si>
  <si>
    <t>COBRO IMP INST TARJ D A NOM EV0005829536 Referencia Númerica:  0005829536 Autorización: 00084513</t>
  </si>
  <si>
    <t>DEP MIXTO EFVO/DOCT  SUC. TECNOLOGICO CE Referencia Númerica: 0000000000 Autorización: 00610500</t>
  </si>
  <si>
    <t>AS-41294         15/JUNIO</t>
  </si>
  <si>
    <t>DEP CHEQUE BNM 1,025.00  Referencia Númerica: 0000000000 Autorización: 00610500</t>
  </si>
  <si>
    <t>DEP MIXTO EFVO/DOCT  SUC. TECNOLOGICO CE Referencia Númerica: 0000000000 Autorización: 00610158</t>
  </si>
  <si>
    <t>RF-33338          15/JUNIO</t>
  </si>
  <si>
    <t>DEP CHEQUE BNM 50,000.00 Referencia Númerica: 0000000000 Autorización: 00610158</t>
  </si>
  <si>
    <t>DEPOSITO EN EFECTIV SUC. FRANCISCO VILLA Referencia Númerica: 0000000000 Autorización: 00354074</t>
  </si>
  <si>
    <t>AR-11743               20/JUNIO</t>
  </si>
  <si>
    <t>DEP MIXTO EFVO/DOCT  SUC. SUC.NIETO PI@A Referencia Númerica: 0000000000 Autorización: 00862972</t>
  </si>
  <si>
    <t>AS-41359          17/JUNIO</t>
  </si>
  <si>
    <t>DEP CHEQUE BNM 1,025.00 Referencia Númerica: 0000000000 Autorización: 00862972</t>
  </si>
  <si>
    <t>AGRO Y ACOLCHADOS SA DE CV  Referencia Númerica: DEPOS 0000160616 Autorización: 00138022</t>
  </si>
  <si>
    <t>AS-41349           17/JUNIO</t>
  </si>
  <si>
    <t>DOMI 0007339773 GOBIERNO DE GUANAJUA Referencia Númerica: 0007339773 Autorización: 00002719</t>
  </si>
  <si>
    <t>DEPOSITO VENTAS NETAS D TAR POR EVOPAYMX Referencia Númerica: 0005829536 Autorización: 00084061</t>
  </si>
  <si>
    <t>DEP-TARJETAS  DEL    16/JUNIO</t>
  </si>
  <si>
    <t>COBRO COMIS TAR CRED A NOM EVO0005829536 Referencia Númerica: 0005829536 Autorización: 00084062</t>
  </si>
  <si>
    <t>COBRO IMP INST TAR CR A NOM EV0005829536 Referencia Númerica: 0005829536 Autorización: 00084063</t>
  </si>
  <si>
    <t>COBRO COMIS TAR DEBIT A NOM EV0005829536 Referencia Númerica: 0005829536 Autorización: 00084064</t>
  </si>
  <si>
    <t>COBRO IMP INST TARJ D A NOM EV0005829536 Referencia Númerica: 0005829536 Autorización: 00084065</t>
  </si>
  <si>
    <t>TRASPASO Referencia Númerica: P INT 0000001    Autorización: 00075879</t>
  </si>
  <si>
    <t>PAGO BIOKRONE Referencia Númerica: D INT 0002016    Autorización: 00407702</t>
  </si>
  <si>
    <t>AS-41368           17/JUNIO</t>
  </si>
  <si>
    <t>U928 Referencia Númerica: DEPOS 0000115363 Autorización: 00115363</t>
  </si>
  <si>
    <t>AS-41412         20/JUNIO</t>
  </si>
  <si>
    <t>TR0710616 Referencia Númerica: DEPOS 0000016440 Autorización: 00016440</t>
  </si>
  <si>
    <t>AR-11751          20/JUNIO</t>
  </si>
  <si>
    <t>DEP MIXTO EFVO/DOCT  SUC. TRES GUERRAS,G Referencia Númerica:       0000000000 Autorización: 00695215</t>
  </si>
  <si>
    <t>RF-33380              17/JUNIO</t>
  </si>
  <si>
    <t>DEP CHEQUE BNM 205,800.00 Referencia Númerica: 0000000000 Autorización: 00695215</t>
  </si>
  <si>
    <t>DEPOSITO VENTAS NETAS D TAR POR EVOPAYMX Referencia Númerica:       0005829536 Autorización: 00087232</t>
  </si>
  <si>
    <t>DEP-TARJETAS  DEL    17/JUNIO</t>
  </si>
  <si>
    <t>COBRO COMIS TAR CRED A NOM EVO0005829536 Referencia Númerica:       0005829536 Autorización: 00087233</t>
  </si>
  <si>
    <t>COBRO IMP INST TAR CR A NOM EV0005829536 Referencia Númerica:       0005829536 Autorización: 00087234</t>
  </si>
  <si>
    <t>COBRO COMIS TAR DEBIT A NOM EV0005829536 Referencia Númerica:       0005829536 Autorización: 00087235</t>
  </si>
  <si>
    <t>COBRO IMP INST TARJ D A NOM EV0005829536 Referencia Númerica:       0005829536 Autorización: 00087236</t>
  </si>
  <si>
    <t>COBRO COMIS TAR CRED A NOM EVO0005829536 Referencia Númerica:       0005829536 Autorización: 00199391</t>
  </si>
  <si>
    <t>DEPOSITO VENTAS NETAS D TAR POR EVOPAYMX Referencia Númerica:       0005829536 Autorización: 00199390</t>
  </si>
  <si>
    <t>DEP-TARJETAS  DEL    18/JUNIO</t>
  </si>
  <si>
    <t>COBRO IMP INST TAR CR A NOM EV0005829536 Referencia Númerica:       0005829536 Autorización: 00199392</t>
  </si>
  <si>
    <t>COBRO COMIS TAR DEBIT A NOM EV0005829536 Referencia Númerica:       0005829536 Autorización: 00199393</t>
  </si>
  <si>
    <t>COBRO IMP INST TARJ D A NOM EV0005829536 Referencia Númerica:       0005829536 Autorización: 00199394</t>
  </si>
  <si>
    <t>PAGO BIOKRONE Referencia Númerica: D INT 0002016    Autorización: 00134952</t>
  </si>
  <si>
    <t>AS-41430          20/JUNIO</t>
  </si>
  <si>
    <t>TRASPASO Referencia Númerica: P INT 0000001    Autorización: 00060304</t>
  </si>
  <si>
    <t>DEP MIXTO EFVO/DOCT  SUC. APASEO EL GDE, Referencia Númerica:       0000000000 Autorización: 00820179</t>
  </si>
  <si>
    <t>RF-33415                20/JUNIO</t>
  </si>
  <si>
    <t>DEP CHEQUE BNM 168,000.00 Referencia Númerica: 0000000000 Autorización: 00820179</t>
  </si>
  <si>
    <t>U934 Referencia Númerica: DEPOS 0000000005 Autorización: 00102970</t>
  </si>
  <si>
    <t>AS-41443          21/JUNIO</t>
  </si>
  <si>
    <t>DEPOSITO EN EFECTIV SUC. MERCED DF       Referencia Númerica:       0000000000 Autorización: 00843377</t>
  </si>
  <si>
    <t>RF-33449            21/JUNIO</t>
  </si>
  <si>
    <t>DEPOSITO EN EFECTIV SUC. CORTAZAR,GTO    Referencia Númerica:       0000000000 Autorización: 00150030</t>
  </si>
  <si>
    <t>RF-33420           20/JUNIO</t>
  </si>
  <si>
    <t>TR0950616  Referencia Númerica: DEPOS 0000173438 Autorización: 00173438</t>
  </si>
  <si>
    <t>AR-11780           22/JUNIO</t>
  </si>
  <si>
    <t>DEPOSITO VENTAS NETAS D TAR POR EVOPAYMX Referencia Númerica:       0005829536 Autorización: 00080359</t>
  </si>
  <si>
    <t>DEP-TARJETAS  DEL    20/JUNIO</t>
  </si>
  <si>
    <t>COBRO COMIS TAR DEBIT A NOM EV0005829536 Referencia Númerica:       0005829536 Autorización: 00080360</t>
  </si>
  <si>
    <t>COBRO IMP INST TARJ D A NOM EV0005829536 Referencia Númerica:       0005829536 Autorización: 00080361</t>
  </si>
  <si>
    <t>TRASPASO Referencia Númerica: P INT 0000001    Autorización: 00041245</t>
  </si>
  <si>
    <t>ERENDIRA,MENDOZA/JIMENEZ Referencia Númerica: DEPOS 0000000000 Autorización: 00059895</t>
  </si>
  <si>
    <t>AS-41442          21/JUNIO</t>
  </si>
  <si>
    <t>DEPOSITO EN EFECTIV SUC. MERCED DF Referencia Númerica: 0000000000 Autorización: 00844541</t>
  </si>
  <si>
    <t>NUM ORDEN S0000063938 Referencia Númerica: DEPOS 0000000025 Autorización: 00148775</t>
  </si>
  <si>
    <t>AS-41457           21/JUNIO</t>
  </si>
  <si>
    <t>DEPOSITO VENTAS NETAS D TAR POR EVOPAYMX Referencia Númerica:       0005829536 Autorización: 00081186</t>
  </si>
  <si>
    <t>DEP-TARJETAS  DEL    21/JUNIO</t>
  </si>
  <si>
    <t>COBRO COMIS TAR CRED A NOM EVO0005829536 Referencia Númerica:       0005829536 Autorización: 00081187</t>
  </si>
  <si>
    <t>COBRO IMP INST TAR CR A NOM EV0005829536 Referencia Númerica:       0005829536 Autorización: 00081188</t>
  </si>
  <si>
    <t>COBRO COMIS TAR DEBIT A NOM EV0005829536 Referencia Númerica:       0005829536 Autorización: 00081189</t>
  </si>
  <si>
    <t>COBRO IMP INST TARJ D A NOM EV0005829536 Referencia Númerica:       0005829536 Autorización: 00081190</t>
  </si>
  <si>
    <t>DEP MIXTO EFVO/DOCT  SUC. CORTAZAR,GTO   Referencia Númerica:       0000000000 Autorización: 00151189</t>
  </si>
  <si>
    <t>RF-33456            22/JUNIO</t>
  </si>
  <si>
    <t>DEP TRAS TARJETA 00,000.00 Referencia Númerica: 0000000000 Autorización: 00151189</t>
  </si>
  <si>
    <t>RETROVISOR EXTERIOR VEH58 HILU Referencia Númerica: DEPOS 0000002206 Autorización: 00027588</t>
  </si>
  <si>
    <t>AS41490-AR11783    22/JUNIO</t>
  </si>
  <si>
    <t>TRASPASO Referencia Númerica: P INT 0000001    Autorización: 00040656</t>
  </si>
  <si>
    <t>DEP MIXTO EFVO/DOCT  SUC. SUC.NIETO PI@A Referencia Númerica:       0000000000 Autorización: 00867331</t>
  </si>
  <si>
    <t>RF-33433           22/JUNIO</t>
  </si>
  <si>
    <t>DEP CHEQUE BNM 3,800.00 Referencia Númerica:       0000000000 Autorización: 00867331</t>
  </si>
  <si>
    <t>DEP MIXTO EFVO/DOCT  SUC. SUC.NIETO PI@A Referencia Númerica:       0000000000 Autorización: 00867273</t>
  </si>
  <si>
    <t>RF-33432           21/JUNIO</t>
  </si>
  <si>
    <t>DEP CHEQUE BNM 70,000.00 Referencia Númerica: 0000000000 Autorización: 00867273</t>
  </si>
  <si>
    <t>DEP MIXTO EFVO/DOCT  SUC. SUC.NIETO PI@A Referencia Númerica:       0000000000 Autorización: 00866982</t>
  </si>
  <si>
    <t>AS-41455           21/JUNIO</t>
  </si>
  <si>
    <t>DEP CHEQUE BNM 106,355.71 Referencia Númerica: 0000000000 Autorización: 00866982</t>
  </si>
  <si>
    <t>AGRO Y ACOLCHADOS SA DE CV Referencia Númerica: DEPOS 0000220616 Autorización: 00052152</t>
  </si>
  <si>
    <t>AS41499              22/JUNIO</t>
  </si>
  <si>
    <t>DEPOSITO VENTAS NETAS D TAR POR EVOPAYMX Referencia Númerica:       0005829536 Autorización: 00080883</t>
  </si>
  <si>
    <t>DEP-TARJETAS  DEL    22/JUNIO</t>
  </si>
  <si>
    <t>COBRO COMIS TAR CRED A NOM EVO0005829536 Referencia Númerica:       0005829536 Autorización: 00080884</t>
  </si>
  <si>
    <t>COBRO IMP INST TAR CR A NOM EV0005829536 Referencia Númerica:       0005829536 Autorización: 00080885</t>
  </si>
  <si>
    <t>COBRO COMIS TAR DEBIT A NOM EV0005829536 Referencia Númerica:       0005829536 Autorización: 00080886</t>
  </si>
  <si>
    <t>COBRO IMP INST TARJ D A NOM EV0005829536 Referencia Númerica:       0005829536 Autorización: 00080887</t>
  </si>
  <si>
    <t>COBRO DE CUOTA TPV CEL A NOM E0005829536 Referencia Númerica:       0005829536 Autorización: 00296294</t>
  </si>
  <si>
    <t>COBRO IMP CUOTA TPV CEL A NOM 0005829536 Referencia Númerica:       0005829536 Autorización: 00296295</t>
  </si>
  <si>
    <t>TRASPASO  Referencia Númerica: P INT 0000001    Autorización: 00056821</t>
  </si>
  <si>
    <t>PRODUCTOS DE MAIZ DEL CAMPO SA DE CV     Referencia Númerica: DEPOS 0000077025 Autorización: 00077025</t>
  </si>
  <si>
    <t>PAGO YURIKO   Referencia Númerica: D INT 0000001    Autorización: 00225166</t>
  </si>
  <si>
    <t>PAGO MTTO PERCONSA  Referencia Númerica: DEPOS 0000230616 Autorización: 00156924</t>
  </si>
  <si>
    <t>DEPOSITO VENTAS NETAS D TAR POR EVOPAYMX Referencia Númerica:       0005829536 Autorización: 00082297</t>
  </si>
  <si>
    <t>COBRO COMIS TAR CRED A NOM EVO0005829536 Referencia Númerica:       0005829536 Autorización: 00082298</t>
  </si>
  <si>
    <t>COBRO IMP INST TAR CR A NOM EV0005829536 Referencia Númerica:       0005829536 Autorización: 00082299</t>
  </si>
  <si>
    <t>COBRO COMIS TAR DEBIT A NOM EV0005829536 Referencia Númerica:       0005829536 Autorización: 00082300</t>
  </si>
  <si>
    <t>COBRO IMP INST TARJ D A NOM EV0005829536 Referencia Númerica:       0005829536 Autorización: 00082301</t>
  </si>
  <si>
    <t>DEP MIXTO EFVO/DOCT  SUC. SUC.NIETO PI@A Referencia Númerica:       0000000000 Autorización: 00869442</t>
  </si>
  <si>
    <t>DEP TRAS TARJETA    95,967.10 Referencia Númerica:       0000000000 Autorización: 00869442</t>
  </si>
  <si>
    <t>PAGO BIOKRONE   Referencia Númerica: D INT 0002016    Autorización: 00373087</t>
  </si>
  <si>
    <t>MANT TOYOTA 2  Referencia Númerica: DEPOS 0000185856 Autorización: 00185856</t>
  </si>
  <si>
    <t>COMPRA DE AUTOMOVIL COROLLA  Referencia Númerica: DEPOS 0000000068 Autorización: 00194982</t>
  </si>
  <si>
    <t>DAVID OSVALDO,ALVAREZ/   Referencia Númerica: DEPOS 0000000000 Autorización: 00211908</t>
  </si>
  <si>
    <t>DEP MIXTO EFVO/DOCT  SUC. SUC.NIETO PI@A Referencia Númerica:       0000000000 Autorización: 00869611</t>
  </si>
  <si>
    <t>DEP TRAS TARJETA    75,000.00 Referencia Númerica:       0000000000 Autorización: 00869611</t>
  </si>
  <si>
    <t>ERENDIRA,MENDOZA/JIMENEZ   Referencia Númerica: DEPOS 0000021128 Autorización: 00021128</t>
  </si>
  <si>
    <t>DEPOSITO VENTAS NETAS D TAR POR EVOPAYMX Referencia Númerica:       0005829536 Autorización: 00082071</t>
  </si>
  <si>
    <t>COBRO COMIS TAR CRED A NOM EVO0005829536 Referencia Númerica:       0005829536 Autorización: 00082072</t>
  </si>
  <si>
    <t>COBRO IMP INST TAR CR A NOM EV0005829536 Referencia Númerica:       0005829536 Autorización: 00082073</t>
  </si>
  <si>
    <t>COBRO COMIS TAR DEBIT A NOM EV0005829536 Referencia Númerica:       0005829536 Autorización: 00082074</t>
  </si>
  <si>
    <t>COBRO IMP INST TARJ D A NOM EV0005829536 Referencia Númerica:       0005829536 Autorización: 00082075</t>
  </si>
  <si>
    <t>DEPOSITO VENTAS NETAS D TAR POR EVOPAYMX Referencia Númerica:       0005829536 Autorización: 00187876</t>
  </si>
  <si>
    <t>COBRO COMIS TAR CRED A NOM EVO0005829536 Referencia Númerica:       0005829536 Autorización: 00187877</t>
  </si>
  <si>
    <t>COBRO IMP INST TAR CR A NOM EV0005829536 Referencia Númerica:       0005829536 Autorización: 00187878</t>
  </si>
  <si>
    <t>COBRO COMIS TAR DEBIT A NOM EV0005829536 Referencia Númerica:       0005829536 Autorización: 00187879</t>
  </si>
  <si>
    <t>COBRO IMP INST TARJ D A NOM EV0005829536 Referencia Númerica:       0005829536 Autorización: 00187880</t>
  </si>
  <si>
    <t>TRASPASO Referencia Númerica: P INT 0000001    Autorización: 00042911</t>
  </si>
  <si>
    <t>DEP MIXTO EFVO/DOCT  SUC. CORTAZAR,GTO   Referencia Númerica:       0000000000 Autorización: 00153847</t>
  </si>
  <si>
    <t>DEP TRAS TARJETA    70,000.00 Referencia Númerica:       0000000000 Autorización: 00153847</t>
  </si>
  <si>
    <t>DEPOSITO EN EFECTIV SUC. INDUSTRIALES JA Referencia Númerica:       0000000000 Autorización: 00337408</t>
  </si>
  <si>
    <t>DEPOSITO VENTAS NETAS D TAR POR EVOPAYMX Referencia Númerica:       0005829536 Autorización: 00080035</t>
  </si>
  <si>
    <t>COBRO COMIS TAR CRED A NOM EVO0005829536 Referencia Númerica:       0005829536 Autorización: 00080036</t>
  </si>
  <si>
    <t>COBRO IMP INST TAR CR A NOM EV0005829536 Referencia Númerica:       0005829536 Autorización: 00080037</t>
  </si>
  <si>
    <t>COBRO COMIS TAR DEBIT A NOM EV0005829536 Referencia Númerica:       0005829536 Autorización: 00080038</t>
  </si>
  <si>
    <t>COBRO IMP INST TARJ D A NOM EV0005829536 Referencia Númerica:       0005829536 Autorización: 00080039</t>
  </si>
  <si>
    <t>TRASPASO Referencia Númerica: P INT 0000001    Autorización: 00049817</t>
  </si>
  <si>
    <t>DEP MIXTO EFVO/DOCT  SUC. JARDINES DE LA Referencia Númerica:       0000000000 Autorización: 00147956</t>
  </si>
  <si>
    <t>DEP TRAS TARJETA    88,000.00  Referencia Númerica:       0000000000 Autorización: 00147956</t>
  </si>
  <si>
    <t>ORDS0000064177 Referencia Númerica: DEPOS 0000091334 Autorización: 00091334</t>
  </si>
  <si>
    <t>F-10128 Referencia Númerica: DEPOS 0000280616 Autorización: 00135361</t>
  </si>
  <si>
    <t>CONSTRUCCIONES TOVA SA DE CV  Referencia Númerica: DEPOS 0000166475 Autorización: 00166475</t>
  </si>
  <si>
    <t>DEPOSITO VENTAS NETAS D TAR POR EVOPAYMX Referencia Númerica: 0005829536 Autorización: 00082052</t>
  </si>
  <si>
    <t>COBRO COMIS TAR CRED A NOM EVO0005829536 Referencia Númerica:       0005829536 Autorización: 00082053</t>
  </si>
  <si>
    <t>COBRO IMP INST TAR CR A NOM EV0005829536 Referencia Númerica:       0005829536 Autorización: 00082054</t>
  </si>
  <si>
    <t>COBRO COMIS TAR DEBIT A NOM EV0005829536 Referencia Númerica:       0005829536 Autorización: 00082055</t>
  </si>
  <si>
    <t>COBRO IMP INST TARJ D A NOM EV0005829536 Referencia Númerica:       0005829536 Autorización: 00082056</t>
  </si>
  <si>
    <t>MAYRA ALEJANDRA ESPARZA ORDAZ Referencia Númerica: DEPOS 0000366854 Autorización: 00366854</t>
  </si>
  <si>
    <t>DEPOSITO S.B.C. SUC. SUC.NIETO PI@A Referencia Númerica:       0000000000 Autorización: 00007143</t>
  </si>
  <si>
    <t>COBRO COMIS TAR CRED A NOM EVO0005829536 Referencia Númerica:       0005829536 Autorización: 00082245</t>
  </si>
  <si>
    <t>DEPOSITO VENTAS NETAS D TAR POR EVOPAYMX Referencia Númerica:       0005829536 Autorización: 00082244</t>
  </si>
  <si>
    <t>COBRO IMP INST TAR CR A NOM EV0005829536 Referencia Númerica:       0005829536 Autorización: 00082246</t>
  </si>
  <si>
    <t>COBRO COMIS TAR DEBIT A NOM EV0005829536 Referencia Númerica:       0005829536 Autorización: 00082247</t>
  </si>
  <si>
    <t>COBRO IMP INST TARJ D A NOM EV0005829536 Referencia Númerica:       0005829536 Autorización: 00082248</t>
  </si>
  <si>
    <t>DEP MIXTO EFVO/DOCT  SUC. TRES GUERRAS,G Referencia Númerica:       0000000000 Autorización: 00704364</t>
  </si>
  <si>
    <t>DEP CHEQUE BNM 4,100.00 Referencia Númerica:0000000000 Autorización: 00704364</t>
  </si>
  <si>
    <t>DEPOSITO EN EFECTIV SUC. CELAYA,GTO      Referencia Númerica:       0000000000 Autorización: 00088746</t>
  </si>
  <si>
    <t>DEPOSITO EN EFECTIV SUC. ACAMBARO,GTO    Referencia Númerica:       0000000000 Autorización: 00867761</t>
  </si>
  <si>
    <t>ALECSA CELAYA S DE RL Referencia Númerica: D INT 7704882    Autorización: 00547441</t>
  </si>
  <si>
    <t>C</t>
  </si>
  <si>
    <t>D</t>
  </si>
  <si>
    <t>COBRO IMP INST TAR CR A NOM EV0005829536 Referencia Númerica:       0005829536 Autorización: 00085433</t>
  </si>
  <si>
    <t>DEPOSITO VENTAS NETAS D TAR POR EVOPAYMX Referencia Númerica:       0005829536 Autorización: 00085431</t>
  </si>
  <si>
    <t>DEP-TARJETAS  DEL    30/JUNIO</t>
  </si>
  <si>
    <t>COBRO COMIS TAR CRED A NOM EVO0005829536 Referencia Númerica:       0005829536 Autorización: 00085432</t>
  </si>
  <si>
    <t>COBRO COMIS TAR DEBIT A NOM EV0005829536 Referencia Númerica:       0005829536 Autorización: 00085434</t>
  </si>
  <si>
    <t>COBRO IMP INST TARJ D A NOM EV0005829536 Referencia Númerica:       0005829536 Autorización: 00085435</t>
  </si>
  <si>
    <t>PAGO BIOKRONE  Referencia Númerica: D INT 0002016    Autorización: 00368987</t>
  </si>
  <si>
    <t>AS-41827        02/JULIO</t>
  </si>
  <si>
    <t>TRASPASO Referencia Númerica: P INT 0000001    Autorización: 00047208</t>
  </si>
  <si>
    <t>AGRO Y ACOLCHADOS SA DE CV Referencia Númerica: DEPOS 0000010716 Autorización: 00128328</t>
  </si>
  <si>
    <t>AS-41949           07/JULIO</t>
  </si>
  <si>
    <t>COBRO COMIS TAR CRED A NOM EVO0005829536 Referencia Númerica:       0005829536 Autorización: 00085504</t>
  </si>
  <si>
    <t>DEPOSITO VENTAS NETAS D TAR POR EVOPAYMX Referencia Númerica:       0005829536 Autorización: 00085503</t>
  </si>
  <si>
    <t>DEP-TARJETAS  DEL    01/JULIO</t>
  </si>
  <si>
    <t>COBRO IMP INST TAR CR A NOM EV0005829536 Referencia Númerica:       0005829536 Autorización: 00085505</t>
  </si>
  <si>
    <t>COBRO COMIS TAR CRED A NOM EVO0005829536 Referencia Númerica:       0005829536 Autorización: 00194836</t>
  </si>
  <si>
    <t>DEPOSITO VENTAS NETAS D TAR POR EVOPAYMX Referencia Númerica:       0005829536 Autorización: 00194835</t>
  </si>
  <si>
    <t>DEP-TARJETAS  DEL    02/JULIO</t>
  </si>
  <si>
    <t>COBRO IMP INST TAR CR A NOM EV0005829536 Referencia Númerica:       0005829536 Autorización: 00194837</t>
  </si>
  <si>
    <t>COBRO COMIS TAR DEBIT A NOM EV0005829536 Referencia Númerica:       0005829536 Autorización: 00194838</t>
  </si>
  <si>
    <t>COBRO IMP INST TARJ D A NOM EV0005829536 Referencia Númerica:       0005829536 Autorización: 00194839</t>
  </si>
  <si>
    <t>COBRO COMIS TAR CRED A NOM EVO0005829536 Referencia Númerica:       0005829536 Autorización: 00266510</t>
  </si>
  <si>
    <t>DEPOSITO VENTAS NETAS D TAR POR EVOPAYMX Referencia Númerica:       0005829536 Autorización: 00266509</t>
  </si>
  <si>
    <t>DEP-TARJETAS  DEL    03/JULIO</t>
  </si>
  <si>
    <t>COBRO IMP INST TAR CR A NOM EV0005829536 Referencia Númerica:       0005829536 Autorización: 00266511</t>
  </si>
  <si>
    <t>COBRO COMIS TAR DEBIT A NOM EV0005829536 Referencia Númerica:       0005829536 Autorización: 00266512</t>
  </si>
  <si>
    <t>COBRO IMP INST TARJ D A NOM EV0005829536 Referencia Númerica:       0005829536 Autorización: 00266513</t>
  </si>
  <si>
    <t>TRASPASO  Referencia Númerica: P INT 0000001    Autorización: 00069147</t>
  </si>
  <si>
    <t>DEPOSITO VENTAS NETAS D TAR POR EVOPAYMX Referencia Númerica:       0005829536 Autorización: 00084643</t>
  </si>
  <si>
    <t>DEP-TARJETAS  DEL    04/JULIO</t>
  </si>
  <si>
    <t>COBRO COMIS TAR CRED A NOM EVO0005829536 Referencia Númerica:       0005829536 Autorización: 00084644</t>
  </si>
  <si>
    <t>COBRO IMP INST TAR CR A NOM EV0005829536 Referencia Númerica:       0005829536 Autorización: 00084645</t>
  </si>
  <si>
    <t>COBRO COMIS TAR DEBIT A NOM EV0005829536 Referencia Númerica:       0005829536 Autorización: 00084646</t>
  </si>
  <si>
    <t>COBRO IMP INST TARJ D A NOM EV0005829536 Referencia Númerica:       0005829536 Autorización: 00084647</t>
  </si>
  <si>
    <t>SAUL,RODRIGUEZ/MANCERA  Referencia Númerica: DEPOS 0000062656 Autorización: 00062656</t>
  </si>
  <si>
    <t>RF-33117         05/JULIO</t>
  </si>
  <si>
    <t>FLEET-2 AF BANREGIO ORDEN 33434 Referencia Númerica: D INT 0445929    Autorización: 00160372</t>
  </si>
  <si>
    <t>AS-41899           05/JULIO</t>
  </si>
  <si>
    <t>DEPOSITO VENTAS NETAS D TAR POR EVOPAYMX Referencia Númerica:       0005829536 Autorización: 00082827</t>
  </si>
  <si>
    <t>DEP-TARJETAS  DEL    05/JULIO</t>
  </si>
  <si>
    <t>COBRO COMIS TAR CRED A NOM EVO0005829536 Referencia Númerica:       0005829536 Autorización: 00082828</t>
  </si>
  <si>
    <t>COBRO IMP INST TAR CR A NOM EV0005829536 Referencia Númerica:       0005829536 Autorización: 00082829</t>
  </si>
  <si>
    <t>COBRO COMIS TAR DEBIT A NOM EV0005829536 Referencia Númerica:       0005829536 Autorización: 00082830</t>
  </si>
  <si>
    <t>COBRO IMP INST TARJ D A NOM EV0005829536 Referencia Númerica:       0005829536 Autorización: 00082831</t>
  </si>
  <si>
    <t>DEPOSITO EN EFECTIV SUC. GLORIETA EL PIP Referencia Númerica:       0000000000 Autorización: 00064340</t>
  </si>
  <si>
    <t>AR-11911           07/JULIO</t>
  </si>
  <si>
    <t>NUM ORDEN S0000064454 Referencia Númerica: DEPOS 0000000025 Autorización: 00083057</t>
  </si>
  <si>
    <t>AS-41924           06/JULIO</t>
  </si>
  <si>
    <t>SERVICIO 6444 PLACAS GM88094   Referencia Númerica: DEPOS 0000064444 Autorización: 00128716</t>
  </si>
  <si>
    <t>AS-41953           07/JULIO</t>
  </si>
  <si>
    <t>SERVICIO 64443 PLACAS GM34475 Referencia Númerica: DEPOS 0000130187 Autorización: 00130187</t>
  </si>
  <si>
    <t>AS-41952           07/JULIO</t>
  </si>
  <si>
    <t>TOYOTA  Referencia Númerica: D INT 0060716    Autorización: 00177213</t>
  </si>
  <si>
    <t>AS-41922        06/JULIO</t>
  </si>
  <si>
    <t>DEPOSITO VENTAS NETAS D TAR POR EVOPAYMX Referencia Númerica:       0005829536 Autorización: 00084059</t>
  </si>
  <si>
    <t>DEP-TARJETAS  DEL    06/JULIO</t>
  </si>
  <si>
    <t>COBRO COMIS TAR CRED A NOM EVO0005829536 Referencia Númerica:       0005829536 Autorización: 00084060</t>
  </si>
  <si>
    <t>COBRO IMP INST TAR CR A NOM EV0005829536 Referencia Númerica:       0005829536 Autorización: 00084061</t>
  </si>
  <si>
    <t>COBRO COMIS TAR DEBIT A NOM EV0005829536 Referencia Númerica:       0005829536 Autorización: 00084062</t>
  </si>
  <si>
    <t>COBRO IMP INST TARJ D A NOM EV0005829536 Referencia Númerica:       0005829536 Autorización: 00084063</t>
  </si>
  <si>
    <t>PA OC-S0000064483 Referencia Númerica: D INT 0064483    Autorización: 00149129</t>
  </si>
  <si>
    <t>AS-41945              07/JULIO</t>
  </si>
  <si>
    <t>TRASPASO Referencia Númerica: P INT 0000001    Autorización: 00117486</t>
  </si>
  <si>
    <t>PAGO AUTO YARIS DIEGO JAIRO HUERTA       Referencia Númerica: D INT 0000001    Autorización: 00290970</t>
  </si>
  <si>
    <t>RF-33750            07/JULIO</t>
  </si>
  <si>
    <t>DOMI 0003390869 GOBIERNO DE GUANAJUA     Referencia Númerica:       0003390869 Autorización: 00000120</t>
  </si>
  <si>
    <t>APLICADO</t>
  </si>
  <si>
    <t>DEPOSITO VENTAS NETAS D TAR POR EVOPAYMX Referencia Númerica:       0005829536 Autorización: 00084063</t>
  </si>
  <si>
    <t>DEP-TARJETAS  DEL    07/JULIO</t>
  </si>
  <si>
    <t>COBRO COMIS TAR CRED A NOM EVO0005829536 Referencia Númerica:       0005829536 Autorización: 00084064</t>
  </si>
  <si>
    <t>COBRO IMP INST TAR CR A NOM EV0005829536 Referencia Númerica:       0005829536 Autorización: 00084065</t>
  </si>
  <si>
    <t>COBRO COMIS TAR DEBIT A NOM EV0005829536 Referencia Númerica:       0005829536 Autorización: 00084066</t>
  </si>
  <si>
    <t>COBRO IMP INST TARJ D A NOM EV0005829536 Referencia Númerica:       0005829536 Autorización: 00084067</t>
  </si>
  <si>
    <t>SEGURO AUTO COROLA Referencia Númerica: DEPOS 0000000076 Autorización: 00026212</t>
  </si>
  <si>
    <t>RF-33756           08/JULIO</t>
  </si>
  <si>
    <t>DEP MIXTO EFVO/DOCT  SUC. TRES GUERRAS,G Referencia Númerica:       0000000000 Autorización: 00710528</t>
  </si>
  <si>
    <t>AS-41955           07/JULIO</t>
  </si>
  <si>
    <t>DEP CHEQUE BNM      1,025.00             Referencia Númerica:       0000000000 Autorización: 00710528</t>
  </si>
  <si>
    <t>Apartado camioneta Referencia Númerica: D INT 4356100    Autorización: 00231697</t>
  </si>
  <si>
    <t>RF-33769          09/JULIO</t>
  </si>
  <si>
    <t>TRASPASO REF 5470000408 AUT. 2779 Referencia Númerica:       5470000408 Autorización: 00127794</t>
  </si>
  <si>
    <t>TRASPASO Referencia Númerica: P INT 0000001    Autorización: 00128974</t>
  </si>
  <si>
    <t>TRASPASO REF 5470000408 AUT. 1354 Referencia Númerica:       5470000408 Autorización: 00013546</t>
  </si>
  <si>
    <t>TRASPASO REF.  5470000416 AUT. 1380 Referencia Númerica:       5470000416 Autorización: 00013808</t>
  </si>
  <si>
    <t>DEPOSITO VENTAS NETAS D TAR POR EVOPAYMX Referencia Númerica:       0005829536 Autorización: 00083707</t>
  </si>
  <si>
    <t>DEP-TARJETAS  DEL    08/JULIO</t>
  </si>
  <si>
    <t>COBRO COMIS TAR CRED A NOM EVO0005829536 Referencia Númerica:       0005829536 Autorización: 00083708</t>
  </si>
  <si>
    <t>COBRO IMP INST TAR CR A NOM EV0005829536 Referencia Númerica:       0005829536 Autorización: 00083709</t>
  </si>
  <si>
    <t>COBRO COMIS TAR DEBIT A NOM EV0005829536 Referencia Númerica:       0005829536 Autorización: 00083710</t>
  </si>
  <si>
    <t>COBRO IMP INST TARJ D A NOM EV0005829536 Referencia Númerica:       0005829536 Autorización: 00083711</t>
  </si>
  <si>
    <t>COBRO COMIS TAR CRED A NOM EVO0005829536 Referencia Númerica:       0005829536 Autorización: 00191092</t>
  </si>
  <si>
    <t>DEPOSITO VENTAS NETAS D TAR POR EVOPAYMX Referencia Númerica:       0005829536 Autorización: 00191091</t>
  </si>
  <si>
    <t>DEP-TARJETAS  DEL    09/JULIO</t>
  </si>
  <si>
    <t>COBRO IMP INST TAR CR A NOM EV0005829536 Referencia Númerica:       0005829536 Autorización: 00191093</t>
  </si>
  <si>
    <t>COBRO COMIS TAR DEBIT A NOM EV0005829536 Referencia Númerica:       0005829536 Autorización: 00191094</t>
  </si>
  <si>
    <t>COBRO IMP INST TARJ D A NOM EV0005829536 Referencia Númerica:       0005829536 Autorización: 00191095</t>
  </si>
  <si>
    <t>PAGO BIOKRONE Referencia Númerica: D INT 0002016    Autorización: 00100449</t>
  </si>
  <si>
    <t>AS-42053           11/JULIO</t>
  </si>
  <si>
    <t>AA08957 PRIUS BASE G3524252  Referencia Númerica: DEPOS 0000008957 Autorización: 00044270</t>
  </si>
  <si>
    <t>RF-33779           11/JULIO</t>
  </si>
  <si>
    <t>TRASPASO Referencia Númerica: P INT 0000001    Autorización: 00074899</t>
  </si>
  <si>
    <t>AGRO Y ACOLCHADOS SA DE CV  Referencia Númerica: DEPOS 0000110716 Autorización: 00110974</t>
  </si>
  <si>
    <t>AS-42087          12/JULIO</t>
  </si>
  <si>
    <t>DEPOSITO VENTAS NETAS D TAR POR EVOPAYMX Referencia Númerica:       0005829536 Autorización: 00083877</t>
  </si>
  <si>
    <t>DEP-TARJETAS  DEL    10/JULIO</t>
  </si>
  <si>
    <t>COBRO COMIS TAR DEBIT A NOM EV0005829536 Referencia Númerica:       0005829536 Autorización: 00083880</t>
  </si>
  <si>
    <t>COBRO COMIS TAR CRED A NOM EVO0005829536 Referencia Númerica:       0005829536 Autorización: 00083878</t>
  </si>
  <si>
    <t>COBRO IMP INST TAR CR A NOM EV0005829536 Referencia Númerica:       0005829536 Autorización: 00083879</t>
  </si>
  <si>
    <t>COBRO IMP INST TARJ D A NOM EV0005829536 Referencia Númerica:       0005829536 Autorización: 00083881</t>
  </si>
  <si>
    <t>DEPOSITO DE SUC. MERCADO ESCOBE Referencia Númerica: 0000000000 Autorización: 00042618</t>
  </si>
  <si>
    <t>RF-33786           12/JULIO</t>
  </si>
  <si>
    <t>DEP EN EFECTIVO 1,000.00 Referencia Númerica: 0000000000 Autorización: 00042618</t>
  </si>
  <si>
    <t>FLEET-2 AF BANREGIO ORDEN 33706  Referencia Númerica: D INT 0600900    Autorización: 00158707</t>
  </si>
  <si>
    <t>AS-42102           13/JULIO</t>
  </si>
  <si>
    <t xml:space="preserve">JOSE ADRIAN MORENO </t>
  </si>
  <si>
    <t>HSSM 2016OC495  Referencia Númerica: D INT 1119171    Autorización: 00181060</t>
  </si>
  <si>
    <t>AS-42092            13/JULIO</t>
  </si>
  <si>
    <t>DEPOSITO VENTAS NETAS D TAR POR EVOPAYMX Referencia Númerica:       0005829536 Autorización: 00090123</t>
  </si>
  <si>
    <t>DEP-TARJETAS  DEL    12/JULIO</t>
  </si>
  <si>
    <t>COBRO COMIS TAR CRED A NOM EVO0005829536 Referencia Númerica:       0005829536 Autorización: 00090124</t>
  </si>
  <si>
    <t>COBRO IMP INST TAR CR A NOM EV0005829536 Referencia Númerica:       0005829536 Autorización: 00090125</t>
  </si>
  <si>
    <t>COBRO COMIS TAR DEBIT A NOM EV0005829536 Referencia Númerica:       0005829536 Autorización: 00090126</t>
  </si>
  <si>
    <t>COBRO IMP INST TARJ D A NOM EV0005829536 Referencia Númerica:       0005829536 Autorización: 00090127</t>
  </si>
  <si>
    <t>COBRO COMI CAR PARCIALES A NOM0005829536 Referencia Númerica:       0005829536 Autorización: 00090128</t>
  </si>
  <si>
    <t>COBRO IMP CAR PARCIALES A NOM 0005829536 Referencia Númerica:       0005829536 Autorización: 00090129</t>
  </si>
  <si>
    <t>DEP MIXTO EFVO/DOCT  SUC. BLVD PONIENTE, Referencia Númerica:       0000000000 Autorización: 00021286</t>
  </si>
  <si>
    <t>RF-33805             13/JULIO</t>
  </si>
  <si>
    <t>DEP TRAS TARJETA    90,137.25  Referencia Númerica: 0000000000 Autorización: 00021286</t>
  </si>
  <si>
    <t>AGRO Y ACOLCHADOS SA DE CV  Referencia Númerica: DEPOS 0000053318 Autorización: 00053318</t>
  </si>
  <si>
    <t>AS-42097            13/JULIO</t>
  </si>
  <si>
    <t>HILUX 4X2 DCAB SR 2016 Referencia Númerica: DEPOS 0000070593 Autorización: 00070593</t>
  </si>
  <si>
    <t>RF-33807            13/JULIO</t>
  </si>
  <si>
    <t>DEP MIXTO EFVO/DOCT  SUC. CORTAZAR,GTO   Referencia Númerica:       0000000000 Autorización: 00164615</t>
  </si>
  <si>
    <t>RF-33816            14/JULIO</t>
  </si>
  <si>
    <t>DEP TRAS TARJETA    100,000.00 Referencia Númerica: 0000000000 Autorización: 00164615</t>
  </si>
  <si>
    <t>DEPOSITO S.B.C.      SUC. FAJA DE ORO,GT Referencia Númerica:       0000000000 Autorización: 00005291</t>
  </si>
  <si>
    <t>AS-42262              20/JUNIO</t>
  </si>
  <si>
    <t>DEPOSITO VENTAS NETAS D TAR POR EVOPAYMX Referencia Númerica:       0005829536 Autorización: 00085275</t>
  </si>
  <si>
    <t>DEP-TARJETAS  DEL    13/JULIO</t>
  </si>
  <si>
    <t>COBRO COMIS TAR CRED A NOM EVO0005829536 Referencia Númerica:       0005829536 Autorización: 00085276</t>
  </si>
  <si>
    <t>COBRO IMP INST TAR CR A NOM EV0005829536 Referencia Númerica:       0005829536 Autorización: 00085277</t>
  </si>
  <si>
    <t>COBRO COMIS TAR DEBIT A NOM EV0005829536 Referencia Númerica:       0005829536 Autorización: 00085278</t>
  </si>
  <si>
    <t>COBRO IMP INST TARJ D A NOM EV0005829536 Referencia Númerica:       0005829536 Autorización: 00085279</t>
  </si>
  <si>
    <t>COBRO COMI CAR PARCIALES A NOM0005829536 Referencia Númerica:       0005829536 Autorización: 00085280</t>
  </si>
  <si>
    <t>COBRO IMP CAR PARCIALES A NOM 0005829536 Referencia Númerica:       0005829536 Autorización: 00085281</t>
  </si>
  <si>
    <t>DEP MIXTO EFVO/DOCT  SUC. TRES GUERRAS,G Referencia Númerica:       0000000000 Autorización: 00713953</t>
  </si>
  <si>
    <t>RF-33826             14/JULIO</t>
  </si>
  <si>
    <t>DEP CHEQUE BNM      68,826.56            Referencia Númerica:       0000000000 Autorización: 00713953</t>
  </si>
  <si>
    <t>DEP MIXTO EFVO/DOCT  SUC. SUC.NIETO PI@A Referencia Númerica:       0000000000 Autorización: 00883238</t>
  </si>
  <si>
    <t>RF-33818              14/JULIO</t>
  </si>
  <si>
    <t>DEP TRAS TARJETA    95,000.00            Referencia Númerica:       0000000000 Autorización: 00883238</t>
  </si>
  <si>
    <t>TRASPASO Referencia Númerica: P INT 0000001    Autorización: 00097506</t>
  </si>
  <si>
    <t>DEP MIXTO EFVO/DOCT  SUC. APATZINGAN MIC Referencia Númerica:       0000000000 Autorización: 00704679</t>
  </si>
  <si>
    <t>RF-33830             14/JULIO</t>
  </si>
  <si>
    <t>DEPOSITO VENTAS NETAS D TAR POR EVOPAYMX Referencia Númerica:       0005829536 Autorización: 00085639</t>
  </si>
  <si>
    <t>DEP-TARJETAS  DEL    14/JULIO</t>
  </si>
  <si>
    <t>COBRO COMIS TAR CRED A NOM EVO0005829536 Referencia Númerica:       0005829536 Autorización: 00085640</t>
  </si>
  <si>
    <t>COBRO IMP INST TAR CR A NOM EV0005829536 Referencia Númerica:       0005829536 Autorización: 00085641</t>
  </si>
  <si>
    <t>COBRO COMIS TAR DEBIT A NOM EV0005829536 Referencia Númerica:       0005829536 Autorización: 00085642</t>
  </si>
  <si>
    <t>COBRO IMP INST TARJ D A NOM EV0005829536 Referencia Númerica:       0005829536 Autorización: 00085643</t>
  </si>
  <si>
    <t>DEP MIXTO EFVO/DOCT  SUC. TECNOLOGICO CE Referencia Númerica:       0000000000 Autorización: 00628167</t>
  </si>
  <si>
    <t>RF-33849             15/JULIO</t>
  </si>
  <si>
    <t>DEP TRAS TARJETA    156,900.00           Referencia Númerica:       0000000000 Autorización: 00628167</t>
  </si>
  <si>
    <t>TRASPASO  Referencia Númerica: P INT 0000001    Autorización: 00106242</t>
  </si>
  <si>
    <t>HILUX 4X2 DCAB SR 2016   Referencia Númerica: DEPOS 0000144532 Autorización: 00144532</t>
  </si>
  <si>
    <t>RF-33862            15/JULIO</t>
  </si>
  <si>
    <t>DEPOSITO EN EFECTIV SUC. NUEVA ITALIA MI Referencia Númerica:       0000000000 Autorización: 00975248</t>
  </si>
  <si>
    <t>RF-33867             15/JULIO</t>
  </si>
  <si>
    <t>DEP MIXTO EFVO/DOCT  SUC. NUEVA ITALIA M Referencia Númerica:       0000000000 Autorización: 00975283</t>
  </si>
  <si>
    <t>RF-33868             15/JULIO</t>
  </si>
  <si>
    <t>DEP EN EFECTIVO 60,000.00 Referencia Númerica: 0000000000 Autorización: 00975283</t>
  </si>
  <si>
    <t>DEP TRAS TARJETA    11,200.00  Referencia Númerica: 0000000000 Autorización: 00975283</t>
  </si>
  <si>
    <t>DEPOSITO VENTAS NETAS D TAR POR EVOPAYMX Referencia Númerica:       0005829536 Autorización: 00088032</t>
  </si>
  <si>
    <t>DEP-TARJETAS  DEL    15/JULIO</t>
  </si>
  <si>
    <t>COBRO COMIS TAR CRED A NOM EVO0005829536 Referencia Númerica:       0005829536 Autorización: 00088033</t>
  </si>
  <si>
    <t>COBRO IMP INST TAR CR A NOM EV0005829536 Referencia Númerica:       0005829536 Autorización: 00088034</t>
  </si>
  <si>
    <t>COBRO COMIS TAR DEBIT A NOM EV0005829536 Referencia Númerica:       0005829536 Autorización: 00088035</t>
  </si>
  <si>
    <t>COBRO IMP INST TARJ D A NOM EV0005829536 Referencia Númerica:       0005829536 Autorización: 00088036</t>
  </si>
  <si>
    <t>COBRO COMIS TAR CRED A NOM EVO0005829536 Referencia Númerica:       0005829536 Autorización: 00199451</t>
  </si>
  <si>
    <t>DEPOSITO VENTAS NETAS D TAR POR EVOPAYMX Referencia Númerica:       0005829536 Autorización: 00199450</t>
  </si>
  <si>
    <t>DEP-TARJETAS  DEL    16/JULIO</t>
  </si>
  <si>
    <t>COBRO IMP INST TAR CR A NOM EV0005829536 Referencia Númerica:       0005829536 Autorización: 00199452</t>
  </si>
  <si>
    <t>COBRO COMIS TAR DEBIT A NOM EV0005829536 Referencia Númerica:       0005829536 Autorización: 00199453</t>
  </si>
  <si>
    <t>COBRO IMP INST TARJ D A NOM EV0005829536 Referencia Númerica:       0005829536 Autorización: 00199454</t>
  </si>
  <si>
    <t>COBRO COMIS TAR CRED A NOM EVO0005829536 Referencia Númerica:       0005829536 Autorización: 00270670</t>
  </si>
  <si>
    <t>DEPOSITO VENTAS NETAS D TAR POR EVOPAYMX Referencia Númerica:       0005829536 Autorización: 00270669</t>
  </si>
  <si>
    <t>DEP-TARJETAS  DEL    17/JULIO</t>
  </si>
  <si>
    <t>COBRO IMP INST TAR CR A NOM EV0005829536 Referencia Númerica:       0005829536 Autorización: 00270671</t>
  </si>
  <si>
    <t>COBRO COMIS TAR DEBIT A NOM EV0005829536 Referencia Númerica:       0005829536 Autorización: 00270672</t>
  </si>
  <si>
    <t>COBRO IMP INST TARJ D A NOM EV0005829536 Referencia Númerica:       0005829536 Autorización: 00270673</t>
  </si>
  <si>
    <t>DEP MIXTO EFVO/DOCT  SUC. JARAL PROGRESO Referencia Númerica:       0000000000 Autorización: 00589025</t>
  </si>
  <si>
    <t>RF-33898              18/JULIO</t>
  </si>
  <si>
    <t>DEP TRAS TARJETA    30,000.00 Referencia Númerica:0000000000 Autorización: 00589025</t>
  </si>
  <si>
    <t>TRASPASO  Referencia Númerica: P INT 0000001    Autorización: 00068604</t>
  </si>
  <si>
    <t>AGRO Y ACOLCHADOS SA DE CV Referencia Númerica: DEPOS 0000122422 Autorización: 00122422</t>
  </si>
  <si>
    <t>AS-42227           18/JULIO</t>
  </si>
  <si>
    <t>DEP MIXTO EFVO/DOCT  SUC. TRES GUERRAS,G Referencia Númerica:       0000000000 Autorización: 00715867</t>
  </si>
  <si>
    <t>RF-33907            18/JULIO</t>
  </si>
  <si>
    <t>DEP TRAS TARJETA    296,700.00  Referencia Númerica: 0000000000 Autorización: 00715867</t>
  </si>
  <si>
    <t>DEPOSITO VENTAS NETAS D TAR POR EVOPAYMX Referencia Númerica:       0005829536 Autorización: 00086695</t>
  </si>
  <si>
    <t>DEP-TARJETAS  DEL    18/JULIO</t>
  </si>
  <si>
    <t>COBRO COMIS TAR CRED A NOM EVO0005829536 Referencia Númerica:       0005829536 Autorización: 00086696</t>
  </si>
  <si>
    <t>COBRO IMP INST TAR CR A NOM EV0005829536 Referencia Númerica:       0005829536 Autorización: 00086697</t>
  </si>
  <si>
    <t>COBRO COMIS TAR DEBIT A NOM EV0005829536 Referencia Númerica:       0005829536 Autorización: 00086698</t>
  </si>
  <si>
    <t>COBRO IMP INST TARJ D A NOM EV0005829536 Referencia Númerica:       0005829536 Autorización: 00086699</t>
  </si>
  <si>
    <t>COBRO DE CUOTA TPV CEL A NOM E0005829536 Referencia Númerica:       0005829536 Autorización: 00308379</t>
  </si>
  <si>
    <t>COBRO IMP CUOTA TPV CEL A NOM 0005829536 Referencia Númerica:       0005829536 Autorización: 00308380</t>
  </si>
  <si>
    <t>TRASPASO                                 Referencia Númerica: P INT 0000001    Autorización: 00056361</t>
  </si>
  <si>
    <t>DEP MIXTO EFVO/DOCT  SUC. BLVD PONIENTE, Referencia Númerica:       0000000000 Autorización: 00026479</t>
  </si>
  <si>
    <t>RF-33922             19/JULIO</t>
  </si>
  <si>
    <t>COMPRA OPE TESORERI 165,700.00           Referencia Númerica:       0000000000 Autorización: 00026479</t>
  </si>
  <si>
    <t>DEPOSITO VENTAS NETAS D TAR POR EVOPAYMX Referencia Númerica:       0005829536 Autorización: 00085222</t>
  </si>
  <si>
    <t>DEP-TARJETAS  DEL    19/JULIO</t>
  </si>
  <si>
    <t>COBRO COMIS TAR CRED A NOM EVO0005829536 Referencia Númerica:       0005829536 Autorización: 00085223</t>
  </si>
  <si>
    <t>COBRO IMP INST TAR CR A NOM EV0005829536 Referencia Númerica:       0005829536 Autorización: 00085224</t>
  </si>
  <si>
    <t>COBRO COMIS TAR DEBIT A NOM EV0005829536 Referencia Númerica:       0005829536 Autorización: 00085225</t>
  </si>
  <si>
    <t>COBRO IMP INST TARJ D A NOM EV0005829536 Referencia Númerica:       0005829536 Autorización: 00085226</t>
  </si>
  <si>
    <t>COBRO COMI CAR PARCIALES A NOM0005829536 Referencia Númerica:       0005829536 Autorización: 00085227</t>
  </si>
  <si>
    <t>COBRO IMP CAR PARCIALES A NOM 0005829536 Referencia Númerica:       0005829536 Autorización: 00085228</t>
  </si>
  <si>
    <t>DEP MIXTO EFVO/DOCT  SUC. TRES GUERRAS,G Referencia Númerica:       0000000000 Autorización: 00717613</t>
  </si>
  <si>
    <t>AS-42241             19/JULIO</t>
  </si>
  <si>
    <t>DEP CHEQUE BNM      2,990.00 Referencia Númerica:       0000000000 Autorización: 00717613</t>
  </si>
  <si>
    <t>DEP MIXTO EFVO/DOCT  SUC. TRES GUERRAS,G Referencia Númerica:       0000000000 Autorización: 00717514</t>
  </si>
  <si>
    <t>AS-42249             19/JULIO</t>
  </si>
  <si>
    <t>DEP CHEQUE BNM 1,840.00  Referencia Númerica: 0000000000 Autorización: 00717514</t>
  </si>
  <si>
    <t>TRASPASO Referencia Númerica: P INT 0000001    Autorización: 00046120</t>
  </si>
  <si>
    <t>PAGO HILUX 1  Referencia Númerica: DEPOS 0000000001 Autorización: 00104139</t>
  </si>
  <si>
    <t>AR-12105         28/JULIO</t>
  </si>
  <si>
    <t>HILUX 4X2 DCAB SR 2016 Referencia Númerica: DEPOS 0000000001 Autorización: 00104347</t>
  </si>
  <si>
    <t>RF-33940            20/JULIO</t>
  </si>
  <si>
    <t>PAGO 2 HILUX  Referencia Númerica: DEPOS 0000104678 Autorización: 00104678</t>
  </si>
  <si>
    <t>AS-42281           20/JULIO</t>
  </si>
  <si>
    <t>DEP MIXTO EFVO/DOCT  SUC. BLVD PONIENTE, Referencia Númerica:       0000000000 Autorización: 00027424</t>
  </si>
  <si>
    <t>RF-33937            20/JULIO</t>
  </si>
  <si>
    <t>DEP TRAS TARJETA    33,000.00   Referencia Númerica:       0000000000 Autorización: 00027424</t>
  </si>
  <si>
    <t>DEPOSITO EN EFECTIV SUC. SALVATIERRA,GTO Referencia Númerica:       0000000000 Autorización: 00082758</t>
  </si>
  <si>
    <t>RF-33971              22/JULIO</t>
  </si>
  <si>
    <t>ANDRES ZEFERINO,CAMACHO/VILLADA          Referencia Númerica: DEPOS 0000147757 Autorización: 00147757</t>
  </si>
  <si>
    <t>RF-33941            20/JULIO</t>
  </si>
  <si>
    <t>DEPOSITO VENTAS NETAS D TAR POR EVOPAYMX Referencia Númerica:       0005829536 Autorización: 00084861</t>
  </si>
  <si>
    <t>DEP-TARJETAS  DEL    20/JULIO</t>
  </si>
  <si>
    <t>COBRO COMIS TAR CRED A NOM EVO0005829536 Referencia Númerica:       0005829536 Autorización: 00084862</t>
  </si>
  <si>
    <t>COBRO IMP INST TAR CR A NOM EV0005829536 Referencia Númerica:       0005829536 Autorización: 00084863</t>
  </si>
  <si>
    <t>COBRO COMIS TAR DEBIT A NOM EV0005829536 Referencia Númerica:       0005829536 Autorización: 00084864</t>
  </si>
  <si>
    <t>COBRO IMP INST TARJ D A NOM EV0005829536 Referencia Númerica:       0005829536 Autorización: 00084865</t>
  </si>
  <si>
    <t>DEP MIXTO EFVO/DOCT  SUC. BLVD PONIENTE, Referencia Númerica:       0000000000 Autorización: 00028501</t>
  </si>
  <si>
    <t>DEP CHEQUE BNM      100,000.00           Referencia Númerica:       0000000000 Autorización: 00028501</t>
  </si>
  <si>
    <t>TRASPASO   Referencia Númerica: P INT 0000001    Autorización: 00043888</t>
  </si>
  <si>
    <t>DEPOSITO VENTAS NETAS D TAR POR EVOPAYMX 0005829536 00086654</t>
  </si>
  <si>
    <t>DEP-TARJETAS  DEL    21/JULIO</t>
  </si>
  <si>
    <t>COBRO COMIS TAR CRED A NOM EVO0005829536 0005829536 00086655</t>
  </si>
  <si>
    <t>COBRO IMP INST TAR CR A NOM EV0005829536 0005829536 00086656</t>
  </si>
  <si>
    <t>COBRO COMIS TAR DEBIT A NOM EV0005829536 0005829536 00086657</t>
  </si>
  <si>
    <t>COBRO IMP INST TARJ D A NOM EV0005829536 0005829536 00086658</t>
  </si>
  <si>
    <t>DEP MIXTO EFVO/DOCT SUC. TRES GUERRAS,G 0000000000 00719210</t>
  </si>
  <si>
    <t>RF-33975                 22/JULIO</t>
  </si>
  <si>
    <t>DEP CHEQUE BNM 81,200.00 0000000000 00719210</t>
  </si>
  <si>
    <t>TRASPASO P INT 0000001 00111908</t>
  </si>
  <si>
    <t>PRISMAPACK SA DE CV DEPOS 0000213331 00213331</t>
  </si>
  <si>
    <t>CONFIRMADO 01/08</t>
  </si>
  <si>
    <t>DEPOSITO VENTAS NETAS D TAR POR EVOPAYMX 0005829536 00085675</t>
  </si>
  <si>
    <t>DEP-TARJETAS  DEL    22/JULIO</t>
  </si>
  <si>
    <t>COBRO IMP INST TAR CR A NOM EV0005829536 0005829536 00085677</t>
  </si>
  <si>
    <t>COBRO COMIS TAR DEBIT A NOM EV0005829536 0005829536 00085678</t>
  </si>
  <si>
    <t>COBRO COMIS TAR CRED A NOM EVO0005829536 0005829536 00085676</t>
  </si>
  <si>
    <t>COBRO IMP INST TARJ D A NOM EV0005829536 0005829536 00085679</t>
  </si>
  <si>
    <t>DEPOSITO VENTAS NETAS D TAR POR EVOPAYMX 0005829536 00192902</t>
  </si>
  <si>
    <t>DEP-TARJETAS  DEL    23/JULIO</t>
  </si>
  <si>
    <t>COBRO COMIS TAR CRED A NOM EVO0005829536 0005829536 00192903</t>
  </si>
  <si>
    <t>COBRO IMP INST TAR CR A NOM EV0005829536 0005829536 00192904</t>
  </si>
  <si>
    <t>COBRO COMIS TAR DEBIT A NOM EV0005829536 0005829536 00192905</t>
  </si>
  <si>
    <t>COBRO IMP INST TARJ D A NOM EV0005829536 0005829536 00192906</t>
  </si>
  <si>
    <t>COBRO COMI CAR PARCIALES A NOM0005829536 0005829536 00192907</t>
  </si>
  <si>
    <t>COBRO IMP CAR PARCIALES A NOM 0005829536 0005829536 00192908</t>
  </si>
  <si>
    <t>BOBINA RAV4 2005 DEPOS 0000022308 00022308</t>
  </si>
  <si>
    <t>AR-12091           26/JULIO</t>
  </si>
  <si>
    <t>AGRONUTRIENTES Y SEMILLAS DEL BAJIO SA D DEPOS 0000100930 00048730</t>
  </si>
  <si>
    <t>AS-42456            25/JULIO</t>
  </si>
  <si>
    <t>TRASPASO P INT 0000001 00069019</t>
  </si>
  <si>
    <t>DEP MIXTO EFVO/DOCT SUC. SALVATIERRA,GT 0000000000 00084368</t>
  </si>
  <si>
    <t>RF-34028            26/JULIO</t>
  </si>
  <si>
    <t>DEP TRAS TARJETA 5,000.00 0000000000 00084368</t>
  </si>
  <si>
    <t>DEP MIXTO EFVO/DOCT SUC. TRES GUERRAS,G 0000000000 00720603</t>
  </si>
  <si>
    <t>RF-34015            25/JULIO</t>
  </si>
  <si>
    <t>DEP TRAS TARJETA 110,000.00 0000000000 00720603</t>
  </si>
  <si>
    <t>DEPOSITO VENTAS NETAS D TAR POR EVOPAYMX 0005829536 00084684</t>
  </si>
  <si>
    <t>DEP-TARJETAS  DEL    25/JULIO</t>
  </si>
  <si>
    <t>COBRO COMIS TAR CRED A NOM EVO0005829536 0005829536 00084685</t>
  </si>
  <si>
    <t>COBRO IMP INST TAR CR A NOM EV0005829536 0005829536 00084686</t>
  </si>
  <si>
    <t>COBRO COMIS TAR DEBIT A NOM EV0005829536 0005829536 00084687</t>
  </si>
  <si>
    <t>COBRO IMP INST TARJ D A NOM EV0005829536 0005829536 00084688</t>
  </si>
  <si>
    <t>ERENDIRA,MENDOZA/JIMENEZ DEPOS 0000000000 00055671</t>
  </si>
  <si>
    <t>AS-42557              27/JULIO</t>
  </si>
  <si>
    <t>TRASPASO P INT 0000001 00060697</t>
  </si>
  <si>
    <t>DEPOSITO VENTAS NETAS D TAR POR EVOPAYMX Referencia Númerica:       0005829536 Autorización: 00084717</t>
  </si>
  <si>
    <t>DEP-TARJETAS  DEL    26/JULIO</t>
  </si>
  <si>
    <t>COBRO COMIS TAR CRED A NOM EVO0005829536 Referencia Númerica:       0005829536 Autorización: 00084718</t>
  </si>
  <si>
    <t>COBRO IMP INST TAR CR A NOM EV0005829536 Referencia Númerica:       0005829536 Autorización: 00084719</t>
  </si>
  <si>
    <t>COBRO COMIS TAR DEBIT A NOM EV0005829536 Referencia Númerica:       0005829536 Autorización: 00084720</t>
  </si>
  <si>
    <t>COBRO IMP INST TARJ D A NOM EV0005829536 Referencia Númerica:       0005829536 Autorización: 00084721</t>
  </si>
  <si>
    <t>DEP MIXTO EFVO/DOCT  SUC. TRES GUERRAS,G Referencia Númerica:       0000000000 Autorización: 00722001</t>
  </si>
  <si>
    <t>RF-34045            26/JULIO</t>
  </si>
  <si>
    <t>DEP CHEQUE BNM      138,170.60           Referencia Númerica:       0000000000 Autorización: 00722001</t>
  </si>
  <si>
    <t>DEP MIXTO EFVO/DOCT  SUC. NUEVA ITALIA M Referencia Númerica:       0000000000 Autorización: 00980249</t>
  </si>
  <si>
    <t>RF-34067             28/JULIO</t>
  </si>
  <si>
    <t>DEP TRAS TARJETA    18,083.11            Referencia Númerica:       0000000000 Autorización: 00980249</t>
  </si>
  <si>
    <t>DEP MIXTO EFVO/DOCT  SUC. CORTAZAR,GTO   Referencia Númerica:       0000000000 Autorización: 00172534</t>
  </si>
  <si>
    <t>RF-34063           27/JULIO</t>
  </si>
  <si>
    <t>DEP TRAS TARJETA    80,000.00            Referencia Númerica:       0000000000 Autorización: 00172534</t>
  </si>
  <si>
    <t>DEPOSITO VENTAS NETAS D TAR POR EVOPAYMX 0005829536 00086317</t>
  </si>
  <si>
    <t>DEP-TARJETAS  DEL    27/JULIO</t>
  </si>
  <si>
    <t>COBRO COMIS TAR CRED A NOM EVO0005829536 0005829536 00086318</t>
  </si>
  <si>
    <t>COBRO IMP INST TAR CR A NOM EV0005829536 0005829536 00086319</t>
  </si>
  <si>
    <t>COBRO COMIS TAR DEBIT A NOM EV0005829536 0005829536 00086320</t>
  </si>
  <si>
    <t>COBRO IMP INST TARJ D A NOM EV0005829536 0005829536 00086321</t>
  </si>
  <si>
    <t>DEP MIXTO EFVO/DOCT SUC. CORTAZAR,GTO 0000000000 00172695</t>
  </si>
  <si>
    <t>RF-34599             28/JULIO</t>
  </si>
  <si>
    <t>DEP TRAS TARJETA 300,000.00 0000000000 00172695</t>
  </si>
  <si>
    <t>DEP MIXTO EFVO/DOCT SUC. TRES GUERRAS,G 0000000000 00723088</t>
  </si>
  <si>
    <t>AS-42576           27/JULIO</t>
  </si>
  <si>
    <t>DEP CHEQUE BNM 4,100.00 0000000000 00723088</t>
  </si>
  <si>
    <t>MARIO,VELAZQUEZ/AGUILAR DEPOS 0000280716 00069929</t>
  </si>
  <si>
    <t>AS-42601            28/JULIO</t>
  </si>
  <si>
    <t>TRASPASO P INT 0000001 00077105</t>
  </si>
  <si>
    <t>0010791252 141 002 PROCURE D INT 0791252 00254825</t>
  </si>
  <si>
    <t>DEPOSITO VENTAS NETAS D TAR POR EVOPAYMX 0005829536 00083895</t>
  </si>
  <si>
    <t>DEP-TARJETAS  DEL    28/JULIO</t>
  </si>
  <si>
    <t>COBRO COMIS TAR DEBIT A NOM EV0005829536 0005829536 00083898</t>
  </si>
  <si>
    <t>COBRO COMIS TAR CRED A NOM EVO0005829536 0005829536 00083896</t>
  </si>
  <si>
    <t>COBRO IMP INST TAR CR A NOM EV0005829536 0005829536 00083897</t>
  </si>
  <si>
    <t>COBRO IMP INST TARJ D A NOM EV0005829536 0005829536 00083899</t>
  </si>
  <si>
    <t>FLEET-2 AF BANREGIO ORDEN 34344 D INT 0013736 00638561</t>
  </si>
  <si>
    <t>CONSTRUCCIONES TOVA SA DE CV DEPOS 0000000000 00168602</t>
  </si>
  <si>
    <t>DEP MIXTO EFVO/DOCT SUC. CORTAZAR,GTO 0000000000 00173752</t>
  </si>
  <si>
    <t>RF-34111              29/JULIO</t>
  </si>
  <si>
    <t>DEP TRAS TARJETA 245,200.00 0000000000 00173752</t>
  </si>
  <si>
    <t>UNIDAD 59 PLACAS GN34474 DEPOS 0000000002 00239795</t>
  </si>
  <si>
    <t>AS-42684             29/JULIO</t>
  </si>
  <si>
    <t>UNIDAD 50 PLACAS GRT7251 DEPOS 0000242354 00242354</t>
  </si>
  <si>
    <t>AS-42683             29/JULIO</t>
  </si>
  <si>
    <t>DEPOSITO DE  SUC. CENTRO MAX,GTO Referencia Númerica:   0000000000 Autorización: 00093119</t>
  </si>
  <si>
    <t>RF-34174           01/AGOSTO</t>
  </si>
  <si>
    <t>DEP EN EFECTIVO 27,785.27  Referencia Númerica:  0000000000 Autorización: 00093119</t>
  </si>
  <si>
    <t>COBRO COMIS TAR CRED A NOM EVO0005829536 Referencia Númerica:  0005829536 Autorización: 00089388</t>
  </si>
  <si>
    <t>DEPOSITO VENTAS NETAS D TAR POR EVOPAYMX Referencia Númerica:  0005829536 Autorización: 00089387</t>
  </si>
  <si>
    <t>DEP-TARJETAS  DEL    29/JULIO</t>
  </si>
  <si>
    <t>COBRO IMP INST TAR CR A NOM EV0005829536 Referencia Númerica:  0005829536 Autorización: 00089389</t>
  </si>
  <si>
    <t>COBRO COMIS TAR DEBIT A NOM EV0005829536 Referencia Númerica:  0005829536 Autorización: 00089390</t>
  </si>
  <si>
    <t>COBRO IMP INST TARJ D A NOM EV0005829536 Referencia Númerica: 0005829536 Autorización: 00089391</t>
  </si>
  <si>
    <t>DEPOSITO VENTAS NETAS D TAR POR EVOPAYMX Referencia Númerica:  0005829536 Autorización: 00200739</t>
  </si>
  <si>
    <t>DEP-TARJETAS  DEL    30/JULIO</t>
  </si>
  <si>
    <t>COBRO COMIS TAR CRED A NOM EVO0005829536 Referencia Númerica:  0005829536 Autorización: 00200740</t>
  </si>
  <si>
    <t>COBRO IMP INST TAR CR A NOM EV0005829536 Referencia Númerica: 0005829536 Autorización: 00200741</t>
  </si>
  <si>
    <t>COBRO COMIS TAR DEBIT A NOM EV0005829536 Referencia Númerica: 0005829536 Autorización: 00200742</t>
  </si>
  <si>
    <t>COBRO IMP INST TARJ D A NOM EV0005829536 Referencia Númerica: 0005829536 Autorización: 00200743</t>
  </si>
  <si>
    <t>DEP MIXTO EFVO/DOCT  SUC. TRES GUERRAS,G Referencia Númerica: 0000000000 Autorización: 00724803</t>
  </si>
  <si>
    <t>AS-42645         29/JULIO</t>
  </si>
  <si>
    <t>DEP CHEQUE BNM 5,680.00 Referencia Númerica:  0000000000 Autorización: 00724803</t>
  </si>
  <si>
    <t>AGRO Y ACOLCHADOS    Referencia Númerica: D INT 6927811    Autorización: 00302720</t>
  </si>
  <si>
    <t>AS-42865          04/AGOSTO</t>
  </si>
  <si>
    <t>TRASPASO   Referencia Númerica: P INT 0000001    Autorización: 00122853</t>
  </si>
  <si>
    <t>DEPOSITO EN EFECTIV SUC. JURICA,QRO.  Referencia Númerica: 0000000000 Autorización: 00509560</t>
  </si>
  <si>
    <t>RF-34189              01/AGOSTO</t>
  </si>
  <si>
    <t>DEPOSITO VENTAS NETAS D TAR POR EVOPAYMX Referencia Númerica:       0005829536 Autorización: 00086345</t>
  </si>
  <si>
    <t>DEP-TARJETAS  DEL    01/AGOSTO</t>
  </si>
  <si>
    <t>COBRO IMP INST TAR CR A NOM EV0005829536 Referencia Númerica:       0005829536 Autorización: 00086347</t>
  </si>
  <si>
    <t>COBRO COMIS TAR CRED A NOM EVO0005829536 Referencia Númerica:       0005829536 Autorización: 00086346</t>
  </si>
  <si>
    <t>COBRO COMIS TAR DEBIT A NOM EV0005829536 Referencia Númerica:       0005829536 Autorización: 00086348</t>
  </si>
  <si>
    <t>COBRO IMP INST TARJ D A NOM EV0005829536 Referencia Númerica:       0005829536 Autorización: 00086349</t>
  </si>
  <si>
    <t>SERVICIO 65378 PLACAS GN33826   Referencia Númerica: DEPOS 0000065378 Autorización: 00105148</t>
  </si>
  <si>
    <t>AS-42807             02/AGOSTO</t>
  </si>
  <si>
    <t>AGRO Y ACOLCHADOS SA DE CV Referencia Númerica: DEPOS 0000105964 Autorización: 00105964</t>
  </si>
  <si>
    <t>AS-42819             02/AGOSTO</t>
  </si>
  <si>
    <t>DEPOSITO EN EFECTIV SUC. SALVATIERRA,GTO Referencia Númerica:       0000000000 Autorización: 00088278</t>
  </si>
  <si>
    <t>AS-43255             18/AGOSTO</t>
  </si>
  <si>
    <t>DEPOSITO VENTAS NETAS D TAR POR EVOPAYMX Referencia Númerica:       0005829536 Autorización: 00083727</t>
  </si>
  <si>
    <t>DEP-TARJETAS  DEL    02/AGOSTO</t>
  </si>
  <si>
    <t>COBRO COMIS TAR CRED A NOM EVO0005829536 Referencia Númerica:       0005829536 Autorización: 00083728</t>
  </si>
  <si>
    <t>COBRO IMP INST TAR CR A NOM EV0005829536 Referencia Númerica:       0005829536 Autorización: 00083729</t>
  </si>
  <si>
    <t>COBRO COMIS TAR DEBIT A NOM EV0005829536 Referencia Númerica:       0005829536 Autorización: 00083730</t>
  </si>
  <si>
    <t>COBRO IMP INST TARJ D A NOM EV0005829536 Referencia Númerica:       0005829536 Autorización: 00083731</t>
  </si>
  <si>
    <t>TRASPASO Referencia Númerica: P INT 0000001 Autorización: 00054071</t>
  </si>
  <si>
    <t>PAGO BIOKRONE ENGANCHE CAMIONETA  Referencia Númerica: D INT 0002016    Autorización: 00100442</t>
  </si>
  <si>
    <t>RF-34282           08/AGOSTO</t>
  </si>
  <si>
    <t>DEPOSITO VENTAS NETAS D TAR POR EVOPAYMX Referencia Númerica:       0005829536 Autorización: 00084891</t>
  </si>
  <si>
    <t>DEP-TARJETAS  DEL    03/AGOSTO</t>
  </si>
  <si>
    <t>COBRO COMIS TAR CRED A NOM EVO0005829536 Referencia Númerica:       0005829536 Autorización: 00084892</t>
  </si>
  <si>
    <t>COBRO IMP INST TAR CR A NOM EV0005829536 Referencia Númerica:       0005829536 Autorización: 00084893</t>
  </si>
  <si>
    <t>COBRO COMIS TAR DEBIT A NOM EV0005829536 Referencia Númerica:       0005829536 Autorización: 00084894</t>
  </si>
  <si>
    <t>COBRO IMP INST TARJ D A NOM EV0005829536 Referencia Númerica:       0005829536 Autorización: 00084895</t>
  </si>
  <si>
    <t>COBRO COMI CAR PARCIALES A NOM0005829536 Referencia Númerica:       0005829536 Autorización: 00084896</t>
  </si>
  <si>
    <t>COBRO IMP CAR PARCIALES A NOM 0005829536 Referencia Númerica:       0005829536 Autorización: 00084897</t>
  </si>
  <si>
    <t>TRASPASO   Referencia Númerica: P INT 0000001 Autorización: 00013912</t>
  </si>
  <si>
    <t>COBRO COMIS TAR CRED A NOM EVO0005829536 Referencia Númerica:       0005829536 Autorización: 00086244</t>
  </si>
  <si>
    <t>DEPOSITO VENTAS NETAS D TAR POR EVOPAYMX Referencia Númerica:       0005829536 Autorización: 00086243</t>
  </si>
  <si>
    <t>DEP-TARJETAS  DEL    04/AGOSTO</t>
  </si>
  <si>
    <t>COBRO IMP INST TAR CR A NOM EV0005829536 Referencia Númerica:       0005829536 Autorización: 00086245</t>
  </si>
  <si>
    <t>COBRO COMIS TAR DEBIT A NOM EV0005829536 Referencia Númerica:       0005829536 Autorización: 00086246</t>
  </si>
  <si>
    <t>COBRO IMP INST TARJ D A NOM EV0005829536 Referencia Númerica: 0005829536 Autorización: 00086247</t>
  </si>
  <si>
    <t>GLORIA,MIRANDA/CRUZ Referencia Númerica: DEPOS 0000034025 Autorización: 00034025</t>
  </si>
  <si>
    <t>AS-42923               05/JULIO</t>
  </si>
  <si>
    <t>GLORIA MIRANDA</t>
  </si>
  <si>
    <t>ORDEN S 0000065485 Referencia Númerica: DEPOS 0000050816 Autorización: 00114661</t>
  </si>
  <si>
    <t>AS-42907             05/AGOSTO</t>
  </si>
  <si>
    <t>BASCULAS PRECICELL</t>
  </si>
  <si>
    <t>TRASPASO REF.  5470000408 AUT. 2035 Referencia Númerica: 5470000408 Autorización: 00020353</t>
  </si>
  <si>
    <t>COBRO COMIS TAR CRED A NOM EVO0005829536 Referencia Númerica:  0005829536 Autorización: 00086183</t>
  </si>
  <si>
    <t>DEPOSITO VENTAS NETAS D TAR POR EVOPAYMX Referencia Númerica:  0005829536 Autorización: 00086182</t>
  </si>
  <si>
    <t>DEP-TARJETAS  DEL    05/AGOSTO Y AS42924 06/08/16</t>
  </si>
  <si>
    <t>COBRO IMP INST TAR CR A NOM EV0005829536 Referencia Númerica: 0005829536 Autorización: 00086184</t>
  </si>
  <si>
    <t>COBRO COMIS TAR DEBIT A NOM EV0005829536 Referencia Númerica: 0005829536 Autorización: 00086185</t>
  </si>
  <si>
    <t>COBRO IMP INST TARJ D A NOM EV0005829536 Referencia Númerica: 0005829536 Autorización: 00086186</t>
  </si>
  <si>
    <t>COBRO COMI CAR PARCIALES A NOM0005829536 Referencia Númerica: 0005829536 Autorización: 00086187</t>
  </si>
  <si>
    <t>COBRO IMP CAR PARCIALES A NOM 0005829536 Referencia Númerica: 0005829536 Autorización: 00086188</t>
  </si>
  <si>
    <t>DEPOSITO VENTAS NETAS D TAR POR EVOPAYMX Referencia Númerica: 0005829536 Autorización: 00192912</t>
  </si>
  <si>
    <t>DEP-TARJETAS  DEL    06/AGOSTO</t>
  </si>
  <si>
    <t>COBRO COMIS TAR CRED A NOM EVO0005829536 Referencia Númerica: 0005829536 Autorización: 00192913</t>
  </si>
  <si>
    <t>COBRO IMP INST TAR CR A NOM EV0005829536 Referencia Númerica: 0005829536 Autorización: 00192914</t>
  </si>
  <si>
    <t>COBRO COMIS TAR DEBIT A NOM EV0005829536 Referencia Númerica: 0005829536 Autorización: 00192915</t>
  </si>
  <si>
    <t>COBRO IMP INST TARJ D A NOM EV0005829536 Referencia Númerica: 0005829536 Autorización: 00192916</t>
  </si>
  <si>
    <t>DEP MIXTO EFVO/DOCT  SUC. BLVD PONIENTE, Referencia Númerica: 0000000000 Autorización: 00041936</t>
  </si>
  <si>
    <t>RF-34271            06/AGOSTO</t>
  </si>
  <si>
    <t>DEP CHEQUE BNM  39,503.85   Referencia Númerica:  0000000000 Autorización: 00041936</t>
  </si>
  <si>
    <t>TRASPASO  Referencia Númerica: P INT 0000001    Autorización: 00082189</t>
  </si>
  <si>
    <t>DEP MIXTO EFVO/DOCT  SUC. APASEO EL GDE, Referencia Númerica:       0000000000 Autorización: 00845427</t>
  </si>
  <si>
    <t>RF-34361             12/AGOSTO</t>
  </si>
  <si>
    <t>DEP TRAS TARJETA    13,486.51   Referencia Númerica:  0000000000 Autorización: 00845427</t>
  </si>
  <si>
    <t>ORDEN DE SERVICIO S 0000065559  Referencia Númerica: DEPOS 0000091726 Autorización: 00091726</t>
  </si>
  <si>
    <t>AS-42974             08/AGOSTO</t>
  </si>
  <si>
    <t>DEP MIXTO EFVO/DOCT  SUC. SALVATIERRA,GT Referencia Númerica: 0000000000 Autorización: 00090445</t>
  </si>
  <si>
    <t>RF-34292             08/AGOSTO</t>
  </si>
  <si>
    <t>DEP TRAS TARJETA    257,800.00 Referencia Númerica:  0000000000 Autorización: 00090445</t>
  </si>
  <si>
    <t>1   Referencia Númerica: DEPOS 0000000001 Autorización: 00162652</t>
  </si>
  <si>
    <t>AR-12234             08/AGOSTO</t>
  </si>
  <si>
    <t>TRASNFORMA</t>
  </si>
  <si>
    <t>DEPOSITO VENTAS NETAS D TAR POR EVOPAYMX Referencia Númerica:  0005829536 Autorización: 00083199</t>
  </si>
  <si>
    <t>DEP-TARJETAS  DEL    08/AGOSTO</t>
  </si>
  <si>
    <t>COBRO COMIS TAR CRED A NOM EVO0005829536 Referencia Númerica:  0005829536 Autorización: 00083200</t>
  </si>
  <si>
    <t>COBRO IMP INST TAR CR A NOM EV0005829536 Referencia Númerica: 0005829536 Autorización: 00083201</t>
  </si>
  <si>
    <t>COBRO COMIS TAR DEBIT A NOM EV0005829536 Referencia Númerica: 0005829536 Autorización: 00083202</t>
  </si>
  <si>
    <t>COBRO IMP INST TARJ D A NOM EV0005829536 Referencia Númerica: 0005829536 Autorización: 00083203</t>
  </si>
  <si>
    <t>PAGO TALLER TRESGUERRAS SA DE CV  Referencia Númerica: D INT 5091100 Autorización: 00053326</t>
  </si>
  <si>
    <t>AR-12228              09/AGOSTO</t>
  </si>
  <si>
    <t>TALLER TRES GUERRAS</t>
  </si>
  <si>
    <t>TRASPASO   Referencia Númerica: P INT 0000001    Autorización: 00066030</t>
  </si>
  <si>
    <t>ORDEN DE SERVICIO 65573  Referencia Númerica: DEPOS 0000091061 Autorización: 00091061</t>
  </si>
  <si>
    <t>AS-42994             09/AGOSTO</t>
  </si>
  <si>
    <t>IMIPE</t>
  </si>
  <si>
    <t>PA OC-ORDEN DE SERVICIO S000065576  Referencia Númerica: D INT 0065576    Autorización: 00126325</t>
  </si>
  <si>
    <t>AS-43004             09/AGOSTO</t>
  </si>
  <si>
    <t>TIERRA TECH</t>
  </si>
  <si>
    <t>COBRO IMP INST TAR CR A NOM EV0005829536 Referencia Númerica:  0005829536 Autorización: 00082376</t>
  </si>
  <si>
    <t>DEPOSITO VENTAS NETAS D TAR POR EVOPAYMX Referencia Númerica: 0005829536 Autorización: 00082374</t>
  </si>
  <si>
    <t>DEP-TARJETAS  DEL    09/AGOSTO</t>
  </si>
  <si>
    <t>COBRO IMP INST TARJ D A NOM EV0005829536 Referencia Númerica: 0005829536 Autorización: 00082378</t>
  </si>
  <si>
    <t>COBRO COMIS TAR CRED A NOM EVO0005829536 Referencia Númerica: 0005829536 Autorización: 00082375</t>
  </si>
  <si>
    <t>COBRO COMIS TAR DEBIT A NOM EV0005829536 Referencia Númerica: 0005829536 Autorización: 00082377</t>
  </si>
  <si>
    <t>DEPOSITO EN EFECTIV SUC. Altacia León Gt Referencia Númerica: 0000000000 Autorización: 00198639</t>
  </si>
  <si>
    <t>AS-43015             08/AGOSTO</t>
  </si>
  <si>
    <t>RAYTE</t>
  </si>
  <si>
    <t>DEP MIXTO EFVO/DOCT  SUC. TRES GUERRAS,G Referencia Númerica: 0000000000 Autorización: 00730998</t>
  </si>
  <si>
    <t>RF-34313             09/AGOSTO</t>
  </si>
  <si>
    <t>DEP CHEQUE BNM 20,000.00  Referencia Númerica: 0000000000 Autorización: 00730998</t>
  </si>
  <si>
    <t>DEP MIXTO EFVO/DOCT  SUC. TRES GUERRAS,G Referencia Númerica: 0000000000 Autorización: 00731003</t>
  </si>
  <si>
    <t>RF-34314             09/AGOSTO</t>
  </si>
  <si>
    <t>DEP CHEQUE BNM  70,000.00 Referencia Númerica: 0000000000 Autorización: 00731003</t>
  </si>
  <si>
    <t>TRASPASO Referencia Númerica: P INT 0000001    Autorización: 00067767</t>
  </si>
  <si>
    <t>RUAN &amp; RUSO INNOVACION INDUSTRIAL SA DE  Referencia Númerica: DEPOS 0000085232 Autorización: 00085232</t>
  </si>
  <si>
    <t>AS-43018             08/AGOSTO</t>
  </si>
  <si>
    <t>RUAN Y RUSO</t>
  </si>
  <si>
    <t>GN47687  Referencia Númerica: DEPOS 0000047687 Autorización: 00087464</t>
  </si>
  <si>
    <t>AS-43478             11/AGOSTO</t>
  </si>
  <si>
    <t>MOLDURAS PARA VEH GRT7251  Referencia Númerica: DEPOS 0000007251 Autorización: 00102978</t>
  </si>
  <si>
    <t>AS-43197             16/AGOSTO</t>
  </si>
  <si>
    <t>DOMI 0004842446 GOBIERNO DE GUANAJUA Referencia Númerica:  0004842446 Autorización: 00000115</t>
  </si>
  <si>
    <t>IMP CEDULAR JULIO</t>
  </si>
  <si>
    <t>DEPOSITO VENTAS NETAS D TAR POR EVOPAYMX Referencia Númerica:  0005829536 Autorización: 00084006</t>
  </si>
  <si>
    <t>DEP-TARJETAS  DEL    10/AGOSTO</t>
  </si>
  <si>
    <t>COBRO COMIS TAR CRED A NOM EVO0005829536 Referencia Númerica: 0005829536 Autorización: 00084007</t>
  </si>
  <si>
    <t>COBRO IMP INST TAR CR A NOM EV0005829536 Referencia Númerica: 0005829536 Autorización: 00084008</t>
  </si>
  <si>
    <t>COBRO COMIS TAR DEBIT A NOM EV0005829536 Referencia Númerica: 0005829536 Autorización: 00084009</t>
  </si>
  <si>
    <t>COBRO IMP INST TARJ D A NOM EV0005829536 Referencia Númerica: 0005829536 Autorización: 00084010</t>
  </si>
  <si>
    <t>DEPOSITO EN EFECTIV SUC. YURIRIA,GTO     Referencia Númerica:  0000000000 Autorización: 00563546</t>
  </si>
  <si>
    <t>RF-34341              11/AGOSTO</t>
  </si>
  <si>
    <t>DEP MIXTO EFVO/DOCT  SUC. TRES GUERRAS,G Referencia Númerica: 0000000000 Autorización: 00731853</t>
  </si>
  <si>
    <t>AS-43034             08/AGOSTO</t>
  </si>
  <si>
    <t>DEP CHEQUE BNM 4,070.00  Referencia Númerica: 0000000000 Autorización: 00731853</t>
  </si>
  <si>
    <t>DEP MIXTO EFVO/DOCT  SUC. TRES GUERRAS,G Referencia Númerica: 0000000000 Autorización: 00731863</t>
  </si>
  <si>
    <t>AS-43043</t>
  </si>
  <si>
    <t>DEP CHEQUE BNM 4,820.00 Referencia Númerica: 0000000000 Autorización: 00731863</t>
  </si>
  <si>
    <t>TRASPASO   Referencia Númerica: P INT 0000001    Autorización: 00056477</t>
  </si>
  <si>
    <t>S0000065655  Referencia Númerica: DEPOS 0000073219 Autorización: 00073219</t>
  </si>
  <si>
    <t>AS-43079             11/AGOSTO</t>
  </si>
  <si>
    <t>FLEET-2 AF BANREGIO ORDEN 34959 Referencia Númerica: D INT 0313999    Autorización: 00176529</t>
  </si>
  <si>
    <t>AS-43076             11/AGOSTO</t>
  </si>
  <si>
    <t>DEPOSITO EN EFECTIV SUC. TRES GUERRAS,GT Referencia Númerica: 0000000000 Autorización: 00731612</t>
  </si>
  <si>
    <t>AS-12275               13/AGOSTO</t>
  </si>
  <si>
    <t>PAGO DE BALATAS HIGLANDER  Referencia Númerica: D INT 4551300 Autorización: 00193653</t>
  </si>
  <si>
    <t>AS-43133               13/AGOSTO</t>
  </si>
  <si>
    <t>COBRO COMIS TAR CRED A NOM EVO0005829536 Referencia Númerica: 0005829536 Autorización: 00084608</t>
  </si>
  <si>
    <t>COBRO IMP INST TAR CR A NOM EV0005829536 Referencia Númerica: 0005829536 Autorización: 00084609</t>
  </si>
  <si>
    <t>COBRO COMIS TAR DEBIT A NOM EV0005829536 Referencia Númerica: 0005829536 Autorización: 00084610</t>
  </si>
  <si>
    <t>COBRO IMP INST TARJ D A NOM EV0005829536 Referencia Númerica: 0005829536 Autorización: 00084611</t>
  </si>
  <si>
    <t>DEPOSITO VENTAS NETAS D TAR POR EVOPAYMX Referencia Númerica: 0005829536 Autorización: 00084607</t>
  </si>
  <si>
    <t>DEP-TARJETAS  DEL    11/AGOSTO</t>
  </si>
  <si>
    <t>DEP MIXTO EFVO/DOCT  SUC. TRES GUERRAS,G Referencia Númerica: 0000000000 Autorización: 00732423</t>
  </si>
  <si>
    <t>RF-34343              11/AGOSTO</t>
  </si>
  <si>
    <t>DEP CHEQUE BNM  95,000.00  Referencia Númerica:  0000000000 Autorización: 00732423</t>
  </si>
  <si>
    <t>DEPOSITO EN EFECTIV SUC. S LUIS DE LA PA Referencia Númerica: 0000000000 Autorización: 00742757</t>
  </si>
  <si>
    <t>RF-34402              15/AGOSTO</t>
  </si>
  <si>
    <t>TRASPASO Referencia Númerica: P INT 0000001    Autorización: 00108556</t>
  </si>
  <si>
    <t>PAGO BIOKRONE GP82297  Referencia Númerica: D INT 0002016    Autorización: 00530902</t>
  </si>
  <si>
    <t>AS-43111             12/AGOSTO</t>
  </si>
  <si>
    <t>NUM ORDEN S0000065693 Referencia Númerica: DEPOS 0000000025 Autorización: 00130804</t>
  </si>
  <si>
    <t>AS-43183             15/AGOSTO</t>
  </si>
  <si>
    <t>LIQ. DE FACT.  Referencia Númerica: DEPOS 0000158261 Autorización: 00158261</t>
  </si>
  <si>
    <t>AR-12289             15/AGOSTO</t>
  </si>
  <si>
    <t>DEP MIXTO EFVO/DOCT  SUC. TRES GUERRAS,G Referencia Númerica:  0000000000 Autorización: 00733022</t>
  </si>
  <si>
    <t>RF-34370              12/AGOSTO</t>
  </si>
  <si>
    <t>DEP CHEQUE BNM  30,000.00 Referencia Númerica: 0000000000 Autorización: 00733022</t>
  </si>
  <si>
    <t>DEPOSITO VENTAS NETAS D TAR POR EVOPAYMX Referencia Númerica: 0005829536 Autorización: 00086243</t>
  </si>
  <si>
    <t>DEP-TARJETAS  DEL    12/AGOSTO</t>
  </si>
  <si>
    <t>COBRO COMIS TAR CRED A NOM EVO0005829536 Referencia Númerica:  0005829536 Autorización: 00086244</t>
  </si>
  <si>
    <t>COBRO IMP INST TAR CR A NOM EV0005829536 Referencia Númerica: 0005829536 Autorización: 00086245</t>
  </si>
  <si>
    <t>COBRO COMIS TAR DEBIT A NOM EV0005829536 Referencia Númerica: 0005829536 Autorización: 00086246</t>
  </si>
  <si>
    <t>DEPOSITO VENTAS NETAS D TAR POR EVOPAYMX Referencia Númerica:  0005829536 Autorización: 00196248</t>
  </si>
  <si>
    <t>DEP-TARJETAS  DEL    13/AGOSTO</t>
  </si>
  <si>
    <t>COBRO IMP INST TAR CR A NOM EV0005829536 Referencia Númerica: 0005829536 Autorización: 00196250</t>
  </si>
  <si>
    <t>COBRO COMIS TAR CRED A NOM EVO0005829536 Referencia Númerica: 0005829536 Autorización: 00196249</t>
  </si>
  <si>
    <t>COBRO COMIS TAR DEBIT A NOM EV0005829536 Referencia Númerica: 0005829536 Autorización: 00196251</t>
  </si>
  <si>
    <t>COBRO IMP INST TARJ D A NOM EV0005829536 Referencia Númerica:   0005829536 Autorización: 00196252</t>
  </si>
  <si>
    <t>DEP MIXTO EFVO/DOCT  SUC. TRES GUERRAS,G Referencia Númerica:  0000000000 Autorización: 00733559</t>
  </si>
  <si>
    <t>AS-43149                13/AGOSTO</t>
  </si>
  <si>
    <t>DEP CHEQUE BNM  1,840.00  Referencia Númerica: 0000000000 Autorización: 00733559</t>
  </si>
  <si>
    <t>TRASPASO Referencia Númerica: P INT 0000001 Autorización: 00105919</t>
  </si>
  <si>
    <t>AGRO Y ACOLCHADOS SA DE CV  Referencia Númerica: DEPOS 0000150816 Autorización: 00181895</t>
  </si>
  <si>
    <t>AS-43181             15/AGOSTO</t>
  </si>
  <si>
    <t>OMAR,DURAN/GOMEZ Referencia Númerica: DEPOS 0000238736 Autorización: 00238736</t>
  </si>
  <si>
    <t>RF-34404              15/AGOSTO</t>
  </si>
  <si>
    <t>DEPOSITO VENTAS NETAS D TAR POR EVOPAYMX Referencia Númerica:       0005829536 Autorización: 00085006</t>
  </si>
  <si>
    <t>DEP-TARJETAS  DEL    14/AGOSTO</t>
  </si>
  <si>
    <t>COBRO COMIS TAR CRED A NOM EVO0005829536 Referencia Númerica:       0005829536 Autorización: 00085007</t>
  </si>
  <si>
    <t>COBRO IMP INST TAR CR A NOM EV0005829536 Referencia Númerica:       0005829536 Autorización: 00085008</t>
  </si>
  <si>
    <t>COBRO COMIS TAR DEBIT A NOM EV0005829536 Referencia Númerica:       0005829536 Autorización: 00085009</t>
  </si>
  <si>
    <t>COBRO IMP INST TARJ D A NOM EV0005829536 Referencia Númerica:       0005829536 Autorización: 00085010</t>
  </si>
  <si>
    <t>AGRO Y ACOLCHADOS SA DE CV    Referencia Númerica: DEPOS 0000030267 Autorización: 00030267</t>
  </si>
  <si>
    <t>AS-43214             16/AGOSTO</t>
  </si>
  <si>
    <t>TRASPASO   Referencia Númerica: P INT 0000001 Autorización: 00062349</t>
  </si>
  <si>
    <t>ALECSA CELAYA S DE RL DE Referencia Númerica: DEPOS 0000000000 Autorización: 00066468</t>
  </si>
  <si>
    <t>AS-43205             16/AGOSTO</t>
  </si>
  <si>
    <t>GASTRONOMICA FERREY S A P I DE C V Referencia Númerica: DEPOS 0000132702 Autorización: 00132702</t>
  </si>
  <si>
    <t>AS-43201             16/AGOSTO</t>
  </si>
  <si>
    <t>DEP MIXTO EFVO/DOCT  SUC. BLVD PONIENTE, Referencia Númerica: 0000000000 Autorización: 00048359</t>
  </si>
  <si>
    <t>RF-34425              16/AGOSTO</t>
  </si>
  <si>
    <t>DEP CHEQUE BNM 166,000.00   Referencia Númerica:  0000000000 Autorización: 00048359</t>
  </si>
  <si>
    <t>COBRO IMP INST TAR CR A NOM EV0005829536 Referencia Númerica: 0005829536 Autorización: 00082461</t>
  </si>
  <si>
    <t>COBRO COMIS TAR CRED A NOM EVO0005829536 Referencia Númerica: 0005829536 Autorización: 00082460</t>
  </si>
  <si>
    <t>DEPOSITO VENTAS NETAS D TAR POR EVOPAYMX Referencia Númerica: 0005829536 Autorización: 00082459</t>
  </si>
  <si>
    <t>DEP-TARJETAS  DEL    15/AGOSTO</t>
  </si>
  <si>
    <t>TRASPASO Referencia Númerica: P INT 0000001 Autorización: 00058322</t>
  </si>
  <si>
    <t>DEPOSITO VENTAS NETAS D TAR POR EVOPAYMX Referencia Númerica: 0005829536 Autorización: 00082750</t>
  </si>
  <si>
    <t>DEP-TARJETAS  DEL    17/AGOSTO</t>
  </si>
  <si>
    <t>COBRO COMIS TAR CRED A NOM EVO0005829536 Referencia Númerica: 0005829536 Autorización: 00082751</t>
  </si>
  <si>
    <t>COBRO IMP INST TAR CR A NOM EV0005829536 Referencia Númerica: 0005829536 Autorización: 00082752</t>
  </si>
  <si>
    <t>COBRO COMIS TAR DEBIT A NOM EV0005829536 Referencia Númerica: 0005829536 Autorización: 00082753</t>
  </si>
  <si>
    <t>COBRO IMP INST TARJ D A NOM EV0005829536 Referencia Númerica: 0005829536 Autorización: 00082754</t>
  </si>
  <si>
    <t>DEP MIXTO EFVO/DOCT  SUC. TRES GUERRAS,G Referencia Númerica: 0000000000 Autorización: 00736163</t>
  </si>
  <si>
    <t>AS-34441             17/AGOSTO</t>
  </si>
  <si>
    <t>DEP CHEQUE BNM 28,569.19   Referencia Númerica: 0000000000 Autorización: 00736163</t>
  </si>
  <si>
    <t>SISTEMA MUNICIPAL DE ARTE Y CULTURA DE C Referencia Númerica: DEPOS 0000000000 Autorización: 00153302</t>
  </si>
  <si>
    <t>AS-43337             19/AGOSTO</t>
  </si>
  <si>
    <t>SISTEMA MUNICIPAL DE ARTE Y CULTURA DE C Referencia Númerica: DEPOS 0000153492 Autorización: 00153492</t>
  </si>
  <si>
    <t>AS-43336             19/AGOSTO</t>
  </si>
  <si>
    <t>COBRO COMIS TAR CRED A NOM EVO0005829536 Referencia Númerica: 0005829536 Autorización: 00083605</t>
  </si>
  <si>
    <t>DEPOSITO VENTAS NETAS D TAR POR EVOPAYMX Referencia Númerica: 0005829536 Autorización: 00083604</t>
  </si>
  <si>
    <t>DEP-TARJETAS  DEL    18/AGOSTO</t>
  </si>
  <si>
    <t>COBRO IMP INST TAR CR A NOM EV0005829536 Referencia Númerica: 0005829536 Autorización: 00083606</t>
  </si>
  <si>
    <t>COBRO COMIS TAR DEBIT A NOM EV0005829536 Referencia Númerica: 0005829536 Autorización: 00083607</t>
  </si>
  <si>
    <t>COBRO IMP INST TARJ D A NOM EV0005829536 Referencia Númerica: 0005829536 Autorización: 00083608</t>
  </si>
  <si>
    <t>TRASPASO Referencia Númerica: P INT 0000001 Autorización: 00044870</t>
  </si>
  <si>
    <t>LIQ. DE FACT.   Referencia Númerica: DEPOS 0000190816 Autorización: 00126697</t>
  </si>
  <si>
    <t>AR-12367               22/AGOSTO</t>
  </si>
  <si>
    <t>AGRO Y ACOLCHADOS SA DE CV  Referencia Númerica: DEPOS 0000150250 Autorización: 00150250</t>
  </si>
  <si>
    <t>AS-43385                22/AGOSTO</t>
  </si>
  <si>
    <t>ESPEJO LATERAL COPILOTO COROLLA 2008 Referencia Númerica: D INT 0000001 Autorización: 00416803</t>
  </si>
  <si>
    <t>AR-12368               22/AGOSTO</t>
  </si>
  <si>
    <t>DEPOSITO VENTAS NETAS D TAR POR EVOPAYMX Referencia Númerica: 0005829536 Autorización: 00085411</t>
  </si>
  <si>
    <t>DEP-TARJETAS  DEL    19/AGOSTO</t>
  </si>
  <si>
    <t>COBRO COMIS TAR CRED A NOM EVO0005829536 Referencia Númerica:  0005829536 Autorización: 00085412</t>
  </si>
  <si>
    <t>COBRO IMP INST TAR CR A NOM EV0005829536 Referencia Númerica: 0005829536 Autorización: 00085413</t>
  </si>
  <si>
    <t>COBRO COMIS TAR DEBIT A NOM EV0005829536 Referencia Númerica:  0005829536 Autorización: 00085414</t>
  </si>
  <si>
    <t>COBRO IMP INST TARJ D A NOM EV0005829536 Referencia Númerica: 0005829536 Autorización: 00085415</t>
  </si>
  <si>
    <t>COBRO COMIS TAR CRED A NOM EVO0005829536 Referencia Númerica: 0005829536 Autorización: 00194156</t>
  </si>
  <si>
    <t>DEPOSITO VENTAS NETAS D TAR POR EVOPAYMX Referencia Númerica:0005829536 Autorización: 00194155</t>
  </si>
  <si>
    <t>DEP-TARJETAS  DEL    20/AGOSTO</t>
  </si>
  <si>
    <t>COBRO IMP INST TAR CR A NOM EV0005829536 Referencia Númerica: 0005829536 Autorización: 00194157</t>
  </si>
  <si>
    <t>COBRO COMIS TAR DEBIT A NOM EV0005829536 Referencia Númerica: 0005829536 Autorización: 00194158</t>
  </si>
  <si>
    <t>COBRO IMP INST TARJ D A NOM EV0005829536 Referencia Númerica: 0005829536 Autorización: 00194159</t>
  </si>
  <si>
    <t>DEP MIXTO EFVO/DOCT  SUC. TRES GUERRAS,G Referencia Númerica: 0000000000 Autorización: 00738354</t>
  </si>
  <si>
    <t>AS-43379             11/AGOSTO</t>
  </si>
  <si>
    <t>DEP CHEQUE BNM 1,419.40 Referencia Númerica:0000000000 Autorización: 00738354</t>
  </si>
  <si>
    <t>DEPOSITO EN EFECTIV SUC. TEPEPAN CENTRO  Referencia Númerica: 0000000000 Autorización: 00733440</t>
  </si>
  <si>
    <t>RF-34515                 22/AGOSTO</t>
  </si>
  <si>
    <t>AGROQUIMICA SA DE CV Referencia Númerica: DEPOS 0000035910 Autorización: 00035910</t>
  </si>
  <si>
    <t>AS-43404                22/AGOSTO</t>
  </si>
  <si>
    <t>TRASPASO Referencia Númerica: P INT 0000001 Autorización: 00066911</t>
  </si>
  <si>
    <t>Pago de Renta  Referencia Númerica: D INT 0000001 Autorización: 00166461</t>
  </si>
  <si>
    <t>RF-34521                 22/AGOSTO</t>
  </si>
  <si>
    <t>DEPOSITO VENTAS NETAS D TAR POR EVOPAYMX Referencia Númerica:       0005829536 Autorización: 00081363</t>
  </si>
  <si>
    <t>DEP-TARJETAS  DEL    22/AGOSTO</t>
  </si>
  <si>
    <t>COBRO IMP INST TAR CR A NOM EV0005829536 Referencia Númerica:       0005829536 Autorización: 00081365</t>
  </si>
  <si>
    <t>COBRO COMIS TAR CRED A NOM EVO0005829536 Referencia Númerica:       0005829536 Autorización: 00081364</t>
  </si>
  <si>
    <t>COBRO COMIS TAR DEBIT A NOM EV0005829536 Referencia Númerica:       0005829536 Autorización: 00081366</t>
  </si>
  <si>
    <t>COBRO IMP INST TARJ D A NOM EV0005829536 Referencia Númerica:       0005829536 Autorización: 00081367</t>
  </si>
  <si>
    <t>DEP MIXTO EFVO/DOCT  SUC. TRES GUERRAS,G Referencia Númerica:       0000000000 Autorización: 00738989</t>
  </si>
  <si>
    <t>AS-43422               22/AGOSTO</t>
  </si>
  <si>
    <t>DEP CHEQUE BNM 4,700.00  Referencia Númerica: 0000000000 Autorización: 00738989</t>
  </si>
  <si>
    <t>DEPOSITO EN EFECTIV SUC. ACAMBARO,GTO    Referencia Númerica:       0000000000 Autorización: 00891248</t>
  </si>
  <si>
    <t>FLEET-2 AF BANREGIO ORDEN 35537  Referencia Númerica: D INT 0587792    Autorización: 00150852</t>
  </si>
  <si>
    <t>AS-43443              23/AGOSTO</t>
  </si>
  <si>
    <t>UNIFICADOR DE SERVICIOS INDUSTRIALES VIL Referencia Númerica: DEPOS 0000000000 Autorización: 00131535</t>
  </si>
  <si>
    <t>RF-34547              24/AGOSTO</t>
  </si>
  <si>
    <t>COBRO IMP INST TAR CR A NOM EV0005829536 Referencia Númerica:       0005829536 Autorización: 00080090</t>
  </si>
  <si>
    <t>COBRO COMIS TAR DEBIT A NOM EV0005829536 Referencia Númerica:       0005829536 Autorización: 00080091</t>
  </si>
  <si>
    <t>COBRO IMP INST TARJ D A NOM EV0005829536 Referencia Númerica:       0005829536 Autorización: 00080092</t>
  </si>
  <si>
    <t>DEPOSITO VENTAS NETAS D TAR POR EVOPAYMX Referencia Númerica:       0005829536 Autorización: 00080088</t>
  </si>
  <si>
    <t>DEP-TARJETAS  DEL    23/AGOSTO</t>
  </si>
  <si>
    <t>COBRO COMIS TAR CRED A NOM EVO0005829536 Referencia Númerica:       0005829536 Autorización: 00080089</t>
  </si>
  <si>
    <t>TRASPASO Referencia Númerica: P INT 0000001    Autorización: 00046775</t>
  </si>
  <si>
    <t>AGRO Y ACOLCHADOS SA DE CV Referencia Númerica: DEPOS 0000064143 Autorización: 00064143</t>
  </si>
  <si>
    <t>AS-43470               24/AGOSTO</t>
  </si>
  <si>
    <t>INSTITUTO MA DEL REFUGIO AGUILAR AC Referencia Númerica: DEPOS 0000081597 Autorización: 00081597</t>
  </si>
  <si>
    <t>AS-43776               24/AGOSTO</t>
  </si>
  <si>
    <t>PG SERVICIO CAMIONETA BIOKRONE Referencia Númerica: D INT 0002016    Autorización: 00170842</t>
  </si>
  <si>
    <t>AS-43510              26/AGOSTO</t>
  </si>
  <si>
    <t>COBRO COMIS TAR CRED A NOM EVO0005829536 Referencia Númerica:       0005829536 Autorización: 00077959</t>
  </si>
  <si>
    <t>COBRO IMP INST TAR CR A NOM EV0005829536 Referencia Númerica:       0005829536 Autorización: 00077960</t>
  </si>
  <si>
    <t>COBRO COMIS TAR DEBIT A NOM EV0005829536 Referencia Númerica:       0005829536 Autorización: 00077961</t>
  </si>
  <si>
    <t>DEPOSITO VENTAS NETAS D TAR POR EVOPAYMX Referencia Númerica:       0005829536 Autorización: 00077958</t>
  </si>
  <si>
    <t>DEP-TARJETAS  DEL    24/AGOSTO</t>
  </si>
  <si>
    <t>COBRO IMP INST TARJ D A NOM EV0005829536 Referencia Númerica:       0005829536 Autorización: 00077962</t>
  </si>
  <si>
    <t>COBRO DE CUOTA TPV CEL A NOM E0005829536 Referencia Númerica:       0005829536 Autorización: 00292044</t>
  </si>
  <si>
    <t>COBRO IMP CUOTA TPV CEL A NOM 0005829536 Referencia Númerica:       0005829536 Autorización: 00292045</t>
  </si>
  <si>
    <t>PAGO AIMCO   Referencia Númerica: DEPOS 0000033537 Autorización: 00033537</t>
  </si>
  <si>
    <t>DEP MIXTO EFVO/DOCT  SUC. ACAMBARO,GTO   Referencia Númerica:       0000000000 Autorización: 00892531</t>
  </si>
  <si>
    <t>DEP CHEQUE BNM  267,368.00 Referencia Númerica:  0000000000 Autorización: 00892531</t>
  </si>
  <si>
    <t>OC A2417 NH INABATA  Referencia Númerica: DEPOS 0000112784 Autorización: 00112784</t>
  </si>
  <si>
    <t>DEPOSITO VENTAS NETAS D TAR POR EVOPAYMX Referencia Númerica:       0005829536 Autorización: 00079395</t>
  </si>
  <si>
    <t>COBRO IMP INST TAR CR A NOM EV0005829536 Referencia Númerica:       0005829536 Autorización: 00079397</t>
  </si>
  <si>
    <t>COBRO COMIS TAR DEBIT A NOM EV0005829536 Referencia Númerica:       0005829536 Autorización: 00079398</t>
  </si>
  <si>
    <t>COBRO IMP INST TARJ D A NOM EV0005829536 Referencia Númerica:       0005829536 Autorización: 00079399</t>
  </si>
  <si>
    <t>COBRO COMIS TAR CRED A NOM EVO0005829536 Referencia Númerica:       0005829536 Autorización: 00079396</t>
  </si>
  <si>
    <t>DEP MIXTO EFVO/DOCT  SUC. SUC.NIETO PI@A Referencia Númerica:       0000000000 Autorización: 00915313</t>
  </si>
  <si>
    <t>CONFIRMADO 27/08</t>
  </si>
  <si>
    <t>DEP TRAS TARJETA    80,000.00  Referencia Númerica:       0000000000 Autorización: 00915313</t>
  </si>
  <si>
    <t>TRASPASO  Referencia Númerica: P INT 0000001    Autorización: 00103298</t>
  </si>
  <si>
    <t>0010884680 141 002 PROCURE Referencia Númerica: D INT 0884680    Autorización: 00368358</t>
  </si>
  <si>
    <t>CONFIRMADO 29/08</t>
  </si>
  <si>
    <t>ERENDIRA,MENDOZA/JIMENEZ   Referencia Númerica: DEPOS 0000012539 Autorización: 00012539</t>
  </si>
  <si>
    <t>DEPOSITO DE          SUC. GLORIETA EL PI Referencia Númerica:       0000000000 Autorización: 00101302</t>
  </si>
  <si>
    <t>DEP TRAS TARJETA    214,300.00           Referencia Númerica:       0000000000 Autorización: 00101302</t>
  </si>
  <si>
    <t>COBRO COMIS TAR CRED A NOM EVO0005829536 Referencia Númerica:       0005829536 Autorización: 00081279</t>
  </si>
  <si>
    <t>DEPOSITO VENTAS NETAS D TAR POR EVOPAYMX Referencia Númerica:       0005829536 Autorización: 00081278</t>
  </si>
  <si>
    <t>COBRO IMP INST TAR EX A NOM EV0005829536 Referencia Númerica:       0005829536 Autorización: 00081282</t>
  </si>
  <si>
    <t>COBRO COMIS TAR EXTRA A NOM EV0005829536 Referencia Númerica:       0005829536 Autorización: 00081281</t>
  </si>
  <si>
    <t>COBRO IMP INST TAR CR A NOM EV0005829536 Referencia Númerica:       0005829536 Autorización: 00081280</t>
  </si>
  <si>
    <t>DEPOSITO VENTAS NETAS D TAR POR EVOPAYMX Referencia Númerica:       0005829536 Autorización: 00186638</t>
  </si>
  <si>
    <t>COBRO COMIS TAR CRED A NOM EVO0005829536 Referencia Númerica:       0005829536 Autorización: 00186639</t>
  </si>
  <si>
    <t>COBRO IMP INST TAR CR A NOM EV0005829536 Referencia Númerica:       0005829536 Autorización: 00186640</t>
  </si>
  <si>
    <t>COBRO COMIS TAR DEBIT A NOM EV0005829536 Referencia Númerica:       0005829536 Autorización: 00186641</t>
  </si>
  <si>
    <t>COBRO IMP INST TARJ D A NOM EV0005829536 Referencia Númerica:       0005829536 Autorización: 00186642</t>
  </si>
  <si>
    <t>DEP MIXTO EFVO/DOCT  SUC. EZEQUIEL MONTE Referencia Númerica:       0000000000 Autorización: 00758393</t>
  </si>
  <si>
    <t>DEP TRAS TARJETA    225,200.00           Referencia Númerica:       0000000000 Autorización: 00758393</t>
  </si>
  <si>
    <t>DEPOSITO EN EFECTIV SUC. SN JOSE ITURBID Referencia Númerica:       0000000000 Autorización: 00765471</t>
  </si>
  <si>
    <t>AA9189  Referencia Númerica: DEPOS 0000106243 Autorización: 00106243</t>
  </si>
  <si>
    <t>REF. S0000066203   Referencia Númerica: DEPOS 0000000025 Autorización: 00181797</t>
  </si>
  <si>
    <t>DEPOSITO VENTAS NETAS D TAR POR EVOPAYMX Referencia Númerica:       0005829536 Autorización: 00077710</t>
  </si>
  <si>
    <t>COBRO COMIS TAR CRED A NOM EVO0005829536 Referencia Númerica:       0005829536 Autorización: 00077711</t>
  </si>
  <si>
    <t>COBRO IMP INST TAR CR A NOM EV0005829536 Referencia Númerica:       0005829536 Autorización: 00077712</t>
  </si>
  <si>
    <t>COBRO COMIS TAR DEBIT A NOM EV0005829536 Referencia Númerica:       0005829536 Autorización: 00077713</t>
  </si>
  <si>
    <t>COBRO IMP INST TARJ D A NOM EV0005829536 Referencia Númerica:       0005829536 Autorización: 00077714</t>
  </si>
  <si>
    <t>TRASPASO   Referencia Númerica: P INT 0000001    Autorización: 00057625</t>
  </si>
  <si>
    <t>DEPOSITO S.B.C.      SUC. TRES GUERRAS,G Referencia Númerica:       0000000000 Autorización: 00007005</t>
  </si>
  <si>
    <t>DEPOSITO VENTAS NETAS D TAR POR EVOPAYMX Referencia Númerica:       0005829536 Autorización: 00078947</t>
  </si>
  <si>
    <t>COBRO COMIS TAR CRED A NOM EVO0005829536 Referencia Númerica:       0005829536 Autorización: 00078948</t>
  </si>
  <si>
    <t>COBRO IMP INST TAR CR A NOM EV0005829536 Referencia Númerica:       0005829536 Autorización: 00078949</t>
  </si>
  <si>
    <t>COBRO COMIS TAR DEBIT A NOM EV0005829536 Referencia Númerica:       0005829536 Autorización: 00078950</t>
  </si>
  <si>
    <t>COBRO IMP INST TARJ D A NOM EV0005829536 Referencia Númerica:       0005829536 Autorización: 00078951</t>
  </si>
  <si>
    <t>DEP MIXTO EFVO/DOCT  SUC. TRES GUERRAS,G Referencia Númerica:       0000000000 Autorización: 00744593</t>
  </si>
  <si>
    <t>DEP CHEQUE BNM      20,000.00   Referencia Númerica:       0000000000 Autorización: 00744593</t>
  </si>
  <si>
    <t>TRASPASO  Referencia Númerica: P INT 0000001    Autorización: 00070447</t>
  </si>
  <si>
    <t>OSWALDO,ENRIQUEZ/SOLIS Referencia Númerica: DEPOS 0003182016 Autorización: 00113460</t>
  </si>
  <si>
    <t>PAGO FACTURAS SS7762D Referencia Númerica: D INT 0001227    Autorización: 00555344</t>
  </si>
  <si>
    <t>DEPOSITO EN EFECTIV SUC. SUC AUT BANAMEX Referencia Númerica:       0000000000 Autorización: 00437803</t>
  </si>
  <si>
    <t>DEPOSITO VENTAS NETAS D TAR POR EVOPAYMX Referencia Númerica:       0005829536 Autorización: 00081088</t>
  </si>
  <si>
    <t>DEP-TARJETAS  DEL    31/AGOSTO</t>
  </si>
  <si>
    <t>COBRO COMIS TAR CRED A NOM EVO0005829536 Referencia Númerica:       0005829536 Autorización: 00081089</t>
  </si>
  <si>
    <t>COBRO IMP INST TAR CR A NOM EV0005829536 Referencia Númerica:       0005829536 Autorización: 00081090</t>
  </si>
  <si>
    <t>COBRO COMIS TAR DEBIT A NOM EV0005829536 Referencia Númerica:       0005829536 Autorización: 00081091</t>
  </si>
  <si>
    <t>COBRO IMP INST TARJ D A NOM EV0005829536 Referencia Númerica:       0005829536 Autorización: 00081092</t>
  </si>
  <si>
    <t>DEP MIXTO EFVO/DOCT  SUC. APASEO EL GDE, Referencia Númerica:       0000000000 Autorización: 00857594</t>
  </si>
  <si>
    <t>RF-34756          01/SEPTIEMBRE</t>
  </si>
  <si>
    <t>DEP MIXTO EFVO/DOCT  SUC. TRES GUERRAS,G Referencia Númerica:       0000000000 Autorización: 00745628</t>
  </si>
  <si>
    <t>RF-34708          31/AGOSTO</t>
  </si>
  <si>
    <t>DEP MIXTO EFVO/DOCT  SUC. GUAYANGAREO MI Referencia Númerica:       0000000000 Autorización: 00777809</t>
  </si>
  <si>
    <t>RF-34757          01/SEPTIEMBRE</t>
  </si>
  <si>
    <t>TRASPASO   Referencia Númerica: P INT 0000001    Autorización: 00089864</t>
  </si>
  <si>
    <t>DEPOSITO VENTAS NETAS D TAR POR EVOPAYMX Referencia Númerica:       0005829536 Autorización: 00079220</t>
  </si>
  <si>
    <t>DEP-TARJETAS  DEL    01/SEPTIEMBRE</t>
  </si>
  <si>
    <t>COBRO COMIS TAR CRED A NOM EVO0005829536 Referencia Númerica:       0005829536 Autorización: 00079221</t>
  </si>
  <si>
    <t>COBRO IMP INST TAR CR A NOM EV0005829536 Referencia Númerica:       0005829536 Autorización: 00079222</t>
  </si>
  <si>
    <t>COBRO COMIS TAR DEBIT A NOM EV0005829536 Referencia Númerica:       0005829536 Autorización: 00079223</t>
  </si>
  <si>
    <t>COBRO IMP INST TARJ D A NOM EV0005829536 Referencia Númerica:       0005829536 Autorización: 00079224</t>
  </si>
  <si>
    <t>PAGO FACT ALECSA CELAYA S DE R           Referencia Númerica: DEPOS 0000176692 Autorización: 00176692</t>
  </si>
  <si>
    <t>AS-43729          02/SEPTIEMBRE</t>
  </si>
  <si>
    <t>OC 749 NH INABATA   Referencia Númerica: DEPOS 0000168265 Autorización: 00168265</t>
  </si>
  <si>
    <t>AS-43738         02/SEPTIEMBRE</t>
  </si>
  <si>
    <t>030916   Referencia Númerica: DEPOS 0000020110 Autorización: 00020110</t>
  </si>
  <si>
    <t xml:space="preserve">AS-43761              03/SEPTIEMBRE </t>
  </si>
  <si>
    <t>DEPOSITO VENTAS NETAS D TAR POR EVOPAYMX Referencia Númerica:       0005829536 Autorización: 00080237</t>
  </si>
  <si>
    <t>DEP-TARJETAS  DEL     02/SEPTIEMBRE</t>
  </si>
  <si>
    <t>COBRO COMIS TAR CRED A NOM EVO0005829536 Referencia Númerica:       0005829536 Autorización: 00080238</t>
  </si>
  <si>
    <t>COBRO IMP INST TAR CR A NOM EV0005829536 Referencia Númerica:       0005829536 Autorización: 00080239</t>
  </si>
  <si>
    <t>COBRO COMIS TAR DEBIT A NOM EV0005829536 Referencia Númerica:       0005829536 Autorización: 00080240</t>
  </si>
  <si>
    <t>COBRO IMP INST TARJ D A NOM EV0005829536 Referencia Númerica:       0005829536 Autorización: 00080241</t>
  </si>
  <si>
    <t>DEPOSITO VENTAS NETAS D TAR POR EVOPAYMX Referencia Númerica:       0005829536 Autorización: 00184818</t>
  </si>
  <si>
    <t>DEP-TARJETAS  DEL     03/SEPTIEMBRE</t>
  </si>
  <si>
    <t>COBRO COMIS TAR CRED A NOM EVO0005829536 Referencia Númerica:       0005829536 Autorización: 00184819</t>
  </si>
  <si>
    <t>COBRO IMP INST TAR CR A NOM EV0005829536 Referencia Númerica:       0005829536 Autorización: 00184820</t>
  </si>
  <si>
    <t>COBRO COMIS TAR DEBIT A NOM EV0005829536 Referencia Númerica:       0005829536 Autorización: 00184821</t>
  </si>
  <si>
    <t>COBRO IMP INST TARJ D A NOM EV0005829536 Referencia Númerica:       0005829536 Autorización: 00184822</t>
  </si>
  <si>
    <t>PAGO BASCULAS PRECICELL   Referencia Númerica: DEPOS 0000034911 Autorización: 00034911</t>
  </si>
  <si>
    <t>AS-34908          12/SEPTIEMBRE</t>
  </si>
  <si>
    <t>AGRO Y ACOLCHADOS SA DE CV   Referencia Númerica: DEPOS 0000050916 Autorización: 00036205</t>
  </si>
  <si>
    <t>AS-43788         05/SEPTIEMBRE</t>
  </si>
  <si>
    <t>REFACCION HILUX  Referencia Númerica: D INT 6342757    Autorización: 00158290</t>
  </si>
  <si>
    <t>AR-12518              11/SEPTIEMBRE</t>
  </si>
  <si>
    <t>PAGO CAMIONETA Referencia Númerica: D INT 0000001    Autorización: 00180810</t>
  </si>
  <si>
    <t>RF-34810          05/SEPTIEMBRE</t>
  </si>
  <si>
    <t>DEP MIXTO EFVO/DOCT  SUC. SAN MIGUEL ALL Referencia Númerica:       0000000000 Autorización: 00001502</t>
  </si>
  <si>
    <t>RF-34803          05/SEPTIEMBRE</t>
  </si>
  <si>
    <t>COBRO COMIS TAR CRED A NOM EVO0005829536 Referencia Númerica:       0005829536 Autorización: 00079514</t>
  </si>
  <si>
    <t>DEPOSITO VENTAS NETAS D TAR POR EVOPAYMX Referencia Númerica:       0005829536 Autorización: 00079513</t>
  </si>
  <si>
    <t>DEP-TARJETAS  DEL     05/SEPTIEMBRE</t>
  </si>
  <si>
    <t>COBRO IMP INST TAR CR A NOM EV0005829536 Referencia Númerica:       0005829536 Autorización: 00079515</t>
  </si>
  <si>
    <t>COBRO COMIS TAR DEBIT A NOM EV0005829536 Referencia Númerica:       0005829536 Autorización: 00079516</t>
  </si>
  <si>
    <t>COBRO IMP INST TARJ D A NOM EV0005829536 Referencia Númerica:       0005829536 Autorización: 00079517</t>
  </si>
  <si>
    <t>DEPOSITO DE SUC. SUC.NIETO PI@A Referencia Númerica:       0000000000 Autorización: 00923511</t>
  </si>
  <si>
    <t>RF-34815         06/SEPTIEMBRE</t>
  </si>
  <si>
    <t>TRASPASO  Referencia Númerica: P INT 0000001    Autorización: 00063968</t>
  </si>
  <si>
    <t>PAGO DE SERVICIO HIGLANDER 160000 KM     Referencia Númerica: D INT 4726000    Autorización: 00162646</t>
  </si>
  <si>
    <t>AS-43811         06/SEPTIEMBRE</t>
  </si>
  <si>
    <t>PAGO ENGANCHE AUTOMOVIL   Referencia Númerica: D INT 6705714    Autorización: 00169717</t>
  </si>
  <si>
    <t>RF-34833          07/SEPTIEMBRE</t>
  </si>
  <si>
    <t>1er Pago Hilux   Referencia Númerica: D INT 4525800    Autorización: 00178060</t>
  </si>
  <si>
    <t>ALECSA CELAYA S DE RL DE CV  Referencia Númerica: DEPOS 0000060916 Autorización: 00155151</t>
  </si>
  <si>
    <t>AS-43822         07/SEPTIEMBRE</t>
  </si>
  <si>
    <t>DEPOSITO VENTAS NETAS D TAR POR EVOPAYMX Referencia Númerica:       0005829536 Autorización: 00077445</t>
  </si>
  <si>
    <t>DEP-TARJETAS  DEL     06/SEPTIEMBRE</t>
  </si>
  <si>
    <t>COBRO COMIS TAR CRED A NOM EVO0005829536 Referencia Númerica:       0005829536 Autorización: 00077446</t>
  </si>
  <si>
    <t>COBRO IMP INST TAR CR A NOM EV0005829536 Referencia Númerica:       0005829536 Autorización: 00077447</t>
  </si>
  <si>
    <t>COBRO COMIS TAR DEBIT A NOM EV0005829536 Referencia Númerica:       0005829536 Autorización: 00077448</t>
  </si>
  <si>
    <t>COBRO IMP INST TARJ D A NOM EV0005829536 Referencia Númerica:       0005829536 Autorización: 00077449</t>
  </si>
  <si>
    <t>DEPOSITO VENTAS NETAS D TAR POR EVOPAYMX Referencia Númerica:       0005829536 Autorización: 00076884</t>
  </si>
  <si>
    <t>DEP-TARJETAS  DEL     07/SEPTIEMBRE</t>
  </si>
  <si>
    <t>COBRO COMIS TAR CRED A NOM EVO0005829536 Referencia Númerica:       0005829536 Autorización: 00076885</t>
  </si>
  <si>
    <t>COBRO IMP INST TAR CR A NOM EV0005829536 Referencia Númerica:       0005829536 Autorización: 00076886</t>
  </si>
  <si>
    <t>COBRO COMIS TAR DEBIT A NOM EV0005829536 Referencia Númerica:       0005829536 Autorización: 00076887</t>
  </si>
  <si>
    <t>COBRO IMP INST TARJ D A NOM EV0005829536 Referencia Númerica:       0005829536 Autorización: 00076888</t>
  </si>
  <si>
    <t>DEP MIXTO EFVO/DOCT  SUC. TRES GUERRAS,G Referencia Númerica:       0000000000 Autorización: 00749713</t>
  </si>
  <si>
    <t>AS-43816         07/SEPTIEMBRE</t>
  </si>
  <si>
    <t>F-  Referencia Númerica: DEPOS 0000000000 Autorización: 00036200</t>
  </si>
  <si>
    <t>AS-43856          08/SEPTIEMBRE</t>
  </si>
  <si>
    <t>DEPOSITO EN EFECTIV SUC. COAPLAZA DF     Referencia Númerica:       0000000000 Autorización: 00917887</t>
  </si>
  <si>
    <t>RF-34855           08/SEPTIEMBRE</t>
  </si>
  <si>
    <t>DEP MIXTO EFVO/DOCT  SUC. JARAL PROGRESO Referencia Númerica:       0000000000 Autorización: 00608572</t>
  </si>
  <si>
    <t>RF-34897              13/SEPTIEMBRE</t>
  </si>
  <si>
    <t>DEP MIXTO EFVO/DOCT  SUC. SAN MIGUEL ALL Referencia Númerica:       0000000000 Autorización: 00002642</t>
  </si>
  <si>
    <t>RF-34870          09/SEPTIEMBRE</t>
  </si>
  <si>
    <t>DEP MIXTO EFVO/DOCT  SUC. CARRILLO PUERT Referencia Númerica:       0000000000 Autorización: 00138537</t>
  </si>
  <si>
    <t>RF-34862           08/SEPTIEMBRE</t>
  </si>
  <si>
    <t>TRASPASO DE CUENTA   Referencia Númerica:       0000000000 Autorización: 00138572</t>
  </si>
  <si>
    <t>RF-34861           08/SEPTIEMBRE</t>
  </si>
  <si>
    <t>COMERCIALIZADORA RECICLADOS PEREZ SA DE  Referencia Númerica: DEPOS 0000146269 Autorización: 00146269</t>
  </si>
  <si>
    <t>AS-43869            08/SEPTIEMBRE</t>
  </si>
  <si>
    <t>MARIA ROCIO,MORALES/GOMEZ  Referencia Númerica: DEPOS 0000168936 Autorización: 00168936</t>
  </si>
  <si>
    <t>RF-34877          09/SEPTIEMBRE</t>
  </si>
  <si>
    <t>COBRO COMIS TAR CRED A NOM EVO0005829536 Referencia Númerica:       0005829536 Autorización: 00076374</t>
  </si>
  <si>
    <t>DEPOSITO VENTAS NETAS D TAR POR EVOPAYMX Referencia Númerica:       0005829536 Autorización: 00076373</t>
  </si>
  <si>
    <t>DEP-TARJETAS  DEL     08/SEPTIEMBRE</t>
  </si>
  <si>
    <t>COBRO IMP INST TAR CR A NOM EV0005829536 Referencia Númerica:       0005829536 Autorización: 00076375</t>
  </si>
  <si>
    <t>COBRO COMIS TAR DEBIT A NOM EV0005829536 Referencia Númerica:       0005829536 Autorización: 00076376</t>
  </si>
  <si>
    <t>COBRO IMP INST TARJ D A NOM EV0005829536 Referencia Númerica:       0005829536 Autorización: 00076377</t>
  </si>
  <si>
    <t>DEP MIXTO EFVO/DOCT  SUC. APASEO EL GDE, Referencia Númerica:       0000000000 Autorización: 00861307</t>
  </si>
  <si>
    <t>RF-34875          09/SEPTIEMBRE</t>
  </si>
  <si>
    <t>TRASPASO  Referencia Númerica: P INT 0000001    Autorización: 00049567</t>
  </si>
  <si>
    <t>DEP MIXTO EFVO/DOCT  SUC. BLVD PONIENTE, Referencia Númerica:       0000000000 Autorización: 00067822</t>
  </si>
  <si>
    <t>RF-34883          09/SEPTIEMBRE</t>
  </si>
  <si>
    <t>PEDRO,GALVAN/OLALDE Referencia Númerica: DEPOS 0000060960 Autorización: 00060960</t>
  </si>
  <si>
    <t>AS-44037             14/SEPTIEMBRE</t>
  </si>
  <si>
    <t>MAQUINADOS ABS SC DE RL DE CV Referencia Númerica: DEPOS 0000079098 Autorización: 00079098</t>
  </si>
  <si>
    <t>AS-43904         09/SEPTIEMBRE</t>
  </si>
  <si>
    <t>JORGE ARTURO,VALDIVIA/ANAYA Referencia Númerica: DEPOS 0000000000 Autorización: 00166295</t>
  </si>
  <si>
    <t>AS-43919         09/SEPTIEMBRE</t>
  </si>
  <si>
    <t>DEPOSITO VENTAS NETAS D TAR POR EVOPAYMX Referencia Númerica:       0005829536 Autorización: 00080819</t>
  </si>
  <si>
    <t>DEP-TARJETAS  DEL     09/SEPTIEMBRE</t>
  </si>
  <si>
    <t>COBRO COMIS TAR CRED A NOM EVO0005829536 Referencia Númerica:       0005829536 Autorización: 00080820</t>
  </si>
  <si>
    <t>COBRO IMP INST TAR CR A NOM EV0005829536 Referencia Númerica:       0005829536 Autorización: 00080821</t>
  </si>
  <si>
    <t>COBRO COMIS TAR DEBIT A NOM EV0005829536 Referencia Númerica:       0005829536 Autorización: 00080822</t>
  </si>
  <si>
    <t>COBRO IMP INST TARJ D A NOM EV0005829536 Referencia Númerica:       0005829536 Autorización: 00080823</t>
  </si>
  <si>
    <t>DEPOSITO VENTAS NETAS D TAR POR EVOPAYMX Referencia Númerica:       0005829536 Autorización: 00185928</t>
  </si>
  <si>
    <t>DEP-TARJETAS  DEL     11/SEPTIEMBRE</t>
  </si>
  <si>
    <t>COBRO COMIS TAR CRED A NOM EVO0005829536 Referencia Númerica:       0005829536 Autorización: 00185929</t>
  </si>
  <si>
    <t>COBRO IMP INST TAR CR A NOM EV0005829536 Referencia Númerica:       0005829536 Autorización: 00185930</t>
  </si>
  <si>
    <t>COBRO COMIS TAR DEBIT A NOM EV0005829536 Referencia Númerica:       0005829536 Autorización: 00185931</t>
  </si>
  <si>
    <t>COBRO IMP INST TARJ D A NOM EV0005829536 Referencia Númerica:       0005829536 Autorización: 00185932</t>
  </si>
  <si>
    <t>PAGO BASCULAS PRECICELL Referencia Númerica: DEPOS 0000063420 Autorización: 00063420</t>
  </si>
  <si>
    <t>AS-34908        12/SEPTIEMBRE</t>
  </si>
  <si>
    <t>TRASPASO Referencia Númerica: P INT 0000001    Autorización: 00123370</t>
  </si>
  <si>
    <t>DEPOSITO EN EFECTIV SUC. GALERIAS AGS    Referencia Númerica:       0000000000 Autorización: 00007018</t>
  </si>
  <si>
    <t>RF-34912          13/SEPTIEMBRE</t>
  </si>
  <si>
    <t>DOMI 0006747388 GOBIERNO DE GUANAJUA     Referencia Númerica:       0006747388 Autorización: 00001998</t>
  </si>
  <si>
    <t>CEDULAR</t>
  </si>
  <si>
    <t>DOMI 0006747390 GOBIERNO DE GUANAJUA     Referencia Númerica:       0006747390 Autorización: 00001999</t>
  </si>
  <si>
    <t>DEPOSITO VENTAS NETAS D TAR POR EVOPAYMX Referencia Númerica:       0005829536 Autorización: 00078532</t>
  </si>
  <si>
    <t>DEP-TARJETAS  DEL     12/SEPTIEMBRE</t>
  </si>
  <si>
    <t>COBRO COMIS TAR CRED A NOM EVO0005829536 Referencia Númerica:       0005829536 Autorización: 00078533</t>
  </si>
  <si>
    <t>COBRO IMP INST TAR CR A NOM EV0005829536 Referencia Númerica:       0005829536 Autorización: 00078534</t>
  </si>
  <si>
    <t>COBRO COMIS TAR DEBIT A NOM EV0005829536 Referencia Númerica:       0005829536 Autorización: 00078535</t>
  </si>
  <si>
    <t>COBRO IMP INST TARJ D A NOM EV0005829536 Referencia Númerica:       0005829536 Autorización: 00078536</t>
  </si>
  <si>
    <t>DEPOSITO EN EFECTIV SUC. BLVD PONIENTE,G Referencia Númerica:       0000000000 Autorización: 00069826</t>
  </si>
  <si>
    <t>RF-34916          13/SEPTIEMBRE</t>
  </si>
  <si>
    <t>DEP MIXTO EFVO/DOCT  SUC. BLVD PONIENTE, Referencia Númerica:       0000000000 Autorización: 00069831</t>
  </si>
  <si>
    <t>ANTICIPO COMPRA DE CAMIONETA TOYOTA YAYA Referencia Númerica: D INT 5504000    Autorización: 00060667</t>
  </si>
  <si>
    <t>RF-35092          26/SEPTIEMBRE</t>
  </si>
  <si>
    <t>AGRO Y ACOLCHADOS SA DE CV               Referencia Númerica: DEPOS 0000130916 Autorización: 00068239</t>
  </si>
  <si>
    <t>AS-44035         13/SEPTIEMBRE</t>
  </si>
  <si>
    <t>AGRO Y ACOLCHADOS SA DE CV               Referencia Númerica: DEPOS 0000130916 Autorización: 00068803</t>
  </si>
  <si>
    <t>AS-44034         13/SEPTIEMBRE</t>
  </si>
  <si>
    <t>MAQUINADOS ABS SC DE RL DE CV            Referencia Númerica: DEPOS 0000000000 Autorización: 00089772</t>
  </si>
  <si>
    <t>RF-34934              14/SEPTIEMBRE</t>
  </si>
  <si>
    <t>DEPOSITO VENTAS NETAS D TAR POR EVOPAYMX Referencia Númerica:       0005829536 Autorización: 00079529</t>
  </si>
  <si>
    <t>DEP-TARJETAS  DEL     13/SEPTIEMBRE</t>
  </si>
  <si>
    <t>COBRO COMIS TAR CRED A NOM EVO0005829536 Referencia Númerica:       0005829536 Autorización: 00079530</t>
  </si>
  <si>
    <t>COBRO IMP INST TAR CR A NOM EV0005829536 Referencia Númerica:       0005829536 Autorización: 00079531</t>
  </si>
  <si>
    <t>COBRO COMIS TAR DEBIT A NOM EV0005829536 Referencia Númerica:       0005829536 Autorización: 00079532</t>
  </si>
  <si>
    <t>COBRO IMP INST TARJ D A NOM EV0005829536 Referencia Númerica:       0005829536 Autorización: 00079533</t>
  </si>
  <si>
    <t>TRASPASO                                 Referencia Númerica: P INT 0000001    Autorización: 00037773</t>
  </si>
  <si>
    <t>DEP MIXTO EFVO/DOCT  SUC. TRES GUERRAS,G Referencia Númerica:       0000000000 Autorización: 00753288</t>
  </si>
  <si>
    <t>RF-34918          13/SEPTIEMBRE</t>
  </si>
  <si>
    <t>DEP MIXTO EFVO/DOCT  SUC. TRES GUERRAS,G Referencia Númerica:       0000000000 Autorización: 00753184</t>
  </si>
  <si>
    <t>RF-34914          13/SEPTIEMBRE</t>
  </si>
  <si>
    <t>ERENDIRA,MENDOZA/JIMENEZ                 Referencia Númerica: DEPOS 0000000000 Autorización: 00043659</t>
  </si>
  <si>
    <t>AS-44044          14/SEPTIEMBRE</t>
  </si>
  <si>
    <t>PAGO BIOKRONE                            Referencia Númerica: D INT 0002016    Autorización: 00367711</t>
  </si>
  <si>
    <t>AS-44048          14/SEPTIEMBRE</t>
  </si>
  <si>
    <t>TRASPASO                                 Referencia Númerica: P INT 0000001    Autorización: 00103147</t>
  </si>
  <si>
    <t>SERV 66895 PLACAS GN34475                Referencia Númerica: DEPOS 0000134740 Autorización: 00134740</t>
  </si>
  <si>
    <t>AS-44047          14/SEPTIEMBRE</t>
  </si>
  <si>
    <t>SERV 66881 PLACAS GM88096                Referencia Númerica: DEPOS 0000136096 Autorización: 00136096</t>
  </si>
  <si>
    <t>AS-44068          15/SEPTIEMBRE</t>
  </si>
  <si>
    <t>DEPOSITO VENTAS NETAS D TAR POR EVOPAYMX Referencia Númerica:       0005829536 Autorización: 00081736</t>
  </si>
  <si>
    <t>DEP-TARJETAS  DEL     14/SEPTIEMBRE</t>
  </si>
  <si>
    <t>COBRO COMIS TAR DEBIT A NOM EV0005829536 Referencia Númerica:       0005829536 Autorización: 00081739</t>
  </si>
  <si>
    <t>COBRO IMP INST TAR CR A NOM EV0005829536 Referencia Númerica:       0005829536 Autorización: 00081738</t>
  </si>
  <si>
    <t>COBRO COMIS TAR CRED A NOM EVO0005829536 Referencia Númerica:       0005829536 Autorización: 00081737</t>
  </si>
  <si>
    <t>COBRO IMP INST TARJ D A NOM EV0005829536 Referencia Númerica:       0005829536 Autorización: 00081740</t>
  </si>
  <si>
    <t>TRASPASO REF        380252244 AUT. 75268 Referencia Númerica:       0380252244 Autorización: 00075268</t>
  </si>
  <si>
    <t>TRASPASO                                 Referencia Númerica: P INT 0000001    Autorización: 00076118</t>
  </si>
  <si>
    <t>DEPOSITO EN EFECTIV SUC. PLAZA DEL PARQU Referencia Númerica:       0000000000 Autorización: 00054399</t>
  </si>
  <si>
    <t>RF-34957           17/SEPTIEMBRE</t>
  </si>
  <si>
    <t>AGRO Y ACOLCHADOS SA DE CV               Referencia Númerica: DEPOS 0000150916 Autorización: 00130528</t>
  </si>
  <si>
    <t>AS-44089          17/SEPTIEMBRE</t>
  </si>
  <si>
    <t>PAGO PROURBA                             Referencia Númerica: D INT 1160915    Autorización: 00727698</t>
  </si>
  <si>
    <t>AS-44083            15/SEPTIEMBRE</t>
  </si>
  <si>
    <t>DEP MIXTO EFVO/DOCT  SUC. GALERIAS AGS   Referencia Númerica:       0000000000 Autorización: 00009132</t>
  </si>
  <si>
    <t>RF-35105            27/SEPTIEMBRE</t>
  </si>
  <si>
    <t>DEPOSITO VENTAS NETAS D TAR POR EVOPAYMX Referencia Númerica:       0005829536 Autorización: 00079398</t>
  </si>
  <si>
    <t>DEP-TARJETAS  DEL     15/SEPTIEMBRE</t>
  </si>
  <si>
    <t>COBRO COMIS TAR CRED A NOM EVO0005829536 Referencia Númerica:       0005829536 Autorización: 00079399</t>
  </si>
  <si>
    <t>COBRO IMP INST TAR CR A NOM EV0005829536 Referencia Númerica:       0005829536 Autorización: 00079400</t>
  </si>
  <si>
    <t>COBRO COMIS TAR DEBIT A NOM EV0005829536 Referencia Númerica:       0005829536 Autorización: 00079401</t>
  </si>
  <si>
    <t>COBRO IMP INST TARJ D A NOM EV0005829536 Referencia Númerica:       0005829536 Autorización: 00079402</t>
  </si>
  <si>
    <t>DEPOSITO VENTAS NETAS D TAR POR EVOPAYMX Referencia Númerica:       0005829536 Autorización: 00235323</t>
  </si>
  <si>
    <t>DEP-TARJETAS  DEL     17/SEPTIEMBRE</t>
  </si>
  <si>
    <t>COBRO COMIS TAR CRED A NOM EVO0005829536 Referencia Númerica:       0005829536 Autorización: 00235324</t>
  </si>
  <si>
    <t>COBRO IMP INST TAR CR A NOM EV0005829536 Referencia Númerica:       0005829536 Autorización: 00235325</t>
  </si>
  <si>
    <t>COBRO COMIS TAR DEBIT A NOM EV0005829536 Referencia Númerica:       0005829536 Autorización: 00235326</t>
  </si>
  <si>
    <t>COBRO IMP INST TARJ D A NOM EV0005829536 Referencia Númerica:       0005829536 Autorización: 00235327</t>
  </si>
  <si>
    <t>DEPOSITO VENTAS NETAS D TAR POR EVOPAYMX Referencia Númerica:       0005829536 Autorización: 00300729</t>
  </si>
  <si>
    <t>DEP-TARJETAS  DEL     18/SEPTIEMBRE</t>
  </si>
  <si>
    <t>COBRO COMIS TAR CRED A NOM EVO0005829536 Referencia Númerica:       0005829536 Autorización: 00300730</t>
  </si>
  <si>
    <t>COBRO IMP INST TAR CR A NOM EV0005829536 Referencia Númerica:       0005829536 Autorización: 00300731</t>
  </si>
  <si>
    <t>DEPOSITO EN EFECTIV SUC. SN JOSE ITURBID Referencia Númerica:       0000000000 Autorización: 00774196</t>
  </si>
  <si>
    <t>COBRO COMIS TAR CRED A NOM EVO0005829536 Referencia Númerica:       0005829536 Autorización: 00079556</t>
  </si>
  <si>
    <t>DEPOSITO VENTAS NETAS D TAR POR EVOPAYMX Referencia Númerica:       0005829536 Autorización: 00079555</t>
  </si>
  <si>
    <t>DEP-TARJETAS  DEL     19/SEPTIEMBRE</t>
  </si>
  <si>
    <t>COBRO IMP INST TAR CR A NOM EV0005829536 Referencia Númerica:       0005829536 Autorización: 00079557</t>
  </si>
  <si>
    <t>DEPOSITO EN EFECTIV SUC. EL CAYACAL MICH Referencia Númerica:       0000000000 Autorización: 00026823</t>
  </si>
  <si>
    <t>AS-35003         21/SEPTIEMBRE</t>
  </si>
  <si>
    <t>PAGO CAMIONETA   Referencia Númerica: D INT 0200916    Autorización: 00098502</t>
  </si>
  <si>
    <t>RF-34999               20/SEPTIEMBRE</t>
  </si>
  <si>
    <t>TRASPASO     Referencia Númerica: P INT 0000001    Autorización: 00059976</t>
  </si>
  <si>
    <t>DEPOSITO EN EFECTIV SUC. PENJAMO,GTO     Referencia Númerica:       0000000000 Autorización: 00858740</t>
  </si>
  <si>
    <t>AS-44288           24/SEPTIEMBRE</t>
  </si>
  <si>
    <t>DEP MIXTO EFVO/DOCT  SUC. APASEO EL GDE, Referencia Númerica:       0000000000 Autorización: 00865278</t>
  </si>
  <si>
    <t>RF-35044          23/SEPTIEMBRE</t>
  </si>
  <si>
    <t>DIANA ITZEL,MARTINEZ/MORALES  Referencia Númerica: DEPOS 0000000000 Autorización: 00152016</t>
  </si>
  <si>
    <t>RF-34994                20/SEPTIEMBRE</t>
  </si>
  <si>
    <t>COBRO COMIS TAR CRED A NOM EVO0005829536 Referencia Númerica:       0005829536 Autorización: 00076411</t>
  </si>
  <si>
    <t>COBRO COMIS TAR DEBIT A NOM EV0005829536 Referencia Númerica:       0005829536 Autorización: 00076413</t>
  </si>
  <si>
    <t>DEPOSITO VENTAS NETAS D TAR POR EVOPAYMX Referencia Númerica:       0005829536 Autorización: 00076410</t>
  </si>
  <si>
    <t>DEP-TARJETAS  DEL     20/SEPTIEMBRE</t>
  </si>
  <si>
    <t>COBRO IMP INST TAR CR A NOM EV0005829536 Referencia Númerica:       0005829536 Autorización: 00076412</t>
  </si>
  <si>
    <t>COBRO IMP INST TARJ D A NOM EV0005829536 Referencia Númerica:       0005829536 Autorización: 00076414</t>
  </si>
  <si>
    <t>AGRO Y ACOLCHADOS SA DE CV               Referencia Númerica: DEPOS 0000210916 Autorización: 00049878</t>
  </si>
  <si>
    <t>AS-44196          22/SEPTIEMBRE</t>
  </si>
  <si>
    <t>TRASPASO                                 Referencia Númerica: P INT 0000001    Autorización: 00059118</t>
  </si>
  <si>
    <t>DEP MIXTO EFVO/DOCT  SUC. APASEO EL GDE, Referencia Númerica:       0000000000 Autorización: 00866312</t>
  </si>
  <si>
    <t>RF-35035             22/SEPTIEMBRE</t>
  </si>
  <si>
    <t>DEP CHEQUE BNM      141,500.00           Referencia Númerica:       0000000000 Autorización: 00866312</t>
  </si>
  <si>
    <t>COBRO COMIS TAR DEBIT A NOM EV0005829536 Referencia Númerica:       0005829536 Autorización: 00077132</t>
  </si>
  <si>
    <t>DEPOSITO VENTAS NETAS D TAR POR EVOPAYMX Referencia Númerica:       0005829536 Autorización: 00077131</t>
  </si>
  <si>
    <t>DEP-TARJETAS  DEL     21/SEPTIEMBRE</t>
  </si>
  <si>
    <t>COBRO IMP INST TARJ D A NOM EV0005829536 Referencia Númerica:       0005829536 Autorización: 00077133</t>
  </si>
  <si>
    <t>COBRO IMP CUOTA TPV CEL A NOM 0005829536 Referencia Númerica:       0005829536 Autorización: 00290511</t>
  </si>
  <si>
    <t>COBRO DE CUOTA TPV CEL A NOM E0005829536 Referencia Númerica:       0005829536 Autorización: 00290510</t>
  </si>
  <si>
    <t>DEPOSITO EN EFECTIV SUC. SAN MIGUEL ALLE Referencia Númerica:       0000000000 Autorización: 00006061</t>
  </si>
  <si>
    <t>AS-12624           24/SEPTIEMBRE</t>
  </si>
  <si>
    <t>DEPOSITO EN EFECTIV SUC. CONSTITUCION MI Referencia Númerica:       0000000000 Autorización: 00771011</t>
  </si>
  <si>
    <t>RF-35080-35079    26 SEPTIEMBRE</t>
  </si>
  <si>
    <t>TRANSF TRASP    Referencia Númerica: P INT 0000001    Autorización: 00093303</t>
  </si>
  <si>
    <t>MARIA ROCIO,MORALES/GOMEZ     Referencia Númerica: DEPOS 0000000000 Autorización: 00119118</t>
  </si>
  <si>
    <t>RF-35031             22/SEPTIEMBRE</t>
  </si>
  <si>
    <t>ARROCERA DEL BAJIO SA DE CV              Referencia Númerica: DEPOS 0000131642 Autorización: 00131642</t>
  </si>
  <si>
    <t>AS-44224            22/SEPTIEMBRE</t>
  </si>
  <si>
    <t>DEPOSITO VENTAS NETAS D TAR POR EVOPAYMX Referencia Númerica:       0005829536 Autorización: 00077165</t>
  </si>
  <si>
    <t>DEP-TARJETAS  DEL     22/SEPTIEMBRE</t>
  </si>
  <si>
    <t>COBRO IMP INST TAR CR A NOM EV0005829536 Referencia Númerica:       0005829536 Autorización: 00077167</t>
  </si>
  <si>
    <t>COBRO COMIS TAR CRED A NOM EVO0005829536 Referencia Númerica:       0005829536 Autorización: 00077166</t>
  </si>
  <si>
    <t>COBRO COMIS TAR DEBIT A NOM EV0005829536 Referencia Númerica:       0005829536 Autorización: 00077168</t>
  </si>
  <si>
    <t>COBRO IMP INST TARJ D A NOM EV0005829536 Referencia Númerica:       0005829536 Autorización: 00077169</t>
  </si>
  <si>
    <t>DEP MIXTO EFVO/DOCT  SUC. APASEO EL GDE, Referencia Númerica:       0000000000 Autorización: 00867157</t>
  </si>
  <si>
    <t>RF-35040          23/SEPTIEMBRE</t>
  </si>
  <si>
    <t>DEP MIXTO EFVO/DOCT  SUC. CORTAZAR,GTO   Referencia Númerica:       0000000000 Autorización: 00206249</t>
  </si>
  <si>
    <t>RF-35057           23/SEPTIEMBRE</t>
  </si>
  <si>
    <t>TRASPASO                                 Referencia Númerica: P INT 0000001    Autorización: 00107547</t>
  </si>
  <si>
    <t>UNIFICADOR DE SERVICIOS INDUSTRIALES VIL Referencia Númerica: DEPOS 0000000000 Autorización: 00139683</t>
  </si>
  <si>
    <t>DEPOSITO EN EFECTIV SUC. TECNOLOGICO CEL Referencia Númerica:       0000000000 Autorización: 00668508</t>
  </si>
  <si>
    <t>RF-35054          23/SEPTIEMBRE</t>
  </si>
  <si>
    <t>DEPOSITO VENTAS NETAS D TAR POR EVOPAYMX Referencia Númerica:       0005829536 Autorización: 00079760</t>
  </si>
  <si>
    <t>DEP-TARJETAS  DEL     23/SEPTIEMBRE</t>
  </si>
  <si>
    <t>COBRO COMIS TAR CRED A NOM EVO0005829536 Referencia Númerica:       0005829536 Autorización: 00079761</t>
  </si>
  <si>
    <t>COBRO IMP INST TAR CR A NOM EV0005829536 Referencia Númerica:       0005829536 Autorización: 00079762</t>
  </si>
  <si>
    <t>COBRO COMIS TAR DEBIT A NOM EV0005829536 Referencia Númerica:       0005829536 Autorización: 00079763</t>
  </si>
  <si>
    <t>COBRO IMP INST TARJ D A NOM EV0005829536 Referencia Númerica:       0005829536 Autorización: 00079764</t>
  </si>
  <si>
    <t>DEPOSITO VENTAS NETAS D TAR POR EVOPAYMX Referencia Númerica:       0005829536 Autorización: 00183148</t>
  </si>
  <si>
    <t>DEP-TARJETAS  DEL     24/SEPTIEMBRE</t>
  </si>
  <si>
    <t>COBRO IMP INST TAR CR A NOM EV0005829536 Referencia Númerica:       0005829536 Autorización: 00183150</t>
  </si>
  <si>
    <t>COBRO COMIS TAR CRED A NOM EVO0005829536 Referencia Númerica:       0005829536 Autorización: 00183149</t>
  </si>
  <si>
    <t>COBRO COMIS TAR DEBIT A NOM EV0005829536 Referencia Númerica:       0005829536 Autorización: 00183151</t>
  </si>
  <si>
    <t>COBRO IMP INST TARJ D A NOM EV0005829536 Referencia Númerica:       0005829536 Autorización: 00183152</t>
  </si>
  <si>
    <t>PAGO SERVICIO 1   Referencia Númerica: DEPOS 0000000001 Autorización: 00070834</t>
  </si>
  <si>
    <t>AS-44311           27/SEPTIEMBRE</t>
  </si>
  <si>
    <t>TRASPASO   Referencia Númerica: P INT 0000001    Autorización: 00080115</t>
  </si>
  <si>
    <t>COMPLEMENTO DE ANTICIPO CAMIONETA SIENA  Referencia Númerica: D INT 4634500    Autorización: 00169573</t>
  </si>
  <si>
    <t>RF-35088          26/SEPTIEMBRE</t>
  </si>
  <si>
    <t>DEPOSITO VENTAS NETAS D TAR POR EVOPAYMX Referencia Númerica:       0005829536 Autorización: 00077787</t>
  </si>
  <si>
    <t>DEP-TARJETAS  DEL     26/SEPTIEMBRE</t>
  </si>
  <si>
    <t>COBRO COMIS TAR CRED A NOM EVO0005829536 Referencia Númerica:       0005829536 Autorización: 00077788</t>
  </si>
  <si>
    <t>COBRO IMP INST TAR CR A NOM EV0005829536 Referencia Númerica:       0005829536 Autorización: 00077789</t>
  </si>
  <si>
    <t>AGRICULTURA CALIDAD Y PROGRESO SPR DE RL Referencia Númerica: DEPOS 0000052842 Autorización: 00052842</t>
  </si>
  <si>
    <t>AS-44318         27/SEPTIEMBRE</t>
  </si>
  <si>
    <t>DEP MIXTO EFVO/DOCT  SUC. TECNOLOGICO CE Referencia Númerica:       0000000000 Autorización: 00670322</t>
  </si>
  <si>
    <t>DEP CHEQUE BNM      220,100.00           Referencia Númerica:       0000000000 Autorización: 00670322</t>
  </si>
  <si>
    <t>PRODUCTOS DE MAIZ DEL CAMPO SA DE CV     Referencia Númerica: DEPOS 0000000000 Autorización: 00098675</t>
  </si>
  <si>
    <t>AS-44332          27/SEPTIEMBRE</t>
  </si>
  <si>
    <t>DEPOSITO EN EFECTIV SUC. ACUEDUCTO MICH  Referencia Númerica:       0000000000 Autorización: 00706958</t>
  </si>
  <si>
    <t>RF-35124          27/SEPTIEMBRE</t>
  </si>
  <si>
    <t>DEPOSITO EN EFECTIV SUC. ACUEDUCTO MICH  Referencia Númerica:       0000000000 Autorización: 00707028</t>
  </si>
  <si>
    <t>RF-35125           27/SEPTIEMBRE</t>
  </si>
  <si>
    <t>COBRO COMIS TAR CRED A NOM EVO0005829536 Referencia Númerica:       0005829536 Autorización: 00075169</t>
  </si>
  <si>
    <t>COBRO IMP INST TAR CR A NOM EV0005829536 Referencia Númerica:       0005829536 Autorización: 00075170</t>
  </si>
  <si>
    <t>DEPOSITO VENTAS NETAS D TAR POR EVOPAYMX Referencia Númerica:       0005829536 Autorización: 00075168</t>
  </si>
  <si>
    <t>DEP-TARJETAS  DEL     27/SEPTIEMBRE</t>
  </si>
  <si>
    <t>COBRO COMIS TAR DEBIT A NOM EV0005829536 Referencia Númerica:       0005829536 Autorización: 00075171</t>
  </si>
  <si>
    <t>COBRO IMP INST TARJ D A NOM EV0005829536 Referencia Númerica:       0005829536 Autorización: 00075172</t>
  </si>
  <si>
    <t>DEP MIXTO EFVO/DOCT  SUC. TRES GUERRAS,G Referencia Númerica:       0000000000 Autorización: 00760988</t>
  </si>
  <si>
    <t>AS-44326          27/SEPTIEMBRE</t>
  </si>
  <si>
    <t>DEP CHEQUE BNM      4,151.00             Referencia Númerica:       0000000000 Autorización: 00760988</t>
  </si>
  <si>
    <t>TRASPASO   Referencia Númerica: P INT 0000001    Autorización: 00057181</t>
  </si>
  <si>
    <t>ERENDIRA,MENDOZA/JIMENEZ   Referencia Númerica: DEPOS 0000000000 Autorización: 00090186</t>
  </si>
  <si>
    <t>DEPOSITO VENTAS NETAS D TAR POR EVOPAYMX Referencia Númerica:       0005829536 Autorización: 00076205</t>
  </si>
  <si>
    <t>COBRO COMIS TAR CRED A NOM EVO0005829536 Referencia Númerica:       0005829536 Autorización: 00076206</t>
  </si>
  <si>
    <t>COBRO IMP INST TAR CR A NOM EV0005829536 Referencia Númerica:       0005829536 Autorización: 00076207</t>
  </si>
  <si>
    <t>COBRO COMIS TAR DEBIT A NOM EV0005829536 Referencia Númerica:       0005829536 Autorización: 00076208</t>
  </si>
  <si>
    <t>COBRO IMP INST TARJ D A NOM EV0005829536 Referencia Númerica:       0005829536 Autorización: 00076209</t>
  </si>
  <si>
    <t>DEP MIXTO EFVO/DOCT  SUC. TRES GUERRAS,G Referencia Númerica:       0000000000 Autorización: 00761763</t>
  </si>
  <si>
    <t>DEP CHEQUE BNM      1,025.00             Referencia Númerica:       0000000000 Autorización: 00761763</t>
  </si>
  <si>
    <t>DEPOSITO EN EFECTIV SUC. APASEO EL ALTO, Referencia Númerica:       0000000000 Autorización: 00107818</t>
  </si>
  <si>
    <t>DEPOSITO EN EFECTIV SUC. ACUEDUCTO MICH  Referencia Númerica:       0000000000 Autorización: 00708841</t>
  </si>
  <si>
    <t>DEPOSITO VENTAS NETAS D TAR POR EVOPAYMX Referencia Númerica:       0005829536 Autorización: 00076052</t>
  </si>
  <si>
    <t>COBRO IMP INST TARJ D A NOM EV0005829536 Referencia Númerica:       0005829536 Autorización: 00076056</t>
  </si>
  <si>
    <t>COBRO IMP INST TAR CR A NOM EV0005829536 Referencia Númerica:       0005829536 Autorización: 00076054</t>
  </si>
  <si>
    <t>COBRO COMIS TAR CRED A NOM EVO0005829536 Referencia Númerica:       0005829536 Autorización: 00076053</t>
  </si>
  <si>
    <t>COBRO COMIS TAR DEBIT A NOM EV0005829536 Referencia Númerica:       0005829536 Autorización: 00076055</t>
  </si>
  <si>
    <t>COBRO COMIS TAR EXTRA A NOM EV0005829536 Referencia Númerica:       0005829536 Autorización: 00076057</t>
  </si>
  <si>
    <t>COBRO IMP INST TAR EX A NOM EV0005829536 Referencia Númerica:       0005829536 Autorización: 00076058</t>
  </si>
  <si>
    <t>DEP MIXTO EFVO/DOCT  SUC. TRES GUERRAS,G Referencia Númerica:       0000000000 Autorización: 00762748</t>
  </si>
  <si>
    <t>DEP CHEQUE BNM      12,863.81   Referencia Númerica:  0000000000 Autorización: 00762748</t>
  </si>
  <si>
    <t>DEP MIXTO EFVO/DOCT  SUC. TRES GUERRAS,G Referencia Númerica:       0000000000 Autorización: 00762753</t>
  </si>
  <si>
    <t>DEP CHEQUE BNM      5,000.00  Referencia Númerica:       0000000000 Autorización: 00762753</t>
  </si>
  <si>
    <t>MANTO F   Referencia Númerica: D INT 0000407    Autorización: 00623071</t>
  </si>
  <si>
    <t>CONFIRMADO 01/10</t>
  </si>
  <si>
    <t>PAGO BIOKRONE  Referencia Númerica: D INT 0002016    Autorización: 00672538</t>
  </si>
  <si>
    <t>ORDEN 67455   Referencia Númerica: DEPOS 0000112230 Autorización: 00112230</t>
  </si>
  <si>
    <t>TRASPASO   Referencia Númerica: P INT 0000001    Autorización: 00118431</t>
  </si>
  <si>
    <t>ALECSA CELAYA S DE RL DE  Referencia Númerica: DEPOS 0000237642 Autorización: 00237642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</si>
</sst>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8"/>
      <color rgb="FF0070C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43" fontId="0" fillId="0" borderId="0" xfId="1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2" borderId="0" xfId="0" applyFont="1" applyFill="1" applyAlignment="1"/>
    <xf numFmtId="43" fontId="2" fillId="0" borderId="0" xfId="1" applyFont="1" applyAlignment="1"/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43" fontId="2" fillId="2" borderId="0" xfId="1" applyFont="1" applyFill="1" applyAlignment="1"/>
    <xf numFmtId="0" fontId="2" fillId="3" borderId="0" xfId="0" applyFont="1" applyFill="1" applyAlignment="1"/>
    <xf numFmtId="43" fontId="2" fillId="3" borderId="0" xfId="1" applyFont="1" applyFill="1" applyAlignment="1"/>
    <xf numFmtId="0" fontId="4" fillId="0" borderId="0" xfId="0" applyFont="1" applyAlignment="1"/>
    <xf numFmtId="0" fontId="5" fillId="0" borderId="0" xfId="1" applyNumberFormat="1" applyFont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6" fillId="0" borderId="0" xfId="1" applyNumberFormat="1" applyFont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2" borderId="0" xfId="1" applyNumberFormat="1" applyFont="1" applyFill="1" applyAlignment="1">
      <alignment horizontal="center"/>
    </xf>
    <xf numFmtId="14" fontId="2" fillId="2" borderId="0" xfId="0" applyNumberFormat="1" applyFont="1" applyFill="1" applyAlignment="1"/>
    <xf numFmtId="14" fontId="2" fillId="4" borderId="0" xfId="0" applyNumberFormat="1" applyFont="1" applyFill="1" applyAlignment="1"/>
    <xf numFmtId="0" fontId="2" fillId="4" borderId="0" xfId="0" applyFont="1" applyFill="1" applyAlignment="1"/>
    <xf numFmtId="43" fontId="2" fillId="4" borderId="0" xfId="1" applyFont="1" applyFill="1" applyAlignment="1"/>
    <xf numFmtId="0" fontId="4" fillId="0" borderId="0" xfId="0" applyFont="1"/>
    <xf numFmtId="43" fontId="0" fillId="0" borderId="0" xfId="1" applyFont="1"/>
    <xf numFmtId="43" fontId="0" fillId="0" borderId="0" xfId="0" applyNumberFormat="1"/>
    <xf numFmtId="0" fontId="5" fillId="4" borderId="0" xfId="1" applyNumberFormat="1" applyFont="1" applyFill="1" applyAlignment="1">
      <alignment horizontal="center"/>
    </xf>
    <xf numFmtId="0" fontId="7" fillId="2" borderId="0" xfId="1" applyNumberFormat="1" applyFont="1" applyFill="1" applyAlignment="1">
      <alignment horizontal="center"/>
    </xf>
    <xf numFmtId="0" fontId="7" fillId="4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0" fontId="9" fillId="0" borderId="0" xfId="0" applyFont="1" applyAlignment="1"/>
    <xf numFmtId="16" fontId="2" fillId="0" borderId="0" xfId="0" applyNumberFormat="1" applyFont="1" applyAlignment="1"/>
    <xf numFmtId="14" fontId="2" fillId="0" borderId="0" xfId="0" applyNumberFormat="1" applyFont="1" applyAlignment="1"/>
    <xf numFmtId="43" fontId="2" fillId="0" borderId="0" xfId="3" applyFont="1" applyAlignment="1"/>
    <xf numFmtId="43" fontId="2" fillId="0" borderId="0" xfId="0" applyNumberFormat="1" applyFont="1" applyAlignment="1"/>
    <xf numFmtId="43" fontId="2" fillId="0" borderId="0" xfId="3" applyFont="1" applyFill="1" applyAlignment="1"/>
    <xf numFmtId="0" fontId="3" fillId="0" borderId="0" xfId="3" applyNumberFormat="1" applyFont="1" applyFill="1" applyAlignment="1">
      <alignment horizontal="center"/>
    </xf>
    <xf numFmtId="14" fontId="2" fillId="0" borderId="0" xfId="0" applyNumberFormat="1" applyFont="1" applyFill="1" applyAlignment="1"/>
    <xf numFmtId="0" fontId="2" fillId="0" borderId="0" xfId="0" applyFont="1" applyFill="1" applyAlignment="1"/>
    <xf numFmtId="0" fontId="5" fillId="0" borderId="0" xfId="3" applyNumberFormat="1" applyFont="1" applyFill="1" applyAlignment="1">
      <alignment horizontal="center"/>
    </xf>
    <xf numFmtId="0" fontId="5" fillId="0" borderId="0" xfId="3" applyNumberFormat="1" applyFont="1" applyAlignment="1">
      <alignment horizontal="center"/>
    </xf>
    <xf numFmtId="0" fontId="7" fillId="0" borderId="0" xfId="3" applyNumberFormat="1" applyFont="1" applyFill="1" applyAlignment="1">
      <alignment horizontal="center"/>
    </xf>
    <xf numFmtId="0" fontId="7" fillId="0" borderId="0" xfId="3" applyNumberFormat="1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43" fontId="2" fillId="0" borderId="0" xfId="1" applyFont="1" applyFill="1" applyAlignment="1">
      <alignment wrapText="1"/>
    </xf>
    <xf numFmtId="14" fontId="10" fillId="0" borderId="0" xfId="0" applyNumberFormat="1" applyFont="1" applyAlignment="1">
      <alignment wrapText="1"/>
    </xf>
    <xf numFmtId="43" fontId="10" fillId="0" borderId="0" xfId="1" applyFont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1" applyNumberFormat="1" applyFont="1" applyFill="1" applyAlignment="1">
      <alignment horizontal="center" wrapText="1"/>
    </xf>
    <xf numFmtId="0" fontId="11" fillId="0" borderId="0" xfId="1" applyNumberFormat="1" applyFont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1" applyNumberFormat="1" applyFont="1" applyFill="1" applyAlignment="1">
      <alignment horizontal="center" wrapText="1"/>
    </xf>
    <xf numFmtId="0" fontId="5" fillId="0" borderId="0" xfId="1" applyNumberFormat="1" applyFont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Alignment="1"/>
    <xf numFmtId="0" fontId="12" fillId="0" borderId="0" xfId="0" applyFont="1" applyAlignment="1"/>
    <xf numFmtId="0" fontId="3" fillId="0" borderId="0" xfId="0" applyNumberFormat="1" applyFont="1" applyFill="1" applyAlignment="1">
      <alignment horizontal="center"/>
    </xf>
    <xf numFmtId="43" fontId="10" fillId="0" borderId="0" xfId="3" applyFont="1" applyAlignment="1"/>
    <xf numFmtId="16" fontId="12" fillId="0" borderId="0" xfId="0" applyNumberFormat="1" applyFont="1" applyAlignment="1"/>
    <xf numFmtId="14" fontId="10" fillId="0" borderId="0" xfId="0" applyNumberFormat="1" applyFont="1" applyAlignment="1"/>
    <xf numFmtId="0" fontId="10" fillId="0" borderId="0" xfId="0" applyNumberFormat="1" applyFont="1" applyAlignment="1"/>
    <xf numFmtId="0" fontId="7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4" borderId="0" xfId="0" applyNumberFormat="1" applyFont="1" applyFill="1" applyAlignment="1"/>
    <xf numFmtId="0" fontId="10" fillId="4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0" fontId="12" fillId="0" borderId="0" xfId="0" applyFont="1"/>
    <xf numFmtId="0" fontId="2" fillId="0" borderId="0" xfId="0" applyNumberFormat="1" applyFont="1" applyAlignment="1">
      <alignment wrapText="1"/>
    </xf>
    <xf numFmtId="0" fontId="2" fillId="0" borderId="0" xfId="0" applyFont="1"/>
    <xf numFmtId="14" fontId="13" fillId="0" borderId="0" xfId="0" applyNumberFormat="1" applyFont="1"/>
    <xf numFmtId="0" fontId="13" fillId="0" borderId="0" xfId="0" applyFont="1"/>
    <xf numFmtId="43" fontId="13" fillId="0" borderId="0" xfId="3" applyFont="1"/>
    <xf numFmtId="43" fontId="13" fillId="4" borderId="0" xfId="3" applyFont="1" applyFill="1"/>
    <xf numFmtId="16" fontId="2" fillId="0" borderId="0" xfId="0" applyNumberFormat="1" applyFont="1"/>
    <xf numFmtId="43" fontId="2" fillId="0" borderId="0" xfId="3" applyFont="1"/>
    <xf numFmtId="43" fontId="2" fillId="0" borderId="0" xfId="0" applyNumberFormat="1" applyFont="1"/>
    <xf numFmtId="0" fontId="14" fillId="0" borderId="0" xfId="0" applyNumberFormat="1" applyFont="1" applyFill="1" applyAlignment="1">
      <alignment horizontal="center"/>
    </xf>
    <xf numFmtId="0" fontId="14" fillId="0" borderId="0" xfId="3" applyNumberFormat="1" applyFont="1" applyFill="1" applyAlignment="1">
      <alignment horizontal="center"/>
    </xf>
    <xf numFmtId="0" fontId="3" fillId="0" borderId="0" xfId="0" applyFont="1" applyFill="1" applyAlignment="1"/>
    <xf numFmtId="0" fontId="13" fillId="4" borderId="0" xfId="0" applyNumberFormat="1" applyFont="1" applyFill="1"/>
    <xf numFmtId="0" fontId="13" fillId="0" borderId="0" xfId="0" applyNumberFormat="1" applyFont="1"/>
    <xf numFmtId="0" fontId="13" fillId="4" borderId="0" xfId="0" applyFont="1" applyFill="1"/>
    <xf numFmtId="14" fontId="13" fillId="0" borderId="0" xfId="0" applyNumberFormat="1" applyFont="1" applyBorder="1"/>
    <xf numFmtId="0" fontId="13" fillId="0" borderId="0" xfId="0" applyFont="1" applyBorder="1"/>
    <xf numFmtId="43" fontId="13" fillId="0" borderId="0" xfId="3" applyFont="1" applyBorder="1"/>
    <xf numFmtId="0" fontId="13" fillId="4" borderId="0" xfId="0" applyFont="1" applyFill="1" applyBorder="1"/>
    <xf numFmtId="0" fontId="2" fillId="0" borderId="0" xfId="0" applyFont="1" applyFill="1"/>
    <xf numFmtId="43" fontId="13" fillId="0" borderId="0" xfId="3" applyFont="1" applyFill="1"/>
    <xf numFmtId="43" fontId="13" fillId="0" borderId="0" xfId="3" applyFont="1" applyFill="1" applyBorder="1"/>
    <xf numFmtId="43" fontId="2" fillId="0" borderId="0" xfId="0" applyNumberFormat="1" applyFont="1" applyFill="1"/>
    <xf numFmtId="43" fontId="2" fillId="0" borderId="0" xfId="3" applyFont="1" applyFill="1"/>
    <xf numFmtId="0" fontId="5" fillId="0" borderId="0" xfId="3" applyNumberFormat="1" applyFont="1" applyFill="1" applyBorder="1" applyAlignment="1">
      <alignment horizontal="center"/>
    </xf>
    <xf numFmtId="0" fontId="14" fillId="0" borderId="0" xfId="3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/>
    <xf numFmtId="14" fontId="13" fillId="0" borderId="0" xfId="0" applyNumberFormat="1" applyFont="1" applyAlignment="1">
      <alignment horizontal="center"/>
    </xf>
    <xf numFmtId="0" fontId="13" fillId="3" borderId="0" xfId="0" applyFont="1" applyFill="1"/>
    <xf numFmtId="0" fontId="14" fillId="0" borderId="0" xfId="0" applyFont="1"/>
    <xf numFmtId="0" fontId="13" fillId="0" borderId="0" xfId="0" applyFont="1" applyFill="1"/>
    <xf numFmtId="0" fontId="14" fillId="0" borderId="0" xfId="0" applyNumberFormat="1" applyFont="1" applyAlignment="1">
      <alignment horizontal="center"/>
    </xf>
    <xf numFmtId="0" fontId="14" fillId="0" borderId="0" xfId="3" applyNumberFormat="1" applyFont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14" fontId="15" fillId="0" borderId="0" xfId="0" applyNumberFormat="1" applyFont="1"/>
    <xf numFmtId="0" fontId="15" fillId="4" borderId="0" xfId="0" applyFont="1" applyFill="1"/>
    <xf numFmtId="43" fontId="15" fillId="0" borderId="0" xfId="3" applyFont="1"/>
    <xf numFmtId="0" fontId="15" fillId="5" borderId="0" xfId="0" applyFont="1" applyFill="1"/>
    <xf numFmtId="0" fontId="15" fillId="0" borderId="0" xfId="3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8" fontId="13" fillId="0" borderId="0" xfId="0" applyNumberFormat="1" applyFont="1"/>
  </cellXfs>
  <cellStyles count="4">
    <cellStyle name="Millares" xfId="1" builtinId="3"/>
    <cellStyle name="Millares 4" xfId="3"/>
    <cellStyle name="Normal" xfId="0" builtinId="0"/>
    <cellStyle name="Normal 102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942975</xdr:colOff>
      <xdr:row>3</xdr:row>
      <xdr:rowOff>57150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1504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762000</xdr:colOff>
      <xdr:row>3</xdr:row>
      <xdr:rowOff>57150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1504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581025</xdr:colOff>
      <xdr:row>2</xdr:row>
      <xdr:rowOff>0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847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762000</xdr:colOff>
      <xdr:row>2</xdr:row>
      <xdr:rowOff>95250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514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48576"/>
  <sheetViews>
    <sheetView topLeftCell="A52" workbookViewId="0">
      <selection activeCell="B62" sqref="B62"/>
    </sheetView>
  </sheetViews>
  <sheetFormatPr baseColWidth="10" defaultRowHeight="15"/>
  <cols>
    <col min="1" max="1" width="8.7109375" style="2" bestFit="1" customWidth="1"/>
    <col min="2" max="2" width="57.28515625" style="3" bestFit="1" customWidth="1"/>
    <col min="3" max="3" width="10.140625" style="4" bestFit="1" customWidth="1"/>
    <col min="4" max="4" width="2.7109375" style="18" bestFit="1" customWidth="1"/>
    <col min="5" max="5" width="9.85546875" style="4" bestFit="1" customWidth="1"/>
    <col min="6" max="6" width="2.7109375" style="20" bestFit="1" customWidth="1"/>
    <col min="7" max="7" width="9.85546875" style="4" bestFit="1" customWidth="1"/>
    <col min="8" max="16384" width="11.42578125" style="3"/>
  </cols>
  <sheetData>
    <row r="2" spans="1:8">
      <c r="A2" s="6"/>
      <c r="B2" s="1"/>
      <c r="C2" s="8"/>
      <c r="D2" s="16"/>
      <c r="E2" s="8"/>
      <c r="F2" s="19"/>
      <c r="G2" s="8"/>
      <c r="H2" s="5"/>
    </row>
    <row r="3" spans="1:8">
      <c r="A3" s="6"/>
      <c r="B3" s="1"/>
      <c r="C3" s="8"/>
      <c r="D3" s="16"/>
      <c r="E3" s="8"/>
      <c r="F3" s="19"/>
      <c r="G3" s="8"/>
      <c r="H3" s="5"/>
    </row>
    <row r="4" spans="1:8">
      <c r="A4" s="9" t="s">
        <v>0</v>
      </c>
      <c r="B4" s="9" t="s">
        <v>1</v>
      </c>
      <c r="C4" s="10" t="s">
        <v>2</v>
      </c>
      <c r="D4" s="17"/>
      <c r="E4" s="10" t="s">
        <v>3</v>
      </c>
      <c r="F4" s="19"/>
      <c r="G4" s="10" t="s">
        <v>4</v>
      </c>
      <c r="H4" s="5"/>
    </row>
    <row r="5" spans="1:8">
      <c r="A5" s="11">
        <v>42373</v>
      </c>
      <c r="B5" s="7" t="s">
        <v>5</v>
      </c>
      <c r="C5" s="12">
        <v>4785.34</v>
      </c>
      <c r="D5" s="17" t="s">
        <v>226</v>
      </c>
      <c r="E5" s="12"/>
      <c r="F5" s="19"/>
      <c r="G5" s="12">
        <v>231618.59</v>
      </c>
      <c r="H5" s="5"/>
    </row>
    <row r="6" spans="1:8">
      <c r="A6" s="11">
        <v>42373</v>
      </c>
      <c r="B6" s="13" t="s">
        <v>6</v>
      </c>
      <c r="C6" s="12"/>
      <c r="D6" s="17"/>
      <c r="E6" s="14">
        <v>22.24</v>
      </c>
      <c r="F6" s="19">
        <v>13</v>
      </c>
      <c r="G6" s="12">
        <v>231596.35</v>
      </c>
      <c r="H6" s="5"/>
    </row>
    <row r="7" spans="1:8">
      <c r="A7" s="11">
        <v>42373</v>
      </c>
      <c r="B7" s="13" t="s">
        <v>7</v>
      </c>
      <c r="C7" s="12"/>
      <c r="D7" s="17"/>
      <c r="E7" s="14">
        <v>3.56</v>
      </c>
      <c r="F7" s="19">
        <v>13</v>
      </c>
      <c r="G7" s="12">
        <v>231592.79</v>
      </c>
      <c r="H7" s="5"/>
    </row>
    <row r="8" spans="1:8">
      <c r="A8" s="11">
        <v>42373</v>
      </c>
      <c r="B8" s="13" t="s">
        <v>8</v>
      </c>
      <c r="C8" s="12"/>
      <c r="D8" s="17"/>
      <c r="E8" s="14">
        <v>41.36</v>
      </c>
      <c r="F8" s="19">
        <v>13</v>
      </c>
      <c r="G8" s="12">
        <v>231551.43</v>
      </c>
      <c r="H8" s="5"/>
    </row>
    <row r="9" spans="1:8">
      <c r="A9" s="11">
        <v>42373</v>
      </c>
      <c r="B9" s="13" t="s">
        <v>9</v>
      </c>
      <c r="C9" s="12"/>
      <c r="D9" s="17"/>
      <c r="E9" s="14">
        <v>6.62</v>
      </c>
      <c r="F9" s="19">
        <v>13</v>
      </c>
      <c r="G9" s="12">
        <v>231544.81</v>
      </c>
      <c r="H9" s="5"/>
    </row>
    <row r="10" spans="1:8">
      <c r="A10" s="11">
        <v>42373</v>
      </c>
      <c r="B10" s="7" t="s">
        <v>10</v>
      </c>
      <c r="C10" s="12">
        <v>4304.45</v>
      </c>
      <c r="D10" s="17">
        <v>1</v>
      </c>
      <c r="E10" s="12"/>
      <c r="F10" s="19"/>
      <c r="G10" s="12">
        <v>235849.26</v>
      </c>
      <c r="H10" s="5"/>
    </row>
    <row r="11" spans="1:8">
      <c r="A11" s="11">
        <v>42373</v>
      </c>
      <c r="B11" s="13" t="s">
        <v>11</v>
      </c>
      <c r="C11" s="12"/>
      <c r="D11" s="17"/>
      <c r="E11" s="14">
        <v>58.93</v>
      </c>
      <c r="F11" s="19">
        <v>13</v>
      </c>
      <c r="G11" s="12">
        <v>235790.33</v>
      </c>
      <c r="H11" s="5"/>
    </row>
    <row r="12" spans="1:8">
      <c r="A12" s="11">
        <v>42373</v>
      </c>
      <c r="B12" s="13" t="s">
        <v>12</v>
      </c>
      <c r="C12" s="12"/>
      <c r="D12" s="17"/>
      <c r="E12" s="14">
        <v>9.43</v>
      </c>
      <c r="F12" s="19">
        <v>13</v>
      </c>
      <c r="G12" s="12">
        <v>235780.9</v>
      </c>
      <c r="H12" s="5"/>
    </row>
    <row r="13" spans="1:8">
      <c r="A13" s="11">
        <v>42373</v>
      </c>
      <c r="B13" s="13" t="s">
        <v>13</v>
      </c>
      <c r="C13" s="12"/>
      <c r="D13" s="17"/>
      <c r="E13" s="14">
        <v>17.48</v>
      </c>
      <c r="F13" s="19">
        <v>13</v>
      </c>
      <c r="G13" s="12">
        <v>235763.42</v>
      </c>
      <c r="H13" s="5"/>
    </row>
    <row r="14" spans="1:8">
      <c r="A14" s="11">
        <v>42373</v>
      </c>
      <c r="B14" s="13" t="s">
        <v>14</v>
      </c>
      <c r="C14" s="12"/>
      <c r="D14" s="17"/>
      <c r="E14" s="14">
        <v>2.8</v>
      </c>
      <c r="F14" s="19">
        <v>13</v>
      </c>
      <c r="G14" s="12">
        <v>235760.62</v>
      </c>
      <c r="H14" s="5"/>
    </row>
    <row r="15" spans="1:8">
      <c r="A15" s="11">
        <v>42373</v>
      </c>
      <c r="B15" s="7" t="s">
        <v>15</v>
      </c>
      <c r="C15" s="12">
        <v>3030</v>
      </c>
      <c r="D15" s="17">
        <v>3</v>
      </c>
      <c r="E15" s="12"/>
      <c r="F15" s="19"/>
      <c r="G15" s="12">
        <v>238790.62</v>
      </c>
      <c r="H15" s="5"/>
    </row>
    <row r="16" spans="1:8">
      <c r="A16" s="11">
        <v>42374</v>
      </c>
      <c r="B16" s="7" t="s">
        <v>16</v>
      </c>
      <c r="C16" s="12">
        <v>44704.99</v>
      </c>
      <c r="D16" s="17">
        <v>2</v>
      </c>
      <c r="E16" s="12"/>
      <c r="F16" s="19"/>
      <c r="G16" s="12">
        <v>283495.61</v>
      </c>
      <c r="H16" s="5"/>
    </row>
    <row r="17" spans="1:8">
      <c r="A17" s="11">
        <v>42374</v>
      </c>
      <c r="B17" s="13" t="s">
        <v>17</v>
      </c>
      <c r="C17" s="12"/>
      <c r="D17" s="17"/>
      <c r="E17" s="14">
        <v>39.93</v>
      </c>
      <c r="F17" s="19">
        <v>13</v>
      </c>
      <c r="G17" s="12">
        <v>283455.68</v>
      </c>
      <c r="H17" s="5"/>
    </row>
    <row r="18" spans="1:8">
      <c r="A18" s="11">
        <v>42374</v>
      </c>
      <c r="B18" s="13" t="s">
        <v>18</v>
      </c>
      <c r="C18" s="12"/>
      <c r="D18" s="17"/>
      <c r="E18" s="14">
        <v>6.39</v>
      </c>
      <c r="F18" s="19">
        <v>13</v>
      </c>
      <c r="G18" s="12">
        <v>283449.28999999998</v>
      </c>
      <c r="H18" s="5"/>
    </row>
    <row r="19" spans="1:8">
      <c r="A19" s="11">
        <v>42374</v>
      </c>
      <c r="B19" s="13" t="s">
        <v>19</v>
      </c>
      <c r="C19" s="12"/>
      <c r="D19" s="17"/>
      <c r="E19" s="14">
        <v>471.52</v>
      </c>
      <c r="F19" s="19">
        <v>13</v>
      </c>
      <c r="G19" s="12">
        <v>282977.77</v>
      </c>
      <c r="H19" s="5"/>
    </row>
    <row r="20" spans="1:8">
      <c r="A20" s="11">
        <v>42374</v>
      </c>
      <c r="B20" s="13" t="s">
        <v>20</v>
      </c>
      <c r="C20" s="12"/>
      <c r="D20" s="17"/>
      <c r="E20" s="14">
        <v>75.44</v>
      </c>
      <c r="F20" s="19">
        <v>13</v>
      </c>
      <c r="G20" s="12">
        <v>282902.33</v>
      </c>
      <c r="H20" s="5"/>
    </row>
    <row r="21" spans="1:8">
      <c r="A21" s="11">
        <v>42374</v>
      </c>
      <c r="B21" s="7" t="s">
        <v>21</v>
      </c>
      <c r="C21" s="12">
        <v>955</v>
      </c>
      <c r="D21" s="17">
        <v>18</v>
      </c>
      <c r="E21" s="12"/>
      <c r="F21" s="19"/>
      <c r="G21" s="12">
        <v>283857.33</v>
      </c>
      <c r="H21" s="5"/>
    </row>
    <row r="22" spans="1:8">
      <c r="A22" s="11">
        <v>42374</v>
      </c>
      <c r="B22" s="7" t="s">
        <v>22</v>
      </c>
      <c r="C22" s="12"/>
      <c r="D22" s="17"/>
      <c r="E22" s="12">
        <v>273000</v>
      </c>
      <c r="F22" s="19">
        <v>1</v>
      </c>
      <c r="G22" s="12">
        <v>10857.33</v>
      </c>
      <c r="H22" s="5"/>
    </row>
    <row r="23" spans="1:8">
      <c r="A23" s="11">
        <v>42374</v>
      </c>
      <c r="B23" s="7" t="s">
        <v>23</v>
      </c>
      <c r="C23" s="12">
        <v>3030</v>
      </c>
      <c r="D23" s="17">
        <v>4</v>
      </c>
      <c r="E23" s="12"/>
      <c r="F23" s="19"/>
      <c r="G23" s="12">
        <v>13887.33</v>
      </c>
      <c r="H23" s="5"/>
    </row>
    <row r="24" spans="1:8">
      <c r="A24" s="11">
        <v>42375</v>
      </c>
      <c r="B24" s="7" t="s">
        <v>24</v>
      </c>
      <c r="C24" s="12">
        <v>1840</v>
      </c>
      <c r="D24" s="17">
        <v>5</v>
      </c>
      <c r="E24" s="12"/>
      <c r="F24" s="19"/>
      <c r="G24" s="12">
        <v>15727.33</v>
      </c>
      <c r="H24" s="5"/>
    </row>
    <row r="25" spans="1:8">
      <c r="A25" s="11">
        <v>42375</v>
      </c>
      <c r="B25" s="13" t="s">
        <v>25</v>
      </c>
      <c r="C25" s="12"/>
      <c r="D25" s="17"/>
      <c r="E25" s="14">
        <v>20.239999999999998</v>
      </c>
      <c r="F25" s="19">
        <v>13</v>
      </c>
      <c r="G25" s="12">
        <v>15707.09</v>
      </c>
      <c r="H25" s="5"/>
    </row>
    <row r="26" spans="1:8">
      <c r="A26" s="11">
        <v>42375</v>
      </c>
      <c r="B26" s="13" t="s">
        <v>26</v>
      </c>
      <c r="C26" s="12"/>
      <c r="D26" s="17"/>
      <c r="E26" s="14">
        <v>3.24</v>
      </c>
      <c r="F26" s="19">
        <v>13</v>
      </c>
      <c r="G26" s="12">
        <v>15703.85</v>
      </c>
      <c r="H26" s="5"/>
    </row>
    <row r="27" spans="1:8">
      <c r="A27" s="11">
        <v>42375</v>
      </c>
      <c r="B27" s="7" t="s">
        <v>27</v>
      </c>
      <c r="C27" s="12">
        <v>91134</v>
      </c>
      <c r="D27" s="17">
        <v>8</v>
      </c>
      <c r="E27" s="12"/>
      <c r="F27" s="19"/>
      <c r="G27" s="12">
        <v>106837.85</v>
      </c>
      <c r="H27" s="5"/>
    </row>
    <row r="28" spans="1:8">
      <c r="A28" s="11">
        <v>42375</v>
      </c>
      <c r="B28" s="7" t="s">
        <v>28</v>
      </c>
      <c r="C28" s="12">
        <v>0</v>
      </c>
      <c r="D28" s="17"/>
      <c r="E28" s="12"/>
      <c r="F28" s="19"/>
      <c r="G28" s="12">
        <v>106837.85</v>
      </c>
      <c r="H28" s="5"/>
    </row>
    <row r="29" spans="1:8">
      <c r="A29" s="11">
        <v>42375</v>
      </c>
      <c r="B29" s="7" t="s">
        <v>29</v>
      </c>
      <c r="C29" s="12">
        <v>1025</v>
      </c>
      <c r="D29" s="17">
        <v>7</v>
      </c>
      <c r="E29" s="12"/>
      <c r="F29" s="19"/>
      <c r="G29" s="12">
        <v>107862.85</v>
      </c>
      <c r="H29" s="5"/>
    </row>
    <row r="30" spans="1:8">
      <c r="A30" s="11">
        <v>42375</v>
      </c>
      <c r="B30" s="7" t="s">
        <v>30</v>
      </c>
      <c r="C30" s="12">
        <v>1025</v>
      </c>
      <c r="D30" s="17">
        <v>9</v>
      </c>
      <c r="E30" s="12"/>
      <c r="F30" s="19"/>
      <c r="G30" s="12">
        <v>108887.85</v>
      </c>
      <c r="H30" s="5"/>
    </row>
    <row r="31" spans="1:8">
      <c r="A31" s="11">
        <v>42375</v>
      </c>
      <c r="B31" s="7" t="s">
        <v>31</v>
      </c>
      <c r="C31" s="12"/>
      <c r="D31" s="17"/>
      <c r="E31" s="12">
        <v>98000</v>
      </c>
      <c r="F31" s="19">
        <v>2</v>
      </c>
      <c r="G31" s="12">
        <v>10887.85</v>
      </c>
      <c r="H31" s="5"/>
    </row>
    <row r="32" spans="1:8">
      <c r="A32" s="11">
        <v>42375</v>
      </c>
      <c r="B32" s="7" t="s">
        <v>32</v>
      </c>
      <c r="C32" s="12">
        <v>4228.05</v>
      </c>
      <c r="D32" s="17">
        <v>13</v>
      </c>
      <c r="E32" s="12"/>
      <c r="F32" s="19"/>
      <c r="G32" s="12">
        <v>15115.9</v>
      </c>
      <c r="H32" s="5"/>
    </row>
    <row r="33" spans="1:8">
      <c r="A33" s="11">
        <v>42376</v>
      </c>
      <c r="B33" s="13" t="s">
        <v>33</v>
      </c>
      <c r="C33" s="12"/>
      <c r="D33" s="17"/>
      <c r="E33" s="14">
        <v>256.14999999999998</v>
      </c>
      <c r="F33" s="19">
        <v>13</v>
      </c>
      <c r="G33" s="12">
        <v>14859.75</v>
      </c>
      <c r="H33" s="5"/>
    </row>
    <row r="34" spans="1:8">
      <c r="A34" s="11">
        <v>42376</v>
      </c>
      <c r="B34" s="7" t="s">
        <v>34</v>
      </c>
      <c r="C34" s="12">
        <v>27972.560000000001</v>
      </c>
      <c r="D34" s="17">
        <v>6</v>
      </c>
      <c r="E34" s="12"/>
      <c r="F34" s="19"/>
      <c r="G34" s="12">
        <v>42832.31</v>
      </c>
      <c r="H34" s="5"/>
    </row>
    <row r="35" spans="1:8">
      <c r="A35" s="11">
        <v>42376</v>
      </c>
      <c r="B35" s="13" t="s">
        <v>35</v>
      </c>
      <c r="C35" s="12"/>
      <c r="D35" s="17"/>
      <c r="E35" s="14">
        <v>40.98</v>
      </c>
      <c r="F35" s="19">
        <v>13</v>
      </c>
      <c r="G35" s="12">
        <v>42791.33</v>
      </c>
      <c r="H35" s="5"/>
    </row>
    <row r="36" spans="1:8">
      <c r="A36" s="11">
        <v>42376</v>
      </c>
      <c r="B36" s="13" t="s">
        <v>36</v>
      </c>
      <c r="C36" s="12"/>
      <c r="D36" s="17"/>
      <c r="E36" s="14">
        <v>177.85</v>
      </c>
      <c r="F36" s="19">
        <v>13</v>
      </c>
      <c r="G36" s="12">
        <v>42613.48</v>
      </c>
      <c r="H36" s="5"/>
    </row>
    <row r="37" spans="1:8">
      <c r="A37" s="11">
        <v>42376</v>
      </c>
      <c r="B37" s="13" t="s">
        <v>37</v>
      </c>
      <c r="C37" s="12"/>
      <c r="D37" s="17"/>
      <c r="E37" s="14">
        <v>28.46</v>
      </c>
      <c r="F37" s="19">
        <v>13</v>
      </c>
      <c r="G37" s="12">
        <v>42585.02</v>
      </c>
      <c r="H37" s="5"/>
    </row>
    <row r="38" spans="1:8">
      <c r="A38" s="11">
        <v>42376</v>
      </c>
      <c r="B38" s="7" t="s">
        <v>38</v>
      </c>
      <c r="C38" s="12">
        <v>48016.160000000003</v>
      </c>
      <c r="D38" s="17">
        <v>11</v>
      </c>
      <c r="E38" s="12"/>
      <c r="F38" s="19"/>
      <c r="G38" s="12">
        <v>90601.18</v>
      </c>
      <c r="H38" s="5"/>
    </row>
    <row r="39" spans="1:8">
      <c r="A39" s="11">
        <v>42376</v>
      </c>
      <c r="B39" s="7" t="s">
        <v>39</v>
      </c>
      <c r="C39" s="12">
        <v>99000</v>
      </c>
      <c r="D39" s="17">
        <v>19</v>
      </c>
      <c r="E39" s="12"/>
      <c r="F39" s="19"/>
      <c r="G39" s="12">
        <v>189601.18</v>
      </c>
      <c r="H39" s="5"/>
    </row>
    <row r="40" spans="1:8">
      <c r="A40" s="11">
        <v>42376</v>
      </c>
      <c r="B40" s="7" t="s">
        <v>40</v>
      </c>
      <c r="C40" s="12">
        <v>0</v>
      </c>
      <c r="D40" s="17"/>
      <c r="E40" s="12"/>
      <c r="F40" s="19"/>
      <c r="G40" s="12">
        <v>189601.18</v>
      </c>
      <c r="H40" s="5"/>
    </row>
    <row r="41" spans="1:8">
      <c r="A41" s="11">
        <v>42376</v>
      </c>
      <c r="B41" s="7" t="s">
        <v>41</v>
      </c>
      <c r="C41" s="12">
        <v>1840</v>
      </c>
      <c r="D41" s="17">
        <v>12</v>
      </c>
      <c r="E41" s="12"/>
      <c r="F41" s="19"/>
      <c r="G41" s="12">
        <v>191441.18</v>
      </c>
      <c r="H41" s="5"/>
    </row>
    <row r="42" spans="1:8">
      <c r="A42" s="11">
        <v>42377</v>
      </c>
      <c r="B42" s="7" t="s">
        <v>42</v>
      </c>
      <c r="C42" s="12">
        <v>6664</v>
      </c>
      <c r="D42" s="17">
        <v>10</v>
      </c>
      <c r="E42" s="12"/>
      <c r="F42" s="19"/>
      <c r="G42" s="12">
        <v>198105.18</v>
      </c>
      <c r="H42" s="5"/>
    </row>
    <row r="43" spans="1:8">
      <c r="A43" s="11">
        <v>42377</v>
      </c>
      <c r="B43" s="13" t="s">
        <v>43</v>
      </c>
      <c r="C43" s="12"/>
      <c r="D43" s="17"/>
      <c r="E43" s="14">
        <v>46.96</v>
      </c>
      <c r="F43" s="19">
        <v>13</v>
      </c>
      <c r="G43" s="12">
        <v>198058.22</v>
      </c>
      <c r="H43" s="5"/>
    </row>
    <row r="44" spans="1:8">
      <c r="A44" s="11">
        <v>42377</v>
      </c>
      <c r="B44" s="13" t="s">
        <v>44</v>
      </c>
      <c r="C44" s="12"/>
      <c r="D44" s="17"/>
      <c r="E44" s="14">
        <v>7.51</v>
      </c>
      <c r="F44" s="19">
        <v>13</v>
      </c>
      <c r="G44" s="12">
        <v>198050.71</v>
      </c>
      <c r="H44" s="5"/>
    </row>
    <row r="45" spans="1:8">
      <c r="A45" s="11">
        <v>42377</v>
      </c>
      <c r="B45" s="13" t="s">
        <v>45</v>
      </c>
      <c r="C45" s="12"/>
      <c r="D45" s="17"/>
      <c r="E45" s="14">
        <v>49.5</v>
      </c>
      <c r="F45" s="19">
        <v>13</v>
      </c>
      <c r="G45" s="12">
        <v>198001.21</v>
      </c>
      <c r="H45" s="5"/>
    </row>
    <row r="46" spans="1:8">
      <c r="A46" s="11">
        <v>42377</v>
      </c>
      <c r="B46" s="13" t="s">
        <v>46</v>
      </c>
      <c r="C46" s="12"/>
      <c r="D46" s="17"/>
      <c r="E46" s="14">
        <v>7.92</v>
      </c>
      <c r="F46" s="19">
        <v>13</v>
      </c>
      <c r="G46" s="12">
        <v>197993.29</v>
      </c>
      <c r="H46" s="5"/>
    </row>
    <row r="47" spans="1:8">
      <c r="A47" s="11">
        <v>42377</v>
      </c>
      <c r="B47" s="7" t="s">
        <v>47</v>
      </c>
      <c r="C47" s="12">
        <v>3480</v>
      </c>
      <c r="D47" s="17">
        <v>22</v>
      </c>
      <c r="E47" s="12"/>
      <c r="F47" s="19"/>
      <c r="G47" s="12">
        <v>201473.29</v>
      </c>
      <c r="H47" s="5"/>
    </row>
    <row r="48" spans="1:8">
      <c r="A48" s="11">
        <v>42377</v>
      </c>
      <c r="B48" s="7" t="s">
        <v>48</v>
      </c>
      <c r="C48" s="12"/>
      <c r="D48" s="17"/>
      <c r="E48" s="12">
        <v>191000</v>
      </c>
      <c r="F48" s="19">
        <v>3</v>
      </c>
      <c r="G48" s="12">
        <v>10473.290000000001</v>
      </c>
      <c r="H48" s="5"/>
    </row>
    <row r="49" spans="1:8">
      <c r="A49" s="11">
        <v>42380</v>
      </c>
      <c r="B49" s="7" t="s">
        <v>49</v>
      </c>
      <c r="C49" s="12">
        <v>1840</v>
      </c>
      <c r="D49" s="17">
        <v>14</v>
      </c>
      <c r="E49" s="12"/>
      <c r="F49" s="19"/>
      <c r="G49" s="12">
        <v>12313.29</v>
      </c>
      <c r="H49" s="5"/>
    </row>
    <row r="50" spans="1:8">
      <c r="A50" s="11">
        <v>42380</v>
      </c>
      <c r="B50" s="7" t="s">
        <v>50</v>
      </c>
      <c r="C50" s="12">
        <v>37569.39</v>
      </c>
      <c r="D50" s="17">
        <v>81</v>
      </c>
      <c r="E50" s="12"/>
      <c r="F50" s="19"/>
      <c r="G50" s="12">
        <v>49882.68</v>
      </c>
      <c r="H50" s="5"/>
    </row>
    <row r="51" spans="1:8">
      <c r="A51" s="11">
        <v>42380</v>
      </c>
      <c r="B51" s="13" t="s">
        <v>51</v>
      </c>
      <c r="C51" s="12"/>
      <c r="D51" s="17"/>
      <c r="E51" s="14">
        <v>260.73</v>
      </c>
      <c r="F51" s="19">
        <v>13</v>
      </c>
      <c r="G51" s="12">
        <v>49621.95</v>
      </c>
      <c r="H51" s="5"/>
    </row>
    <row r="52" spans="1:8">
      <c r="A52" s="11">
        <v>42380</v>
      </c>
      <c r="B52" s="13" t="s">
        <v>52</v>
      </c>
      <c r="C52" s="12"/>
      <c r="D52" s="17"/>
      <c r="E52" s="14">
        <v>41.72</v>
      </c>
      <c r="F52" s="19">
        <v>13</v>
      </c>
      <c r="G52" s="12">
        <v>49580.23</v>
      </c>
      <c r="H52" s="5"/>
    </row>
    <row r="53" spans="1:8">
      <c r="A53" s="11">
        <v>42380</v>
      </c>
      <c r="B53" s="13" t="s">
        <v>53</v>
      </c>
      <c r="C53" s="12"/>
      <c r="D53" s="17"/>
      <c r="E53" s="14">
        <v>281.10000000000002</v>
      </c>
      <c r="F53" s="19">
        <v>13</v>
      </c>
      <c r="G53" s="12">
        <v>49299.13</v>
      </c>
      <c r="H53" s="5"/>
    </row>
    <row r="54" spans="1:8">
      <c r="A54" s="11">
        <v>42380</v>
      </c>
      <c r="B54" s="13" t="s">
        <v>54</v>
      </c>
      <c r="C54" s="12"/>
      <c r="D54" s="17"/>
      <c r="E54" s="14">
        <v>44.98</v>
      </c>
      <c r="F54" s="19">
        <v>13</v>
      </c>
      <c r="G54" s="12">
        <v>49254.15</v>
      </c>
      <c r="H54" s="5"/>
    </row>
    <row r="55" spans="1:8">
      <c r="A55" s="11">
        <v>42380</v>
      </c>
      <c r="B55" s="7" t="s">
        <v>55</v>
      </c>
      <c r="C55" s="12">
        <v>31459.66</v>
      </c>
      <c r="D55" s="17">
        <v>15</v>
      </c>
      <c r="E55" s="12"/>
      <c r="F55" s="19"/>
      <c r="G55" s="12">
        <v>80713.81</v>
      </c>
      <c r="H55" s="5"/>
    </row>
    <row r="56" spans="1:8">
      <c r="A56" s="11">
        <v>42380</v>
      </c>
      <c r="B56" s="13" t="s">
        <v>56</v>
      </c>
      <c r="C56" s="12"/>
      <c r="D56" s="17"/>
      <c r="E56" s="14">
        <v>435.47</v>
      </c>
      <c r="F56" s="19">
        <v>13</v>
      </c>
      <c r="G56" s="12">
        <v>80278.34</v>
      </c>
      <c r="H56" s="5"/>
    </row>
    <row r="57" spans="1:8">
      <c r="A57" s="11">
        <v>42380</v>
      </c>
      <c r="B57" s="13" t="s">
        <v>57</v>
      </c>
      <c r="C57" s="12"/>
      <c r="D57" s="17"/>
      <c r="E57" s="14">
        <v>69.680000000000007</v>
      </c>
      <c r="F57" s="19">
        <v>13</v>
      </c>
      <c r="G57" s="12">
        <v>80208.66</v>
      </c>
      <c r="H57" s="5"/>
    </row>
    <row r="58" spans="1:8">
      <c r="A58" s="11">
        <v>42380</v>
      </c>
      <c r="B58" s="13" t="s">
        <v>58</v>
      </c>
      <c r="C58" s="12"/>
      <c r="D58" s="17"/>
      <c r="E58" s="14">
        <v>125.31</v>
      </c>
      <c r="F58" s="19">
        <v>13</v>
      </c>
      <c r="G58" s="12">
        <v>80083.350000000006</v>
      </c>
      <c r="H58" s="5"/>
    </row>
    <row r="59" spans="1:8">
      <c r="A59" s="11">
        <v>42380</v>
      </c>
      <c r="B59" s="13" t="s">
        <v>59</v>
      </c>
      <c r="C59" s="12"/>
      <c r="D59" s="17"/>
      <c r="E59" s="14">
        <v>20.05</v>
      </c>
      <c r="F59" s="19">
        <v>13</v>
      </c>
      <c r="G59" s="12">
        <v>80063.3</v>
      </c>
      <c r="H59" s="5"/>
    </row>
    <row r="60" spans="1:8">
      <c r="A60" s="11">
        <v>42380</v>
      </c>
      <c r="B60" s="13" t="s">
        <v>60</v>
      </c>
      <c r="C60" s="12"/>
      <c r="D60" s="17"/>
      <c r="E60" s="14">
        <v>571.25</v>
      </c>
      <c r="F60" s="19">
        <v>13</v>
      </c>
      <c r="G60" s="12">
        <v>79492.05</v>
      </c>
      <c r="H60" s="5"/>
    </row>
    <row r="61" spans="1:8">
      <c r="A61" s="11">
        <v>42380</v>
      </c>
      <c r="B61" s="13" t="s">
        <v>61</v>
      </c>
      <c r="C61" s="12"/>
      <c r="D61" s="17"/>
      <c r="E61" s="14">
        <v>91.4</v>
      </c>
      <c r="F61" s="19">
        <v>13</v>
      </c>
      <c r="G61" s="12">
        <v>79400.649999999994</v>
      </c>
      <c r="H61" s="5"/>
    </row>
    <row r="62" spans="1:8">
      <c r="A62" s="11">
        <v>42380</v>
      </c>
      <c r="B62" s="7" t="s">
        <v>62</v>
      </c>
      <c r="C62" s="12">
        <v>4100</v>
      </c>
      <c r="D62" s="17">
        <v>16</v>
      </c>
      <c r="E62" s="12"/>
      <c r="F62" s="19">
        <v>13</v>
      </c>
      <c r="G62" s="12">
        <v>83500.649999999994</v>
      </c>
      <c r="H62" s="5"/>
    </row>
    <row r="63" spans="1:8">
      <c r="A63" s="11">
        <v>42380</v>
      </c>
      <c r="B63" s="7" t="s">
        <v>63</v>
      </c>
      <c r="C63" s="12">
        <v>1840</v>
      </c>
      <c r="D63" s="17">
        <v>17</v>
      </c>
      <c r="E63" s="12"/>
      <c r="F63" s="19">
        <v>13</v>
      </c>
      <c r="G63" s="12">
        <v>85340.65</v>
      </c>
      <c r="H63" s="5"/>
    </row>
    <row r="64" spans="1:8">
      <c r="A64" s="11">
        <v>42380</v>
      </c>
      <c r="B64" s="7" t="s">
        <v>64</v>
      </c>
      <c r="C64" s="12">
        <v>1025</v>
      </c>
      <c r="D64" s="17">
        <v>21</v>
      </c>
      <c r="E64" s="12"/>
      <c r="F64" s="19">
        <v>13</v>
      </c>
      <c r="G64" s="12">
        <v>86365.65</v>
      </c>
      <c r="H64" s="5"/>
    </row>
    <row r="65" spans="1:8">
      <c r="A65" s="11">
        <v>42381</v>
      </c>
      <c r="B65" s="7" t="s">
        <v>65</v>
      </c>
      <c r="C65" s="12">
        <v>6069.45</v>
      </c>
      <c r="D65" s="17">
        <v>20</v>
      </c>
      <c r="E65" s="12"/>
      <c r="F65" s="19">
        <v>13</v>
      </c>
      <c r="G65" s="12">
        <v>92435.1</v>
      </c>
      <c r="H65" s="5"/>
    </row>
    <row r="66" spans="1:8">
      <c r="A66" s="11">
        <v>42381</v>
      </c>
      <c r="B66" s="13" t="s">
        <v>66</v>
      </c>
      <c r="C66" s="12"/>
      <c r="D66" s="17"/>
      <c r="E66" s="14">
        <v>131.71</v>
      </c>
      <c r="F66" s="19">
        <v>13</v>
      </c>
      <c r="G66" s="12">
        <v>92303.39</v>
      </c>
      <c r="H66" s="5"/>
    </row>
    <row r="67" spans="1:8">
      <c r="A67" s="11">
        <v>42381</v>
      </c>
      <c r="B67" s="13" t="s">
        <v>67</v>
      </c>
      <c r="C67" s="12"/>
      <c r="D67" s="17"/>
      <c r="E67" s="14">
        <v>21.07</v>
      </c>
      <c r="F67" s="19">
        <v>13</v>
      </c>
      <c r="G67" s="12">
        <v>92282.32</v>
      </c>
      <c r="H67" s="5"/>
    </row>
    <row r="68" spans="1:8">
      <c r="A68" s="11">
        <v>42381</v>
      </c>
      <c r="B68" s="7" t="s">
        <v>68</v>
      </c>
      <c r="C68" s="12">
        <v>51900</v>
      </c>
      <c r="D68" s="17">
        <v>23</v>
      </c>
      <c r="E68" s="12"/>
      <c r="F68" s="19">
        <v>13</v>
      </c>
      <c r="G68" s="12">
        <v>144182.32</v>
      </c>
      <c r="H68" s="5"/>
    </row>
    <row r="69" spans="1:8">
      <c r="A69" s="11">
        <v>42381</v>
      </c>
      <c r="B69" s="7" t="s">
        <v>69</v>
      </c>
      <c r="C69" s="12">
        <v>0</v>
      </c>
      <c r="D69" s="17"/>
      <c r="E69" s="12"/>
      <c r="F69" s="19">
        <v>13</v>
      </c>
      <c r="G69" s="12">
        <v>144182.32</v>
      </c>
      <c r="H69" s="5"/>
    </row>
    <row r="70" spans="1:8">
      <c r="A70" s="11">
        <v>42381</v>
      </c>
      <c r="B70" s="7" t="s">
        <v>70</v>
      </c>
      <c r="C70" s="12">
        <v>50000</v>
      </c>
      <c r="D70" s="17">
        <v>24</v>
      </c>
      <c r="E70" s="12"/>
      <c r="F70" s="19">
        <v>13</v>
      </c>
      <c r="G70" s="12">
        <v>194182.32</v>
      </c>
      <c r="H70" s="5"/>
    </row>
    <row r="71" spans="1:8">
      <c r="A71" s="11">
        <v>42381</v>
      </c>
      <c r="B71" s="7" t="s">
        <v>71</v>
      </c>
      <c r="C71" s="12">
        <v>0</v>
      </c>
      <c r="D71" s="17"/>
      <c r="E71" s="12"/>
      <c r="F71" s="19">
        <v>13</v>
      </c>
      <c r="G71" s="12">
        <v>194182.32</v>
      </c>
      <c r="H71" s="5"/>
    </row>
    <row r="72" spans="1:8">
      <c r="A72" s="11">
        <v>42381</v>
      </c>
      <c r="B72" s="7" t="s">
        <v>72</v>
      </c>
      <c r="C72" s="12">
        <v>99000</v>
      </c>
      <c r="D72" s="17">
        <v>34</v>
      </c>
      <c r="E72" s="12"/>
      <c r="F72" s="19">
        <v>13</v>
      </c>
      <c r="G72" s="12">
        <v>293182.32</v>
      </c>
      <c r="H72" s="5"/>
    </row>
    <row r="73" spans="1:8">
      <c r="A73" s="11">
        <v>42381</v>
      </c>
      <c r="B73" s="7" t="s">
        <v>73</v>
      </c>
      <c r="C73" s="12">
        <v>88000</v>
      </c>
      <c r="D73" s="17">
        <v>35</v>
      </c>
      <c r="E73" s="12"/>
      <c r="F73" s="19">
        <v>13</v>
      </c>
      <c r="G73" s="12">
        <v>381182.32</v>
      </c>
      <c r="H73" s="5"/>
    </row>
    <row r="74" spans="1:8">
      <c r="A74" s="11">
        <v>42381</v>
      </c>
      <c r="B74" s="7" t="s">
        <v>74</v>
      </c>
      <c r="C74" s="12"/>
      <c r="D74" s="17"/>
      <c r="E74" s="12">
        <v>371000</v>
      </c>
      <c r="F74" s="19">
        <v>13</v>
      </c>
      <c r="G74" s="12">
        <v>10182.32</v>
      </c>
      <c r="H74" s="5"/>
    </row>
    <row r="75" spans="1:8">
      <c r="A75" s="11">
        <v>42381</v>
      </c>
      <c r="B75" s="7" t="s">
        <v>75</v>
      </c>
      <c r="C75" s="12">
        <v>80000</v>
      </c>
      <c r="D75" s="17">
        <v>26</v>
      </c>
      <c r="E75" s="12"/>
      <c r="F75" s="19">
        <v>13</v>
      </c>
      <c r="G75" s="12">
        <v>90182.32</v>
      </c>
      <c r="H75" s="5"/>
    </row>
    <row r="76" spans="1:8">
      <c r="A76" s="11">
        <v>42381</v>
      </c>
      <c r="B76" s="7" t="s">
        <v>76</v>
      </c>
      <c r="C76" s="12">
        <v>0</v>
      </c>
      <c r="D76" s="17"/>
      <c r="E76" s="12"/>
      <c r="F76" s="19">
        <v>13</v>
      </c>
      <c r="G76" s="12">
        <v>90182.32</v>
      </c>
      <c r="H76" s="5"/>
    </row>
    <row r="77" spans="1:8">
      <c r="A77" s="11">
        <v>42382</v>
      </c>
      <c r="B77" s="7" t="s">
        <v>77</v>
      </c>
      <c r="C77" s="12">
        <v>8567.4599999999991</v>
      </c>
      <c r="D77" s="17">
        <v>25</v>
      </c>
      <c r="E77" s="12"/>
      <c r="F77" s="19">
        <v>13</v>
      </c>
      <c r="G77" s="12">
        <v>98749.78</v>
      </c>
      <c r="H77" s="5"/>
    </row>
    <row r="78" spans="1:8">
      <c r="A78" s="11">
        <v>42382</v>
      </c>
      <c r="B78" s="13" t="s">
        <v>78</v>
      </c>
      <c r="C78" s="12"/>
      <c r="D78" s="17"/>
      <c r="E78" s="14">
        <v>97.22</v>
      </c>
      <c r="F78" s="19">
        <v>13</v>
      </c>
      <c r="G78" s="12">
        <v>98652.56</v>
      </c>
      <c r="H78" s="5"/>
    </row>
    <row r="79" spans="1:8">
      <c r="A79" s="11">
        <v>42382</v>
      </c>
      <c r="B79" s="13" t="s">
        <v>79</v>
      </c>
      <c r="C79" s="12"/>
      <c r="D79" s="17"/>
      <c r="E79" s="14">
        <v>15.55</v>
      </c>
      <c r="F79" s="19">
        <v>13</v>
      </c>
      <c r="G79" s="12">
        <v>98637.01</v>
      </c>
      <c r="H79" s="5"/>
    </row>
    <row r="80" spans="1:8">
      <c r="A80" s="11">
        <v>42382</v>
      </c>
      <c r="B80" s="13" t="s">
        <v>80</v>
      </c>
      <c r="C80" s="12"/>
      <c r="D80" s="17"/>
      <c r="E80" s="14">
        <v>44.96</v>
      </c>
      <c r="F80" s="19">
        <v>13</v>
      </c>
      <c r="G80" s="12">
        <v>98592.05</v>
      </c>
      <c r="H80" s="5"/>
    </row>
    <row r="81" spans="1:8">
      <c r="A81" s="11">
        <v>42382</v>
      </c>
      <c r="B81" s="13" t="s">
        <v>81</v>
      </c>
      <c r="C81" s="12"/>
      <c r="D81" s="17"/>
      <c r="E81" s="14">
        <v>7.19</v>
      </c>
      <c r="F81" s="19">
        <v>13</v>
      </c>
      <c r="G81" s="12">
        <v>98584.86</v>
      </c>
      <c r="H81" s="5"/>
    </row>
    <row r="82" spans="1:8">
      <c r="A82" s="11">
        <v>42382</v>
      </c>
      <c r="B82" s="7" t="s">
        <v>82</v>
      </c>
      <c r="C82" s="12">
        <v>1840</v>
      </c>
      <c r="D82" s="17">
        <v>30</v>
      </c>
      <c r="E82" s="12"/>
      <c r="F82" s="19"/>
      <c r="G82" s="12">
        <v>100424.86</v>
      </c>
      <c r="H82" s="5"/>
    </row>
    <row r="83" spans="1:8">
      <c r="A83" s="11">
        <v>42382</v>
      </c>
      <c r="B83" s="7" t="s">
        <v>83</v>
      </c>
      <c r="C83" s="12">
        <v>0</v>
      </c>
      <c r="D83" s="17"/>
      <c r="E83" s="12"/>
      <c r="F83" s="19"/>
      <c r="G83" s="12">
        <v>100424.86</v>
      </c>
      <c r="H83" s="5"/>
    </row>
    <row r="84" spans="1:8">
      <c r="A84" s="11">
        <v>42382</v>
      </c>
      <c r="B84" s="7" t="s">
        <v>84</v>
      </c>
      <c r="C84" s="12">
        <v>40500</v>
      </c>
      <c r="D84" s="17">
        <v>28</v>
      </c>
      <c r="E84" s="12"/>
      <c r="F84" s="19"/>
      <c r="G84" s="12">
        <v>140924.85999999999</v>
      </c>
      <c r="H84" s="5"/>
    </row>
    <row r="85" spans="1:8">
      <c r="A85" s="11">
        <v>42382</v>
      </c>
      <c r="B85" s="7" t="s">
        <v>85</v>
      </c>
      <c r="C85" s="12"/>
      <c r="D85" s="17"/>
      <c r="E85" s="12">
        <v>130000</v>
      </c>
      <c r="F85" s="19">
        <v>5</v>
      </c>
      <c r="G85" s="12">
        <v>10924.86</v>
      </c>
      <c r="H85" s="5"/>
    </row>
    <row r="86" spans="1:8">
      <c r="A86" s="11">
        <v>42382</v>
      </c>
      <c r="B86" s="7" t="s">
        <v>86</v>
      </c>
      <c r="C86" s="12">
        <v>42471.74</v>
      </c>
      <c r="D86" s="17">
        <v>29</v>
      </c>
      <c r="E86" s="12"/>
      <c r="F86" s="19"/>
      <c r="G86" s="12">
        <v>53396.6</v>
      </c>
      <c r="H86" s="5"/>
    </row>
    <row r="87" spans="1:8">
      <c r="A87" s="11">
        <v>42382</v>
      </c>
      <c r="B87" s="7" t="s">
        <v>87</v>
      </c>
      <c r="C87" s="12">
        <v>0</v>
      </c>
      <c r="D87" s="17"/>
      <c r="E87" s="12"/>
      <c r="F87" s="19"/>
      <c r="G87" s="12">
        <v>53396.6</v>
      </c>
      <c r="H87" s="5"/>
    </row>
    <row r="88" spans="1:8">
      <c r="A88" s="11">
        <v>42383</v>
      </c>
      <c r="B88" s="13" t="s">
        <v>88</v>
      </c>
      <c r="C88" s="12"/>
      <c r="D88" s="17"/>
      <c r="E88" s="14">
        <v>127.5</v>
      </c>
      <c r="F88" s="19">
        <v>13</v>
      </c>
      <c r="G88" s="12">
        <v>53269.1</v>
      </c>
      <c r="H88" s="5"/>
    </row>
    <row r="89" spans="1:8">
      <c r="A89" s="11">
        <v>42383</v>
      </c>
      <c r="B89" s="7" t="s">
        <v>89</v>
      </c>
      <c r="C89" s="12">
        <v>6900.6</v>
      </c>
      <c r="D89" s="17">
        <v>27</v>
      </c>
      <c r="E89" s="12"/>
      <c r="F89" s="19"/>
      <c r="G89" s="12">
        <v>60169.7</v>
      </c>
      <c r="H89" s="5"/>
    </row>
    <row r="90" spans="1:8">
      <c r="A90" s="11">
        <v>42383</v>
      </c>
      <c r="B90" s="13" t="s">
        <v>90</v>
      </c>
      <c r="C90" s="12"/>
      <c r="D90" s="17"/>
      <c r="E90" s="14">
        <v>20.399999999999999</v>
      </c>
      <c r="F90" s="19">
        <v>13</v>
      </c>
      <c r="G90" s="12">
        <v>60149.3</v>
      </c>
      <c r="H90" s="5"/>
    </row>
    <row r="91" spans="1:8">
      <c r="A91" s="11">
        <v>42383</v>
      </c>
      <c r="B91" s="13" t="s">
        <v>91</v>
      </c>
      <c r="C91" s="12"/>
      <c r="D91" s="17"/>
      <c r="E91" s="14">
        <v>1.8</v>
      </c>
      <c r="F91" s="19">
        <v>13</v>
      </c>
      <c r="G91" s="12">
        <v>60147.5</v>
      </c>
      <c r="H91" s="5"/>
    </row>
    <row r="92" spans="1:8">
      <c r="A92" s="11">
        <v>42383</v>
      </c>
      <c r="B92" s="13" t="s">
        <v>92</v>
      </c>
      <c r="C92" s="12"/>
      <c r="D92" s="17"/>
      <c r="E92" s="14">
        <v>11.28</v>
      </c>
      <c r="F92" s="19">
        <v>13</v>
      </c>
      <c r="G92" s="12">
        <v>60136.22</v>
      </c>
      <c r="H92" s="5"/>
    </row>
    <row r="93" spans="1:8">
      <c r="A93" s="11">
        <v>42383</v>
      </c>
      <c r="B93" s="7" t="s">
        <v>93</v>
      </c>
      <c r="C93" s="12">
        <v>1840</v>
      </c>
      <c r="D93" s="17"/>
      <c r="E93" s="12"/>
      <c r="F93" s="19"/>
      <c r="G93" s="12">
        <v>61976.22</v>
      </c>
      <c r="H93" s="5"/>
    </row>
    <row r="94" spans="1:8">
      <c r="A94" s="11">
        <v>42383</v>
      </c>
      <c r="B94" s="7" t="s">
        <v>94</v>
      </c>
      <c r="C94" s="12">
        <v>912000</v>
      </c>
      <c r="D94" s="17">
        <v>36</v>
      </c>
      <c r="E94" s="12"/>
      <c r="F94" s="19"/>
      <c r="G94" s="12">
        <v>973976.22</v>
      </c>
      <c r="H94" s="5"/>
    </row>
    <row r="95" spans="1:8">
      <c r="A95" s="11">
        <v>42383</v>
      </c>
      <c r="B95" s="7" t="s">
        <v>95</v>
      </c>
      <c r="C95" s="12"/>
      <c r="D95" s="17"/>
      <c r="E95" s="12">
        <v>912000</v>
      </c>
      <c r="F95" s="19">
        <v>6</v>
      </c>
      <c r="G95" s="12">
        <v>61976.22</v>
      </c>
      <c r="H95" s="5"/>
    </row>
    <row r="96" spans="1:8">
      <c r="A96" s="11">
        <v>42383</v>
      </c>
      <c r="B96" s="7" t="s">
        <v>96</v>
      </c>
      <c r="C96" s="12">
        <v>6821.68</v>
      </c>
      <c r="D96" s="17">
        <v>33</v>
      </c>
      <c r="E96" s="12"/>
      <c r="F96" s="19"/>
      <c r="G96" s="12">
        <v>68797.899999999994</v>
      </c>
      <c r="H96" s="5"/>
    </row>
    <row r="97" spans="1:8">
      <c r="A97" s="11">
        <v>42384</v>
      </c>
      <c r="B97" s="13" t="s">
        <v>97</v>
      </c>
      <c r="C97" s="12"/>
      <c r="D97" s="17"/>
      <c r="E97" s="14">
        <v>473.6</v>
      </c>
      <c r="F97" s="19">
        <v>13</v>
      </c>
      <c r="G97" s="12">
        <v>68324.3</v>
      </c>
      <c r="H97" s="5"/>
    </row>
    <row r="98" spans="1:8">
      <c r="A98" s="11">
        <v>42384</v>
      </c>
      <c r="B98" s="13" t="s">
        <v>98</v>
      </c>
      <c r="C98" s="12"/>
      <c r="D98" s="17"/>
      <c r="E98" s="14">
        <v>75.78</v>
      </c>
      <c r="F98" s="19">
        <v>13</v>
      </c>
      <c r="G98" s="12">
        <v>68248.52</v>
      </c>
      <c r="H98" s="5"/>
    </row>
    <row r="99" spans="1:8">
      <c r="A99" s="11">
        <v>42384</v>
      </c>
      <c r="B99" s="13" t="s">
        <v>99</v>
      </c>
      <c r="C99" s="12"/>
      <c r="D99" s="17"/>
      <c r="E99" s="14">
        <v>5.68</v>
      </c>
      <c r="F99" s="19">
        <v>13</v>
      </c>
      <c r="G99" s="12">
        <v>68242.84</v>
      </c>
      <c r="H99" s="5"/>
    </row>
    <row r="100" spans="1:8">
      <c r="A100" s="11">
        <v>42384</v>
      </c>
      <c r="B100" s="7" t="s">
        <v>100</v>
      </c>
      <c r="C100" s="12">
        <v>25049.99</v>
      </c>
      <c r="D100" s="17">
        <v>31</v>
      </c>
      <c r="E100" s="12"/>
      <c r="F100" s="19"/>
      <c r="G100" s="12">
        <v>93292.83</v>
      </c>
      <c r="H100" s="5"/>
    </row>
    <row r="101" spans="1:8">
      <c r="A101" s="11">
        <v>42384</v>
      </c>
      <c r="B101" s="13" t="s">
        <v>101</v>
      </c>
      <c r="C101" s="12"/>
      <c r="D101" s="17"/>
      <c r="E101" s="14">
        <v>35.479999999999997</v>
      </c>
      <c r="F101" s="19">
        <v>13</v>
      </c>
      <c r="G101" s="12">
        <v>93257.35</v>
      </c>
      <c r="H101" s="5"/>
    </row>
    <row r="102" spans="1:8">
      <c r="A102" s="11">
        <v>42384</v>
      </c>
      <c r="B102" s="7" t="s">
        <v>102</v>
      </c>
      <c r="C102" s="12"/>
      <c r="D102" s="17"/>
      <c r="E102" s="12">
        <v>50000</v>
      </c>
      <c r="F102" s="19">
        <v>7</v>
      </c>
      <c r="G102" s="12">
        <v>43257.35</v>
      </c>
      <c r="H102" s="5"/>
    </row>
    <row r="103" spans="1:8">
      <c r="A103" s="11">
        <v>42384</v>
      </c>
      <c r="B103" s="7" t="s">
        <v>103</v>
      </c>
      <c r="C103" s="12">
        <v>163050</v>
      </c>
      <c r="D103" s="17">
        <v>32</v>
      </c>
      <c r="E103" s="12"/>
      <c r="F103" s="19"/>
      <c r="G103" s="12">
        <v>206307.35</v>
      </c>
      <c r="H103" s="5"/>
    </row>
    <row r="104" spans="1:8">
      <c r="A104" s="11">
        <v>42384</v>
      </c>
      <c r="B104" s="7" t="s">
        <v>104</v>
      </c>
      <c r="C104" s="12">
        <v>0</v>
      </c>
      <c r="D104" s="17"/>
      <c r="E104" s="12"/>
      <c r="F104" s="19"/>
      <c r="G104" s="12">
        <v>206307.35</v>
      </c>
      <c r="H104" s="5"/>
    </row>
    <row r="105" spans="1:8">
      <c r="A105" s="11">
        <v>42384</v>
      </c>
      <c r="B105" s="7" t="s">
        <v>105</v>
      </c>
      <c r="C105" s="12">
        <v>1840</v>
      </c>
      <c r="D105" s="17">
        <v>38</v>
      </c>
      <c r="E105" s="12"/>
      <c r="F105" s="19"/>
      <c r="G105" s="12">
        <v>208147.35</v>
      </c>
      <c r="H105" s="5"/>
    </row>
    <row r="106" spans="1:8">
      <c r="A106" s="11">
        <v>42384</v>
      </c>
      <c r="B106" s="7" t="s">
        <v>106</v>
      </c>
      <c r="C106" s="12"/>
      <c r="D106" s="17"/>
      <c r="E106" s="12">
        <v>137000</v>
      </c>
      <c r="F106" s="19">
        <v>8</v>
      </c>
      <c r="G106" s="12">
        <v>71147.350000000006</v>
      </c>
      <c r="H106" s="5"/>
    </row>
    <row r="107" spans="1:8">
      <c r="A107" s="11">
        <v>42384</v>
      </c>
      <c r="B107" s="7" t="s">
        <v>107</v>
      </c>
      <c r="C107" s="12"/>
      <c r="D107" s="17"/>
      <c r="E107" s="12">
        <v>50000</v>
      </c>
      <c r="F107" s="19">
        <v>9</v>
      </c>
      <c r="G107" s="12">
        <v>21147.35</v>
      </c>
      <c r="H107" s="5"/>
    </row>
    <row r="108" spans="1:8">
      <c r="A108" s="11">
        <v>42387</v>
      </c>
      <c r="B108" s="7" t="s">
        <v>108</v>
      </c>
      <c r="C108" s="12">
        <v>20000</v>
      </c>
      <c r="D108" s="17"/>
      <c r="E108" s="12"/>
      <c r="F108" s="19"/>
      <c r="G108" s="12">
        <v>41147.35</v>
      </c>
      <c r="H108" s="5"/>
    </row>
    <row r="109" spans="1:8">
      <c r="A109" s="11">
        <v>42387</v>
      </c>
      <c r="B109" s="7" t="s">
        <v>109</v>
      </c>
      <c r="C109" s="12">
        <v>0</v>
      </c>
      <c r="D109" s="17"/>
      <c r="E109" s="12"/>
      <c r="F109" s="19"/>
      <c r="G109" s="12">
        <v>41147.35</v>
      </c>
      <c r="H109" s="5"/>
    </row>
    <row r="110" spans="1:8">
      <c r="A110" s="11">
        <v>42387</v>
      </c>
      <c r="B110" s="7" t="s">
        <v>110</v>
      </c>
      <c r="C110" s="12">
        <v>22517.47</v>
      </c>
      <c r="D110" s="17">
        <v>37</v>
      </c>
      <c r="E110" s="12"/>
      <c r="F110" s="19"/>
      <c r="G110" s="12">
        <v>63664.82</v>
      </c>
      <c r="H110" s="5"/>
    </row>
    <row r="111" spans="1:8">
      <c r="A111" s="11">
        <v>42387</v>
      </c>
      <c r="B111" s="13" t="s">
        <v>111</v>
      </c>
      <c r="C111" s="12"/>
      <c r="D111" s="17"/>
      <c r="E111" s="14">
        <v>39.6</v>
      </c>
      <c r="F111" s="19">
        <v>13</v>
      </c>
      <c r="G111" s="12">
        <v>63625.22</v>
      </c>
      <c r="H111" s="5"/>
    </row>
    <row r="112" spans="1:8">
      <c r="A112" s="11">
        <v>42387</v>
      </c>
      <c r="B112" s="13" t="s">
        <v>112</v>
      </c>
      <c r="C112" s="12"/>
      <c r="D112" s="17"/>
      <c r="E112" s="14">
        <v>6.34</v>
      </c>
      <c r="F112" s="19">
        <v>13</v>
      </c>
      <c r="G112" s="12">
        <v>63618.879999999997</v>
      </c>
      <c r="H112" s="5"/>
    </row>
    <row r="113" spans="1:8">
      <c r="A113" s="11">
        <v>42387</v>
      </c>
      <c r="B113" s="13" t="s">
        <v>113</v>
      </c>
      <c r="C113" s="12"/>
      <c r="D113" s="17"/>
      <c r="E113" s="14">
        <v>227.62</v>
      </c>
      <c r="F113" s="19">
        <v>13</v>
      </c>
      <c r="G113" s="12">
        <v>63391.26</v>
      </c>
      <c r="H113" s="5"/>
    </row>
    <row r="114" spans="1:8">
      <c r="A114" s="11">
        <v>42387</v>
      </c>
      <c r="B114" s="13" t="s">
        <v>114</v>
      </c>
      <c r="C114" s="12"/>
      <c r="D114" s="17"/>
      <c r="E114" s="14">
        <v>36.42</v>
      </c>
      <c r="F114" s="19">
        <v>13</v>
      </c>
      <c r="G114" s="12">
        <v>63354.84</v>
      </c>
      <c r="H114" s="5"/>
    </row>
    <row r="115" spans="1:8">
      <c r="A115" s="11">
        <v>42387</v>
      </c>
      <c r="B115" s="7" t="s">
        <v>115</v>
      </c>
      <c r="C115" s="12">
        <v>11545</v>
      </c>
      <c r="D115" s="17">
        <v>39</v>
      </c>
      <c r="E115" s="12"/>
      <c r="F115" s="19"/>
      <c r="G115" s="12">
        <v>74899.839999999997</v>
      </c>
      <c r="H115" s="5"/>
    </row>
    <row r="116" spans="1:8">
      <c r="A116" s="11">
        <v>42387</v>
      </c>
      <c r="B116" s="13" t="s">
        <v>116</v>
      </c>
      <c r="C116" s="12"/>
      <c r="D116" s="17"/>
      <c r="E116" s="14">
        <v>188.36</v>
      </c>
      <c r="F116" s="19">
        <v>13</v>
      </c>
      <c r="G116" s="12">
        <v>74711.48</v>
      </c>
      <c r="H116" s="5"/>
    </row>
    <row r="117" spans="1:8">
      <c r="A117" s="11">
        <v>42387</v>
      </c>
      <c r="B117" s="13" t="s">
        <v>117</v>
      </c>
      <c r="C117" s="12"/>
      <c r="D117" s="17"/>
      <c r="E117" s="14">
        <v>30.14</v>
      </c>
      <c r="F117" s="19">
        <v>13</v>
      </c>
      <c r="G117" s="12">
        <v>74681.34</v>
      </c>
      <c r="H117" s="5"/>
    </row>
    <row r="118" spans="1:8">
      <c r="A118" s="11">
        <v>42387</v>
      </c>
      <c r="B118" s="13" t="s">
        <v>118</v>
      </c>
      <c r="C118" s="12"/>
      <c r="D118" s="17"/>
      <c r="E118" s="14">
        <v>31.52</v>
      </c>
      <c r="F118" s="19">
        <v>13</v>
      </c>
      <c r="G118" s="12">
        <v>74649.820000000007</v>
      </c>
      <c r="H118" s="5"/>
    </row>
    <row r="119" spans="1:8">
      <c r="A119" s="11">
        <v>42387</v>
      </c>
      <c r="B119" s="13" t="s">
        <v>119</v>
      </c>
      <c r="C119" s="12"/>
      <c r="D119" s="17"/>
      <c r="E119" s="14">
        <v>5.04</v>
      </c>
      <c r="F119" s="19">
        <v>13</v>
      </c>
      <c r="G119" s="12">
        <v>74644.78</v>
      </c>
      <c r="H119" s="5"/>
    </row>
    <row r="120" spans="1:8">
      <c r="A120" s="11">
        <v>42388</v>
      </c>
      <c r="B120" s="13" t="s">
        <v>120</v>
      </c>
      <c r="C120" s="12"/>
      <c r="D120" s="17"/>
      <c r="E120" s="14">
        <v>38.840000000000003</v>
      </c>
      <c r="F120" s="19">
        <v>13</v>
      </c>
      <c r="G120" s="12">
        <v>74605.94</v>
      </c>
      <c r="H120" s="5"/>
    </row>
    <row r="121" spans="1:8">
      <c r="A121" s="11">
        <v>42388</v>
      </c>
      <c r="B121" s="7" t="s">
        <v>121</v>
      </c>
      <c r="C121" s="12">
        <v>9041.52</v>
      </c>
      <c r="D121" s="17">
        <v>40</v>
      </c>
      <c r="E121" s="12"/>
      <c r="F121" s="19"/>
      <c r="G121" s="12">
        <v>83647.460000000006</v>
      </c>
      <c r="H121" s="5"/>
    </row>
    <row r="122" spans="1:8">
      <c r="A122" s="11">
        <v>42388</v>
      </c>
      <c r="B122" s="13" t="s">
        <v>122</v>
      </c>
      <c r="C122" s="12"/>
      <c r="D122" s="17"/>
      <c r="E122" s="14">
        <v>6.21</v>
      </c>
      <c r="F122" s="19">
        <v>13</v>
      </c>
      <c r="G122" s="12">
        <v>83641.25</v>
      </c>
      <c r="H122" s="5"/>
    </row>
    <row r="123" spans="1:8">
      <c r="A123" s="11">
        <v>42388</v>
      </c>
      <c r="B123" s="13" t="s">
        <v>123</v>
      </c>
      <c r="C123" s="12"/>
      <c r="D123" s="17"/>
      <c r="E123" s="14">
        <v>79.77</v>
      </c>
      <c r="F123" s="19">
        <v>13</v>
      </c>
      <c r="G123" s="12">
        <v>83561.48</v>
      </c>
      <c r="H123" s="5"/>
    </row>
    <row r="124" spans="1:8">
      <c r="A124" s="11">
        <v>42388</v>
      </c>
      <c r="B124" s="13" t="s">
        <v>124</v>
      </c>
      <c r="C124" s="12"/>
      <c r="D124" s="17"/>
      <c r="E124" s="14">
        <v>12.76</v>
      </c>
      <c r="F124" s="19">
        <v>13</v>
      </c>
      <c r="G124" s="12">
        <v>83548.72</v>
      </c>
      <c r="H124" s="5"/>
    </row>
    <row r="125" spans="1:8">
      <c r="A125" s="11">
        <v>42388</v>
      </c>
      <c r="B125" s="7" t="s">
        <v>125</v>
      </c>
      <c r="C125" s="12">
        <v>10000</v>
      </c>
      <c r="D125" s="17">
        <v>42</v>
      </c>
      <c r="E125" s="12"/>
      <c r="F125" s="19"/>
      <c r="G125" s="12">
        <v>93548.72</v>
      </c>
      <c r="H125" s="5"/>
    </row>
    <row r="126" spans="1:8">
      <c r="A126" s="11">
        <v>42388</v>
      </c>
      <c r="B126" s="7" t="s">
        <v>126</v>
      </c>
      <c r="C126" s="12">
        <v>0</v>
      </c>
      <c r="D126" s="17"/>
      <c r="E126" s="12"/>
      <c r="F126" s="19"/>
      <c r="G126" s="12">
        <v>93548.72</v>
      </c>
      <c r="H126" s="5"/>
    </row>
    <row r="127" spans="1:8">
      <c r="A127" s="11">
        <v>42388</v>
      </c>
      <c r="B127" s="7" t="s">
        <v>127</v>
      </c>
      <c r="C127" s="12">
        <v>1025</v>
      </c>
      <c r="D127" s="17"/>
      <c r="E127" s="12"/>
      <c r="F127" s="19"/>
      <c r="G127" s="12">
        <v>94573.72</v>
      </c>
      <c r="H127" s="5"/>
    </row>
    <row r="128" spans="1:8">
      <c r="A128" s="11">
        <v>42388</v>
      </c>
      <c r="B128" s="7" t="s">
        <v>128</v>
      </c>
      <c r="C128" s="12">
        <v>0</v>
      </c>
      <c r="D128" s="17"/>
      <c r="E128" s="12"/>
      <c r="F128" s="19"/>
      <c r="G128" s="12">
        <v>94573.72</v>
      </c>
      <c r="H128" s="5"/>
    </row>
    <row r="129" spans="1:8">
      <c r="A129" s="11">
        <v>42388</v>
      </c>
      <c r="B129" s="7" t="s">
        <v>129</v>
      </c>
      <c r="C129" s="12">
        <v>80300</v>
      </c>
      <c r="D129" s="17">
        <v>49</v>
      </c>
      <c r="E129" s="12"/>
      <c r="F129" s="19"/>
      <c r="G129" s="12">
        <v>174873.72</v>
      </c>
      <c r="H129" s="5"/>
    </row>
    <row r="130" spans="1:8">
      <c r="A130" s="11">
        <v>42388</v>
      </c>
      <c r="B130" s="7" t="s">
        <v>130</v>
      </c>
      <c r="C130" s="12">
        <v>0</v>
      </c>
      <c r="D130" s="17"/>
      <c r="E130" s="12"/>
      <c r="F130" s="19"/>
      <c r="G130" s="12">
        <v>174873.72</v>
      </c>
      <c r="H130" s="5"/>
    </row>
    <row r="131" spans="1:8">
      <c r="A131" s="11">
        <v>42389</v>
      </c>
      <c r="B131" s="7" t="s">
        <v>131</v>
      </c>
      <c r="C131" s="12">
        <v>11411.93</v>
      </c>
      <c r="D131" s="17">
        <v>41</v>
      </c>
      <c r="E131" s="12"/>
      <c r="F131" s="19"/>
      <c r="G131" s="12">
        <v>186285.65</v>
      </c>
      <c r="H131" s="5"/>
    </row>
    <row r="132" spans="1:8">
      <c r="A132" s="11">
        <v>42389</v>
      </c>
      <c r="B132" s="13" t="s">
        <v>132</v>
      </c>
      <c r="C132" s="12"/>
      <c r="D132" s="17"/>
      <c r="E132" s="14">
        <v>12.14</v>
      </c>
      <c r="F132" s="19">
        <v>13</v>
      </c>
      <c r="G132" s="12">
        <v>186273.51</v>
      </c>
      <c r="H132" s="5"/>
    </row>
    <row r="133" spans="1:8">
      <c r="A133" s="11">
        <v>42389</v>
      </c>
      <c r="B133" s="13" t="s">
        <v>133</v>
      </c>
      <c r="C133" s="12"/>
      <c r="D133" s="17"/>
      <c r="E133" s="14">
        <v>75.900000000000006</v>
      </c>
      <c r="F133" s="19">
        <v>13</v>
      </c>
      <c r="G133" s="12">
        <v>186197.61</v>
      </c>
      <c r="H133" s="5"/>
    </row>
    <row r="134" spans="1:8">
      <c r="A134" s="11">
        <v>42389</v>
      </c>
      <c r="B134" s="13" t="s">
        <v>134</v>
      </c>
      <c r="C134" s="12"/>
      <c r="D134" s="17"/>
      <c r="E134" s="14">
        <v>87.05</v>
      </c>
      <c r="F134" s="19">
        <v>13</v>
      </c>
      <c r="G134" s="12">
        <v>186110.56</v>
      </c>
      <c r="H134" s="5"/>
    </row>
    <row r="135" spans="1:8">
      <c r="A135" s="11">
        <v>42389</v>
      </c>
      <c r="B135" s="13" t="s">
        <v>135</v>
      </c>
      <c r="C135" s="12"/>
      <c r="D135" s="17"/>
      <c r="E135" s="14">
        <v>13.93</v>
      </c>
      <c r="F135" s="19">
        <v>13</v>
      </c>
      <c r="G135" s="12">
        <v>186096.63</v>
      </c>
      <c r="H135" s="5"/>
    </row>
    <row r="136" spans="1:8">
      <c r="A136" s="11">
        <v>42389</v>
      </c>
      <c r="B136" s="7" t="s">
        <v>136</v>
      </c>
      <c r="C136" s="12">
        <v>65500</v>
      </c>
      <c r="D136" s="17">
        <v>45</v>
      </c>
      <c r="E136" s="12"/>
      <c r="F136" s="19"/>
      <c r="G136" s="12">
        <v>251596.63</v>
      </c>
      <c r="H136" s="5"/>
    </row>
    <row r="137" spans="1:8">
      <c r="A137" s="11">
        <v>42389</v>
      </c>
      <c r="B137" s="7" t="s">
        <v>137</v>
      </c>
      <c r="C137" s="12">
        <v>70000</v>
      </c>
      <c r="D137" s="17"/>
      <c r="E137" s="12"/>
      <c r="F137" s="19"/>
      <c r="G137" s="12">
        <v>321596.63</v>
      </c>
      <c r="H137" s="5"/>
    </row>
    <row r="138" spans="1:8">
      <c r="A138" s="11">
        <v>42389</v>
      </c>
      <c r="B138" s="7" t="s">
        <v>138</v>
      </c>
      <c r="C138" s="12">
        <v>0</v>
      </c>
      <c r="D138" s="17"/>
      <c r="E138" s="12"/>
      <c r="F138" s="19"/>
      <c r="G138" s="12">
        <v>321596.63</v>
      </c>
      <c r="H138" s="5"/>
    </row>
    <row r="139" spans="1:8">
      <c r="A139" s="11">
        <v>42389</v>
      </c>
      <c r="B139" s="7" t="s">
        <v>139</v>
      </c>
      <c r="C139" s="12">
        <v>1025</v>
      </c>
      <c r="D139" s="17">
        <v>44</v>
      </c>
      <c r="E139" s="12"/>
      <c r="F139" s="19"/>
      <c r="G139" s="12">
        <v>322621.63</v>
      </c>
      <c r="H139" s="5"/>
    </row>
    <row r="140" spans="1:8">
      <c r="A140" s="11">
        <v>42389</v>
      </c>
      <c r="B140" s="7" t="s">
        <v>140</v>
      </c>
      <c r="C140" s="12">
        <v>110000</v>
      </c>
      <c r="D140" s="17">
        <v>46</v>
      </c>
      <c r="E140" s="12"/>
      <c r="F140" s="19"/>
      <c r="G140" s="12">
        <v>432621.63</v>
      </c>
      <c r="H140" s="5"/>
    </row>
    <row r="141" spans="1:8">
      <c r="A141" s="11">
        <v>42390</v>
      </c>
      <c r="B141" s="7" t="s">
        <v>141</v>
      </c>
      <c r="C141" s="12">
        <v>4640</v>
      </c>
      <c r="D141" s="17">
        <v>43</v>
      </c>
      <c r="E141" s="12"/>
      <c r="F141" s="19"/>
      <c r="G141" s="12">
        <v>437261.63</v>
      </c>
      <c r="H141" s="5"/>
    </row>
    <row r="142" spans="1:8">
      <c r="A142" s="11">
        <v>42390</v>
      </c>
      <c r="B142" s="13" t="s">
        <v>142</v>
      </c>
      <c r="C142" s="12"/>
      <c r="D142" s="17"/>
      <c r="E142" s="14">
        <v>6.39</v>
      </c>
      <c r="F142" s="19">
        <v>13</v>
      </c>
      <c r="G142" s="12">
        <v>437255.24</v>
      </c>
      <c r="H142" s="5"/>
    </row>
    <row r="143" spans="1:8">
      <c r="A143" s="11">
        <v>42390</v>
      </c>
      <c r="B143" s="13" t="s">
        <v>143</v>
      </c>
      <c r="C143" s="12"/>
      <c r="D143" s="17"/>
      <c r="E143" s="14">
        <v>39.93</v>
      </c>
      <c r="F143" s="19">
        <v>13</v>
      </c>
      <c r="G143" s="12">
        <v>437215.31</v>
      </c>
      <c r="H143" s="5"/>
    </row>
    <row r="144" spans="1:8">
      <c r="A144" s="11">
        <v>42390</v>
      </c>
      <c r="B144" s="13" t="s">
        <v>144</v>
      </c>
      <c r="C144" s="12"/>
      <c r="D144" s="17"/>
      <c r="E144" s="14">
        <v>30.8</v>
      </c>
      <c r="F144" s="19">
        <v>13</v>
      </c>
      <c r="G144" s="12">
        <v>437184.51</v>
      </c>
      <c r="H144" s="5"/>
    </row>
    <row r="145" spans="1:8">
      <c r="A145" s="11">
        <v>42390</v>
      </c>
      <c r="B145" s="13" t="s">
        <v>145</v>
      </c>
      <c r="C145" s="12"/>
      <c r="D145" s="17"/>
      <c r="E145" s="14">
        <v>4.93</v>
      </c>
      <c r="F145" s="19">
        <v>13</v>
      </c>
      <c r="G145" s="12">
        <v>437179.58</v>
      </c>
      <c r="H145" s="5"/>
    </row>
    <row r="146" spans="1:8">
      <c r="A146" s="11">
        <v>42390</v>
      </c>
      <c r="B146" s="13" t="s">
        <v>146</v>
      </c>
      <c r="C146" s="12"/>
      <c r="D146" s="17"/>
      <c r="E146" s="14">
        <v>149</v>
      </c>
      <c r="F146" s="19">
        <v>13</v>
      </c>
      <c r="G146" s="12">
        <v>437030.58</v>
      </c>
      <c r="H146" s="5"/>
    </row>
    <row r="147" spans="1:8">
      <c r="A147" s="11">
        <v>42390</v>
      </c>
      <c r="B147" s="13" t="s">
        <v>147</v>
      </c>
      <c r="C147" s="12"/>
      <c r="D147" s="17"/>
      <c r="E147" s="14">
        <v>23.84</v>
      </c>
      <c r="F147" s="19">
        <v>13</v>
      </c>
      <c r="G147" s="12">
        <v>437006.74</v>
      </c>
      <c r="H147" s="5"/>
    </row>
    <row r="148" spans="1:8">
      <c r="A148" s="11">
        <v>42390</v>
      </c>
      <c r="B148" s="7" t="s">
        <v>148</v>
      </c>
      <c r="C148" s="12">
        <v>1025</v>
      </c>
      <c r="D148" s="17">
        <v>51</v>
      </c>
      <c r="E148" s="12"/>
      <c r="F148" s="19"/>
      <c r="G148" s="12">
        <v>438031.74</v>
      </c>
      <c r="H148" s="5"/>
    </row>
    <row r="149" spans="1:8">
      <c r="A149" s="11">
        <v>42390</v>
      </c>
      <c r="B149" s="13" t="s">
        <v>149</v>
      </c>
      <c r="C149" s="12"/>
      <c r="D149" s="17"/>
      <c r="E149" s="14">
        <v>61.25</v>
      </c>
      <c r="F149" s="19">
        <v>13</v>
      </c>
      <c r="G149" s="12">
        <v>437970.49</v>
      </c>
      <c r="H149" s="5"/>
    </row>
    <row r="150" spans="1:8">
      <c r="A150" s="11">
        <v>42390</v>
      </c>
      <c r="B150" s="7" t="s">
        <v>150</v>
      </c>
      <c r="C150" s="12">
        <v>5568.22</v>
      </c>
      <c r="D150" s="17">
        <v>43</v>
      </c>
      <c r="E150" s="12"/>
      <c r="F150" s="19"/>
      <c r="G150" s="12">
        <v>443538.71</v>
      </c>
      <c r="H150" s="5"/>
    </row>
    <row r="151" spans="1:8">
      <c r="A151" s="11">
        <v>42390</v>
      </c>
      <c r="B151" s="13" t="s">
        <v>151</v>
      </c>
      <c r="C151" s="12"/>
      <c r="D151" s="17"/>
      <c r="E151" s="14">
        <v>9.8000000000000007</v>
      </c>
      <c r="F151" s="19">
        <v>13</v>
      </c>
      <c r="G151" s="12">
        <v>443528.91</v>
      </c>
      <c r="H151" s="5"/>
    </row>
    <row r="152" spans="1:8">
      <c r="A152" s="11">
        <v>42391</v>
      </c>
      <c r="B152" s="7" t="s">
        <v>152</v>
      </c>
      <c r="C152" s="12">
        <v>10000</v>
      </c>
      <c r="D152" s="17">
        <v>54</v>
      </c>
      <c r="E152" s="12"/>
      <c r="F152" s="19"/>
      <c r="G152" s="12">
        <v>453528.91</v>
      </c>
      <c r="H152" s="5"/>
    </row>
    <row r="153" spans="1:8">
      <c r="A153" s="11">
        <v>42391</v>
      </c>
      <c r="B153" s="13" t="s">
        <v>153</v>
      </c>
      <c r="C153" s="12"/>
      <c r="D153" s="17"/>
      <c r="E153" s="14">
        <v>616.35</v>
      </c>
      <c r="F153" s="19">
        <v>13</v>
      </c>
      <c r="G153" s="12">
        <v>452912.56</v>
      </c>
      <c r="H153" s="5"/>
    </row>
    <row r="154" spans="1:8">
      <c r="A154" s="11">
        <v>42391</v>
      </c>
      <c r="B154" s="13" t="s">
        <v>154</v>
      </c>
      <c r="C154" s="12"/>
      <c r="D154" s="17"/>
      <c r="E154" s="14">
        <v>98.62</v>
      </c>
      <c r="F154" s="19">
        <v>13</v>
      </c>
      <c r="G154" s="12">
        <v>452813.94</v>
      </c>
      <c r="H154" s="5"/>
    </row>
    <row r="155" spans="1:8">
      <c r="A155" s="11">
        <v>42391</v>
      </c>
      <c r="B155" s="7" t="s">
        <v>155</v>
      </c>
      <c r="C155" s="12">
        <v>30675.85</v>
      </c>
      <c r="D155" s="17">
        <v>47</v>
      </c>
      <c r="E155" s="12"/>
      <c r="F155" s="19">
        <v>13</v>
      </c>
      <c r="G155" s="12">
        <v>483489.79</v>
      </c>
      <c r="H155" s="5"/>
    </row>
    <row r="156" spans="1:8">
      <c r="A156" s="11">
        <v>42391</v>
      </c>
      <c r="B156" s="13" t="s">
        <v>156</v>
      </c>
      <c r="C156" s="12"/>
      <c r="D156" s="17"/>
      <c r="E156" s="14">
        <v>25</v>
      </c>
      <c r="F156" s="19">
        <v>13</v>
      </c>
      <c r="G156" s="12">
        <v>483464.79</v>
      </c>
      <c r="H156" s="5"/>
    </row>
    <row r="157" spans="1:8">
      <c r="A157" s="11">
        <v>42391</v>
      </c>
      <c r="B157" s="13" t="s">
        <v>157</v>
      </c>
      <c r="C157" s="12"/>
      <c r="D157" s="17"/>
      <c r="E157" s="14">
        <v>4</v>
      </c>
      <c r="F157" s="19">
        <v>13</v>
      </c>
      <c r="G157" s="12">
        <v>483460.79</v>
      </c>
      <c r="H157" s="5"/>
    </row>
    <row r="158" spans="1:8">
      <c r="A158" s="11">
        <v>42391</v>
      </c>
      <c r="B158" s="7" t="s">
        <v>158</v>
      </c>
      <c r="C158" s="12">
        <v>2921.75</v>
      </c>
      <c r="D158" s="17">
        <v>50</v>
      </c>
      <c r="E158" s="12"/>
      <c r="F158" s="19">
        <v>13</v>
      </c>
      <c r="G158" s="12">
        <v>486382.54</v>
      </c>
      <c r="H158" s="5"/>
    </row>
    <row r="159" spans="1:8">
      <c r="A159" s="11">
        <v>42391</v>
      </c>
      <c r="B159" s="7" t="s">
        <v>159</v>
      </c>
      <c r="C159" s="12">
        <v>0</v>
      </c>
      <c r="D159" s="17"/>
      <c r="E159" s="12"/>
      <c r="F159" s="19">
        <v>13</v>
      </c>
      <c r="G159" s="12">
        <v>486382.54</v>
      </c>
      <c r="H159" s="5"/>
    </row>
    <row r="160" spans="1:8">
      <c r="A160" s="11">
        <v>42391</v>
      </c>
      <c r="B160" s="7" t="s">
        <v>160</v>
      </c>
      <c r="C160" s="12">
        <v>2800</v>
      </c>
      <c r="D160" s="17">
        <v>48</v>
      </c>
      <c r="E160" s="12"/>
      <c r="F160" s="19">
        <v>13</v>
      </c>
      <c r="G160" s="12">
        <v>489182.54</v>
      </c>
      <c r="H160" s="5"/>
    </row>
    <row r="161" spans="1:8">
      <c r="A161" s="11">
        <v>42391</v>
      </c>
      <c r="B161" s="7" t="s">
        <v>161</v>
      </c>
      <c r="C161" s="12">
        <v>0</v>
      </c>
      <c r="D161" s="17"/>
      <c r="E161" s="12"/>
      <c r="F161" s="19">
        <v>13</v>
      </c>
      <c r="G161" s="12">
        <v>489182.54</v>
      </c>
      <c r="H161" s="5"/>
    </row>
    <row r="162" spans="1:8">
      <c r="A162" s="11">
        <v>42391</v>
      </c>
      <c r="B162" s="7" t="s">
        <v>162</v>
      </c>
      <c r="C162" s="12">
        <v>4100</v>
      </c>
      <c r="D162" s="17">
        <v>53</v>
      </c>
      <c r="E162" s="12"/>
      <c r="F162" s="19">
        <v>13</v>
      </c>
      <c r="G162" s="12">
        <v>493282.54</v>
      </c>
      <c r="H162" s="5"/>
    </row>
    <row r="163" spans="1:8">
      <c r="A163" s="11">
        <v>42394</v>
      </c>
      <c r="B163" s="7" t="s">
        <v>163</v>
      </c>
      <c r="C163" s="12">
        <v>50000</v>
      </c>
      <c r="D163" s="17">
        <v>52</v>
      </c>
      <c r="E163" s="12"/>
      <c r="F163" s="19">
        <v>13</v>
      </c>
      <c r="G163" s="12">
        <v>543282.54</v>
      </c>
      <c r="H163" s="5"/>
    </row>
    <row r="164" spans="1:8">
      <c r="A164" s="11">
        <v>42394</v>
      </c>
      <c r="B164" s="7" t="s">
        <v>164</v>
      </c>
      <c r="C164" s="12">
        <v>0</v>
      </c>
      <c r="D164" s="17"/>
      <c r="E164" s="12"/>
      <c r="F164" s="19">
        <v>13</v>
      </c>
      <c r="G164" s="12">
        <v>543282.54</v>
      </c>
      <c r="H164" s="5"/>
    </row>
    <row r="165" spans="1:8">
      <c r="A165" s="11">
        <v>42394</v>
      </c>
      <c r="B165" s="7" t="s">
        <v>165</v>
      </c>
      <c r="C165" s="12">
        <v>280000</v>
      </c>
      <c r="D165" s="17">
        <v>55</v>
      </c>
      <c r="E165" s="12"/>
      <c r="F165" s="19">
        <v>13</v>
      </c>
      <c r="G165" s="12">
        <v>823282.54</v>
      </c>
      <c r="H165" s="5"/>
    </row>
    <row r="166" spans="1:8">
      <c r="A166" s="11">
        <v>42394</v>
      </c>
      <c r="B166" s="7" t="s">
        <v>166</v>
      </c>
      <c r="C166" s="12">
        <v>0</v>
      </c>
      <c r="D166" s="17"/>
      <c r="E166" s="12"/>
      <c r="F166" s="19">
        <v>13</v>
      </c>
      <c r="G166" s="12">
        <v>823282.54</v>
      </c>
      <c r="H166" s="5"/>
    </row>
    <row r="167" spans="1:8">
      <c r="A167" s="11">
        <v>42394</v>
      </c>
      <c r="B167" s="7" t="s">
        <v>167</v>
      </c>
      <c r="C167" s="12">
        <v>13576.97</v>
      </c>
      <c r="D167" s="17"/>
      <c r="E167" s="12"/>
      <c r="F167" s="19">
        <v>13</v>
      </c>
      <c r="G167" s="12">
        <v>836859.51</v>
      </c>
      <c r="H167" s="5"/>
    </row>
    <row r="168" spans="1:8">
      <c r="A168" s="11">
        <v>42394</v>
      </c>
      <c r="B168" s="13" t="s">
        <v>168</v>
      </c>
      <c r="C168" s="12"/>
      <c r="D168" s="17"/>
      <c r="E168" s="14">
        <v>204.2</v>
      </c>
      <c r="F168" s="19">
        <v>13</v>
      </c>
      <c r="G168" s="12">
        <v>836655.31</v>
      </c>
      <c r="H168" s="5"/>
    </row>
    <row r="169" spans="1:8">
      <c r="A169" s="11">
        <v>42394</v>
      </c>
      <c r="B169" s="13" t="s">
        <v>169</v>
      </c>
      <c r="C169" s="12"/>
      <c r="D169" s="17"/>
      <c r="E169" s="14">
        <v>32.67</v>
      </c>
      <c r="F169" s="19">
        <v>13</v>
      </c>
      <c r="G169" s="12">
        <v>836622.64</v>
      </c>
      <c r="H169" s="5"/>
    </row>
    <row r="170" spans="1:8">
      <c r="A170" s="11">
        <v>42394</v>
      </c>
      <c r="B170" s="13" t="s">
        <v>170</v>
      </c>
      <c r="C170" s="12"/>
      <c r="D170" s="17"/>
      <c r="E170" s="14">
        <v>45.84</v>
      </c>
      <c r="F170" s="19">
        <v>13</v>
      </c>
      <c r="G170" s="12">
        <v>836576.8</v>
      </c>
      <c r="H170" s="5"/>
    </row>
    <row r="171" spans="1:8">
      <c r="A171" s="11">
        <v>42394</v>
      </c>
      <c r="B171" s="13" t="s">
        <v>171</v>
      </c>
      <c r="C171" s="12"/>
      <c r="D171" s="17"/>
      <c r="E171" s="14">
        <v>7.33</v>
      </c>
      <c r="F171" s="19">
        <v>13</v>
      </c>
      <c r="G171" s="12">
        <v>836569.47</v>
      </c>
      <c r="H171" s="5"/>
    </row>
    <row r="172" spans="1:8">
      <c r="A172" s="11">
        <v>42394</v>
      </c>
      <c r="B172" s="13" t="s">
        <v>172</v>
      </c>
      <c r="C172" s="12"/>
      <c r="D172" s="17"/>
      <c r="E172" s="14">
        <v>399.33</v>
      </c>
      <c r="F172" s="19">
        <v>13</v>
      </c>
      <c r="G172" s="12">
        <v>836170.14</v>
      </c>
      <c r="H172" s="5"/>
    </row>
    <row r="173" spans="1:8">
      <c r="A173" s="11">
        <v>42394</v>
      </c>
      <c r="B173" s="13" t="s">
        <v>173</v>
      </c>
      <c r="C173" s="12"/>
      <c r="D173" s="17"/>
      <c r="E173" s="14">
        <v>63.89</v>
      </c>
      <c r="F173" s="19">
        <v>13</v>
      </c>
      <c r="G173" s="12">
        <v>836106.25</v>
      </c>
      <c r="H173" s="5"/>
    </row>
    <row r="174" spans="1:8">
      <c r="A174" s="11">
        <v>42394</v>
      </c>
      <c r="B174" s="7" t="s">
        <v>174</v>
      </c>
      <c r="C174" s="12">
        <v>17833.78</v>
      </c>
      <c r="D174" s="17">
        <v>56</v>
      </c>
      <c r="E174" s="12"/>
      <c r="F174" s="19">
        <v>13</v>
      </c>
      <c r="G174" s="12">
        <v>853940.03</v>
      </c>
      <c r="H174" s="5"/>
    </row>
    <row r="175" spans="1:8">
      <c r="A175" s="11">
        <v>42394</v>
      </c>
      <c r="B175" s="13" t="s">
        <v>175</v>
      </c>
      <c r="C175" s="12"/>
      <c r="D175" s="17"/>
      <c r="E175" s="14">
        <v>5.69</v>
      </c>
      <c r="F175" s="19">
        <v>13</v>
      </c>
      <c r="G175" s="12">
        <v>853934.34</v>
      </c>
      <c r="H175" s="5"/>
    </row>
    <row r="176" spans="1:8">
      <c r="A176" s="11">
        <v>42394</v>
      </c>
      <c r="B176" s="13" t="s">
        <v>176</v>
      </c>
      <c r="C176" s="12"/>
      <c r="D176" s="17"/>
      <c r="E176" s="14">
        <v>35.56</v>
      </c>
      <c r="F176" s="19">
        <v>13</v>
      </c>
      <c r="G176" s="12">
        <v>853898.78</v>
      </c>
      <c r="H176" s="5"/>
    </row>
    <row r="177" spans="1:8">
      <c r="A177" s="11">
        <v>42394</v>
      </c>
      <c r="B177" s="13" t="s">
        <v>177</v>
      </c>
      <c r="C177" s="12"/>
      <c r="D177" s="17"/>
      <c r="E177" s="14">
        <v>178.15</v>
      </c>
      <c r="F177" s="19">
        <v>13</v>
      </c>
      <c r="G177" s="12">
        <v>853720.63</v>
      </c>
      <c r="H177" s="5"/>
    </row>
    <row r="178" spans="1:8">
      <c r="A178" s="11">
        <v>42394</v>
      </c>
      <c r="B178" s="13" t="s">
        <v>178</v>
      </c>
      <c r="C178" s="12"/>
      <c r="D178" s="17"/>
      <c r="E178" s="14">
        <v>28.5</v>
      </c>
      <c r="F178" s="19">
        <v>13</v>
      </c>
      <c r="G178" s="12">
        <v>853692.13</v>
      </c>
      <c r="H178" s="5"/>
    </row>
    <row r="179" spans="1:8">
      <c r="A179" s="11">
        <v>42394</v>
      </c>
      <c r="B179" s="7" t="s">
        <v>179</v>
      </c>
      <c r="C179" s="12">
        <v>108934.49</v>
      </c>
      <c r="D179" s="17">
        <v>57</v>
      </c>
      <c r="E179" s="12"/>
      <c r="F179" s="19">
        <v>13</v>
      </c>
      <c r="G179" s="12">
        <v>962626.62</v>
      </c>
      <c r="H179" s="5"/>
    </row>
    <row r="180" spans="1:8">
      <c r="A180" s="11">
        <v>42394</v>
      </c>
      <c r="B180" s="7" t="s">
        <v>180</v>
      </c>
      <c r="C180" s="12"/>
      <c r="D180" s="17"/>
      <c r="E180" s="12">
        <v>952000</v>
      </c>
      <c r="F180" s="19">
        <v>13</v>
      </c>
      <c r="G180" s="12">
        <v>10626.62</v>
      </c>
      <c r="H180" s="5"/>
    </row>
    <row r="181" spans="1:8">
      <c r="A181" s="11">
        <v>42394</v>
      </c>
      <c r="B181" s="7" t="s">
        <v>181</v>
      </c>
      <c r="C181" s="12">
        <v>2105</v>
      </c>
      <c r="D181" s="17">
        <v>59</v>
      </c>
      <c r="E181" s="12"/>
      <c r="F181" s="19">
        <v>13</v>
      </c>
      <c r="G181" s="12">
        <v>12731.62</v>
      </c>
      <c r="H181" s="5"/>
    </row>
    <row r="182" spans="1:8">
      <c r="A182" s="11">
        <v>42394</v>
      </c>
      <c r="B182" s="7" t="s">
        <v>182</v>
      </c>
      <c r="C182" s="12">
        <v>125000</v>
      </c>
      <c r="D182" s="17">
        <v>68</v>
      </c>
      <c r="E182" s="12"/>
      <c r="F182" s="19">
        <v>13</v>
      </c>
      <c r="G182" s="12">
        <v>137731.62</v>
      </c>
      <c r="H182" s="5"/>
    </row>
    <row r="183" spans="1:8">
      <c r="A183" s="11">
        <v>42395</v>
      </c>
      <c r="B183" s="7" t="s">
        <v>183</v>
      </c>
      <c r="C183" s="12">
        <v>5819.98</v>
      </c>
      <c r="D183" s="17">
        <v>58</v>
      </c>
      <c r="E183" s="12"/>
      <c r="F183" s="19">
        <v>13</v>
      </c>
      <c r="G183" s="12">
        <v>143551.6</v>
      </c>
      <c r="H183" s="5"/>
    </row>
    <row r="184" spans="1:8">
      <c r="A184" s="11">
        <v>42395</v>
      </c>
      <c r="B184" s="13" t="s">
        <v>184</v>
      </c>
      <c r="C184" s="12"/>
      <c r="D184" s="17"/>
      <c r="E184" s="14">
        <v>49.69</v>
      </c>
      <c r="F184" s="19">
        <v>13</v>
      </c>
      <c r="G184" s="12">
        <v>143501.91</v>
      </c>
      <c r="H184" s="5"/>
    </row>
    <row r="185" spans="1:8">
      <c r="A185" s="11">
        <v>42395</v>
      </c>
      <c r="B185" s="13" t="s">
        <v>185</v>
      </c>
      <c r="C185" s="12"/>
      <c r="D185" s="17"/>
      <c r="E185" s="14">
        <v>7.95</v>
      </c>
      <c r="F185" s="19">
        <v>13</v>
      </c>
      <c r="G185" s="12">
        <v>143493.96</v>
      </c>
      <c r="H185" s="5"/>
    </row>
    <row r="186" spans="1:8">
      <c r="A186" s="11">
        <v>42395</v>
      </c>
      <c r="B186" s="13" t="s">
        <v>186</v>
      </c>
      <c r="C186" s="12"/>
      <c r="D186" s="17"/>
      <c r="E186" s="14">
        <v>38.83</v>
      </c>
      <c r="F186" s="19">
        <v>13</v>
      </c>
      <c r="G186" s="12">
        <v>143455.13</v>
      </c>
      <c r="H186" s="5"/>
    </row>
    <row r="187" spans="1:8">
      <c r="A187" s="11">
        <v>42395</v>
      </c>
      <c r="B187" s="13" t="s">
        <v>187</v>
      </c>
      <c r="C187" s="12"/>
      <c r="D187" s="17"/>
      <c r="E187" s="14">
        <v>6.21</v>
      </c>
      <c r="F187" s="19">
        <v>13</v>
      </c>
      <c r="G187" s="12">
        <v>143448.92000000001</v>
      </c>
      <c r="H187" s="5"/>
    </row>
    <row r="188" spans="1:8">
      <c r="A188" s="11">
        <v>42395</v>
      </c>
      <c r="B188" s="7" t="s">
        <v>188</v>
      </c>
      <c r="C188" s="12"/>
      <c r="D188" s="17"/>
      <c r="E188" s="12">
        <v>133000</v>
      </c>
      <c r="F188" s="19">
        <v>13</v>
      </c>
      <c r="G188" s="12">
        <v>10448.92</v>
      </c>
      <c r="H188" s="5"/>
    </row>
    <row r="189" spans="1:8">
      <c r="A189" s="11">
        <v>42395</v>
      </c>
      <c r="B189" s="7" t="s">
        <v>189</v>
      </c>
      <c r="C189" s="12">
        <v>45000</v>
      </c>
      <c r="D189" s="17">
        <v>63</v>
      </c>
      <c r="E189" s="12"/>
      <c r="F189" s="19">
        <v>13</v>
      </c>
      <c r="G189" s="12">
        <v>55448.92</v>
      </c>
      <c r="H189" s="5"/>
    </row>
    <row r="190" spans="1:8">
      <c r="A190" s="11">
        <v>42395</v>
      </c>
      <c r="B190" s="7" t="s">
        <v>190</v>
      </c>
      <c r="C190" s="12">
        <v>0</v>
      </c>
      <c r="D190" s="17"/>
      <c r="E190" s="12"/>
      <c r="F190" s="19">
        <v>13</v>
      </c>
      <c r="G190" s="12">
        <v>55448.92</v>
      </c>
      <c r="H190" s="5"/>
    </row>
    <row r="191" spans="1:8">
      <c r="A191" s="11">
        <v>42395</v>
      </c>
      <c r="B191" s="7" t="s">
        <v>191</v>
      </c>
      <c r="C191" s="12">
        <v>108934.49</v>
      </c>
      <c r="D191" s="17">
        <v>62</v>
      </c>
      <c r="E191" s="12"/>
      <c r="F191" s="19">
        <v>13</v>
      </c>
      <c r="G191" s="12">
        <v>164383.41</v>
      </c>
      <c r="H191" s="5"/>
    </row>
    <row r="192" spans="1:8">
      <c r="A192" s="11">
        <v>42395</v>
      </c>
      <c r="B192" s="7" t="s">
        <v>192</v>
      </c>
      <c r="C192" s="12">
        <v>20000</v>
      </c>
      <c r="D192" s="17">
        <v>60</v>
      </c>
      <c r="E192" s="12"/>
      <c r="F192" s="19">
        <v>13</v>
      </c>
      <c r="G192" s="12">
        <v>184383.41</v>
      </c>
      <c r="H192" s="5"/>
    </row>
    <row r="193" spans="1:8">
      <c r="A193" s="11">
        <v>42395</v>
      </c>
      <c r="B193" s="7" t="s">
        <v>193</v>
      </c>
      <c r="C193" s="12">
        <v>0</v>
      </c>
      <c r="D193" s="17"/>
      <c r="E193" s="12"/>
      <c r="F193" s="19">
        <v>13</v>
      </c>
      <c r="G193" s="12">
        <v>184383.41</v>
      </c>
      <c r="H193" s="5"/>
    </row>
    <row r="194" spans="1:8">
      <c r="A194" s="11">
        <v>42395</v>
      </c>
      <c r="B194" s="7" t="s">
        <v>194</v>
      </c>
      <c r="C194" s="12">
        <v>20000</v>
      </c>
      <c r="D194" s="17">
        <v>70</v>
      </c>
      <c r="E194" s="12"/>
      <c r="F194" s="19">
        <v>13</v>
      </c>
      <c r="G194" s="12">
        <v>204383.41</v>
      </c>
      <c r="H194" s="5"/>
    </row>
    <row r="195" spans="1:8">
      <c r="A195" s="11">
        <v>42395</v>
      </c>
      <c r="B195" s="7" t="s">
        <v>195</v>
      </c>
      <c r="C195" s="12">
        <v>0</v>
      </c>
      <c r="D195" s="17"/>
      <c r="E195" s="12"/>
      <c r="F195" s="19">
        <v>13</v>
      </c>
      <c r="G195" s="12">
        <v>204383.41</v>
      </c>
      <c r="H195" s="5"/>
    </row>
    <row r="196" spans="1:8">
      <c r="A196" s="11">
        <v>42395</v>
      </c>
      <c r="B196" s="7" t="s">
        <v>196</v>
      </c>
      <c r="C196" s="12">
        <v>200000</v>
      </c>
      <c r="D196" s="17"/>
      <c r="E196" s="12"/>
      <c r="F196" s="19">
        <v>13</v>
      </c>
      <c r="G196" s="12">
        <v>404383.41</v>
      </c>
      <c r="H196" s="5"/>
    </row>
    <row r="197" spans="1:8">
      <c r="A197" s="11">
        <v>42395</v>
      </c>
      <c r="B197" s="7" t="s">
        <v>197</v>
      </c>
      <c r="C197" s="12">
        <v>12800</v>
      </c>
      <c r="D197" s="17">
        <v>72</v>
      </c>
      <c r="E197" s="12"/>
      <c r="F197" s="19">
        <v>13</v>
      </c>
      <c r="G197" s="12">
        <v>417183.41</v>
      </c>
      <c r="H197" s="5"/>
    </row>
    <row r="198" spans="1:8">
      <c r="A198" s="11">
        <v>42395</v>
      </c>
      <c r="B198" s="7" t="s">
        <v>198</v>
      </c>
      <c r="C198" s="12">
        <v>11000</v>
      </c>
      <c r="D198" s="17"/>
      <c r="E198" s="12"/>
      <c r="F198" s="19">
        <v>13</v>
      </c>
      <c r="G198" s="12">
        <v>428183.41</v>
      </c>
      <c r="H198" s="5"/>
    </row>
    <row r="199" spans="1:8">
      <c r="A199" s="11">
        <v>42396</v>
      </c>
      <c r="B199" s="7" t="s">
        <v>199</v>
      </c>
      <c r="C199" s="12">
        <v>4364.91</v>
      </c>
      <c r="D199" s="17">
        <v>64</v>
      </c>
      <c r="E199" s="12"/>
      <c r="F199" s="19">
        <v>13</v>
      </c>
      <c r="G199" s="12">
        <v>432548.32</v>
      </c>
      <c r="H199" s="5"/>
    </row>
    <row r="200" spans="1:8">
      <c r="A200" s="11">
        <v>42396</v>
      </c>
      <c r="B200" s="13" t="s">
        <v>200</v>
      </c>
      <c r="C200" s="12"/>
      <c r="D200" s="17"/>
      <c r="E200" s="14">
        <v>69.75</v>
      </c>
      <c r="F200" s="19">
        <v>13</v>
      </c>
      <c r="G200" s="12">
        <v>432478.57</v>
      </c>
      <c r="H200" s="5"/>
    </row>
    <row r="201" spans="1:8">
      <c r="A201" s="11">
        <v>42396</v>
      </c>
      <c r="B201" s="13" t="s">
        <v>201</v>
      </c>
      <c r="C201" s="12"/>
      <c r="D201" s="17"/>
      <c r="E201" s="14">
        <v>11.16</v>
      </c>
      <c r="F201" s="19">
        <v>13</v>
      </c>
      <c r="G201" s="12">
        <v>432467.41</v>
      </c>
      <c r="H201" s="5"/>
    </row>
    <row r="202" spans="1:8">
      <c r="A202" s="11">
        <v>42396</v>
      </c>
      <c r="B202" s="13" t="s">
        <v>202</v>
      </c>
      <c r="C202" s="12"/>
      <c r="D202" s="17"/>
      <c r="E202" s="14">
        <v>12.66</v>
      </c>
      <c r="F202" s="19">
        <v>13</v>
      </c>
      <c r="G202" s="12">
        <v>432454.75</v>
      </c>
      <c r="H202" s="5"/>
    </row>
    <row r="203" spans="1:8">
      <c r="A203" s="11">
        <v>42396</v>
      </c>
      <c r="B203" s="13" t="s">
        <v>203</v>
      </c>
      <c r="C203" s="12"/>
      <c r="D203" s="17"/>
      <c r="E203" s="14">
        <v>2.02</v>
      </c>
      <c r="F203" s="19">
        <v>13</v>
      </c>
      <c r="G203" s="12">
        <v>432452.73</v>
      </c>
      <c r="H203" s="5"/>
    </row>
    <row r="204" spans="1:8">
      <c r="A204" s="11">
        <v>42396</v>
      </c>
      <c r="B204" s="7" t="s">
        <v>204</v>
      </c>
      <c r="C204" s="12">
        <v>1840</v>
      </c>
      <c r="D204" s="17">
        <v>66</v>
      </c>
      <c r="E204" s="12"/>
      <c r="F204" s="19">
        <v>13</v>
      </c>
      <c r="G204" s="12">
        <v>434292.73</v>
      </c>
      <c r="H204" s="5"/>
    </row>
    <row r="205" spans="1:8">
      <c r="A205" s="11">
        <v>42396</v>
      </c>
      <c r="B205" s="7" t="s">
        <v>205</v>
      </c>
      <c r="C205" s="12">
        <v>4844.04</v>
      </c>
      <c r="D205" s="17">
        <v>61</v>
      </c>
      <c r="E205" s="12"/>
      <c r="F205" s="19">
        <v>13</v>
      </c>
      <c r="G205" s="12">
        <v>439136.77</v>
      </c>
      <c r="H205" s="5"/>
    </row>
    <row r="206" spans="1:8">
      <c r="A206" s="11">
        <v>42396</v>
      </c>
      <c r="B206" s="7" t="s">
        <v>206</v>
      </c>
      <c r="C206" s="12">
        <v>0</v>
      </c>
      <c r="D206" s="17"/>
      <c r="E206" s="12"/>
      <c r="F206" s="19">
        <v>13</v>
      </c>
      <c r="G206" s="12">
        <v>439136.77</v>
      </c>
      <c r="H206" s="5"/>
    </row>
    <row r="207" spans="1:8">
      <c r="A207" s="11">
        <v>42396</v>
      </c>
      <c r="B207" s="7" t="s">
        <v>207</v>
      </c>
      <c r="C207" s="12">
        <v>80000</v>
      </c>
      <c r="D207" s="17">
        <v>67</v>
      </c>
      <c r="E207" s="12"/>
      <c r="F207" s="19">
        <v>13</v>
      </c>
      <c r="G207" s="12">
        <v>519136.77</v>
      </c>
      <c r="H207" s="5"/>
    </row>
    <row r="208" spans="1:8">
      <c r="A208" s="11">
        <v>42396</v>
      </c>
      <c r="B208" s="7" t="s">
        <v>208</v>
      </c>
      <c r="C208" s="12">
        <v>60680</v>
      </c>
      <c r="D208" s="17">
        <v>73</v>
      </c>
      <c r="E208" s="12"/>
      <c r="F208" s="19">
        <v>13</v>
      </c>
      <c r="G208" s="12">
        <v>579816.77</v>
      </c>
      <c r="H208" s="5"/>
    </row>
    <row r="209" spans="1:9">
      <c r="A209" s="11">
        <v>42397</v>
      </c>
      <c r="B209" s="7" t="s">
        <v>209</v>
      </c>
      <c r="C209" s="12">
        <v>5791.86</v>
      </c>
      <c r="D209" s="17">
        <v>65</v>
      </c>
      <c r="E209" s="12"/>
      <c r="F209" s="19">
        <v>13</v>
      </c>
      <c r="G209" s="12">
        <v>585608.63</v>
      </c>
      <c r="H209" s="5"/>
    </row>
    <row r="210" spans="1:9">
      <c r="A210" s="11">
        <v>42397</v>
      </c>
      <c r="B210" s="13" t="s">
        <v>210</v>
      </c>
      <c r="C210" s="12"/>
      <c r="D210" s="17"/>
      <c r="E210" s="14">
        <v>111.21</v>
      </c>
      <c r="F210" s="19">
        <v>13</v>
      </c>
      <c r="G210" s="12">
        <v>585497.42000000004</v>
      </c>
      <c r="H210" s="5"/>
    </row>
    <row r="211" spans="1:9">
      <c r="A211" s="11">
        <v>42397</v>
      </c>
      <c r="B211" s="13" t="s">
        <v>211</v>
      </c>
      <c r="C211" s="12"/>
      <c r="D211" s="17"/>
      <c r="E211" s="14">
        <v>17.79</v>
      </c>
      <c r="F211" s="19">
        <v>13</v>
      </c>
      <c r="G211" s="12">
        <v>585479.63</v>
      </c>
      <c r="H211" s="5"/>
    </row>
    <row r="212" spans="1:9">
      <c r="A212" s="11">
        <v>42397</v>
      </c>
      <c r="B212" s="13" t="s">
        <v>212</v>
      </c>
      <c r="C212" s="12"/>
      <c r="D212" s="17"/>
      <c r="E212" s="14">
        <v>7.34</v>
      </c>
      <c r="F212" s="19">
        <v>13</v>
      </c>
      <c r="G212" s="12">
        <v>585472.29</v>
      </c>
      <c r="H212" s="5"/>
    </row>
    <row r="213" spans="1:9">
      <c r="A213" s="11">
        <v>42397</v>
      </c>
      <c r="B213" s="13" t="s">
        <v>213</v>
      </c>
      <c r="C213" s="12"/>
      <c r="D213" s="17"/>
      <c r="E213" s="14">
        <v>1.17</v>
      </c>
      <c r="F213" s="19">
        <v>13</v>
      </c>
      <c r="G213" s="12">
        <v>585471.12</v>
      </c>
      <c r="H213" s="5"/>
    </row>
    <row r="214" spans="1:9">
      <c r="A214" s="11">
        <v>42397</v>
      </c>
      <c r="B214" s="7" t="s">
        <v>214</v>
      </c>
      <c r="C214" s="12"/>
      <c r="D214" s="17"/>
      <c r="E214" s="12">
        <v>550000</v>
      </c>
      <c r="F214" s="19">
        <v>13</v>
      </c>
      <c r="G214" s="12">
        <v>35471.120000000003</v>
      </c>
      <c r="H214" s="5"/>
    </row>
    <row r="215" spans="1:9">
      <c r="A215" s="11">
        <v>42397</v>
      </c>
      <c r="B215" s="7" t="s">
        <v>215</v>
      </c>
      <c r="C215" s="12">
        <v>425499.99</v>
      </c>
      <c r="D215" s="17">
        <v>80</v>
      </c>
      <c r="E215" s="12"/>
      <c r="F215" s="19">
        <v>13</v>
      </c>
      <c r="G215" s="12">
        <v>460971.11</v>
      </c>
      <c r="H215" s="5"/>
    </row>
    <row r="216" spans="1:9">
      <c r="A216" s="11">
        <v>42397</v>
      </c>
      <c r="B216" s="7" t="s">
        <v>216</v>
      </c>
      <c r="C216" s="12">
        <v>0</v>
      </c>
      <c r="D216" s="17"/>
      <c r="E216" s="12"/>
      <c r="F216" s="19">
        <v>13</v>
      </c>
      <c r="G216" s="12">
        <v>460971.11</v>
      </c>
      <c r="H216" s="5"/>
      <c r="I216" s="15" t="s">
        <v>217</v>
      </c>
    </row>
    <row r="217" spans="1:9">
      <c r="A217" s="11">
        <v>42398</v>
      </c>
      <c r="B217" s="7" t="s">
        <v>218</v>
      </c>
      <c r="C217" s="12">
        <v>40448.620000000003</v>
      </c>
      <c r="D217" s="17">
        <v>69</v>
      </c>
      <c r="E217" s="12"/>
      <c r="F217" s="19">
        <v>13</v>
      </c>
      <c r="G217" s="12">
        <v>501419.73</v>
      </c>
      <c r="H217" s="5"/>
    </row>
    <row r="218" spans="1:9">
      <c r="A218" s="11">
        <v>42398</v>
      </c>
      <c r="B218" s="13" t="s">
        <v>219</v>
      </c>
      <c r="C218" s="12"/>
      <c r="D218" s="17"/>
      <c r="E218" s="14">
        <v>769.24</v>
      </c>
      <c r="F218" s="19">
        <v>13</v>
      </c>
      <c r="G218" s="12">
        <v>500650.49</v>
      </c>
      <c r="H218" s="5"/>
    </row>
    <row r="219" spans="1:9">
      <c r="A219" s="11">
        <v>42398</v>
      </c>
      <c r="B219" s="13" t="s">
        <v>220</v>
      </c>
      <c r="C219" s="12"/>
      <c r="D219" s="17"/>
      <c r="E219" s="14">
        <v>123.08</v>
      </c>
      <c r="F219" s="19">
        <v>13</v>
      </c>
      <c r="G219" s="12">
        <v>500527.41</v>
      </c>
      <c r="H219" s="5"/>
    </row>
    <row r="220" spans="1:9">
      <c r="A220" s="11">
        <v>42398</v>
      </c>
      <c r="B220" s="13" t="s">
        <v>221</v>
      </c>
      <c r="C220" s="12"/>
      <c r="D220" s="17"/>
      <c r="E220" s="14">
        <v>55</v>
      </c>
      <c r="F220" s="19">
        <v>13</v>
      </c>
      <c r="G220" s="12">
        <v>500472.41</v>
      </c>
      <c r="H220" s="5"/>
    </row>
    <row r="221" spans="1:9">
      <c r="A221" s="11">
        <v>42398</v>
      </c>
      <c r="B221" s="13" t="s">
        <v>222</v>
      </c>
      <c r="C221" s="12"/>
      <c r="D221" s="17"/>
      <c r="E221" s="14">
        <v>8.8000000000000007</v>
      </c>
      <c r="F221" s="19">
        <v>13</v>
      </c>
      <c r="G221" s="12">
        <v>500463.61</v>
      </c>
      <c r="H221" s="5"/>
    </row>
    <row r="222" spans="1:9">
      <c r="A222" s="11">
        <v>42398</v>
      </c>
      <c r="B222" s="7" t="s">
        <v>223</v>
      </c>
      <c r="C222" s="12">
        <v>420500</v>
      </c>
      <c r="D222" s="17">
        <v>71</v>
      </c>
      <c r="E222" s="12"/>
      <c r="F222" s="19"/>
      <c r="G222" s="12">
        <v>920963.61</v>
      </c>
      <c r="H222" s="5"/>
    </row>
    <row r="223" spans="1:9">
      <c r="A223" s="11">
        <v>42398</v>
      </c>
      <c r="B223" s="7" t="s">
        <v>224</v>
      </c>
      <c r="C223" s="12">
        <v>0</v>
      </c>
      <c r="D223" s="17"/>
      <c r="E223" s="12"/>
      <c r="F223" s="19"/>
      <c r="G223" s="12">
        <v>920963.61</v>
      </c>
      <c r="H223" s="5"/>
    </row>
    <row r="224" spans="1:9">
      <c r="A224" s="11">
        <v>42398</v>
      </c>
      <c r="B224" s="7" t="s">
        <v>225</v>
      </c>
      <c r="C224" s="12">
        <v>2990</v>
      </c>
      <c r="D224" s="17"/>
      <c r="E224" s="12"/>
      <c r="F224" s="19"/>
      <c r="G224" s="12">
        <v>923953.61</v>
      </c>
      <c r="H224" s="5"/>
    </row>
    <row r="225" spans="1:8">
      <c r="A225" s="6"/>
      <c r="B225" s="1"/>
      <c r="C225" s="8"/>
      <c r="D225" s="16"/>
      <c r="E225" s="8"/>
      <c r="F225" s="19"/>
      <c r="G225" s="8"/>
      <c r="H225" s="1"/>
    </row>
    <row r="228" spans="1:8">
      <c r="E228" s="8">
        <f>+E220+E218+E212+E210+E202+E200+E184+E186+E177+E176+E170+E168+E156+E153+E149+E144+E143+E134+E133+E123+E120+E116+E118+E113+E111+E101+E97+E92+E88+E80+E78+E66+E58+E56+E53+E51+E45+E43+E36+E33+E25+E19+E17+E13+E11+E8+E6+E172+E146+E60</f>
        <v>7465.56</v>
      </c>
      <c r="F228" s="19"/>
    </row>
    <row r="229" spans="1:8">
      <c r="E229" s="8">
        <f>+E221+E219+E213+E211+E203+E201+E187+E185+E178+E175+E173+E171+E169+E157+E154+E151+E147+E145+E142+E135+E132+E122+E124+E119+E117+E114+E112+E99+E98+E90+E91+E81+E79+E67+E61+E59+E57+E54+E52+E46+E44+E37+E35+E26+E20+E18+E14+E12+E9+E7</f>
        <v>1194.4699999999998</v>
      </c>
      <c r="F229" s="19"/>
    </row>
    <row r="230" spans="1:8">
      <c r="E230" s="8"/>
      <c r="F230" s="19"/>
    </row>
    <row r="1048572" spans="6:6">
      <c r="F1048572" s="19">
        <v>13</v>
      </c>
    </row>
    <row r="1048574" spans="6:6">
      <c r="F1048574" s="19">
        <v>13</v>
      </c>
    </row>
    <row r="1048576" spans="6:6">
      <c r="F1048576" s="19">
        <v>13</v>
      </c>
    </row>
  </sheetData>
  <autoFilter ref="A4:G22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36"/>
  <sheetViews>
    <sheetView workbookViewId="0">
      <selection activeCell="B26" sqref="B26"/>
    </sheetView>
  </sheetViews>
  <sheetFormatPr baseColWidth="10" defaultRowHeight="15"/>
  <cols>
    <col min="2" max="2" width="57" bestFit="1" customWidth="1"/>
    <col min="3" max="3" width="9.85546875" style="28" bestFit="1" customWidth="1"/>
    <col min="4" max="4" width="2.7109375" style="18" bestFit="1" customWidth="1"/>
    <col min="5" max="5" width="11.140625" style="28" bestFit="1" customWidth="1"/>
    <col min="6" max="6" width="2.7109375" style="33" bestFit="1" customWidth="1"/>
    <col min="7" max="7" width="11.140625" style="28" bestFit="1" customWidth="1"/>
  </cols>
  <sheetData>
    <row r="2" spans="1:7">
      <c r="A2" s="21" t="s">
        <v>0</v>
      </c>
      <c r="B2" s="21" t="s">
        <v>1</v>
      </c>
      <c r="C2" s="22" t="s">
        <v>2</v>
      </c>
      <c r="D2" s="17"/>
      <c r="E2" s="22" t="s">
        <v>3</v>
      </c>
      <c r="F2" s="31"/>
      <c r="G2" s="22" t="s">
        <v>4</v>
      </c>
    </row>
    <row r="3" spans="1:7">
      <c r="A3" s="23">
        <v>42402</v>
      </c>
      <c r="B3" s="7" t="s">
        <v>227</v>
      </c>
      <c r="C3" s="12">
        <v>10513.83</v>
      </c>
      <c r="D3" s="17" t="s">
        <v>452</v>
      </c>
      <c r="E3" s="12"/>
      <c r="F3" s="31"/>
      <c r="G3" s="12">
        <v>934467.44</v>
      </c>
    </row>
    <row r="4" spans="1:7">
      <c r="A4" s="24">
        <v>42402</v>
      </c>
      <c r="B4" s="25" t="s">
        <v>228</v>
      </c>
      <c r="C4" s="26"/>
      <c r="D4" s="30"/>
      <c r="E4" s="26">
        <v>228.15</v>
      </c>
      <c r="F4" s="32">
        <v>10</v>
      </c>
      <c r="G4" s="26">
        <v>934239.29</v>
      </c>
    </row>
    <row r="5" spans="1:7">
      <c r="A5" s="24">
        <v>42402</v>
      </c>
      <c r="B5" s="25" t="s">
        <v>229</v>
      </c>
      <c r="C5" s="26"/>
      <c r="D5" s="30"/>
      <c r="E5" s="26">
        <v>36.5</v>
      </c>
      <c r="F5" s="32">
        <v>10</v>
      </c>
      <c r="G5" s="26">
        <v>934202.79</v>
      </c>
    </row>
    <row r="6" spans="1:7">
      <c r="A6" s="23">
        <v>42402</v>
      </c>
      <c r="B6" s="7" t="s">
        <v>230</v>
      </c>
      <c r="C6" s="12">
        <v>28627.01</v>
      </c>
      <c r="D6" s="17" t="s">
        <v>453</v>
      </c>
      <c r="E6" s="12"/>
      <c r="F6" s="31"/>
      <c r="G6" s="12">
        <v>962829.8</v>
      </c>
    </row>
    <row r="7" spans="1:7">
      <c r="A7" s="24">
        <v>42402</v>
      </c>
      <c r="B7" s="25" t="s">
        <v>231</v>
      </c>
      <c r="C7" s="26"/>
      <c r="D7" s="30"/>
      <c r="E7" s="26">
        <v>148.25</v>
      </c>
      <c r="F7" s="32">
        <v>10</v>
      </c>
      <c r="G7" s="26">
        <v>962681.55</v>
      </c>
    </row>
    <row r="8" spans="1:7">
      <c r="A8" s="24">
        <v>42402</v>
      </c>
      <c r="B8" s="25" t="s">
        <v>232</v>
      </c>
      <c r="C8" s="26"/>
      <c r="D8" s="30"/>
      <c r="E8" s="26">
        <v>23.72</v>
      </c>
      <c r="F8" s="32">
        <v>10</v>
      </c>
      <c r="G8" s="26">
        <v>962657.83</v>
      </c>
    </row>
    <row r="9" spans="1:7">
      <c r="A9" s="24">
        <v>42402</v>
      </c>
      <c r="B9" s="25" t="s">
        <v>233</v>
      </c>
      <c r="C9" s="26"/>
      <c r="D9" s="30"/>
      <c r="E9" s="26">
        <v>239.75</v>
      </c>
      <c r="F9" s="32">
        <v>10</v>
      </c>
      <c r="G9" s="26">
        <v>962418.08</v>
      </c>
    </row>
    <row r="10" spans="1:7">
      <c r="A10" s="24">
        <v>42402</v>
      </c>
      <c r="B10" s="25" t="s">
        <v>234</v>
      </c>
      <c r="C10" s="26"/>
      <c r="D10" s="30"/>
      <c r="E10" s="26">
        <v>38.36</v>
      </c>
      <c r="F10" s="32">
        <v>10</v>
      </c>
      <c r="G10" s="26">
        <v>962379.72</v>
      </c>
    </row>
    <row r="11" spans="1:7">
      <c r="A11" s="23">
        <v>42402</v>
      </c>
      <c r="B11" s="7" t="s">
        <v>235</v>
      </c>
      <c r="C11" s="12">
        <v>1840</v>
      </c>
      <c r="D11" s="17" t="s">
        <v>454</v>
      </c>
      <c r="E11" s="12"/>
      <c r="F11" s="31"/>
      <c r="G11" s="12">
        <v>964219.72</v>
      </c>
    </row>
    <row r="12" spans="1:7">
      <c r="A12" s="23">
        <v>42402</v>
      </c>
      <c r="B12" s="7" t="s">
        <v>236</v>
      </c>
      <c r="C12" s="12">
        <v>0</v>
      </c>
      <c r="D12" s="17"/>
      <c r="E12" s="12"/>
      <c r="F12" s="31"/>
      <c r="G12" s="12">
        <v>964219.72</v>
      </c>
    </row>
    <row r="13" spans="1:7">
      <c r="A13" s="23">
        <v>42402</v>
      </c>
      <c r="B13" s="7" t="s">
        <v>237</v>
      </c>
      <c r="C13" s="12">
        <v>3030</v>
      </c>
      <c r="D13" s="17">
        <v>1</v>
      </c>
      <c r="E13" s="12"/>
      <c r="F13" s="31"/>
      <c r="G13" s="12">
        <v>967249.72</v>
      </c>
    </row>
    <row r="14" spans="1:7">
      <c r="A14" s="23">
        <v>42403</v>
      </c>
      <c r="B14" s="7" t="s">
        <v>238</v>
      </c>
      <c r="C14" s="12">
        <v>2695</v>
      </c>
      <c r="D14" s="17">
        <v>2</v>
      </c>
      <c r="E14" s="12"/>
      <c r="F14" s="31"/>
      <c r="G14" s="12">
        <v>969944.72</v>
      </c>
    </row>
    <row r="15" spans="1:7">
      <c r="A15" s="24">
        <v>42403</v>
      </c>
      <c r="B15" s="25" t="s">
        <v>239</v>
      </c>
      <c r="C15" s="26"/>
      <c r="D15" s="30"/>
      <c r="E15" s="26">
        <v>29.65</v>
      </c>
      <c r="F15" s="32">
        <v>10</v>
      </c>
      <c r="G15" s="26">
        <v>969915.07</v>
      </c>
    </row>
    <row r="16" spans="1:7">
      <c r="A16" s="24">
        <v>42403</v>
      </c>
      <c r="B16" s="25" t="s">
        <v>240</v>
      </c>
      <c r="C16" s="26"/>
      <c r="D16" s="30"/>
      <c r="E16" s="26">
        <v>4.74</v>
      </c>
      <c r="F16" s="32">
        <v>10</v>
      </c>
      <c r="G16" s="26">
        <v>969910.33</v>
      </c>
    </row>
    <row r="17" spans="1:7">
      <c r="A17" s="23">
        <v>42403</v>
      </c>
      <c r="B17" s="7" t="s">
        <v>241</v>
      </c>
      <c r="C17" s="12">
        <v>1025</v>
      </c>
      <c r="D17" s="17">
        <v>5</v>
      </c>
      <c r="E17" s="12"/>
      <c r="F17" s="31"/>
      <c r="G17" s="12">
        <v>970935.33</v>
      </c>
    </row>
    <row r="18" spans="1:7">
      <c r="A18" s="24">
        <v>42404</v>
      </c>
      <c r="B18" s="25" t="s">
        <v>242</v>
      </c>
      <c r="C18" s="26"/>
      <c r="D18" s="30"/>
      <c r="E18" s="26">
        <v>303.64999999999998</v>
      </c>
      <c r="F18" s="32">
        <v>10</v>
      </c>
      <c r="G18" s="26">
        <v>970631.68000000005</v>
      </c>
    </row>
    <row r="19" spans="1:7">
      <c r="A19" s="23">
        <v>42404</v>
      </c>
      <c r="B19" s="7" t="s">
        <v>243</v>
      </c>
      <c r="C19" s="12">
        <v>27123.02</v>
      </c>
      <c r="D19" s="17">
        <v>3</v>
      </c>
      <c r="E19" s="12"/>
      <c r="F19" s="31"/>
      <c r="G19" s="12">
        <v>997754.7</v>
      </c>
    </row>
    <row r="20" spans="1:7">
      <c r="A20" s="24">
        <v>42404</v>
      </c>
      <c r="B20" s="25" t="s">
        <v>244</v>
      </c>
      <c r="C20" s="26"/>
      <c r="D20" s="30"/>
      <c r="E20" s="26">
        <v>48.58</v>
      </c>
      <c r="F20" s="32">
        <v>10</v>
      </c>
      <c r="G20" s="26">
        <v>997706.12</v>
      </c>
    </row>
    <row r="21" spans="1:7">
      <c r="A21" s="24">
        <v>42404</v>
      </c>
      <c r="B21" s="25" t="s">
        <v>245</v>
      </c>
      <c r="C21" s="26"/>
      <c r="D21" s="30"/>
      <c r="E21" s="26">
        <v>144.43</v>
      </c>
      <c r="F21" s="32">
        <v>10</v>
      </c>
      <c r="G21" s="26">
        <v>997561.69</v>
      </c>
    </row>
    <row r="22" spans="1:7">
      <c r="A22" s="24">
        <v>42404</v>
      </c>
      <c r="B22" s="25" t="s">
        <v>246</v>
      </c>
      <c r="C22" s="26"/>
      <c r="D22" s="30"/>
      <c r="E22" s="26">
        <v>23.11</v>
      </c>
      <c r="F22" s="32">
        <v>10</v>
      </c>
      <c r="G22" s="26">
        <v>997538.58</v>
      </c>
    </row>
    <row r="23" spans="1:7">
      <c r="A23" s="23">
        <v>42404</v>
      </c>
      <c r="B23" s="7" t="s">
        <v>247</v>
      </c>
      <c r="C23" s="12">
        <v>40000</v>
      </c>
      <c r="D23" s="17">
        <v>11</v>
      </c>
      <c r="E23" s="12"/>
      <c r="F23" s="31"/>
      <c r="G23" s="12">
        <v>1037538.58</v>
      </c>
    </row>
    <row r="24" spans="1:7">
      <c r="A24" s="23">
        <v>42404</v>
      </c>
      <c r="B24" s="7" t="s">
        <v>248</v>
      </c>
      <c r="C24" s="12"/>
      <c r="D24" s="17"/>
      <c r="E24" s="12">
        <v>1027000</v>
      </c>
      <c r="F24" s="31">
        <v>1</v>
      </c>
      <c r="G24" s="12">
        <v>10538.58</v>
      </c>
    </row>
    <row r="25" spans="1:7">
      <c r="A25" s="23">
        <v>42405</v>
      </c>
      <c r="B25" s="7" t="s">
        <v>249</v>
      </c>
      <c r="C25" s="12">
        <v>29614.05</v>
      </c>
      <c r="D25" s="17">
        <v>4</v>
      </c>
      <c r="E25" s="12"/>
      <c r="F25" s="31"/>
      <c r="G25" s="12">
        <v>40152.629999999997</v>
      </c>
    </row>
    <row r="26" spans="1:7">
      <c r="A26" s="24">
        <v>42405</v>
      </c>
      <c r="B26" s="25" t="s">
        <v>250</v>
      </c>
      <c r="C26" s="26"/>
      <c r="D26" s="30"/>
      <c r="E26" s="26">
        <v>532.5</v>
      </c>
      <c r="F26" s="32">
        <v>10</v>
      </c>
      <c r="G26" s="26">
        <v>39620.129999999997</v>
      </c>
    </row>
    <row r="27" spans="1:7">
      <c r="A27" s="24">
        <v>42405</v>
      </c>
      <c r="B27" s="25" t="s">
        <v>251</v>
      </c>
      <c r="C27" s="26"/>
      <c r="D27" s="30"/>
      <c r="E27" s="26">
        <v>85.2</v>
      </c>
      <c r="F27" s="32">
        <v>10</v>
      </c>
      <c r="G27" s="26">
        <v>39534.93</v>
      </c>
    </row>
    <row r="28" spans="1:7">
      <c r="A28" s="24">
        <v>42405</v>
      </c>
      <c r="B28" s="25" t="s">
        <v>252</v>
      </c>
      <c r="C28" s="26"/>
      <c r="D28" s="30"/>
      <c r="E28" s="26">
        <v>55.83</v>
      </c>
      <c r="F28" s="32">
        <v>10</v>
      </c>
      <c r="G28" s="26">
        <v>39479.1</v>
      </c>
    </row>
    <row r="29" spans="1:7">
      <c r="A29" s="24">
        <v>42405</v>
      </c>
      <c r="B29" s="25" t="s">
        <v>253</v>
      </c>
      <c r="C29" s="26"/>
      <c r="D29" s="30"/>
      <c r="E29" s="26">
        <v>8.93</v>
      </c>
      <c r="F29" s="32">
        <v>10</v>
      </c>
      <c r="G29" s="26">
        <v>39470.17</v>
      </c>
    </row>
    <row r="30" spans="1:7">
      <c r="A30" s="23">
        <v>42405</v>
      </c>
      <c r="B30" s="7" t="s">
        <v>254</v>
      </c>
      <c r="C30" s="12">
        <v>1025</v>
      </c>
      <c r="D30" s="17">
        <v>6</v>
      </c>
      <c r="E30" s="12"/>
      <c r="F30" s="31"/>
      <c r="G30" s="12">
        <v>40495.17</v>
      </c>
    </row>
    <row r="31" spans="1:7">
      <c r="A31" s="23">
        <v>42405</v>
      </c>
      <c r="B31" s="7" t="s">
        <v>255</v>
      </c>
      <c r="C31" s="12">
        <v>0</v>
      </c>
      <c r="D31" s="17"/>
      <c r="E31" s="12"/>
      <c r="F31" s="31"/>
      <c r="G31" s="12">
        <v>40495.17</v>
      </c>
    </row>
    <row r="32" spans="1:7">
      <c r="A32" s="23">
        <v>42405</v>
      </c>
      <c r="B32" s="7" t="s">
        <v>256</v>
      </c>
      <c r="C32" s="12">
        <v>10000</v>
      </c>
      <c r="D32" s="17">
        <v>7</v>
      </c>
      <c r="E32" s="12"/>
      <c r="F32" s="31"/>
      <c r="G32" s="12">
        <v>50495.17</v>
      </c>
    </row>
    <row r="33" spans="1:7">
      <c r="A33" s="23">
        <v>42405</v>
      </c>
      <c r="B33" s="7" t="s">
        <v>257</v>
      </c>
      <c r="C33" s="12">
        <v>0</v>
      </c>
      <c r="D33" s="17"/>
      <c r="E33" s="12"/>
      <c r="F33" s="31"/>
      <c r="G33" s="12">
        <v>50495.17</v>
      </c>
    </row>
    <row r="34" spans="1:7">
      <c r="A34" s="23">
        <v>42405</v>
      </c>
      <c r="B34" s="7" t="s">
        <v>258</v>
      </c>
      <c r="C34" s="12">
        <v>20000</v>
      </c>
      <c r="D34" s="17">
        <v>13</v>
      </c>
      <c r="E34" s="12"/>
      <c r="F34" s="31"/>
      <c r="G34" s="12">
        <v>70495.17</v>
      </c>
    </row>
    <row r="35" spans="1:7">
      <c r="A35" s="23">
        <v>42405</v>
      </c>
      <c r="B35" s="7" t="s">
        <v>259</v>
      </c>
      <c r="C35" s="12">
        <v>1025</v>
      </c>
      <c r="D35" s="17">
        <v>9</v>
      </c>
      <c r="E35" s="12"/>
      <c r="F35" s="31"/>
      <c r="G35" s="12">
        <v>71520.17</v>
      </c>
    </row>
    <row r="36" spans="1:7">
      <c r="A36" s="23">
        <v>42405</v>
      </c>
      <c r="B36" s="7" t="s">
        <v>260</v>
      </c>
      <c r="C36" s="12">
        <v>295000</v>
      </c>
      <c r="D36" s="17">
        <v>12</v>
      </c>
      <c r="E36" s="12"/>
      <c r="F36" s="31"/>
      <c r="G36" s="12">
        <v>366520.17</v>
      </c>
    </row>
    <row r="37" spans="1:7">
      <c r="A37" s="23">
        <v>42405</v>
      </c>
      <c r="B37" s="7" t="s">
        <v>261</v>
      </c>
      <c r="C37" s="12">
        <v>3030</v>
      </c>
      <c r="D37" s="17">
        <v>10</v>
      </c>
      <c r="E37" s="12"/>
      <c r="F37" s="31"/>
      <c r="G37" s="12">
        <v>369550.17</v>
      </c>
    </row>
    <row r="38" spans="1:7">
      <c r="A38" s="23">
        <v>42405</v>
      </c>
      <c r="B38" s="7" t="s">
        <v>262</v>
      </c>
      <c r="C38" s="12">
        <v>200500</v>
      </c>
      <c r="D38" s="17">
        <v>14</v>
      </c>
      <c r="E38" s="12"/>
      <c r="F38" s="31"/>
      <c r="G38" s="12">
        <v>570050.17000000004</v>
      </c>
    </row>
    <row r="39" spans="1:7">
      <c r="A39" s="23">
        <v>42408</v>
      </c>
      <c r="B39" s="7" t="s">
        <v>263</v>
      </c>
      <c r="C39" s="12">
        <v>7241.1</v>
      </c>
      <c r="D39" s="17">
        <v>8</v>
      </c>
      <c r="E39" s="12"/>
      <c r="F39" s="31"/>
      <c r="G39" s="12">
        <v>577291.27</v>
      </c>
    </row>
    <row r="40" spans="1:7">
      <c r="A40" s="24">
        <v>42408</v>
      </c>
      <c r="B40" s="25" t="s">
        <v>264</v>
      </c>
      <c r="C40" s="26"/>
      <c r="D40" s="30"/>
      <c r="E40" s="26">
        <v>118.7</v>
      </c>
      <c r="F40" s="32">
        <v>10</v>
      </c>
      <c r="G40" s="26">
        <v>577172.56999999995</v>
      </c>
    </row>
    <row r="41" spans="1:7">
      <c r="A41" s="24">
        <v>42408</v>
      </c>
      <c r="B41" s="25" t="s">
        <v>265</v>
      </c>
      <c r="C41" s="26"/>
      <c r="D41" s="30"/>
      <c r="E41" s="26">
        <v>18.989999999999998</v>
      </c>
      <c r="F41" s="32">
        <v>10</v>
      </c>
      <c r="G41" s="26">
        <v>577153.57999999996</v>
      </c>
    </row>
    <row r="42" spans="1:7">
      <c r="A42" s="24">
        <v>42408</v>
      </c>
      <c r="B42" s="25" t="s">
        <v>266</v>
      </c>
      <c r="C42" s="26"/>
      <c r="D42" s="30"/>
      <c r="E42" s="26">
        <v>19.48</v>
      </c>
      <c r="F42" s="32">
        <v>10</v>
      </c>
      <c r="G42" s="26">
        <v>577134.1</v>
      </c>
    </row>
    <row r="43" spans="1:7">
      <c r="A43" s="24">
        <v>42408</v>
      </c>
      <c r="B43" s="25" t="s">
        <v>267</v>
      </c>
      <c r="C43" s="26"/>
      <c r="D43" s="30"/>
      <c r="E43" s="26">
        <v>3.12</v>
      </c>
      <c r="F43" s="32">
        <v>10</v>
      </c>
      <c r="G43" s="26">
        <v>577130.98</v>
      </c>
    </row>
    <row r="44" spans="1:7">
      <c r="A44" s="23">
        <v>42408</v>
      </c>
      <c r="B44" s="7" t="s">
        <v>268</v>
      </c>
      <c r="C44" s="12">
        <v>64042.48</v>
      </c>
      <c r="D44" s="17">
        <v>16</v>
      </c>
      <c r="E44" s="12"/>
      <c r="F44" s="31"/>
      <c r="G44" s="12">
        <v>641173.46</v>
      </c>
    </row>
    <row r="45" spans="1:7">
      <c r="A45" s="24">
        <v>42408</v>
      </c>
      <c r="B45" s="25" t="s">
        <v>269</v>
      </c>
      <c r="C45" s="26"/>
      <c r="D45" s="30"/>
      <c r="E45" s="26">
        <v>215.75</v>
      </c>
      <c r="F45" s="32">
        <v>10</v>
      </c>
      <c r="G45" s="26">
        <v>640957.71</v>
      </c>
    </row>
    <row r="46" spans="1:7">
      <c r="A46" s="24">
        <v>42408</v>
      </c>
      <c r="B46" s="25" t="s">
        <v>270</v>
      </c>
      <c r="C46" s="26"/>
      <c r="D46" s="30"/>
      <c r="E46" s="26">
        <v>34.520000000000003</v>
      </c>
      <c r="F46" s="32">
        <v>10</v>
      </c>
      <c r="G46" s="26">
        <v>640923.18999999994</v>
      </c>
    </row>
    <row r="47" spans="1:7">
      <c r="A47" s="24">
        <v>42408</v>
      </c>
      <c r="B47" s="25" t="s">
        <v>271</v>
      </c>
      <c r="C47" s="26"/>
      <c r="D47" s="30"/>
      <c r="E47" s="26">
        <v>595.1</v>
      </c>
      <c r="F47" s="32">
        <v>10</v>
      </c>
      <c r="G47" s="26">
        <v>640328.09</v>
      </c>
    </row>
    <row r="48" spans="1:7">
      <c r="A48" s="24">
        <v>42408</v>
      </c>
      <c r="B48" s="25" t="s">
        <v>272</v>
      </c>
      <c r="C48" s="26"/>
      <c r="D48" s="30"/>
      <c r="E48" s="26">
        <v>95.22</v>
      </c>
      <c r="F48" s="32">
        <v>10</v>
      </c>
      <c r="G48" s="26">
        <v>640232.87</v>
      </c>
    </row>
    <row r="49" spans="1:7">
      <c r="A49" s="23">
        <v>42408</v>
      </c>
      <c r="B49" s="7" t="s">
        <v>273</v>
      </c>
      <c r="C49" s="12">
        <v>20000</v>
      </c>
      <c r="D49" s="17">
        <v>17</v>
      </c>
      <c r="E49" s="12"/>
      <c r="F49" s="31"/>
      <c r="G49" s="12">
        <v>660232.87</v>
      </c>
    </row>
    <row r="50" spans="1:7">
      <c r="A50" s="24">
        <v>42408</v>
      </c>
      <c r="B50" s="25" t="s">
        <v>274</v>
      </c>
      <c r="C50" s="26"/>
      <c r="D50" s="30"/>
      <c r="E50" s="26">
        <v>220</v>
      </c>
      <c r="F50" s="32">
        <v>10</v>
      </c>
      <c r="G50" s="26">
        <v>660012.87</v>
      </c>
    </row>
    <row r="51" spans="1:7">
      <c r="A51" s="24">
        <v>42408</v>
      </c>
      <c r="B51" s="25" t="s">
        <v>275</v>
      </c>
      <c r="C51" s="26"/>
      <c r="D51" s="30"/>
      <c r="E51" s="26">
        <v>35.200000000000003</v>
      </c>
      <c r="F51" s="32">
        <v>10</v>
      </c>
      <c r="G51" s="26">
        <v>659977.67000000004</v>
      </c>
    </row>
    <row r="52" spans="1:7">
      <c r="A52" s="23">
        <v>42408</v>
      </c>
      <c r="B52" s="7" t="s">
        <v>276</v>
      </c>
      <c r="C52" s="12">
        <v>1840</v>
      </c>
      <c r="D52" s="17">
        <v>19</v>
      </c>
      <c r="E52" s="12"/>
      <c r="F52" s="31"/>
      <c r="G52" s="12">
        <v>661817.67000000004</v>
      </c>
    </row>
    <row r="53" spans="1:7">
      <c r="A53" s="23">
        <v>42408</v>
      </c>
      <c r="B53" s="7" t="s">
        <v>277</v>
      </c>
      <c r="C53" s="12">
        <v>0</v>
      </c>
      <c r="D53" s="17"/>
      <c r="E53" s="12"/>
      <c r="F53" s="31"/>
      <c r="G53" s="12">
        <v>661817.67000000004</v>
      </c>
    </row>
    <row r="54" spans="1:7">
      <c r="A54" s="23">
        <v>42408</v>
      </c>
      <c r="B54" s="7" t="s">
        <v>278</v>
      </c>
      <c r="C54" s="12"/>
      <c r="D54" s="17"/>
      <c r="E54" s="12">
        <v>651000</v>
      </c>
      <c r="F54" s="31">
        <v>2</v>
      </c>
      <c r="G54" s="12">
        <v>10817.67</v>
      </c>
    </row>
    <row r="55" spans="1:7">
      <c r="A55" s="23">
        <v>42408</v>
      </c>
      <c r="B55" s="7" t="s">
        <v>279</v>
      </c>
      <c r="C55" s="12">
        <v>1840</v>
      </c>
      <c r="D55" s="17">
        <v>15</v>
      </c>
      <c r="E55" s="12"/>
      <c r="F55" s="31"/>
      <c r="G55" s="12">
        <v>12657.67</v>
      </c>
    </row>
    <row r="56" spans="1:7">
      <c r="A56" s="23">
        <v>42408</v>
      </c>
      <c r="B56" s="7" t="s">
        <v>280</v>
      </c>
      <c r="C56" s="12">
        <v>3030</v>
      </c>
      <c r="D56" s="17">
        <v>20</v>
      </c>
      <c r="E56" s="12"/>
      <c r="F56" s="31"/>
      <c r="G56" s="12">
        <v>15687.67</v>
      </c>
    </row>
    <row r="57" spans="1:7">
      <c r="A57" s="23">
        <v>42409</v>
      </c>
      <c r="B57" s="7" t="s">
        <v>281</v>
      </c>
      <c r="C57" s="12">
        <v>2050</v>
      </c>
      <c r="D57" s="17">
        <v>18</v>
      </c>
      <c r="E57" s="12"/>
      <c r="F57" s="31"/>
      <c r="G57" s="12">
        <v>17737.669999999998</v>
      </c>
    </row>
    <row r="58" spans="1:7">
      <c r="A58" s="24">
        <v>42409</v>
      </c>
      <c r="B58" s="25" t="s">
        <v>282</v>
      </c>
      <c r="C58" s="26"/>
      <c r="D58" s="30"/>
      <c r="E58" s="26">
        <v>22.24</v>
      </c>
      <c r="F58" s="32">
        <v>10</v>
      </c>
      <c r="G58" s="26">
        <v>17715.43</v>
      </c>
    </row>
    <row r="59" spans="1:7">
      <c r="A59" s="24">
        <v>42409</v>
      </c>
      <c r="B59" s="25" t="s">
        <v>283</v>
      </c>
      <c r="C59" s="26"/>
      <c r="D59" s="30"/>
      <c r="E59" s="26">
        <v>3.56</v>
      </c>
      <c r="F59" s="32">
        <v>10</v>
      </c>
      <c r="G59" s="26">
        <v>17711.87</v>
      </c>
    </row>
    <row r="60" spans="1:7">
      <c r="A60" s="24">
        <v>42409</v>
      </c>
      <c r="B60" s="25" t="s">
        <v>284</v>
      </c>
      <c r="C60" s="26"/>
      <c r="D60" s="30"/>
      <c r="E60" s="26">
        <v>11.28</v>
      </c>
      <c r="F60" s="32">
        <v>10</v>
      </c>
      <c r="G60" s="26">
        <v>17700.59</v>
      </c>
    </row>
    <row r="61" spans="1:7">
      <c r="A61" s="24">
        <v>42409</v>
      </c>
      <c r="B61" s="25" t="s">
        <v>285</v>
      </c>
      <c r="C61" s="26"/>
      <c r="D61" s="30"/>
      <c r="E61" s="26">
        <v>1.8</v>
      </c>
      <c r="F61" s="32">
        <v>10</v>
      </c>
      <c r="G61" s="26">
        <v>17698.79</v>
      </c>
    </row>
    <row r="62" spans="1:7">
      <c r="A62" s="23">
        <v>42409</v>
      </c>
      <c r="B62" s="7" t="s">
        <v>286</v>
      </c>
      <c r="C62" s="12">
        <v>1025</v>
      </c>
      <c r="D62" s="17">
        <v>21</v>
      </c>
      <c r="E62" s="12"/>
      <c r="F62" s="31"/>
      <c r="G62" s="12">
        <v>18723.79</v>
      </c>
    </row>
    <row r="63" spans="1:7">
      <c r="A63" s="23">
        <v>42409</v>
      </c>
      <c r="B63" s="7" t="s">
        <v>287</v>
      </c>
      <c r="C63" s="12">
        <v>5190</v>
      </c>
      <c r="D63" s="17">
        <v>30</v>
      </c>
      <c r="E63" s="12"/>
      <c r="F63" s="31"/>
      <c r="G63" s="12">
        <v>23913.79</v>
      </c>
    </row>
    <row r="64" spans="1:7">
      <c r="A64" s="23">
        <v>42409</v>
      </c>
      <c r="B64" s="7" t="s">
        <v>288</v>
      </c>
      <c r="C64" s="12">
        <v>190000</v>
      </c>
      <c r="D64" s="17">
        <v>23</v>
      </c>
      <c r="E64" s="12"/>
      <c r="F64" s="31"/>
      <c r="G64" s="12">
        <v>213913.79</v>
      </c>
    </row>
    <row r="65" spans="1:7">
      <c r="A65" s="23">
        <v>42409</v>
      </c>
      <c r="B65" s="7" t="s">
        <v>289</v>
      </c>
      <c r="C65" s="12">
        <v>0</v>
      </c>
      <c r="D65" s="17"/>
      <c r="E65" s="12"/>
      <c r="F65" s="31"/>
      <c r="G65" s="12">
        <v>213913.79</v>
      </c>
    </row>
    <row r="66" spans="1:7">
      <c r="A66" s="23">
        <v>42409</v>
      </c>
      <c r="B66" s="7" t="s">
        <v>290</v>
      </c>
      <c r="C66" s="12">
        <v>1840</v>
      </c>
      <c r="D66" s="17">
        <v>24</v>
      </c>
      <c r="E66" s="12"/>
      <c r="F66" s="31"/>
      <c r="G66" s="12">
        <v>215753.79</v>
      </c>
    </row>
    <row r="67" spans="1:7">
      <c r="A67" s="23">
        <v>42410</v>
      </c>
      <c r="B67" s="7" t="s">
        <v>291</v>
      </c>
      <c r="C67" s="12">
        <v>34566.239999999998</v>
      </c>
      <c r="D67" s="17">
        <v>22</v>
      </c>
      <c r="E67" s="12"/>
      <c r="F67" s="31"/>
      <c r="G67" s="12">
        <v>250320.03</v>
      </c>
    </row>
    <row r="68" spans="1:7">
      <c r="A68" s="24">
        <v>42410</v>
      </c>
      <c r="B68" s="25" t="s">
        <v>292</v>
      </c>
      <c r="C68" s="26"/>
      <c r="D68" s="30"/>
      <c r="E68" s="26">
        <v>194.58</v>
      </c>
      <c r="F68" s="32">
        <v>10</v>
      </c>
      <c r="G68" s="26">
        <v>250125.45</v>
      </c>
    </row>
    <row r="69" spans="1:7">
      <c r="A69" s="24">
        <v>42410</v>
      </c>
      <c r="B69" s="25" t="s">
        <v>293</v>
      </c>
      <c r="C69" s="26"/>
      <c r="D69" s="30"/>
      <c r="E69" s="26">
        <v>31.13</v>
      </c>
      <c r="F69" s="32">
        <v>10</v>
      </c>
      <c r="G69" s="26">
        <v>250094.32</v>
      </c>
    </row>
    <row r="70" spans="1:7">
      <c r="A70" s="24">
        <v>42410</v>
      </c>
      <c r="B70" s="25" t="s">
        <v>294</v>
      </c>
      <c r="C70" s="26"/>
      <c r="D70" s="30"/>
      <c r="E70" s="26">
        <v>281.58999999999997</v>
      </c>
      <c r="F70" s="32">
        <v>10</v>
      </c>
      <c r="G70" s="26">
        <v>249812.73</v>
      </c>
    </row>
    <row r="71" spans="1:7">
      <c r="A71" s="24">
        <v>42410</v>
      </c>
      <c r="B71" s="25" t="s">
        <v>295</v>
      </c>
      <c r="C71" s="26"/>
      <c r="D71" s="30"/>
      <c r="E71" s="26">
        <v>45.05</v>
      </c>
      <c r="F71" s="32">
        <v>10</v>
      </c>
      <c r="G71" s="26">
        <v>249767.67999999999</v>
      </c>
    </row>
    <row r="72" spans="1:7">
      <c r="A72" s="23">
        <v>42410</v>
      </c>
      <c r="B72" s="7" t="s">
        <v>296</v>
      </c>
      <c r="C72" s="12"/>
      <c r="D72" s="17"/>
      <c r="E72" s="12">
        <v>239000</v>
      </c>
      <c r="F72" s="31">
        <v>3</v>
      </c>
      <c r="G72" s="12">
        <v>10767.68</v>
      </c>
    </row>
    <row r="73" spans="1:7">
      <c r="A73" s="23">
        <v>42410</v>
      </c>
      <c r="B73" s="7" t="s">
        <v>297</v>
      </c>
      <c r="C73" s="12">
        <v>35000</v>
      </c>
      <c r="D73" s="17"/>
      <c r="E73" s="12"/>
      <c r="F73" s="31"/>
      <c r="G73" s="12">
        <v>45767.68</v>
      </c>
    </row>
    <row r="74" spans="1:7">
      <c r="A74" s="23">
        <v>42411</v>
      </c>
      <c r="B74" s="7" t="s">
        <v>100</v>
      </c>
      <c r="C74" s="12">
        <v>23757.13</v>
      </c>
      <c r="D74" s="17">
        <v>25</v>
      </c>
      <c r="E74" s="12"/>
      <c r="F74" s="31"/>
      <c r="G74" s="12">
        <v>69524.81</v>
      </c>
    </row>
    <row r="75" spans="1:7">
      <c r="A75" s="24">
        <v>42411</v>
      </c>
      <c r="B75" s="25" t="s">
        <v>97</v>
      </c>
      <c r="C75" s="26"/>
      <c r="D75" s="30"/>
      <c r="E75" s="26">
        <v>473.93</v>
      </c>
      <c r="F75" s="32">
        <v>10</v>
      </c>
      <c r="G75" s="26">
        <v>69050.880000000005</v>
      </c>
    </row>
    <row r="76" spans="1:7">
      <c r="A76" s="24">
        <v>42411</v>
      </c>
      <c r="B76" s="25" t="s">
        <v>98</v>
      </c>
      <c r="C76" s="26"/>
      <c r="D76" s="30"/>
      <c r="E76" s="26">
        <v>75.83</v>
      </c>
      <c r="F76" s="32">
        <v>10</v>
      </c>
      <c r="G76" s="26">
        <v>68975.05</v>
      </c>
    </row>
    <row r="77" spans="1:7">
      <c r="A77" s="24">
        <v>42411</v>
      </c>
      <c r="B77" s="25" t="s">
        <v>101</v>
      </c>
      <c r="C77" s="26"/>
      <c r="D77" s="30"/>
      <c r="E77" s="26">
        <v>9.81</v>
      </c>
      <c r="F77" s="32">
        <v>10</v>
      </c>
      <c r="G77" s="26">
        <v>68965.240000000005</v>
      </c>
    </row>
    <row r="78" spans="1:7">
      <c r="A78" s="24">
        <v>42411</v>
      </c>
      <c r="B78" s="25" t="s">
        <v>99</v>
      </c>
      <c r="C78" s="26"/>
      <c r="D78" s="30"/>
      <c r="E78" s="26">
        <v>1.57</v>
      </c>
      <c r="F78" s="32">
        <v>10</v>
      </c>
      <c r="G78" s="26">
        <v>68963.67</v>
      </c>
    </row>
    <row r="79" spans="1:7">
      <c r="A79" s="24">
        <v>42411</v>
      </c>
      <c r="B79" s="25" t="s">
        <v>298</v>
      </c>
      <c r="C79" s="26"/>
      <c r="D79" s="30"/>
      <c r="E79" s="26">
        <v>22.24</v>
      </c>
      <c r="F79" s="32">
        <v>10</v>
      </c>
      <c r="G79" s="26">
        <v>68941.429999999993</v>
      </c>
    </row>
    <row r="80" spans="1:7">
      <c r="A80" s="24">
        <v>42411</v>
      </c>
      <c r="B80" s="25" t="s">
        <v>299</v>
      </c>
      <c r="C80" s="26"/>
      <c r="D80" s="30"/>
      <c r="E80" s="26">
        <v>3.56</v>
      </c>
      <c r="F80" s="32">
        <v>10</v>
      </c>
      <c r="G80" s="26">
        <v>68937.87</v>
      </c>
    </row>
    <row r="81" spans="1:7">
      <c r="A81" s="23">
        <v>42411</v>
      </c>
      <c r="B81" s="7" t="s">
        <v>300</v>
      </c>
      <c r="C81" s="12">
        <v>1025</v>
      </c>
      <c r="D81" s="17">
        <v>26</v>
      </c>
      <c r="E81" s="12"/>
      <c r="F81" s="31"/>
      <c r="G81" s="12">
        <v>69962.87</v>
      </c>
    </row>
    <row r="82" spans="1:7">
      <c r="A82" s="23">
        <v>42411</v>
      </c>
      <c r="B82" s="7" t="s">
        <v>301</v>
      </c>
      <c r="C82" s="12">
        <v>225000</v>
      </c>
      <c r="D82" s="17">
        <v>28</v>
      </c>
      <c r="E82" s="12"/>
      <c r="F82" s="31"/>
      <c r="G82" s="12">
        <v>294962.87</v>
      </c>
    </row>
    <row r="83" spans="1:7">
      <c r="A83" s="23">
        <v>42411</v>
      </c>
      <c r="B83" s="7" t="s">
        <v>302</v>
      </c>
      <c r="C83" s="12"/>
      <c r="D83" s="17"/>
      <c r="E83" s="12">
        <v>284000</v>
      </c>
      <c r="F83" s="31">
        <v>9</v>
      </c>
      <c r="G83" s="12">
        <v>10962.87</v>
      </c>
    </row>
    <row r="84" spans="1:7">
      <c r="A84" s="23">
        <v>42411</v>
      </c>
      <c r="B84" s="7" t="s">
        <v>303</v>
      </c>
      <c r="C84" s="12">
        <v>1025</v>
      </c>
      <c r="D84" s="17">
        <v>31</v>
      </c>
      <c r="E84" s="12"/>
      <c r="F84" s="31"/>
      <c r="G84" s="12">
        <v>11987.87</v>
      </c>
    </row>
    <row r="85" spans="1:7">
      <c r="A85" s="23">
        <v>42412</v>
      </c>
      <c r="B85" s="7" t="s">
        <v>304</v>
      </c>
      <c r="C85" s="12">
        <v>37525.300000000003</v>
      </c>
      <c r="D85" s="17">
        <v>27</v>
      </c>
      <c r="E85" s="12"/>
      <c r="F85" s="31"/>
      <c r="G85" s="12">
        <v>49513.17</v>
      </c>
    </row>
    <row r="86" spans="1:7">
      <c r="A86" s="24">
        <v>42412</v>
      </c>
      <c r="B86" s="25" t="s">
        <v>305</v>
      </c>
      <c r="C86" s="26"/>
      <c r="D86" s="30"/>
      <c r="E86" s="26">
        <v>141.59</v>
      </c>
      <c r="F86" s="32">
        <v>10</v>
      </c>
      <c r="G86" s="26">
        <v>49371.58</v>
      </c>
    </row>
    <row r="87" spans="1:7">
      <c r="A87" s="24">
        <v>42412</v>
      </c>
      <c r="B87" s="25" t="s">
        <v>306</v>
      </c>
      <c r="C87" s="26"/>
      <c r="D87" s="30"/>
      <c r="E87" s="26">
        <v>22.65</v>
      </c>
      <c r="F87" s="32">
        <v>10</v>
      </c>
      <c r="G87" s="26">
        <v>49348.93</v>
      </c>
    </row>
    <row r="88" spans="1:7">
      <c r="A88" s="24">
        <v>42412</v>
      </c>
      <c r="B88" s="25" t="s">
        <v>307</v>
      </c>
      <c r="C88" s="26"/>
      <c r="D88" s="30"/>
      <c r="E88" s="26">
        <v>341</v>
      </c>
      <c r="F88" s="32">
        <v>10</v>
      </c>
      <c r="G88" s="26">
        <v>49007.93</v>
      </c>
    </row>
    <row r="89" spans="1:7">
      <c r="A89" s="24">
        <v>42412</v>
      </c>
      <c r="B89" s="25" t="s">
        <v>308</v>
      </c>
      <c r="C89" s="26"/>
      <c r="D89" s="30"/>
      <c r="E89" s="26">
        <v>54.56</v>
      </c>
      <c r="F89" s="32">
        <v>10</v>
      </c>
      <c r="G89" s="26">
        <v>48953.37</v>
      </c>
    </row>
    <row r="90" spans="1:7">
      <c r="A90" s="23">
        <v>42412</v>
      </c>
      <c r="B90" s="7" t="s">
        <v>309</v>
      </c>
      <c r="C90" s="12">
        <v>20000</v>
      </c>
      <c r="D90" s="17">
        <v>29</v>
      </c>
      <c r="E90" s="12"/>
      <c r="F90" s="31"/>
      <c r="G90" s="12">
        <v>68953.37</v>
      </c>
    </row>
    <row r="91" spans="1:7">
      <c r="A91" s="23">
        <v>42412</v>
      </c>
      <c r="B91" s="7" t="s">
        <v>310</v>
      </c>
      <c r="C91" s="12">
        <v>0</v>
      </c>
      <c r="D91" s="17"/>
      <c r="E91" s="12"/>
      <c r="F91" s="31"/>
      <c r="G91" s="12">
        <v>68953.37</v>
      </c>
    </row>
    <row r="92" spans="1:7">
      <c r="A92" s="23">
        <v>42412</v>
      </c>
      <c r="B92" s="7" t="s">
        <v>311</v>
      </c>
      <c r="C92" s="12"/>
      <c r="D92" s="17"/>
      <c r="E92" s="12">
        <v>58000</v>
      </c>
      <c r="F92" s="31">
        <v>4</v>
      </c>
      <c r="G92" s="12">
        <v>10953.37</v>
      </c>
    </row>
    <row r="93" spans="1:7">
      <c r="A93" s="23">
        <v>42412</v>
      </c>
      <c r="B93" s="7" t="s">
        <v>312</v>
      </c>
      <c r="C93" s="12">
        <v>30000</v>
      </c>
      <c r="D93" s="17"/>
      <c r="E93" s="12"/>
      <c r="F93" s="31"/>
      <c r="G93" s="12">
        <v>40953.370000000003</v>
      </c>
    </row>
    <row r="94" spans="1:7">
      <c r="A94" s="23">
        <v>42412</v>
      </c>
      <c r="B94" s="7" t="s">
        <v>313</v>
      </c>
      <c r="C94" s="12">
        <v>10000</v>
      </c>
      <c r="D94" s="17"/>
      <c r="E94" s="12"/>
      <c r="F94" s="31"/>
      <c r="G94" s="12">
        <v>50953.37</v>
      </c>
    </row>
    <row r="95" spans="1:7">
      <c r="A95" s="23">
        <v>42412</v>
      </c>
      <c r="B95" s="7" t="s">
        <v>314</v>
      </c>
      <c r="C95" s="12">
        <v>0</v>
      </c>
      <c r="D95" s="17"/>
      <c r="E95" s="12"/>
      <c r="F95" s="31"/>
      <c r="G95" s="12">
        <v>50953.37</v>
      </c>
    </row>
    <row r="96" spans="1:7">
      <c r="A96" s="23">
        <v>42412</v>
      </c>
      <c r="B96" s="7" t="s">
        <v>315</v>
      </c>
      <c r="C96" s="12">
        <v>3030</v>
      </c>
      <c r="D96" s="17">
        <v>37</v>
      </c>
      <c r="E96" s="12"/>
      <c r="F96" s="31"/>
      <c r="G96" s="12">
        <v>53983.37</v>
      </c>
    </row>
    <row r="97" spans="1:7">
      <c r="A97" s="23">
        <v>42415</v>
      </c>
      <c r="B97" s="7" t="s">
        <v>316</v>
      </c>
      <c r="C97" s="12">
        <v>80000</v>
      </c>
      <c r="D97" s="17">
        <v>41</v>
      </c>
      <c r="E97" s="12"/>
      <c r="F97" s="31"/>
      <c r="G97" s="12">
        <v>133983.37</v>
      </c>
    </row>
    <row r="98" spans="1:7">
      <c r="A98" s="23">
        <v>42415</v>
      </c>
      <c r="B98" s="7" t="s">
        <v>317</v>
      </c>
      <c r="C98" s="12">
        <v>0</v>
      </c>
      <c r="D98" s="17"/>
      <c r="E98" s="12"/>
      <c r="F98" s="31"/>
      <c r="G98" s="12">
        <v>133983.37</v>
      </c>
    </row>
    <row r="99" spans="1:7">
      <c r="A99" s="23">
        <v>42415</v>
      </c>
      <c r="B99" s="7" t="s">
        <v>318</v>
      </c>
      <c r="C99" s="12">
        <v>12366.12</v>
      </c>
      <c r="D99" s="17">
        <v>28</v>
      </c>
      <c r="E99" s="12"/>
      <c r="F99" s="31"/>
      <c r="G99" s="12">
        <v>146349.49</v>
      </c>
    </row>
    <row r="100" spans="1:7">
      <c r="A100" s="24">
        <v>42415</v>
      </c>
      <c r="B100" s="25" t="s">
        <v>319</v>
      </c>
      <c r="C100" s="26"/>
      <c r="D100" s="30"/>
      <c r="E100" s="26">
        <v>25.24</v>
      </c>
      <c r="F100" s="32">
        <v>10</v>
      </c>
      <c r="G100" s="26">
        <v>146324.25</v>
      </c>
    </row>
    <row r="101" spans="1:7">
      <c r="A101" s="24">
        <v>42415</v>
      </c>
      <c r="B101" s="25" t="s">
        <v>320</v>
      </c>
      <c r="C101" s="26"/>
      <c r="D101" s="30"/>
      <c r="E101" s="26">
        <v>157.72999999999999</v>
      </c>
      <c r="F101" s="32">
        <v>10</v>
      </c>
      <c r="G101" s="26">
        <v>146166.51999999999</v>
      </c>
    </row>
    <row r="102" spans="1:7">
      <c r="A102" s="24">
        <v>42415</v>
      </c>
      <c r="B102" s="25" t="s">
        <v>321</v>
      </c>
      <c r="C102" s="26"/>
      <c r="D102" s="30"/>
      <c r="E102" s="26">
        <v>56.08</v>
      </c>
      <c r="F102" s="32">
        <v>10</v>
      </c>
      <c r="G102" s="26">
        <v>146110.44</v>
      </c>
    </row>
    <row r="103" spans="1:7">
      <c r="A103" s="24">
        <v>42415</v>
      </c>
      <c r="B103" s="25" t="s">
        <v>322</v>
      </c>
      <c r="C103" s="26"/>
      <c r="D103" s="30"/>
      <c r="E103" s="26">
        <v>8.9700000000000006</v>
      </c>
      <c r="F103" s="32">
        <v>10</v>
      </c>
      <c r="G103" s="26">
        <v>146101.47</v>
      </c>
    </row>
    <row r="104" spans="1:7">
      <c r="A104" s="23">
        <v>42415</v>
      </c>
      <c r="B104" s="7" t="s">
        <v>323</v>
      </c>
      <c r="C104" s="12">
        <v>14236.53</v>
      </c>
      <c r="D104" s="17">
        <v>30</v>
      </c>
      <c r="E104" s="12"/>
      <c r="F104" s="31"/>
      <c r="G104" s="12">
        <v>160338</v>
      </c>
    </row>
    <row r="105" spans="1:7">
      <c r="A105" s="24">
        <v>42415</v>
      </c>
      <c r="B105" s="25" t="s">
        <v>324</v>
      </c>
      <c r="C105" s="26"/>
      <c r="D105" s="30"/>
      <c r="E105" s="26">
        <v>170.67</v>
      </c>
      <c r="F105" s="32">
        <v>10</v>
      </c>
      <c r="G105" s="26">
        <v>160167.32999999999</v>
      </c>
    </row>
    <row r="106" spans="1:7">
      <c r="A106" s="24">
        <v>42415</v>
      </c>
      <c r="B106" s="25" t="s">
        <v>325</v>
      </c>
      <c r="C106" s="26"/>
      <c r="D106" s="30"/>
      <c r="E106" s="26">
        <v>27.31</v>
      </c>
      <c r="F106" s="32">
        <v>10</v>
      </c>
      <c r="G106" s="26">
        <v>160140.01999999999</v>
      </c>
    </row>
    <row r="107" spans="1:7">
      <c r="A107" s="24">
        <v>42415</v>
      </c>
      <c r="B107" s="25" t="s">
        <v>326</v>
      </c>
      <c r="C107" s="26"/>
      <c r="D107" s="30"/>
      <c r="E107" s="26">
        <v>70.09</v>
      </c>
      <c r="F107" s="32">
        <v>10</v>
      </c>
      <c r="G107" s="26">
        <v>160069.93</v>
      </c>
    </row>
    <row r="108" spans="1:7">
      <c r="A108" s="24">
        <v>42415</v>
      </c>
      <c r="B108" s="25" t="s">
        <v>327</v>
      </c>
      <c r="C108" s="26"/>
      <c r="D108" s="30"/>
      <c r="E108" s="26">
        <v>11.21</v>
      </c>
      <c r="F108" s="32">
        <v>10</v>
      </c>
      <c r="G108" s="26">
        <v>160058.72</v>
      </c>
    </row>
    <row r="109" spans="1:7">
      <c r="A109" s="23">
        <v>42415</v>
      </c>
      <c r="B109" s="7" t="s">
        <v>328</v>
      </c>
      <c r="C109" s="12">
        <v>1839.99</v>
      </c>
      <c r="D109" s="17">
        <v>29</v>
      </c>
      <c r="E109" s="12"/>
      <c r="F109" s="31"/>
      <c r="G109" s="12">
        <v>161898.71</v>
      </c>
    </row>
    <row r="110" spans="1:7">
      <c r="A110" s="23">
        <v>42415</v>
      </c>
      <c r="B110" s="7" t="s">
        <v>329</v>
      </c>
      <c r="C110" s="12">
        <v>0</v>
      </c>
      <c r="D110" s="17"/>
      <c r="E110" s="12"/>
      <c r="F110" s="31"/>
      <c r="G110" s="12">
        <v>161898.71</v>
      </c>
    </row>
    <row r="111" spans="1:7">
      <c r="A111" s="23">
        <v>42416</v>
      </c>
      <c r="B111" s="7" t="s">
        <v>330</v>
      </c>
      <c r="C111" s="12">
        <v>28742.75</v>
      </c>
      <c r="D111" s="17">
        <v>31</v>
      </c>
      <c r="E111" s="12"/>
      <c r="F111" s="31"/>
      <c r="G111" s="12">
        <v>190641.46</v>
      </c>
    </row>
    <row r="112" spans="1:7">
      <c r="A112" s="24">
        <v>42416</v>
      </c>
      <c r="B112" s="25" t="s">
        <v>331</v>
      </c>
      <c r="C112" s="26"/>
      <c r="D112" s="30"/>
      <c r="E112" s="26">
        <v>300.76</v>
      </c>
      <c r="F112" s="32">
        <v>10</v>
      </c>
      <c r="G112" s="26">
        <v>190340.7</v>
      </c>
    </row>
    <row r="113" spans="1:7">
      <c r="A113" s="24">
        <v>42416</v>
      </c>
      <c r="B113" s="25" t="s">
        <v>332</v>
      </c>
      <c r="C113" s="26"/>
      <c r="D113" s="30"/>
      <c r="E113" s="26">
        <v>48.12</v>
      </c>
      <c r="F113" s="32">
        <v>10</v>
      </c>
      <c r="G113" s="26">
        <v>190292.58</v>
      </c>
    </row>
    <row r="114" spans="1:7">
      <c r="A114" s="24">
        <v>42416</v>
      </c>
      <c r="B114" s="25" t="s">
        <v>333</v>
      </c>
      <c r="C114" s="26"/>
      <c r="D114" s="30"/>
      <c r="E114" s="26">
        <v>163.71</v>
      </c>
      <c r="F114" s="32">
        <v>10</v>
      </c>
      <c r="G114" s="26">
        <v>190128.87</v>
      </c>
    </row>
    <row r="115" spans="1:7">
      <c r="A115" s="24">
        <v>42416</v>
      </c>
      <c r="B115" s="25" t="s">
        <v>334</v>
      </c>
      <c r="C115" s="26"/>
      <c r="D115" s="30"/>
      <c r="E115" s="26">
        <v>26.19</v>
      </c>
      <c r="F115" s="32">
        <v>10</v>
      </c>
      <c r="G115" s="26">
        <v>190102.68</v>
      </c>
    </row>
    <row r="116" spans="1:7">
      <c r="A116" s="23">
        <v>42416</v>
      </c>
      <c r="B116" s="7" t="s">
        <v>335</v>
      </c>
      <c r="C116" s="12">
        <v>90000</v>
      </c>
      <c r="D116" s="17">
        <v>34</v>
      </c>
      <c r="E116" s="12"/>
      <c r="F116" s="31"/>
      <c r="G116" s="12">
        <v>280102.68</v>
      </c>
    </row>
    <row r="117" spans="1:7">
      <c r="A117" s="23">
        <v>42416</v>
      </c>
      <c r="B117" s="7" t="s">
        <v>336</v>
      </c>
      <c r="C117" s="12">
        <v>0</v>
      </c>
      <c r="D117" s="17"/>
      <c r="E117" s="12"/>
      <c r="F117" s="31"/>
      <c r="G117" s="12">
        <v>280102.68</v>
      </c>
    </row>
    <row r="118" spans="1:7">
      <c r="A118" s="23">
        <v>42416</v>
      </c>
      <c r="B118" s="7" t="s">
        <v>337</v>
      </c>
      <c r="C118" s="12">
        <v>3030</v>
      </c>
      <c r="D118" s="17">
        <v>32</v>
      </c>
      <c r="E118" s="12"/>
      <c r="F118" s="31"/>
      <c r="G118" s="12">
        <v>283132.68</v>
      </c>
    </row>
    <row r="119" spans="1:7">
      <c r="A119" s="23">
        <v>42416</v>
      </c>
      <c r="B119" s="7" t="s">
        <v>338</v>
      </c>
      <c r="C119" s="12">
        <v>0</v>
      </c>
      <c r="D119" s="17"/>
      <c r="E119" s="12"/>
      <c r="F119" s="31"/>
      <c r="G119" s="12">
        <v>283132.68</v>
      </c>
    </row>
    <row r="120" spans="1:7">
      <c r="A120" s="23">
        <v>42416</v>
      </c>
      <c r="B120" s="7" t="s">
        <v>339</v>
      </c>
      <c r="C120" s="12">
        <v>5337.59</v>
      </c>
      <c r="D120" s="17">
        <v>33</v>
      </c>
      <c r="E120" s="12"/>
      <c r="F120" s="31"/>
      <c r="G120" s="12">
        <v>288470.27</v>
      </c>
    </row>
    <row r="121" spans="1:7">
      <c r="A121" s="23">
        <v>42416</v>
      </c>
      <c r="B121" s="7" t="s">
        <v>340</v>
      </c>
      <c r="C121" s="12">
        <v>0</v>
      </c>
      <c r="D121" s="17"/>
      <c r="E121" s="12"/>
      <c r="F121" s="31"/>
      <c r="G121" s="12">
        <v>288470.27</v>
      </c>
    </row>
    <row r="122" spans="1:7">
      <c r="A122" s="23">
        <v>42416</v>
      </c>
      <c r="B122" s="7" t="s">
        <v>341</v>
      </c>
      <c r="C122" s="12"/>
      <c r="D122" s="17"/>
      <c r="E122" s="12">
        <v>278000</v>
      </c>
      <c r="F122" s="31">
        <v>5</v>
      </c>
      <c r="G122" s="12">
        <v>10470.27</v>
      </c>
    </row>
    <row r="123" spans="1:7">
      <c r="A123" s="23">
        <v>42416</v>
      </c>
      <c r="B123" s="7" t="s">
        <v>342</v>
      </c>
      <c r="C123" s="12">
        <v>63000</v>
      </c>
      <c r="D123" s="17">
        <v>36</v>
      </c>
      <c r="E123" s="12"/>
      <c r="F123" s="31"/>
      <c r="G123" s="12">
        <v>73470.27</v>
      </c>
    </row>
    <row r="124" spans="1:7">
      <c r="A124" s="23">
        <v>42416</v>
      </c>
      <c r="B124" s="7" t="s">
        <v>343</v>
      </c>
      <c r="C124" s="12">
        <v>0</v>
      </c>
      <c r="D124" s="17"/>
      <c r="E124" s="12"/>
      <c r="F124" s="31"/>
      <c r="G124" s="12">
        <v>73470.27</v>
      </c>
    </row>
    <row r="125" spans="1:7">
      <c r="A125" s="23">
        <v>42416</v>
      </c>
      <c r="B125" s="7" t="s">
        <v>344</v>
      </c>
      <c r="C125" s="12">
        <v>96000</v>
      </c>
      <c r="D125" s="17">
        <v>35</v>
      </c>
      <c r="E125" s="12"/>
      <c r="F125" s="31"/>
      <c r="G125" s="12">
        <v>169470.27</v>
      </c>
    </row>
    <row r="126" spans="1:7">
      <c r="A126" s="23">
        <v>42417</v>
      </c>
      <c r="B126" s="7" t="s">
        <v>345</v>
      </c>
      <c r="C126" s="12">
        <v>4964.3</v>
      </c>
      <c r="D126" s="17">
        <v>38</v>
      </c>
      <c r="E126" s="12"/>
      <c r="F126" s="31"/>
      <c r="G126" s="12">
        <v>174434.57</v>
      </c>
    </row>
    <row r="127" spans="1:7">
      <c r="A127" s="24">
        <v>42417</v>
      </c>
      <c r="B127" s="25" t="s">
        <v>346</v>
      </c>
      <c r="C127" s="26"/>
      <c r="D127" s="30"/>
      <c r="E127" s="26">
        <v>67.790000000000006</v>
      </c>
      <c r="F127" s="32">
        <v>10</v>
      </c>
      <c r="G127" s="26">
        <v>174366.78</v>
      </c>
    </row>
    <row r="128" spans="1:7">
      <c r="A128" s="24">
        <v>42417</v>
      </c>
      <c r="B128" s="25" t="s">
        <v>347</v>
      </c>
      <c r="C128" s="26"/>
      <c r="D128" s="30"/>
      <c r="E128" s="26">
        <v>10.85</v>
      </c>
      <c r="F128" s="32">
        <v>10</v>
      </c>
      <c r="G128" s="26">
        <v>174355.93</v>
      </c>
    </row>
    <row r="129" spans="1:7">
      <c r="A129" s="24">
        <v>42417</v>
      </c>
      <c r="B129" s="25" t="s">
        <v>348</v>
      </c>
      <c r="C129" s="26"/>
      <c r="D129" s="30"/>
      <c r="E129" s="26">
        <v>20.239999999999998</v>
      </c>
      <c r="F129" s="32">
        <v>10</v>
      </c>
      <c r="G129" s="26">
        <v>174335.69</v>
      </c>
    </row>
    <row r="130" spans="1:7">
      <c r="A130" s="24">
        <v>42417</v>
      </c>
      <c r="B130" s="25" t="s">
        <v>349</v>
      </c>
      <c r="C130" s="26"/>
      <c r="D130" s="30"/>
      <c r="E130" s="26">
        <v>3.24</v>
      </c>
      <c r="F130" s="32">
        <v>10</v>
      </c>
      <c r="G130" s="26">
        <v>174332.45</v>
      </c>
    </row>
    <row r="131" spans="1:7">
      <c r="A131" s="23">
        <v>42417</v>
      </c>
      <c r="B131" s="7" t="s">
        <v>350</v>
      </c>
      <c r="C131" s="12">
        <v>878.72</v>
      </c>
      <c r="D131" s="17">
        <v>60</v>
      </c>
      <c r="E131" s="12"/>
      <c r="F131" s="31"/>
      <c r="G131" s="12">
        <v>175211.17</v>
      </c>
    </row>
    <row r="132" spans="1:7">
      <c r="A132" s="23">
        <v>42417</v>
      </c>
      <c r="B132" s="7" t="s">
        <v>351</v>
      </c>
      <c r="C132" s="12">
        <v>1840</v>
      </c>
      <c r="D132" s="17">
        <v>40</v>
      </c>
      <c r="E132" s="12"/>
      <c r="F132" s="31"/>
      <c r="G132" s="12">
        <v>177051.17</v>
      </c>
    </row>
    <row r="133" spans="1:7">
      <c r="A133" s="23">
        <v>42417</v>
      </c>
      <c r="B133" s="7" t="s">
        <v>352</v>
      </c>
      <c r="C133" s="12"/>
      <c r="D133" s="17"/>
      <c r="E133" s="12">
        <v>167000</v>
      </c>
      <c r="F133" s="31">
        <v>6</v>
      </c>
      <c r="G133" s="12">
        <v>10051.17</v>
      </c>
    </row>
    <row r="134" spans="1:7">
      <c r="A134" s="23">
        <v>42417</v>
      </c>
      <c r="B134" s="7" t="s">
        <v>353</v>
      </c>
      <c r="C134" s="12">
        <v>5000</v>
      </c>
      <c r="D134" s="17">
        <v>44</v>
      </c>
      <c r="E134" s="12"/>
      <c r="F134" s="31"/>
      <c r="G134" s="12">
        <v>15051.17</v>
      </c>
    </row>
    <row r="135" spans="1:7">
      <c r="A135" s="23">
        <v>42418</v>
      </c>
      <c r="B135" s="7" t="s">
        <v>354</v>
      </c>
      <c r="C135" s="12">
        <v>29844.02</v>
      </c>
      <c r="D135" s="17">
        <v>39</v>
      </c>
      <c r="E135" s="12"/>
      <c r="F135" s="31"/>
      <c r="G135" s="12">
        <v>44895.19</v>
      </c>
    </row>
    <row r="136" spans="1:7">
      <c r="A136" s="24">
        <v>42418</v>
      </c>
      <c r="B136" s="25" t="s">
        <v>355</v>
      </c>
      <c r="C136" s="26"/>
      <c r="D136" s="30"/>
      <c r="E136" s="26">
        <v>342.08</v>
      </c>
      <c r="F136" s="32">
        <v>10</v>
      </c>
      <c r="G136" s="26">
        <v>44553.11</v>
      </c>
    </row>
    <row r="137" spans="1:7">
      <c r="A137" s="24">
        <v>42418</v>
      </c>
      <c r="B137" s="25" t="s">
        <v>356</v>
      </c>
      <c r="C137" s="26"/>
      <c r="D137" s="30"/>
      <c r="E137" s="26">
        <v>54.73</v>
      </c>
      <c r="F137" s="32">
        <v>10</v>
      </c>
      <c r="G137" s="26">
        <v>44498.38</v>
      </c>
    </row>
    <row r="138" spans="1:7">
      <c r="A138" s="24">
        <v>42418</v>
      </c>
      <c r="B138" s="25" t="s">
        <v>357</v>
      </c>
      <c r="C138" s="26"/>
      <c r="D138" s="30"/>
      <c r="E138" s="26">
        <v>154.88</v>
      </c>
      <c r="F138" s="32">
        <v>10</v>
      </c>
      <c r="G138" s="26">
        <v>44343.5</v>
      </c>
    </row>
    <row r="139" spans="1:7">
      <c r="A139" s="24">
        <v>42418</v>
      </c>
      <c r="B139" s="25" t="s">
        <v>358</v>
      </c>
      <c r="C139" s="26"/>
      <c r="D139" s="30"/>
      <c r="E139" s="26">
        <v>24.78</v>
      </c>
      <c r="F139" s="32">
        <v>10</v>
      </c>
      <c r="G139" s="26">
        <v>44318.720000000001</v>
      </c>
    </row>
    <row r="140" spans="1:7">
      <c r="A140" s="23">
        <v>42418</v>
      </c>
      <c r="B140" s="7" t="s">
        <v>359</v>
      </c>
      <c r="C140" s="12">
        <v>250000</v>
      </c>
      <c r="D140" s="17">
        <v>43</v>
      </c>
      <c r="E140" s="12"/>
      <c r="F140" s="31"/>
      <c r="G140" s="12">
        <v>294318.71999999997</v>
      </c>
    </row>
    <row r="141" spans="1:7">
      <c r="A141" s="23">
        <v>42418</v>
      </c>
      <c r="B141" s="7" t="s">
        <v>360</v>
      </c>
      <c r="C141" s="12"/>
      <c r="D141" s="17"/>
      <c r="E141" s="12">
        <v>284000</v>
      </c>
      <c r="F141" s="31">
        <v>7</v>
      </c>
      <c r="G141" s="12">
        <v>10318.719999999999</v>
      </c>
    </row>
    <row r="142" spans="1:7">
      <c r="A142" s="23">
        <v>42419</v>
      </c>
      <c r="B142" s="7" t="s">
        <v>361</v>
      </c>
      <c r="C142" s="12">
        <v>21655.98</v>
      </c>
      <c r="D142" s="17">
        <v>42</v>
      </c>
      <c r="E142" s="12"/>
      <c r="F142" s="31"/>
      <c r="G142" s="12">
        <v>31974.7</v>
      </c>
    </row>
    <row r="143" spans="1:7">
      <c r="A143" s="24">
        <v>42419</v>
      </c>
      <c r="B143" s="25" t="s">
        <v>362</v>
      </c>
      <c r="C143" s="26"/>
      <c r="D143" s="30"/>
      <c r="E143" s="26">
        <v>439.84</v>
      </c>
      <c r="F143" s="32">
        <v>10</v>
      </c>
      <c r="G143" s="26">
        <v>31534.86</v>
      </c>
    </row>
    <row r="144" spans="1:7">
      <c r="A144" s="24">
        <v>42419</v>
      </c>
      <c r="B144" s="25" t="s">
        <v>363</v>
      </c>
      <c r="C144" s="26"/>
      <c r="D144" s="30"/>
      <c r="E144" s="26">
        <v>70.37</v>
      </c>
      <c r="F144" s="32">
        <v>10</v>
      </c>
      <c r="G144" s="26">
        <v>31464.49</v>
      </c>
    </row>
    <row r="145" spans="1:7">
      <c r="A145" s="24">
        <v>42419</v>
      </c>
      <c r="B145" s="25" t="s">
        <v>364</v>
      </c>
      <c r="C145" s="26"/>
      <c r="D145" s="30"/>
      <c r="E145" s="26">
        <v>15.26</v>
      </c>
      <c r="F145" s="32">
        <v>10</v>
      </c>
      <c r="G145" s="26">
        <v>31449.23</v>
      </c>
    </row>
    <row r="146" spans="1:7">
      <c r="A146" s="24">
        <v>42419</v>
      </c>
      <c r="B146" s="25" t="s">
        <v>365</v>
      </c>
      <c r="C146" s="26"/>
      <c r="D146" s="30"/>
      <c r="E146" s="26">
        <v>2.44</v>
      </c>
      <c r="F146" s="32">
        <v>10</v>
      </c>
      <c r="G146" s="26">
        <v>31446.79</v>
      </c>
    </row>
    <row r="147" spans="1:7">
      <c r="A147" s="24">
        <v>42419</v>
      </c>
      <c r="B147" s="25" t="s">
        <v>366</v>
      </c>
      <c r="C147" s="26"/>
      <c r="D147" s="30"/>
      <c r="E147" s="26">
        <v>612.95000000000005</v>
      </c>
      <c r="F147" s="32">
        <v>10</v>
      </c>
      <c r="G147" s="26">
        <v>30833.84</v>
      </c>
    </row>
    <row r="148" spans="1:7">
      <c r="A148" s="24">
        <v>42419</v>
      </c>
      <c r="B148" s="25" t="s">
        <v>367</v>
      </c>
      <c r="C148" s="26"/>
      <c r="D148" s="30"/>
      <c r="E148" s="26">
        <v>98.07</v>
      </c>
      <c r="F148" s="32">
        <v>10</v>
      </c>
      <c r="G148" s="26">
        <v>30735.77</v>
      </c>
    </row>
    <row r="149" spans="1:7">
      <c r="A149" s="23">
        <v>42419</v>
      </c>
      <c r="B149" s="7" t="s">
        <v>368</v>
      </c>
      <c r="C149" s="12">
        <v>20000</v>
      </c>
      <c r="D149" s="17">
        <v>48</v>
      </c>
      <c r="E149" s="12"/>
      <c r="F149" s="31"/>
      <c r="G149" s="12">
        <v>50735.77</v>
      </c>
    </row>
    <row r="150" spans="1:7">
      <c r="A150" s="23">
        <v>42419</v>
      </c>
      <c r="B150" s="7" t="s">
        <v>369</v>
      </c>
      <c r="C150" s="12">
        <v>40000</v>
      </c>
      <c r="D150" s="17"/>
      <c r="E150" s="12"/>
      <c r="F150" s="31"/>
      <c r="G150" s="12">
        <v>90735.77</v>
      </c>
    </row>
    <row r="151" spans="1:7">
      <c r="A151" s="23">
        <v>42419</v>
      </c>
      <c r="B151" s="7" t="s">
        <v>370</v>
      </c>
      <c r="C151" s="12">
        <v>270000</v>
      </c>
      <c r="D151" s="17">
        <v>46</v>
      </c>
      <c r="E151" s="12"/>
      <c r="F151" s="31"/>
      <c r="G151" s="12">
        <v>360735.77</v>
      </c>
    </row>
    <row r="152" spans="1:7">
      <c r="A152" s="23">
        <v>42422</v>
      </c>
      <c r="B152" s="7" t="s">
        <v>371</v>
      </c>
      <c r="C152" s="12">
        <v>307900</v>
      </c>
      <c r="D152" s="17">
        <v>49</v>
      </c>
      <c r="E152" s="12"/>
      <c r="F152" s="31"/>
      <c r="G152" s="12">
        <v>668635.77</v>
      </c>
    </row>
    <row r="153" spans="1:7">
      <c r="A153" s="23">
        <v>42422</v>
      </c>
      <c r="B153" s="7" t="s">
        <v>372</v>
      </c>
      <c r="C153" s="12">
        <v>0</v>
      </c>
      <c r="D153" s="17"/>
      <c r="E153" s="12"/>
      <c r="F153" s="31"/>
      <c r="G153" s="12">
        <v>668635.77</v>
      </c>
    </row>
    <row r="154" spans="1:7">
      <c r="A154" s="23">
        <v>42422</v>
      </c>
      <c r="B154" s="7" t="s">
        <v>373</v>
      </c>
      <c r="C154" s="12">
        <v>117431.03999999999</v>
      </c>
      <c r="D154" s="17">
        <v>45</v>
      </c>
      <c r="E154" s="12"/>
      <c r="F154" s="31"/>
      <c r="G154" s="12">
        <v>786066.81</v>
      </c>
    </row>
    <row r="155" spans="1:7">
      <c r="A155" s="24">
        <v>42422</v>
      </c>
      <c r="B155" s="25" t="s">
        <v>374</v>
      </c>
      <c r="C155" s="26"/>
      <c r="D155" s="30"/>
      <c r="E155" s="26">
        <v>371.31</v>
      </c>
      <c r="F155" s="32">
        <v>10</v>
      </c>
      <c r="G155" s="26">
        <v>785695.5</v>
      </c>
    </row>
    <row r="156" spans="1:7">
      <c r="A156" s="24">
        <v>42422</v>
      </c>
      <c r="B156" s="25" t="s">
        <v>375</v>
      </c>
      <c r="C156" s="26"/>
      <c r="D156" s="30"/>
      <c r="E156" s="26">
        <v>2320.73</v>
      </c>
      <c r="F156" s="32">
        <v>10</v>
      </c>
      <c r="G156" s="26">
        <v>783374.77</v>
      </c>
    </row>
    <row r="157" spans="1:7">
      <c r="A157" s="24">
        <v>42422</v>
      </c>
      <c r="B157" s="25" t="s">
        <v>376</v>
      </c>
      <c r="C157" s="26"/>
      <c r="D157" s="30"/>
      <c r="E157" s="26">
        <v>115.33</v>
      </c>
      <c r="F157" s="32">
        <v>10</v>
      </c>
      <c r="G157" s="26">
        <v>783259.44</v>
      </c>
    </row>
    <row r="158" spans="1:7">
      <c r="A158" s="24">
        <v>42422</v>
      </c>
      <c r="B158" s="25" t="s">
        <v>377</v>
      </c>
      <c r="C158" s="26"/>
      <c r="D158" s="30"/>
      <c r="E158" s="26">
        <v>18.45</v>
      </c>
      <c r="F158" s="32">
        <v>10</v>
      </c>
      <c r="G158" s="26">
        <v>783240.99</v>
      </c>
    </row>
    <row r="159" spans="1:7">
      <c r="A159" s="23">
        <v>42422</v>
      </c>
      <c r="B159" s="7" t="s">
        <v>378</v>
      </c>
      <c r="C159" s="12">
        <v>13179.02</v>
      </c>
      <c r="D159" s="17">
        <v>47</v>
      </c>
      <c r="E159" s="12"/>
      <c r="F159" s="31"/>
      <c r="G159" s="12">
        <v>796420.01</v>
      </c>
    </row>
    <row r="160" spans="1:7">
      <c r="A160" s="24">
        <v>42422</v>
      </c>
      <c r="B160" s="25" t="s">
        <v>379</v>
      </c>
      <c r="C160" s="26"/>
      <c r="D160" s="30"/>
      <c r="E160" s="26">
        <v>72.37</v>
      </c>
      <c r="F160" s="32">
        <v>10</v>
      </c>
      <c r="G160" s="26">
        <v>796347.64</v>
      </c>
    </row>
    <row r="161" spans="1:7">
      <c r="A161" s="24">
        <v>42422</v>
      </c>
      <c r="B161" s="25" t="s">
        <v>380</v>
      </c>
      <c r="C161" s="26"/>
      <c r="D161" s="30"/>
      <c r="E161" s="26">
        <v>11.58</v>
      </c>
      <c r="F161" s="32">
        <v>10</v>
      </c>
      <c r="G161" s="26">
        <v>796336.06</v>
      </c>
    </row>
    <row r="162" spans="1:7">
      <c r="A162" s="24">
        <v>42422</v>
      </c>
      <c r="B162" s="25" t="s">
        <v>381</v>
      </c>
      <c r="C162" s="26"/>
      <c r="D162" s="30"/>
      <c r="E162" s="26">
        <v>108.29</v>
      </c>
      <c r="F162" s="32">
        <v>10</v>
      </c>
      <c r="G162" s="26">
        <v>796227.77</v>
      </c>
    </row>
    <row r="163" spans="1:7">
      <c r="A163" s="24">
        <v>42422</v>
      </c>
      <c r="B163" s="25" t="s">
        <v>382</v>
      </c>
      <c r="C163" s="26"/>
      <c r="D163" s="30"/>
      <c r="E163" s="26">
        <v>17.329999999999998</v>
      </c>
      <c r="F163" s="32">
        <v>10</v>
      </c>
      <c r="G163" s="26">
        <v>796210.44</v>
      </c>
    </row>
    <row r="164" spans="1:7">
      <c r="A164" s="23">
        <v>42422</v>
      </c>
      <c r="B164" s="7" t="s">
        <v>383</v>
      </c>
      <c r="C164" s="12">
        <v>95600</v>
      </c>
      <c r="D164" s="17">
        <v>50</v>
      </c>
      <c r="E164" s="12"/>
      <c r="F164" s="31"/>
      <c r="G164" s="12">
        <v>891810.44</v>
      </c>
    </row>
    <row r="165" spans="1:7">
      <c r="A165" s="23">
        <v>42422</v>
      </c>
      <c r="B165" s="7" t="s">
        <v>384</v>
      </c>
      <c r="C165" s="12">
        <v>0</v>
      </c>
      <c r="D165" s="17"/>
      <c r="E165" s="12"/>
      <c r="F165" s="31"/>
      <c r="G165" s="12">
        <v>891810.44</v>
      </c>
    </row>
    <row r="166" spans="1:7">
      <c r="A166" s="23">
        <v>42422</v>
      </c>
      <c r="B166" s="7" t="s">
        <v>385</v>
      </c>
      <c r="C166" s="12">
        <v>0</v>
      </c>
      <c r="D166" s="17"/>
      <c r="E166" s="12"/>
      <c r="F166" s="31"/>
      <c r="G166" s="12">
        <v>891810.44</v>
      </c>
    </row>
    <row r="167" spans="1:7">
      <c r="A167" s="23">
        <v>42422</v>
      </c>
      <c r="B167" s="7" t="s">
        <v>386</v>
      </c>
      <c r="C167" s="12"/>
      <c r="D167" s="17"/>
      <c r="E167" s="12">
        <v>881000</v>
      </c>
      <c r="F167" s="31">
        <v>8</v>
      </c>
      <c r="G167" s="12">
        <v>10810.44</v>
      </c>
    </row>
    <row r="168" spans="1:7">
      <c r="A168" s="23">
        <v>42422</v>
      </c>
      <c r="B168" s="7" t="s">
        <v>387</v>
      </c>
      <c r="C168" s="12">
        <v>4100</v>
      </c>
      <c r="D168" s="17">
        <v>52</v>
      </c>
      <c r="E168" s="12"/>
      <c r="F168" s="31"/>
      <c r="G168" s="12">
        <v>14910.44</v>
      </c>
    </row>
    <row r="169" spans="1:7">
      <c r="A169" s="23">
        <v>42422</v>
      </c>
      <c r="B169" s="7" t="s">
        <v>388</v>
      </c>
      <c r="C169" s="12">
        <v>2224</v>
      </c>
      <c r="D169" s="17">
        <v>57</v>
      </c>
      <c r="E169" s="12"/>
      <c r="F169" s="31"/>
      <c r="G169" s="12">
        <v>17134.439999999999</v>
      </c>
    </row>
    <row r="170" spans="1:7">
      <c r="A170" s="23">
        <v>42422</v>
      </c>
      <c r="B170" s="7" t="s">
        <v>389</v>
      </c>
      <c r="C170" s="12">
        <v>1950</v>
      </c>
      <c r="D170" s="17">
        <v>54</v>
      </c>
      <c r="E170" s="12"/>
      <c r="F170" s="31"/>
      <c r="G170" s="12">
        <v>19084.439999999999</v>
      </c>
    </row>
    <row r="171" spans="1:7">
      <c r="A171" s="23">
        <v>42423</v>
      </c>
      <c r="B171" s="7" t="s">
        <v>390</v>
      </c>
      <c r="C171" s="12">
        <v>23839.59</v>
      </c>
      <c r="D171" s="17">
        <v>53</v>
      </c>
      <c r="E171" s="12"/>
      <c r="F171" s="31"/>
      <c r="G171" s="12">
        <v>42924.03</v>
      </c>
    </row>
    <row r="172" spans="1:7">
      <c r="A172" s="24">
        <v>42423</v>
      </c>
      <c r="B172" s="25" t="s">
        <v>391</v>
      </c>
      <c r="C172" s="26"/>
      <c r="D172" s="30"/>
      <c r="E172" s="26">
        <v>517.32000000000005</v>
      </c>
      <c r="F172" s="32">
        <v>10</v>
      </c>
      <c r="G172" s="26">
        <v>42406.71</v>
      </c>
    </row>
    <row r="173" spans="1:7">
      <c r="A173" s="24">
        <v>42423</v>
      </c>
      <c r="B173" s="25" t="s">
        <v>392</v>
      </c>
      <c r="C173" s="26"/>
      <c r="D173" s="30"/>
      <c r="E173" s="26">
        <v>82.77</v>
      </c>
      <c r="F173" s="32">
        <v>10</v>
      </c>
      <c r="G173" s="26">
        <v>42323.94</v>
      </c>
    </row>
    <row r="174" spans="1:7">
      <c r="A174" s="23">
        <v>42423</v>
      </c>
      <c r="B174" s="7" t="s">
        <v>393</v>
      </c>
      <c r="C174" s="12">
        <v>3030</v>
      </c>
      <c r="D174" s="17">
        <v>51</v>
      </c>
      <c r="E174" s="12"/>
      <c r="F174" s="31"/>
      <c r="G174" s="12">
        <v>45353.94</v>
      </c>
    </row>
    <row r="175" spans="1:7">
      <c r="A175" s="23">
        <v>42423</v>
      </c>
      <c r="B175" s="7" t="s">
        <v>394</v>
      </c>
      <c r="C175" s="12">
        <v>0</v>
      </c>
      <c r="D175" s="17"/>
      <c r="E175" s="12"/>
      <c r="F175" s="31"/>
      <c r="G175" s="12">
        <v>45353.94</v>
      </c>
    </row>
    <row r="176" spans="1:7">
      <c r="A176" s="23">
        <v>42423</v>
      </c>
      <c r="B176" s="7" t="s">
        <v>395</v>
      </c>
      <c r="C176" s="12">
        <v>4100</v>
      </c>
      <c r="D176" s="17">
        <v>55</v>
      </c>
      <c r="E176" s="12"/>
      <c r="F176" s="31"/>
      <c r="G176" s="12">
        <v>49453.94</v>
      </c>
    </row>
    <row r="177" spans="1:7">
      <c r="A177" s="23">
        <v>42423</v>
      </c>
      <c r="B177" s="7" t="s">
        <v>396</v>
      </c>
      <c r="C177" s="12">
        <v>3940</v>
      </c>
      <c r="D177" s="17">
        <v>56</v>
      </c>
      <c r="E177" s="12"/>
      <c r="F177" s="31"/>
      <c r="G177" s="12">
        <v>53393.94</v>
      </c>
    </row>
    <row r="178" spans="1:7">
      <c r="A178" s="23">
        <v>42423</v>
      </c>
      <c r="B178" s="7" t="s">
        <v>397</v>
      </c>
      <c r="C178" s="12">
        <v>4100</v>
      </c>
      <c r="D178" s="17">
        <v>58</v>
      </c>
      <c r="E178" s="12"/>
      <c r="F178" s="31"/>
      <c r="G178" s="12">
        <v>57493.94</v>
      </c>
    </row>
    <row r="179" spans="1:7">
      <c r="A179" s="23">
        <v>42424</v>
      </c>
      <c r="B179" s="7" t="s">
        <v>398</v>
      </c>
      <c r="C179" s="12">
        <v>24786.16</v>
      </c>
      <c r="D179" s="17">
        <v>59</v>
      </c>
      <c r="E179" s="12"/>
      <c r="F179" s="31"/>
      <c r="G179" s="12">
        <v>82280.100000000006</v>
      </c>
    </row>
    <row r="180" spans="1:7">
      <c r="A180" s="24">
        <v>42424</v>
      </c>
      <c r="B180" s="25" t="s">
        <v>399</v>
      </c>
      <c r="C180" s="26"/>
      <c r="D180" s="30"/>
      <c r="E180" s="26">
        <v>475.69</v>
      </c>
      <c r="F180" s="32">
        <v>10</v>
      </c>
      <c r="G180" s="26">
        <v>81804.41</v>
      </c>
    </row>
    <row r="181" spans="1:7">
      <c r="A181" s="24">
        <v>42424</v>
      </c>
      <c r="B181" s="25" t="s">
        <v>400</v>
      </c>
      <c r="C181" s="26"/>
      <c r="D181" s="30"/>
      <c r="E181" s="26">
        <v>31.52</v>
      </c>
      <c r="F181" s="32">
        <v>10</v>
      </c>
      <c r="G181" s="26">
        <v>81772.89</v>
      </c>
    </row>
    <row r="182" spans="1:7">
      <c r="A182" s="24">
        <v>42424</v>
      </c>
      <c r="B182" s="25" t="s">
        <v>401</v>
      </c>
      <c r="C182" s="26"/>
      <c r="D182" s="30"/>
      <c r="E182" s="26">
        <v>76.11</v>
      </c>
      <c r="F182" s="32">
        <v>10</v>
      </c>
      <c r="G182" s="26">
        <v>81696.78</v>
      </c>
    </row>
    <row r="183" spans="1:7">
      <c r="A183" s="24">
        <v>42424</v>
      </c>
      <c r="B183" s="25" t="s">
        <v>402</v>
      </c>
      <c r="C183" s="26"/>
      <c r="D183" s="30"/>
      <c r="E183" s="26">
        <v>5.04</v>
      </c>
      <c r="F183" s="32">
        <v>10</v>
      </c>
      <c r="G183" s="26">
        <v>81691.740000000005</v>
      </c>
    </row>
    <row r="184" spans="1:7">
      <c r="A184" s="24">
        <v>42424</v>
      </c>
      <c r="B184" s="25" t="s">
        <v>403</v>
      </c>
      <c r="C184" s="26"/>
      <c r="D184" s="30"/>
      <c r="E184" s="26">
        <v>866.21</v>
      </c>
      <c r="F184" s="32">
        <v>10</v>
      </c>
      <c r="G184" s="26">
        <v>80825.53</v>
      </c>
    </row>
    <row r="185" spans="1:7">
      <c r="A185" s="24">
        <v>42424</v>
      </c>
      <c r="B185" s="25" t="s">
        <v>404</v>
      </c>
      <c r="C185" s="26"/>
      <c r="D185" s="30"/>
      <c r="E185" s="26">
        <v>138.59</v>
      </c>
      <c r="F185" s="32">
        <v>10</v>
      </c>
      <c r="G185" s="26">
        <v>80686.94</v>
      </c>
    </row>
    <row r="186" spans="1:7">
      <c r="A186" s="24">
        <v>42424</v>
      </c>
      <c r="B186" s="25" t="s">
        <v>405</v>
      </c>
      <c r="C186" s="26"/>
      <c r="D186" s="30"/>
      <c r="E186" s="26">
        <v>149</v>
      </c>
      <c r="F186" s="32">
        <v>10</v>
      </c>
      <c r="G186" s="26">
        <v>80537.94</v>
      </c>
    </row>
    <row r="187" spans="1:7">
      <c r="A187" s="24">
        <v>42424</v>
      </c>
      <c r="B187" s="25" t="s">
        <v>406</v>
      </c>
      <c r="C187" s="26"/>
      <c r="D187" s="30"/>
      <c r="E187" s="26">
        <v>23.84</v>
      </c>
      <c r="F187" s="32">
        <v>10</v>
      </c>
      <c r="G187" s="26">
        <v>80514.100000000006</v>
      </c>
    </row>
    <row r="188" spans="1:7">
      <c r="A188" s="23">
        <v>42424</v>
      </c>
      <c r="B188" s="7" t="s">
        <v>407</v>
      </c>
      <c r="C188" s="12">
        <v>5573.86</v>
      </c>
      <c r="D188" s="17">
        <v>62</v>
      </c>
      <c r="E188" s="12"/>
      <c r="F188" s="31"/>
      <c r="G188" s="12">
        <v>86087.96</v>
      </c>
    </row>
    <row r="189" spans="1:7">
      <c r="A189" s="23">
        <v>42425</v>
      </c>
      <c r="B189" s="7" t="s">
        <v>408</v>
      </c>
      <c r="C189" s="12">
        <v>11125.26</v>
      </c>
      <c r="D189" s="17">
        <v>61</v>
      </c>
      <c r="E189" s="12"/>
      <c r="F189" s="31"/>
      <c r="G189" s="12">
        <v>97213.22</v>
      </c>
    </row>
    <row r="190" spans="1:7">
      <c r="A190" s="24">
        <v>42425</v>
      </c>
      <c r="B190" s="25" t="s">
        <v>409</v>
      </c>
      <c r="C190" s="26"/>
      <c r="D190" s="30"/>
      <c r="E190" s="26">
        <v>204.42</v>
      </c>
      <c r="F190" s="32">
        <v>10</v>
      </c>
      <c r="G190" s="26">
        <v>97008.8</v>
      </c>
    </row>
    <row r="191" spans="1:7">
      <c r="A191" s="24">
        <v>42425</v>
      </c>
      <c r="B191" s="25" t="s">
        <v>410</v>
      </c>
      <c r="C191" s="26"/>
      <c r="D191" s="30"/>
      <c r="E191" s="26">
        <v>32.71</v>
      </c>
      <c r="F191" s="32">
        <v>10</v>
      </c>
      <c r="G191" s="26">
        <v>96976.09</v>
      </c>
    </row>
    <row r="192" spans="1:7">
      <c r="A192" s="24">
        <v>42425</v>
      </c>
      <c r="B192" s="25" t="s">
        <v>411</v>
      </c>
      <c r="C192" s="26"/>
      <c r="D192" s="30"/>
      <c r="E192" s="26">
        <v>18.75</v>
      </c>
      <c r="F192" s="32">
        <v>10</v>
      </c>
      <c r="G192" s="26">
        <v>96957.34</v>
      </c>
    </row>
    <row r="193" spans="1:7">
      <c r="A193" s="24">
        <v>42425</v>
      </c>
      <c r="B193" s="25" t="s">
        <v>412</v>
      </c>
      <c r="C193" s="26"/>
      <c r="D193" s="30"/>
      <c r="E193" s="26">
        <v>3</v>
      </c>
      <c r="F193" s="32">
        <v>10</v>
      </c>
      <c r="G193" s="26">
        <v>96954.34</v>
      </c>
    </row>
    <row r="194" spans="1:7">
      <c r="A194" s="23">
        <v>42425</v>
      </c>
      <c r="B194" s="7" t="s">
        <v>413</v>
      </c>
      <c r="C194" s="12">
        <v>34000</v>
      </c>
      <c r="D194" s="17">
        <v>64</v>
      </c>
      <c r="E194" s="12"/>
      <c r="F194" s="31"/>
      <c r="G194" s="12">
        <v>130954.34</v>
      </c>
    </row>
    <row r="195" spans="1:7">
      <c r="A195" s="23">
        <v>42425</v>
      </c>
      <c r="B195" s="7" t="s">
        <v>414</v>
      </c>
      <c r="C195" s="12">
        <v>4500.01</v>
      </c>
      <c r="D195" s="17">
        <v>65</v>
      </c>
      <c r="E195" s="12"/>
      <c r="F195" s="31"/>
      <c r="G195" s="12">
        <v>135454.35</v>
      </c>
    </row>
    <row r="196" spans="1:7">
      <c r="A196" s="23">
        <v>42426</v>
      </c>
      <c r="B196" s="7" t="s">
        <v>415</v>
      </c>
      <c r="C196" s="12">
        <v>11546.7</v>
      </c>
      <c r="D196" s="17">
        <v>63</v>
      </c>
      <c r="E196" s="12"/>
      <c r="F196" s="31"/>
      <c r="G196" s="12">
        <v>147001.04999999999</v>
      </c>
    </row>
    <row r="197" spans="1:7">
      <c r="A197" s="24">
        <v>42426</v>
      </c>
      <c r="B197" s="25" t="s">
        <v>416</v>
      </c>
      <c r="C197" s="26"/>
      <c r="D197" s="30"/>
      <c r="E197" s="26">
        <v>215.52</v>
      </c>
      <c r="F197" s="32">
        <v>10</v>
      </c>
      <c r="G197" s="26">
        <v>146785.53</v>
      </c>
    </row>
    <row r="198" spans="1:7">
      <c r="A198" s="24">
        <v>42426</v>
      </c>
      <c r="B198" s="25" t="s">
        <v>417</v>
      </c>
      <c r="C198" s="26"/>
      <c r="D198" s="30"/>
      <c r="E198" s="26">
        <v>34.479999999999997</v>
      </c>
      <c r="F198" s="32">
        <v>10</v>
      </c>
      <c r="G198" s="26">
        <v>146751.04999999999</v>
      </c>
    </row>
    <row r="199" spans="1:7">
      <c r="A199" s="24">
        <v>42426</v>
      </c>
      <c r="B199" s="25" t="s">
        <v>418</v>
      </c>
      <c r="C199" s="26"/>
      <c r="D199" s="30"/>
      <c r="E199" s="26">
        <v>17.77</v>
      </c>
      <c r="F199" s="32">
        <v>10</v>
      </c>
      <c r="G199" s="26">
        <v>146733.28</v>
      </c>
    </row>
    <row r="200" spans="1:7">
      <c r="A200" s="24">
        <v>42426</v>
      </c>
      <c r="B200" s="25" t="s">
        <v>419</v>
      </c>
      <c r="C200" s="26"/>
      <c r="D200" s="30"/>
      <c r="E200" s="26">
        <v>2.84</v>
      </c>
      <c r="F200" s="32">
        <v>10</v>
      </c>
      <c r="G200" s="26">
        <v>146730.44</v>
      </c>
    </row>
    <row r="201" spans="1:7">
      <c r="A201" s="23">
        <v>42426</v>
      </c>
      <c r="B201" s="7" t="s">
        <v>420</v>
      </c>
      <c r="C201" s="12">
        <v>3940</v>
      </c>
      <c r="D201" s="17">
        <v>70</v>
      </c>
      <c r="E201" s="12"/>
      <c r="F201" s="31"/>
      <c r="G201" s="12">
        <v>150670.44</v>
      </c>
    </row>
    <row r="202" spans="1:7">
      <c r="A202" s="23">
        <v>42426</v>
      </c>
      <c r="B202" s="7" t="s">
        <v>421</v>
      </c>
      <c r="C202" s="12">
        <v>2160</v>
      </c>
      <c r="D202" s="17">
        <v>69</v>
      </c>
      <c r="E202" s="12"/>
      <c r="F202" s="31"/>
      <c r="G202" s="12">
        <v>152830.44</v>
      </c>
    </row>
    <row r="203" spans="1:7">
      <c r="A203" s="23">
        <v>42429</v>
      </c>
      <c r="B203" s="7" t="s">
        <v>422</v>
      </c>
      <c r="C203" s="12">
        <v>2134.4</v>
      </c>
      <c r="D203" s="17">
        <v>67</v>
      </c>
      <c r="E203" s="12"/>
      <c r="F203" s="31"/>
      <c r="G203" s="12">
        <v>154964.84</v>
      </c>
    </row>
    <row r="204" spans="1:7">
      <c r="A204" s="23">
        <v>42429</v>
      </c>
      <c r="B204" s="7" t="s">
        <v>423</v>
      </c>
      <c r="C204" s="12">
        <v>0</v>
      </c>
      <c r="D204" s="17"/>
      <c r="E204" s="12"/>
      <c r="F204" s="31"/>
      <c r="G204" s="12">
        <v>154964.84</v>
      </c>
    </row>
    <row r="205" spans="1:7">
      <c r="A205" s="23">
        <v>42429</v>
      </c>
      <c r="B205" s="7" t="s">
        <v>424</v>
      </c>
      <c r="C205" s="12">
        <v>90000</v>
      </c>
      <c r="D205" s="17">
        <v>68</v>
      </c>
      <c r="E205" s="12"/>
      <c r="F205" s="31"/>
      <c r="G205" s="12">
        <v>244964.84</v>
      </c>
    </row>
    <row r="206" spans="1:7">
      <c r="A206" s="23">
        <v>42429</v>
      </c>
      <c r="B206" s="7" t="s">
        <v>425</v>
      </c>
      <c r="C206" s="12">
        <v>0</v>
      </c>
      <c r="D206" s="17"/>
      <c r="E206" s="12"/>
      <c r="F206" s="31"/>
      <c r="G206" s="12">
        <v>244964.84</v>
      </c>
    </row>
    <row r="207" spans="1:7">
      <c r="A207" s="23">
        <v>42429</v>
      </c>
      <c r="B207" s="7" t="s">
        <v>426</v>
      </c>
      <c r="C207" s="12">
        <v>1840</v>
      </c>
      <c r="D207" s="17">
        <v>72</v>
      </c>
      <c r="E207" s="12"/>
      <c r="F207" s="31"/>
      <c r="G207" s="12">
        <v>246804.84</v>
      </c>
    </row>
    <row r="208" spans="1:7">
      <c r="A208" s="23">
        <v>42429</v>
      </c>
      <c r="B208" s="7" t="s">
        <v>427</v>
      </c>
      <c r="C208" s="12">
        <v>4100</v>
      </c>
      <c r="D208" s="17">
        <v>71</v>
      </c>
      <c r="E208" s="12"/>
      <c r="F208" s="31"/>
      <c r="G208" s="12">
        <v>250904.84</v>
      </c>
    </row>
    <row r="209" spans="1:7">
      <c r="A209" s="23">
        <v>42429</v>
      </c>
      <c r="B209" s="7" t="s">
        <v>428</v>
      </c>
      <c r="C209" s="12">
        <v>31699.56</v>
      </c>
      <c r="D209" s="17">
        <v>66</v>
      </c>
      <c r="E209" s="12"/>
      <c r="F209" s="31"/>
      <c r="G209" s="12">
        <v>282604.40000000002</v>
      </c>
    </row>
    <row r="210" spans="1:7">
      <c r="A210" s="24">
        <v>42429</v>
      </c>
      <c r="B210" s="25" t="s">
        <v>429</v>
      </c>
      <c r="C210" s="26"/>
      <c r="D210" s="30"/>
      <c r="E210" s="26">
        <v>35.75</v>
      </c>
      <c r="F210" s="32">
        <v>10</v>
      </c>
      <c r="G210" s="26">
        <v>282568.65000000002</v>
      </c>
    </row>
    <row r="211" spans="1:7">
      <c r="A211" s="24">
        <v>42429</v>
      </c>
      <c r="B211" s="25" t="s">
        <v>430</v>
      </c>
      <c r="C211" s="26"/>
      <c r="D211" s="30"/>
      <c r="E211" s="26">
        <v>5.72</v>
      </c>
      <c r="F211" s="32">
        <v>10</v>
      </c>
      <c r="G211" s="26">
        <v>282562.93</v>
      </c>
    </row>
    <row r="212" spans="1:7">
      <c r="A212" s="24">
        <v>42429</v>
      </c>
      <c r="B212" s="25" t="s">
        <v>431</v>
      </c>
      <c r="C212" s="26"/>
      <c r="D212" s="30"/>
      <c r="E212" s="26">
        <v>330.57</v>
      </c>
      <c r="F212" s="32">
        <v>10</v>
      </c>
      <c r="G212" s="26">
        <v>282232.36</v>
      </c>
    </row>
    <row r="213" spans="1:7">
      <c r="A213" s="24">
        <v>42429</v>
      </c>
      <c r="B213" s="25" t="s">
        <v>432</v>
      </c>
      <c r="C213" s="26"/>
      <c r="D213" s="30"/>
      <c r="E213" s="26">
        <v>52.89</v>
      </c>
      <c r="F213" s="32">
        <v>10</v>
      </c>
      <c r="G213" s="26">
        <v>282179.46999999997</v>
      </c>
    </row>
    <row r="214" spans="1:7">
      <c r="A214" s="24">
        <v>42429</v>
      </c>
      <c r="B214" s="25" t="s">
        <v>433</v>
      </c>
      <c r="C214" s="26"/>
      <c r="D214" s="30"/>
      <c r="E214" s="26">
        <v>87.41</v>
      </c>
      <c r="F214" s="32">
        <v>10</v>
      </c>
      <c r="G214" s="26">
        <v>282092.06</v>
      </c>
    </row>
    <row r="215" spans="1:7">
      <c r="A215" s="23">
        <v>42429</v>
      </c>
      <c r="B215" s="7" t="s">
        <v>434</v>
      </c>
      <c r="C215" s="12">
        <v>7092.94</v>
      </c>
      <c r="D215" s="17">
        <v>73</v>
      </c>
      <c r="E215" s="12"/>
      <c r="F215" s="31"/>
      <c r="G215" s="12">
        <v>289185</v>
      </c>
    </row>
    <row r="216" spans="1:7">
      <c r="A216" s="24">
        <v>42429</v>
      </c>
      <c r="B216" s="25" t="s">
        <v>435</v>
      </c>
      <c r="C216" s="26"/>
      <c r="D216" s="30"/>
      <c r="E216" s="26">
        <v>13.98</v>
      </c>
      <c r="F216" s="32">
        <v>10</v>
      </c>
      <c r="G216" s="26">
        <v>289171.02</v>
      </c>
    </row>
    <row r="217" spans="1:7">
      <c r="A217" s="24">
        <v>42429</v>
      </c>
      <c r="B217" s="25" t="s">
        <v>436</v>
      </c>
      <c r="C217" s="26"/>
      <c r="D217" s="30"/>
      <c r="E217" s="26">
        <v>33.72</v>
      </c>
      <c r="F217" s="32">
        <v>10</v>
      </c>
      <c r="G217" s="26">
        <v>289137.3</v>
      </c>
    </row>
    <row r="218" spans="1:7">
      <c r="A218" s="24">
        <v>42429</v>
      </c>
      <c r="B218" s="25" t="s">
        <v>437</v>
      </c>
      <c r="C218" s="26"/>
      <c r="D218" s="30"/>
      <c r="E218" s="26">
        <v>5.39</v>
      </c>
      <c r="F218" s="32">
        <v>10</v>
      </c>
      <c r="G218" s="26">
        <v>289131.90999999997</v>
      </c>
    </row>
    <row r="219" spans="1:7">
      <c r="A219" s="23">
        <v>42429</v>
      </c>
      <c r="B219" s="7" t="s">
        <v>438</v>
      </c>
      <c r="C219" s="12">
        <v>20000</v>
      </c>
      <c r="D219" s="17">
        <v>74</v>
      </c>
      <c r="E219" s="12"/>
      <c r="F219" s="31"/>
      <c r="G219" s="12">
        <v>309131.90999999997</v>
      </c>
    </row>
    <row r="220" spans="1:7">
      <c r="A220" s="24">
        <v>42429</v>
      </c>
      <c r="B220" s="25" t="s">
        <v>439</v>
      </c>
      <c r="C220" s="26"/>
      <c r="D220" s="30"/>
      <c r="E220" s="26">
        <v>220</v>
      </c>
      <c r="F220" s="32">
        <v>10</v>
      </c>
      <c r="G220" s="26">
        <v>308911.90999999997</v>
      </c>
    </row>
    <row r="221" spans="1:7">
      <c r="A221" s="24">
        <v>42429</v>
      </c>
      <c r="B221" s="25" t="s">
        <v>440</v>
      </c>
      <c r="C221" s="26"/>
      <c r="D221" s="30"/>
      <c r="E221" s="26">
        <v>35.200000000000003</v>
      </c>
      <c r="F221" s="32">
        <v>10</v>
      </c>
      <c r="G221" s="26">
        <v>308876.71000000002</v>
      </c>
    </row>
    <row r="222" spans="1:7">
      <c r="A222" s="23">
        <v>42429</v>
      </c>
      <c r="B222" s="7" t="s">
        <v>441</v>
      </c>
      <c r="C222" s="12"/>
      <c r="D222" s="17"/>
      <c r="E222" s="12">
        <v>298000</v>
      </c>
      <c r="F222" s="31"/>
      <c r="G222" s="12">
        <v>10876.71</v>
      </c>
    </row>
    <row r="223" spans="1:7">
      <c r="A223" s="23">
        <v>42429</v>
      </c>
      <c r="B223" s="7" t="s">
        <v>442</v>
      </c>
      <c r="C223" s="12">
        <v>100003.1</v>
      </c>
      <c r="D223" s="17">
        <v>78</v>
      </c>
      <c r="E223" s="12"/>
      <c r="F223" s="31"/>
      <c r="G223" s="12">
        <v>110879.81</v>
      </c>
    </row>
    <row r="224" spans="1:7">
      <c r="A224" s="23">
        <v>42429</v>
      </c>
      <c r="B224" s="7" t="s">
        <v>443</v>
      </c>
      <c r="C224" s="12">
        <v>59500</v>
      </c>
      <c r="D224" s="17">
        <v>77</v>
      </c>
      <c r="E224" s="12"/>
      <c r="F224" s="31"/>
      <c r="G224" s="12">
        <v>170379.81</v>
      </c>
    </row>
    <row r="225" spans="1:11">
      <c r="A225" s="23">
        <v>42429</v>
      </c>
      <c r="B225" s="7" t="s">
        <v>444</v>
      </c>
      <c r="C225" s="12">
        <v>73399.41</v>
      </c>
      <c r="D225" s="17">
        <v>80</v>
      </c>
      <c r="E225" s="12"/>
      <c r="F225" s="31"/>
      <c r="G225" s="12">
        <v>243779.22</v>
      </c>
      <c r="H225" s="27" t="s">
        <v>445</v>
      </c>
      <c r="J225" s="28"/>
      <c r="K225" s="27"/>
    </row>
    <row r="226" spans="1:11">
      <c r="A226" s="23">
        <v>42429</v>
      </c>
      <c r="B226" s="7" t="s">
        <v>446</v>
      </c>
      <c r="C226" s="12">
        <v>200000</v>
      </c>
      <c r="D226" s="17">
        <v>76</v>
      </c>
      <c r="E226" s="12"/>
      <c r="F226" s="31"/>
      <c r="G226" s="12">
        <v>443779.22</v>
      </c>
      <c r="J226" s="28"/>
      <c r="K226" s="27"/>
    </row>
    <row r="227" spans="1:11">
      <c r="A227" s="23">
        <v>42429</v>
      </c>
      <c r="B227" s="7" t="s">
        <v>447</v>
      </c>
      <c r="C227" s="12">
        <v>0</v>
      </c>
      <c r="D227" s="17"/>
      <c r="E227" s="12"/>
      <c r="F227" s="31"/>
      <c r="G227" s="12">
        <v>443779.22</v>
      </c>
    </row>
    <row r="228" spans="1:11">
      <c r="A228" s="23">
        <v>42429</v>
      </c>
      <c r="B228" s="7" t="s">
        <v>448</v>
      </c>
      <c r="C228" s="12">
        <v>2460</v>
      </c>
      <c r="D228" s="17">
        <v>75</v>
      </c>
      <c r="E228" s="12"/>
      <c r="F228" s="31"/>
      <c r="G228" s="12">
        <v>446239.22</v>
      </c>
    </row>
    <row r="229" spans="1:11">
      <c r="A229" s="23">
        <v>42429</v>
      </c>
      <c r="B229" s="7" t="s">
        <v>449</v>
      </c>
      <c r="C229" s="12">
        <v>0</v>
      </c>
      <c r="D229" s="17"/>
      <c r="E229" s="12"/>
      <c r="F229" s="31"/>
      <c r="G229" s="12">
        <v>446239.22</v>
      </c>
    </row>
    <row r="230" spans="1:11">
      <c r="A230" s="23">
        <v>42429</v>
      </c>
      <c r="B230" s="7" t="s">
        <v>450</v>
      </c>
      <c r="C230" s="12">
        <v>45570.59</v>
      </c>
      <c r="D230" s="17">
        <v>79</v>
      </c>
      <c r="E230" s="12"/>
      <c r="F230" s="31"/>
      <c r="G230" s="12">
        <v>491809.81</v>
      </c>
    </row>
    <row r="231" spans="1:11">
      <c r="A231" s="23">
        <v>42429</v>
      </c>
      <c r="B231" s="7" t="s">
        <v>451</v>
      </c>
      <c r="C231" s="12">
        <v>0</v>
      </c>
      <c r="D231" s="17"/>
      <c r="E231" s="12"/>
      <c r="F231" s="31"/>
      <c r="G231" s="12">
        <v>491809.81</v>
      </c>
    </row>
    <row r="235" spans="1:11">
      <c r="E235" s="28">
        <f>+E220+E217+E214+E212+E210+E199+E197+E192+E190+E186+E184+E181+E180+E172+E162+E160+E157+E156+E147+E145+E143+E138+E136+E129+E127+E114+E112+E107+E105+E102+E101+E88+E86+E79+E77+E75+E70+E68+E60+E58+E50+E47+E45+E42+E40+E28+E26+E21+E18+E15+E9+E7+E4</f>
        <v>12741.95</v>
      </c>
      <c r="H235" s="29"/>
    </row>
    <row r="236" spans="1:11">
      <c r="E236" s="28">
        <f>+E235*0.16</f>
        <v>2038.7120000000002</v>
      </c>
      <c r="H236" s="29"/>
    </row>
  </sheetData>
  <autoFilter ref="A2:G23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L253"/>
  <sheetViews>
    <sheetView workbookViewId="0">
      <selection activeCell="K227" sqref="K227"/>
    </sheetView>
  </sheetViews>
  <sheetFormatPr baseColWidth="10" defaultRowHeight="11.25"/>
  <cols>
    <col min="1" max="1" width="11.42578125" style="1"/>
    <col min="2" max="2" width="57.28515625" style="1" bestFit="1" customWidth="1"/>
    <col min="3" max="3" width="9.85546875" style="37" bestFit="1" customWidth="1"/>
    <col min="4" max="4" width="2.7109375" style="44" bestFit="1" customWidth="1"/>
    <col min="5" max="5" width="9.85546875" style="37" bestFit="1" customWidth="1"/>
    <col min="6" max="6" width="3.5703125" style="46" bestFit="1" customWidth="1"/>
    <col min="7" max="7" width="9.85546875" style="37" bestFit="1" customWidth="1"/>
    <col min="8" max="8" width="26" style="1" bestFit="1" customWidth="1"/>
    <col min="9" max="16384" width="11.42578125" style="1"/>
  </cols>
  <sheetData>
    <row r="4" spans="1:8">
      <c r="C4" s="39"/>
      <c r="D4" s="43"/>
      <c r="E4" s="39"/>
      <c r="F4" s="45"/>
      <c r="G4" s="39"/>
    </row>
    <row r="5" spans="1:8">
      <c r="A5" s="21" t="s">
        <v>0</v>
      </c>
      <c r="B5" s="21" t="s">
        <v>1</v>
      </c>
      <c r="C5" s="40" t="s">
        <v>2</v>
      </c>
      <c r="D5" s="43"/>
      <c r="E5" s="40" t="s">
        <v>3</v>
      </c>
      <c r="F5" s="45"/>
      <c r="G5" s="40" t="s">
        <v>4</v>
      </c>
    </row>
    <row r="6" spans="1:8">
      <c r="A6" s="41">
        <v>42430</v>
      </c>
      <c r="B6" s="42" t="s">
        <v>455</v>
      </c>
      <c r="C6" s="39">
        <v>44965</v>
      </c>
      <c r="D6" s="43" t="s">
        <v>226</v>
      </c>
      <c r="E6" s="39"/>
      <c r="F6" s="45"/>
      <c r="G6" s="39">
        <v>536774.81000000006</v>
      </c>
    </row>
    <row r="7" spans="1:8">
      <c r="A7" s="41">
        <v>42430</v>
      </c>
      <c r="B7" s="42" t="s">
        <v>456</v>
      </c>
      <c r="C7" s="39"/>
      <c r="D7" s="43"/>
      <c r="E7" s="39">
        <v>519.5</v>
      </c>
      <c r="F7" s="45">
        <v>15</v>
      </c>
      <c r="G7" s="39">
        <v>536255.31000000006</v>
      </c>
      <c r="H7" s="34"/>
    </row>
    <row r="8" spans="1:8">
      <c r="A8" s="41">
        <v>42430</v>
      </c>
      <c r="B8" s="42" t="s">
        <v>457</v>
      </c>
      <c r="C8" s="39"/>
      <c r="D8" s="43"/>
      <c r="E8" s="39">
        <v>83.12</v>
      </c>
      <c r="F8" s="45">
        <v>15</v>
      </c>
      <c r="G8" s="39">
        <v>536172.18999999994</v>
      </c>
      <c r="H8" s="34"/>
    </row>
    <row r="9" spans="1:8">
      <c r="A9" s="41">
        <v>42430</v>
      </c>
      <c r="B9" s="42" t="s">
        <v>458</v>
      </c>
      <c r="C9" s="39"/>
      <c r="D9" s="43"/>
      <c r="E9" s="39">
        <v>231.28</v>
      </c>
      <c r="F9" s="45">
        <v>15</v>
      </c>
      <c r="G9" s="39">
        <v>535940.91</v>
      </c>
      <c r="H9" s="34"/>
    </row>
    <row r="10" spans="1:8">
      <c r="A10" s="41">
        <v>42430</v>
      </c>
      <c r="B10" s="42" t="s">
        <v>459</v>
      </c>
      <c r="C10" s="39"/>
      <c r="D10" s="43"/>
      <c r="E10" s="39">
        <v>37</v>
      </c>
      <c r="F10" s="45">
        <v>15</v>
      </c>
      <c r="G10" s="39">
        <v>535903.91</v>
      </c>
      <c r="H10" s="34"/>
    </row>
    <row r="11" spans="1:8">
      <c r="A11" s="41">
        <v>42430</v>
      </c>
      <c r="B11" s="42" t="s">
        <v>460</v>
      </c>
      <c r="C11" s="39">
        <v>210000</v>
      </c>
      <c r="D11" s="43">
        <v>5</v>
      </c>
      <c r="E11" s="39"/>
      <c r="F11" s="45"/>
      <c r="G11" s="39">
        <v>745903.91</v>
      </c>
      <c r="H11" s="34" t="s">
        <v>461</v>
      </c>
    </row>
    <row r="12" spans="1:8">
      <c r="A12" s="41">
        <v>42430</v>
      </c>
      <c r="B12" s="42" t="s">
        <v>462</v>
      </c>
      <c r="C12" s="39"/>
      <c r="D12" s="43"/>
      <c r="E12" s="39">
        <v>735000</v>
      </c>
      <c r="F12" s="45">
        <v>1</v>
      </c>
      <c r="G12" s="39">
        <v>10903.91</v>
      </c>
      <c r="H12" s="34" t="s">
        <v>463</v>
      </c>
    </row>
    <row r="13" spans="1:8">
      <c r="A13" s="41">
        <v>42430</v>
      </c>
      <c r="B13" s="42" t="s">
        <v>464</v>
      </c>
      <c r="C13" s="39">
        <v>5000</v>
      </c>
      <c r="D13" s="43">
        <v>3</v>
      </c>
      <c r="E13" s="39"/>
      <c r="F13" s="45"/>
      <c r="G13" s="39">
        <v>15903.91</v>
      </c>
      <c r="H13" s="34" t="s">
        <v>465</v>
      </c>
    </row>
    <row r="14" spans="1:8">
      <c r="A14" s="41">
        <v>42430</v>
      </c>
      <c r="B14" s="42" t="s">
        <v>466</v>
      </c>
      <c r="C14" s="39"/>
      <c r="D14" s="43"/>
      <c r="E14" s="39"/>
      <c r="F14" s="45"/>
      <c r="G14" s="39">
        <v>15903.91</v>
      </c>
      <c r="H14" s="34"/>
    </row>
    <row r="15" spans="1:8">
      <c r="A15" s="41">
        <v>42430</v>
      </c>
      <c r="B15" s="42" t="s">
        <v>467</v>
      </c>
      <c r="C15" s="39">
        <v>60000</v>
      </c>
      <c r="D15" s="43">
        <v>2</v>
      </c>
      <c r="E15" s="39"/>
      <c r="F15" s="45"/>
      <c r="G15" s="39">
        <v>75903.91</v>
      </c>
      <c r="H15" s="34" t="s">
        <v>468</v>
      </c>
    </row>
    <row r="16" spans="1:8">
      <c r="A16" s="41">
        <v>42430</v>
      </c>
      <c r="B16" s="42" t="s">
        <v>469</v>
      </c>
      <c r="C16" s="39"/>
      <c r="D16" s="43"/>
      <c r="E16" s="39"/>
      <c r="F16" s="45"/>
      <c r="G16" s="39">
        <v>75903.91</v>
      </c>
      <c r="H16" s="34"/>
    </row>
    <row r="17" spans="1:8">
      <c r="A17" s="41">
        <v>42431</v>
      </c>
      <c r="B17" s="42" t="s">
        <v>470</v>
      </c>
      <c r="C17" s="39">
        <v>10525.81</v>
      </c>
      <c r="D17" s="43">
        <v>4</v>
      </c>
      <c r="E17" s="39"/>
      <c r="F17" s="45"/>
      <c r="G17" s="39">
        <v>86429.72</v>
      </c>
      <c r="H17" s="34"/>
    </row>
    <row r="18" spans="1:8">
      <c r="A18" s="41">
        <v>42431</v>
      </c>
      <c r="B18" s="42" t="s">
        <v>471</v>
      </c>
      <c r="C18" s="39"/>
      <c r="D18" s="43"/>
      <c r="E18" s="39">
        <v>84.41</v>
      </c>
      <c r="F18" s="45">
        <v>15</v>
      </c>
      <c r="G18" s="39">
        <v>86345.31</v>
      </c>
      <c r="H18" s="34"/>
    </row>
    <row r="19" spans="1:8">
      <c r="A19" s="41">
        <v>42431</v>
      </c>
      <c r="B19" s="42" t="s">
        <v>472</v>
      </c>
      <c r="C19" s="39"/>
      <c r="D19" s="43"/>
      <c r="E19" s="39">
        <v>13.51</v>
      </c>
      <c r="F19" s="45">
        <v>15</v>
      </c>
      <c r="G19" s="39">
        <v>86331.8</v>
      </c>
      <c r="H19" s="34"/>
    </row>
    <row r="20" spans="1:8">
      <c r="A20" s="41">
        <v>42431</v>
      </c>
      <c r="B20" s="42" t="s">
        <v>473</v>
      </c>
      <c r="C20" s="39"/>
      <c r="D20" s="43"/>
      <c r="E20" s="39">
        <v>73</v>
      </c>
      <c r="F20" s="45">
        <v>15</v>
      </c>
      <c r="G20" s="39">
        <v>86258.8</v>
      </c>
      <c r="H20" s="34"/>
    </row>
    <row r="21" spans="1:8">
      <c r="A21" s="41">
        <v>42431</v>
      </c>
      <c r="B21" s="42" t="s">
        <v>474</v>
      </c>
      <c r="C21" s="39"/>
      <c r="D21" s="43"/>
      <c r="E21" s="39">
        <v>11.68</v>
      </c>
      <c r="F21" s="45">
        <v>15</v>
      </c>
      <c r="G21" s="39">
        <v>86247.12</v>
      </c>
      <c r="H21" s="34"/>
    </row>
    <row r="22" spans="1:8">
      <c r="A22" s="41">
        <v>42431</v>
      </c>
      <c r="B22" s="42" t="s">
        <v>475</v>
      </c>
      <c r="C22" s="39">
        <v>20000</v>
      </c>
      <c r="D22" s="43">
        <v>1</v>
      </c>
      <c r="E22" s="39"/>
      <c r="F22" s="45"/>
      <c r="G22" s="39">
        <v>106247.12</v>
      </c>
      <c r="H22" s="34" t="s">
        <v>476</v>
      </c>
    </row>
    <row r="23" spans="1:8">
      <c r="A23" s="41">
        <v>42431</v>
      </c>
      <c r="B23" s="42" t="s">
        <v>477</v>
      </c>
      <c r="C23" s="39"/>
      <c r="D23" s="43"/>
      <c r="E23" s="39"/>
      <c r="F23" s="45"/>
      <c r="G23" s="39">
        <v>106247.12</v>
      </c>
      <c r="H23" s="34"/>
    </row>
    <row r="24" spans="1:8">
      <c r="A24" s="41">
        <v>42431</v>
      </c>
      <c r="B24" s="42" t="s">
        <v>478</v>
      </c>
      <c r="C24" s="39">
        <v>150000</v>
      </c>
      <c r="D24" s="43">
        <v>9</v>
      </c>
      <c r="E24" s="39"/>
      <c r="F24" s="45"/>
      <c r="G24" s="39">
        <v>256247.12</v>
      </c>
      <c r="H24" s="34" t="s">
        <v>479</v>
      </c>
    </row>
    <row r="25" spans="1:8">
      <c r="A25" s="41">
        <v>42431</v>
      </c>
      <c r="B25" s="42" t="s">
        <v>480</v>
      </c>
      <c r="C25" s="39"/>
      <c r="D25" s="43"/>
      <c r="E25" s="39">
        <v>246000</v>
      </c>
      <c r="F25" s="45">
        <v>2</v>
      </c>
      <c r="G25" s="39">
        <v>10247.120000000001</v>
      </c>
      <c r="H25" s="34" t="s">
        <v>481</v>
      </c>
    </row>
    <row r="26" spans="1:8">
      <c r="A26" s="41">
        <v>42432</v>
      </c>
      <c r="B26" s="42" t="s">
        <v>482</v>
      </c>
      <c r="C26" s="39">
        <v>31071.1</v>
      </c>
      <c r="D26" s="43">
        <v>6</v>
      </c>
      <c r="E26" s="39"/>
      <c r="F26" s="45"/>
      <c r="G26" s="39">
        <v>41318.22</v>
      </c>
      <c r="H26" s="34"/>
    </row>
    <row r="27" spans="1:8">
      <c r="A27" s="41">
        <v>42432</v>
      </c>
      <c r="B27" s="42" t="s">
        <v>483</v>
      </c>
      <c r="C27" s="39"/>
      <c r="D27" s="43"/>
      <c r="E27" s="39">
        <v>481.17</v>
      </c>
      <c r="F27" s="45">
        <v>15</v>
      </c>
      <c r="G27" s="39">
        <v>40837.050000000003</v>
      </c>
      <c r="H27" s="34"/>
    </row>
    <row r="28" spans="1:8">
      <c r="A28" s="41">
        <v>42432</v>
      </c>
      <c r="B28" s="42" t="s">
        <v>484</v>
      </c>
      <c r="C28" s="39"/>
      <c r="D28" s="43"/>
      <c r="E28" s="39">
        <v>76.98</v>
      </c>
      <c r="F28" s="45">
        <v>15</v>
      </c>
      <c r="G28" s="39">
        <v>40760.07</v>
      </c>
      <c r="H28" s="34"/>
    </row>
    <row r="29" spans="1:8">
      <c r="A29" s="41">
        <v>42432</v>
      </c>
      <c r="B29" s="42" t="s">
        <v>485</v>
      </c>
      <c r="C29" s="39"/>
      <c r="D29" s="43"/>
      <c r="E29" s="39">
        <v>97.88</v>
      </c>
      <c r="F29" s="45">
        <v>15</v>
      </c>
      <c r="G29" s="39">
        <v>40662.19</v>
      </c>
      <c r="H29" s="34"/>
    </row>
    <row r="30" spans="1:8">
      <c r="A30" s="41">
        <v>42432</v>
      </c>
      <c r="B30" s="42" t="s">
        <v>486</v>
      </c>
      <c r="C30" s="39"/>
      <c r="D30" s="43"/>
      <c r="E30" s="39">
        <v>15.65</v>
      </c>
      <c r="F30" s="45">
        <v>15</v>
      </c>
      <c r="G30" s="39">
        <v>40646.54</v>
      </c>
      <c r="H30" s="34"/>
    </row>
    <row r="31" spans="1:8">
      <c r="A31" s="41">
        <v>42432</v>
      </c>
      <c r="B31" s="42" t="s">
        <v>487</v>
      </c>
      <c r="C31" s="39">
        <v>3030</v>
      </c>
      <c r="D31" s="43">
        <v>11</v>
      </c>
      <c r="E31" s="39"/>
      <c r="F31" s="45"/>
      <c r="G31" s="39">
        <v>43676.54</v>
      </c>
      <c r="H31" s="34" t="s">
        <v>488</v>
      </c>
    </row>
    <row r="32" spans="1:8">
      <c r="A32" s="41">
        <v>42432</v>
      </c>
      <c r="B32" s="42" t="s">
        <v>489</v>
      </c>
      <c r="C32" s="39">
        <v>1025</v>
      </c>
      <c r="D32" s="43">
        <v>8</v>
      </c>
      <c r="E32" s="39"/>
      <c r="F32" s="45"/>
      <c r="G32" s="39">
        <v>44701.54</v>
      </c>
      <c r="H32" s="34" t="s">
        <v>490</v>
      </c>
    </row>
    <row r="33" spans="1:8">
      <c r="A33" s="41">
        <v>42432</v>
      </c>
      <c r="B33" s="42" t="s">
        <v>491</v>
      </c>
      <c r="C33" s="39"/>
      <c r="D33" s="43"/>
      <c r="E33" s="39"/>
      <c r="F33" s="45"/>
      <c r="G33" s="39">
        <v>44701.54</v>
      </c>
      <c r="H33" s="34"/>
    </row>
    <row r="34" spans="1:8">
      <c r="A34" s="41">
        <v>42432</v>
      </c>
      <c r="B34" s="42" t="s">
        <v>492</v>
      </c>
      <c r="C34" s="39">
        <v>1222.2</v>
      </c>
      <c r="D34" s="43">
        <v>7</v>
      </c>
      <c r="E34" s="39"/>
      <c r="F34" s="45"/>
      <c r="G34" s="39">
        <v>45923.74</v>
      </c>
      <c r="H34" s="34" t="s">
        <v>493</v>
      </c>
    </row>
    <row r="35" spans="1:8">
      <c r="A35" s="41">
        <v>42432</v>
      </c>
      <c r="B35" s="42" t="s">
        <v>494</v>
      </c>
      <c r="C35" s="39"/>
      <c r="D35" s="43"/>
      <c r="E35" s="39"/>
      <c r="F35" s="45"/>
      <c r="G35" s="39">
        <v>45923.74</v>
      </c>
      <c r="H35" s="34"/>
    </row>
    <row r="36" spans="1:8">
      <c r="A36" s="41">
        <v>42433</v>
      </c>
      <c r="B36" s="42" t="s">
        <v>495</v>
      </c>
      <c r="C36" s="39"/>
      <c r="D36" s="43"/>
      <c r="E36" s="39">
        <v>157.76</v>
      </c>
      <c r="F36" s="45">
        <v>15</v>
      </c>
      <c r="G36" s="39">
        <v>45765.98</v>
      </c>
      <c r="H36" s="34"/>
    </row>
    <row r="37" spans="1:8">
      <c r="A37" s="41">
        <v>42433</v>
      </c>
      <c r="B37" s="42" t="s">
        <v>496</v>
      </c>
      <c r="C37" s="39"/>
      <c r="D37" s="43"/>
      <c r="E37" s="39">
        <v>25.24</v>
      </c>
      <c r="F37" s="45">
        <v>15</v>
      </c>
      <c r="G37" s="39">
        <v>45740.74</v>
      </c>
      <c r="H37" s="34"/>
    </row>
    <row r="38" spans="1:8">
      <c r="A38" s="41">
        <v>42433</v>
      </c>
      <c r="B38" s="42" t="s">
        <v>497</v>
      </c>
      <c r="C38" s="39">
        <v>12342.01</v>
      </c>
      <c r="D38" s="43">
        <v>10</v>
      </c>
      <c r="E38" s="39"/>
      <c r="F38" s="45"/>
      <c r="G38" s="39">
        <v>58082.75</v>
      </c>
      <c r="H38" s="34"/>
    </row>
    <row r="39" spans="1:8">
      <c r="A39" s="41">
        <v>42433</v>
      </c>
      <c r="B39" s="42" t="s">
        <v>498</v>
      </c>
      <c r="C39" s="39"/>
      <c r="D39" s="43"/>
      <c r="E39" s="39">
        <v>55.79</v>
      </c>
      <c r="F39" s="45">
        <v>15</v>
      </c>
      <c r="G39" s="39">
        <v>58026.96</v>
      </c>
      <c r="H39" s="34"/>
    </row>
    <row r="40" spans="1:8">
      <c r="A40" s="41">
        <v>42433</v>
      </c>
      <c r="B40" s="42" t="s">
        <v>499</v>
      </c>
      <c r="C40" s="39"/>
      <c r="D40" s="43"/>
      <c r="E40" s="39">
        <v>8.93</v>
      </c>
      <c r="F40" s="45">
        <v>15</v>
      </c>
      <c r="G40" s="39">
        <v>58018.03</v>
      </c>
      <c r="H40" s="34"/>
    </row>
    <row r="41" spans="1:8">
      <c r="A41" s="41">
        <v>42433</v>
      </c>
      <c r="B41" s="42" t="s">
        <v>500</v>
      </c>
      <c r="C41" s="39">
        <v>135500</v>
      </c>
      <c r="D41" s="43">
        <v>15</v>
      </c>
      <c r="E41" s="39"/>
      <c r="F41" s="45"/>
      <c r="G41" s="39">
        <v>193518.03</v>
      </c>
      <c r="H41" s="34" t="s">
        <v>501</v>
      </c>
    </row>
    <row r="42" spans="1:8">
      <c r="A42" s="41">
        <v>42433</v>
      </c>
      <c r="B42" s="42" t="s">
        <v>502</v>
      </c>
      <c r="C42" s="39">
        <v>120000</v>
      </c>
      <c r="D42" s="43">
        <v>16</v>
      </c>
      <c r="E42" s="39"/>
      <c r="F42" s="45"/>
      <c r="G42" s="39">
        <v>313518.03000000003</v>
      </c>
      <c r="H42" s="34" t="s">
        <v>503</v>
      </c>
    </row>
    <row r="43" spans="1:8">
      <c r="A43" s="41">
        <v>42433</v>
      </c>
      <c r="B43" s="42" t="s">
        <v>504</v>
      </c>
      <c r="C43" s="39">
        <v>3030</v>
      </c>
      <c r="D43" s="43">
        <v>13</v>
      </c>
      <c r="E43" s="39"/>
      <c r="F43" s="45"/>
      <c r="G43" s="39">
        <v>316548.03000000003</v>
      </c>
      <c r="H43" s="34" t="s">
        <v>505</v>
      </c>
    </row>
    <row r="44" spans="1:8">
      <c r="A44" s="41">
        <v>42433</v>
      </c>
      <c r="B44" s="42" t="s">
        <v>506</v>
      </c>
      <c r="C44" s="39">
        <v>1025</v>
      </c>
      <c r="D44" s="43">
        <v>14</v>
      </c>
      <c r="E44" s="39"/>
      <c r="F44" s="45"/>
      <c r="G44" s="39">
        <v>317573.03000000003</v>
      </c>
      <c r="H44" s="34" t="s">
        <v>507</v>
      </c>
    </row>
    <row r="45" spans="1:8">
      <c r="A45" s="41">
        <v>42433</v>
      </c>
      <c r="B45" s="42" t="s">
        <v>508</v>
      </c>
      <c r="C45" s="39"/>
      <c r="D45" s="43"/>
      <c r="E45" s="39">
        <v>307000</v>
      </c>
      <c r="F45" s="45">
        <v>3</v>
      </c>
      <c r="G45" s="39">
        <v>10573.03</v>
      </c>
      <c r="H45" s="34" t="s">
        <v>509</v>
      </c>
    </row>
    <row r="46" spans="1:8">
      <c r="A46" s="41">
        <v>42436</v>
      </c>
      <c r="B46" s="42" t="s">
        <v>510</v>
      </c>
      <c r="C46" s="39">
        <v>17166.88</v>
      </c>
      <c r="D46" s="43">
        <v>19</v>
      </c>
      <c r="E46" s="39"/>
      <c r="F46" s="45"/>
      <c r="G46" s="39">
        <v>27739.91</v>
      </c>
      <c r="H46" s="34" t="s">
        <v>511</v>
      </c>
    </row>
    <row r="47" spans="1:8">
      <c r="A47" s="41">
        <v>42436</v>
      </c>
      <c r="B47" s="42" t="s">
        <v>512</v>
      </c>
      <c r="C47" s="39">
        <v>32676.04</v>
      </c>
      <c r="D47" s="43">
        <v>12</v>
      </c>
      <c r="E47" s="39"/>
      <c r="F47" s="45"/>
      <c r="G47" s="39">
        <v>60415.95</v>
      </c>
      <c r="H47" s="34"/>
    </row>
    <row r="48" spans="1:8">
      <c r="A48" s="41">
        <v>42436</v>
      </c>
      <c r="B48" s="42" t="s">
        <v>513</v>
      </c>
      <c r="C48" s="39"/>
      <c r="D48" s="43"/>
      <c r="E48" s="39">
        <v>16.600000000000001</v>
      </c>
      <c r="F48" s="45">
        <v>15</v>
      </c>
      <c r="G48" s="39">
        <v>60399.35</v>
      </c>
      <c r="H48" s="34"/>
    </row>
    <row r="49" spans="1:8">
      <c r="A49" s="41">
        <v>42436</v>
      </c>
      <c r="B49" s="42" t="s">
        <v>514</v>
      </c>
      <c r="C49" s="39"/>
      <c r="D49" s="43"/>
      <c r="E49" s="39">
        <v>103.73</v>
      </c>
      <c r="F49" s="45">
        <v>15</v>
      </c>
      <c r="G49" s="39">
        <v>60295.62</v>
      </c>
      <c r="H49" s="34"/>
    </row>
    <row r="50" spans="1:8">
      <c r="A50" s="41">
        <v>42436</v>
      </c>
      <c r="B50" s="42" t="s">
        <v>515</v>
      </c>
      <c r="C50" s="39"/>
      <c r="D50" s="43"/>
      <c r="E50" s="39">
        <v>306.86</v>
      </c>
      <c r="F50" s="45">
        <v>15</v>
      </c>
      <c r="G50" s="39">
        <v>59988.76</v>
      </c>
      <c r="H50" s="34"/>
    </row>
    <row r="51" spans="1:8">
      <c r="A51" s="41">
        <v>42436</v>
      </c>
      <c r="B51" s="42" t="s">
        <v>516</v>
      </c>
      <c r="C51" s="39"/>
      <c r="D51" s="43"/>
      <c r="E51" s="39">
        <v>49.1</v>
      </c>
      <c r="F51" s="45">
        <v>15</v>
      </c>
      <c r="G51" s="39">
        <v>59939.66</v>
      </c>
      <c r="H51" s="34"/>
    </row>
    <row r="52" spans="1:8">
      <c r="A52" s="41">
        <v>42436</v>
      </c>
      <c r="B52" s="42" t="s">
        <v>517</v>
      </c>
      <c r="C52" s="39">
        <v>26968.17</v>
      </c>
      <c r="D52" s="43">
        <v>18</v>
      </c>
      <c r="E52" s="39"/>
      <c r="F52" s="45"/>
      <c r="G52" s="39">
        <v>86907.83</v>
      </c>
      <c r="H52" s="34"/>
    </row>
    <row r="53" spans="1:8">
      <c r="A53" s="41">
        <v>42436</v>
      </c>
      <c r="B53" s="42" t="s">
        <v>518</v>
      </c>
      <c r="C53" s="39"/>
      <c r="D53" s="43"/>
      <c r="E53" s="39">
        <v>65.75</v>
      </c>
      <c r="F53" s="45">
        <v>15</v>
      </c>
      <c r="G53" s="39">
        <v>86842.08</v>
      </c>
      <c r="H53" s="34"/>
    </row>
    <row r="54" spans="1:8">
      <c r="A54" s="41">
        <v>42436</v>
      </c>
      <c r="B54" s="42" t="s">
        <v>519</v>
      </c>
      <c r="C54" s="39"/>
      <c r="D54" s="43"/>
      <c r="E54" s="39">
        <v>10.52</v>
      </c>
      <c r="F54" s="45">
        <v>15</v>
      </c>
      <c r="G54" s="39">
        <v>86831.56</v>
      </c>
      <c r="H54" s="34"/>
    </row>
    <row r="55" spans="1:8">
      <c r="A55" s="41">
        <v>42436</v>
      </c>
      <c r="B55" s="42" t="s">
        <v>520</v>
      </c>
      <c r="C55" s="39"/>
      <c r="D55" s="43"/>
      <c r="E55" s="39">
        <v>263.32</v>
      </c>
      <c r="F55" s="45">
        <v>15</v>
      </c>
      <c r="G55" s="39">
        <v>86568.24</v>
      </c>
      <c r="H55" s="34"/>
    </row>
    <row r="56" spans="1:8">
      <c r="A56" s="41">
        <v>42436</v>
      </c>
      <c r="B56" s="42" t="s">
        <v>521</v>
      </c>
      <c r="C56" s="39"/>
      <c r="D56" s="43"/>
      <c r="E56" s="39">
        <v>42.13</v>
      </c>
      <c r="F56" s="45">
        <v>15</v>
      </c>
      <c r="G56" s="39">
        <v>86526.11</v>
      </c>
      <c r="H56" s="34"/>
    </row>
    <row r="57" spans="1:8">
      <c r="A57" s="41">
        <v>42436</v>
      </c>
      <c r="B57" s="42" t="s">
        <v>522</v>
      </c>
      <c r="C57" s="39">
        <v>18572.41</v>
      </c>
      <c r="D57" s="43">
        <v>46</v>
      </c>
      <c r="E57" s="39"/>
      <c r="F57" s="45"/>
      <c r="G57" s="39">
        <v>105098.52</v>
      </c>
      <c r="H57" s="34" t="s">
        <v>523</v>
      </c>
    </row>
    <row r="58" spans="1:8">
      <c r="A58" s="41">
        <v>42436</v>
      </c>
      <c r="B58" s="42" t="s">
        <v>524</v>
      </c>
      <c r="C58" s="39">
        <v>100000</v>
      </c>
      <c r="D58" s="43">
        <v>17</v>
      </c>
      <c r="E58" s="39"/>
      <c r="F58" s="45"/>
      <c r="G58" s="39">
        <v>205098.52</v>
      </c>
      <c r="H58" s="34" t="s">
        <v>525</v>
      </c>
    </row>
    <row r="59" spans="1:8">
      <c r="A59" s="41">
        <v>42436</v>
      </c>
      <c r="B59" s="42" t="s">
        <v>526</v>
      </c>
      <c r="C59" s="39"/>
      <c r="D59" s="43"/>
      <c r="E59" s="39"/>
      <c r="F59" s="45"/>
      <c r="G59" s="39">
        <v>205098.52</v>
      </c>
      <c r="H59" s="34"/>
    </row>
    <row r="60" spans="1:8">
      <c r="A60" s="41">
        <v>42436</v>
      </c>
      <c r="B60" s="42" t="s">
        <v>527</v>
      </c>
      <c r="C60" s="39"/>
      <c r="D60" s="43"/>
      <c r="E60" s="39">
        <v>195000</v>
      </c>
      <c r="F60" s="45">
        <v>4</v>
      </c>
      <c r="G60" s="39">
        <v>10098.52</v>
      </c>
      <c r="H60" s="34"/>
    </row>
    <row r="61" spans="1:8">
      <c r="A61" s="41">
        <v>42436</v>
      </c>
      <c r="B61" s="42" t="s">
        <v>528</v>
      </c>
      <c r="C61" s="39">
        <v>1209.6300000000001</v>
      </c>
      <c r="D61" s="43">
        <v>22</v>
      </c>
      <c r="E61" s="39"/>
      <c r="F61" s="45"/>
      <c r="G61" s="39">
        <v>11308.15</v>
      </c>
      <c r="H61" s="34" t="s">
        <v>529</v>
      </c>
    </row>
    <row r="62" spans="1:8">
      <c r="A62" s="41">
        <v>42437</v>
      </c>
      <c r="B62" s="42" t="s">
        <v>530</v>
      </c>
      <c r="C62" s="39">
        <v>8361.09</v>
      </c>
      <c r="D62" s="43">
        <v>20</v>
      </c>
      <c r="E62" s="39"/>
      <c r="F62" s="45"/>
      <c r="G62" s="39">
        <v>19669.240000000002</v>
      </c>
      <c r="H62" s="34"/>
    </row>
    <row r="63" spans="1:8">
      <c r="A63" s="41">
        <v>42437</v>
      </c>
      <c r="B63" s="42" t="s">
        <v>531</v>
      </c>
      <c r="C63" s="39"/>
      <c r="D63" s="43"/>
      <c r="E63" s="39">
        <v>146.38999999999999</v>
      </c>
      <c r="F63" s="45">
        <v>15</v>
      </c>
      <c r="G63" s="39">
        <v>19522.849999999999</v>
      </c>
      <c r="H63" s="34"/>
    </row>
    <row r="64" spans="1:8">
      <c r="A64" s="41">
        <v>42437</v>
      </c>
      <c r="B64" s="42" t="s">
        <v>532</v>
      </c>
      <c r="C64" s="39"/>
      <c r="D64" s="43"/>
      <c r="E64" s="39">
        <v>23.42</v>
      </c>
      <c r="F64" s="45">
        <v>15</v>
      </c>
      <c r="G64" s="39">
        <v>19499.43</v>
      </c>
      <c r="H64" s="34"/>
    </row>
    <row r="65" spans="1:8">
      <c r="A65" s="41">
        <v>42437</v>
      </c>
      <c r="B65" s="42" t="s">
        <v>533</v>
      </c>
      <c r="C65" s="39"/>
      <c r="D65" s="43"/>
      <c r="E65" s="39">
        <v>17.77</v>
      </c>
      <c r="F65" s="45">
        <v>15</v>
      </c>
      <c r="G65" s="39">
        <v>19481.66</v>
      </c>
      <c r="H65" s="34"/>
    </row>
    <row r="66" spans="1:8">
      <c r="A66" s="41">
        <v>42437</v>
      </c>
      <c r="B66" s="42" t="s">
        <v>534</v>
      </c>
      <c r="C66" s="39"/>
      <c r="D66" s="43"/>
      <c r="E66" s="39">
        <v>2.84</v>
      </c>
      <c r="F66" s="45">
        <v>15</v>
      </c>
      <c r="G66" s="39">
        <v>19478.82</v>
      </c>
      <c r="H66" s="34"/>
    </row>
    <row r="67" spans="1:8">
      <c r="A67" s="41">
        <v>42437</v>
      </c>
      <c r="B67" s="42" t="s">
        <v>535</v>
      </c>
      <c r="C67" s="39">
        <v>163000</v>
      </c>
      <c r="D67" s="43">
        <v>21</v>
      </c>
      <c r="E67" s="39"/>
      <c r="F67" s="45"/>
      <c r="G67" s="39">
        <v>182478.82</v>
      </c>
      <c r="H67" s="34" t="s">
        <v>536</v>
      </c>
    </row>
    <row r="68" spans="1:8">
      <c r="A68" s="41">
        <v>42437</v>
      </c>
      <c r="B68" s="42" t="s">
        <v>537</v>
      </c>
      <c r="C68" s="39"/>
      <c r="D68" s="43"/>
      <c r="E68" s="39"/>
      <c r="F68" s="45"/>
      <c r="G68" s="39">
        <v>182478.82</v>
      </c>
      <c r="H68" s="34"/>
    </row>
    <row r="69" spans="1:8">
      <c r="A69" s="41">
        <v>42437</v>
      </c>
      <c r="B69" s="42" t="s">
        <v>538</v>
      </c>
      <c r="C69" s="39"/>
      <c r="D69" s="43"/>
      <c r="E69" s="39">
        <v>172000</v>
      </c>
      <c r="F69" s="45">
        <v>5</v>
      </c>
      <c r="G69" s="39">
        <v>10478.82</v>
      </c>
      <c r="H69" s="34" t="s">
        <v>539</v>
      </c>
    </row>
    <row r="70" spans="1:8">
      <c r="A70" s="41">
        <v>42437</v>
      </c>
      <c r="B70" s="42" t="s">
        <v>540</v>
      </c>
      <c r="C70" s="39">
        <v>163300</v>
      </c>
      <c r="D70" s="43">
        <v>23</v>
      </c>
      <c r="E70" s="39"/>
      <c r="F70" s="45"/>
      <c r="G70" s="39">
        <v>173778.82</v>
      </c>
      <c r="H70" s="34" t="s">
        <v>541</v>
      </c>
    </row>
    <row r="71" spans="1:8">
      <c r="A71" s="41">
        <v>42437</v>
      </c>
      <c r="B71" s="42" t="s">
        <v>542</v>
      </c>
      <c r="C71" s="39"/>
      <c r="D71" s="43"/>
      <c r="E71" s="39"/>
      <c r="F71" s="45"/>
      <c r="G71" s="39">
        <v>173778.82</v>
      </c>
      <c r="H71" s="34"/>
    </row>
    <row r="72" spans="1:8">
      <c r="A72" s="41">
        <v>42438</v>
      </c>
      <c r="B72" s="42" t="s">
        <v>543</v>
      </c>
      <c r="C72" s="39"/>
      <c r="D72" s="43"/>
      <c r="E72" s="39">
        <v>106.65</v>
      </c>
      <c r="F72" s="45">
        <v>15</v>
      </c>
      <c r="G72" s="39">
        <v>173672.17</v>
      </c>
      <c r="H72" s="34"/>
    </row>
    <row r="73" spans="1:8">
      <c r="A73" s="41">
        <v>42438</v>
      </c>
      <c r="B73" s="42" t="s">
        <v>544</v>
      </c>
      <c r="C73" s="39">
        <v>5509.4</v>
      </c>
      <c r="D73" s="43">
        <v>24</v>
      </c>
      <c r="E73" s="39"/>
      <c r="F73" s="45"/>
      <c r="G73" s="39">
        <v>179181.57</v>
      </c>
      <c r="H73" s="34"/>
    </row>
    <row r="74" spans="1:8">
      <c r="A74" s="41">
        <v>42438</v>
      </c>
      <c r="B74" s="42" t="s">
        <v>545</v>
      </c>
      <c r="C74" s="39"/>
      <c r="D74" s="43"/>
      <c r="E74" s="39">
        <v>17.07</v>
      </c>
      <c r="F74" s="45">
        <v>15</v>
      </c>
      <c r="G74" s="39">
        <v>179164.5</v>
      </c>
      <c r="H74" s="34"/>
    </row>
    <row r="75" spans="1:8">
      <c r="A75" s="41">
        <v>42438</v>
      </c>
      <c r="B75" s="42" t="s">
        <v>546</v>
      </c>
      <c r="C75" s="39"/>
      <c r="D75" s="43"/>
      <c r="E75" s="39">
        <v>6.54</v>
      </c>
      <c r="F75" s="45">
        <v>15</v>
      </c>
      <c r="G75" s="39">
        <v>179157.96</v>
      </c>
      <c r="H75" s="34"/>
    </row>
    <row r="76" spans="1:8">
      <c r="A76" s="41">
        <v>42438</v>
      </c>
      <c r="B76" s="42" t="s">
        <v>547</v>
      </c>
      <c r="C76" s="39"/>
      <c r="D76" s="43"/>
      <c r="E76" s="39">
        <v>1.05</v>
      </c>
      <c r="F76" s="45">
        <v>15</v>
      </c>
      <c r="G76" s="39">
        <v>179156.91</v>
      </c>
      <c r="H76" s="34"/>
    </row>
    <row r="77" spans="1:8">
      <c r="A77" s="41">
        <v>42438</v>
      </c>
      <c r="B77" s="42" t="s">
        <v>548</v>
      </c>
      <c r="C77" s="39"/>
      <c r="D77" s="43"/>
      <c r="E77" s="39">
        <v>169000</v>
      </c>
      <c r="F77" s="45">
        <v>6</v>
      </c>
      <c r="G77" s="39">
        <v>10156.91</v>
      </c>
      <c r="H77" s="34" t="s">
        <v>549</v>
      </c>
    </row>
    <row r="78" spans="1:8">
      <c r="A78" s="41">
        <v>42438</v>
      </c>
      <c r="B78" s="42" t="s">
        <v>550</v>
      </c>
      <c r="C78" s="39">
        <v>25000</v>
      </c>
      <c r="D78" s="43" t="s">
        <v>769</v>
      </c>
      <c r="E78" s="39"/>
      <c r="F78" s="45"/>
      <c r="G78" s="39">
        <v>35156.910000000003</v>
      </c>
      <c r="H78" s="34" t="s">
        <v>551</v>
      </c>
    </row>
    <row r="79" spans="1:8">
      <c r="A79" s="41">
        <v>42438</v>
      </c>
      <c r="B79" s="42" t="s">
        <v>552</v>
      </c>
      <c r="C79" s="39"/>
      <c r="D79" s="43"/>
      <c r="E79" s="39"/>
      <c r="F79" s="45"/>
      <c r="G79" s="39">
        <v>35156.910000000003</v>
      </c>
      <c r="H79" s="34"/>
    </row>
    <row r="80" spans="1:8">
      <c r="A80" s="41">
        <v>42438</v>
      </c>
      <c r="B80" s="42" t="s">
        <v>553</v>
      </c>
      <c r="C80" s="39">
        <v>1840</v>
      </c>
      <c r="D80" s="43">
        <v>26</v>
      </c>
      <c r="E80" s="39"/>
      <c r="F80" s="45"/>
      <c r="G80" s="39">
        <v>36996.910000000003</v>
      </c>
      <c r="H80" s="34" t="s">
        <v>554</v>
      </c>
    </row>
    <row r="81" spans="1:12">
      <c r="A81" s="41">
        <v>42439</v>
      </c>
      <c r="B81" s="42" t="s">
        <v>555</v>
      </c>
      <c r="C81" s="39"/>
      <c r="D81" s="43"/>
      <c r="E81" s="39">
        <v>347.37</v>
      </c>
      <c r="F81" s="45">
        <v>15</v>
      </c>
      <c r="G81" s="39">
        <v>36649.54</v>
      </c>
      <c r="H81" s="34"/>
    </row>
    <row r="82" spans="1:12">
      <c r="A82" s="41">
        <v>42439</v>
      </c>
      <c r="B82" s="42" t="s">
        <v>556</v>
      </c>
      <c r="C82" s="39">
        <v>20088.27</v>
      </c>
      <c r="D82" s="43">
        <v>25</v>
      </c>
      <c r="E82" s="39"/>
      <c r="F82" s="45"/>
      <c r="G82" s="39">
        <v>56737.81</v>
      </c>
      <c r="H82" s="34"/>
    </row>
    <row r="83" spans="1:12">
      <c r="A83" s="41">
        <v>42439</v>
      </c>
      <c r="B83" s="42" t="s">
        <v>557</v>
      </c>
      <c r="C83" s="39"/>
      <c r="D83" s="43"/>
      <c r="E83" s="39">
        <v>55.58</v>
      </c>
      <c r="F83" s="45">
        <v>15</v>
      </c>
      <c r="G83" s="39">
        <v>56682.23</v>
      </c>
      <c r="H83" s="34"/>
    </row>
    <row r="84" spans="1:12">
      <c r="A84" s="41">
        <v>42439</v>
      </c>
      <c r="B84" s="42" t="s">
        <v>558</v>
      </c>
      <c r="C84" s="39"/>
      <c r="D84" s="43"/>
      <c r="E84" s="39">
        <v>44.89</v>
      </c>
      <c r="F84" s="45">
        <v>15</v>
      </c>
      <c r="G84" s="39">
        <v>56637.34</v>
      </c>
      <c r="H84" s="34"/>
      <c r="L84" s="35"/>
    </row>
    <row r="85" spans="1:12">
      <c r="A85" s="41">
        <v>42439</v>
      </c>
      <c r="B85" s="42" t="s">
        <v>559</v>
      </c>
      <c r="C85" s="39"/>
      <c r="D85" s="43"/>
      <c r="E85" s="39">
        <v>7.18</v>
      </c>
      <c r="F85" s="45">
        <v>15</v>
      </c>
      <c r="G85" s="39">
        <v>56630.16</v>
      </c>
      <c r="H85" s="34"/>
      <c r="L85" s="35"/>
    </row>
    <row r="86" spans="1:12">
      <c r="A86" s="41">
        <v>42439</v>
      </c>
      <c r="B86" s="42" t="s">
        <v>560</v>
      </c>
      <c r="C86" s="39">
        <v>6485</v>
      </c>
      <c r="D86" s="43">
        <v>27</v>
      </c>
      <c r="E86" s="39"/>
      <c r="F86" s="45"/>
      <c r="G86" s="39">
        <v>63115.16</v>
      </c>
      <c r="H86" s="34" t="s">
        <v>561</v>
      </c>
      <c r="L86" s="35"/>
    </row>
    <row r="87" spans="1:12">
      <c r="A87" s="41">
        <v>42439</v>
      </c>
      <c r="B87" s="42" t="s">
        <v>562</v>
      </c>
      <c r="C87" s="39">
        <v>3496.5</v>
      </c>
      <c r="D87" s="43">
        <v>35</v>
      </c>
      <c r="E87" s="39"/>
      <c r="F87" s="45"/>
      <c r="G87" s="39">
        <v>66611.66</v>
      </c>
      <c r="H87" s="34" t="s">
        <v>563</v>
      </c>
      <c r="L87" s="35"/>
    </row>
    <row r="88" spans="1:12">
      <c r="A88" s="41">
        <v>42439</v>
      </c>
      <c r="B88" s="42" t="s">
        <v>564</v>
      </c>
      <c r="C88" s="39"/>
      <c r="D88" s="43"/>
      <c r="E88" s="39"/>
      <c r="F88" s="45"/>
      <c r="G88" s="39">
        <v>66611.66</v>
      </c>
      <c r="H88" s="34"/>
      <c r="L88" s="36"/>
    </row>
    <row r="89" spans="1:12">
      <c r="A89" s="41">
        <v>42439</v>
      </c>
      <c r="B89" s="42" t="s">
        <v>565</v>
      </c>
      <c r="C89" s="39">
        <v>30000</v>
      </c>
      <c r="D89" s="43">
        <v>31</v>
      </c>
      <c r="E89" s="39"/>
      <c r="F89" s="45"/>
      <c r="G89" s="39">
        <v>96611.66</v>
      </c>
      <c r="H89" s="34" t="s">
        <v>566</v>
      </c>
      <c r="L89" s="36"/>
    </row>
    <row r="90" spans="1:12">
      <c r="A90" s="41">
        <v>42439</v>
      </c>
      <c r="B90" s="42" t="s">
        <v>567</v>
      </c>
      <c r="C90" s="39"/>
      <c r="D90" s="43"/>
      <c r="E90" s="39"/>
      <c r="F90" s="45"/>
      <c r="G90" s="39">
        <v>96611.66</v>
      </c>
      <c r="H90" s="34"/>
    </row>
    <row r="91" spans="1:12">
      <c r="A91" s="41">
        <v>42440</v>
      </c>
      <c r="B91" s="42" t="s">
        <v>568</v>
      </c>
      <c r="C91" s="39"/>
      <c r="D91" s="43"/>
      <c r="E91" s="39">
        <v>151.69</v>
      </c>
      <c r="F91" s="45">
        <v>15</v>
      </c>
      <c r="G91" s="39">
        <v>96459.97</v>
      </c>
      <c r="H91" s="34"/>
    </row>
    <row r="92" spans="1:12">
      <c r="A92" s="41">
        <v>42440</v>
      </c>
      <c r="B92" s="42" t="s">
        <v>569</v>
      </c>
      <c r="C92" s="39"/>
      <c r="D92" s="43"/>
      <c r="E92" s="39">
        <v>24.27</v>
      </c>
      <c r="F92" s="45">
        <v>15</v>
      </c>
      <c r="G92" s="39">
        <v>96435.7</v>
      </c>
      <c r="H92" s="34"/>
    </row>
    <row r="93" spans="1:12">
      <c r="A93" s="41">
        <v>42440</v>
      </c>
      <c r="B93" s="42" t="s">
        <v>570</v>
      </c>
      <c r="C93" s="39">
        <v>8830.5400000000009</v>
      </c>
      <c r="D93" s="43"/>
      <c r="E93" s="39"/>
      <c r="F93" s="45"/>
      <c r="G93" s="39">
        <v>105266.24000000001</v>
      </c>
      <c r="H93" s="34"/>
    </row>
    <row r="94" spans="1:12">
      <c r="A94" s="41">
        <v>42440</v>
      </c>
      <c r="B94" s="42" t="s">
        <v>571</v>
      </c>
      <c r="C94" s="39"/>
      <c r="D94" s="43"/>
      <c r="E94" s="39">
        <v>20.239999999999998</v>
      </c>
      <c r="F94" s="45">
        <v>15</v>
      </c>
      <c r="G94" s="39">
        <v>105246</v>
      </c>
      <c r="H94" s="34"/>
    </row>
    <row r="95" spans="1:12">
      <c r="A95" s="41">
        <v>42440</v>
      </c>
      <c r="B95" s="42" t="s">
        <v>572</v>
      </c>
      <c r="C95" s="39"/>
      <c r="D95" s="43"/>
      <c r="E95" s="39">
        <v>3.24</v>
      </c>
      <c r="F95" s="45">
        <v>15</v>
      </c>
      <c r="G95" s="39">
        <v>105242.76</v>
      </c>
      <c r="H95" s="34"/>
    </row>
    <row r="96" spans="1:12">
      <c r="A96" s="41">
        <v>42440</v>
      </c>
      <c r="B96" s="42" t="s">
        <v>573</v>
      </c>
      <c r="C96" s="39">
        <v>99865.49</v>
      </c>
      <c r="D96" s="43">
        <v>37</v>
      </c>
      <c r="E96" s="39"/>
      <c r="F96" s="45"/>
      <c r="G96" s="39">
        <v>205108.25</v>
      </c>
      <c r="H96" s="34" t="s">
        <v>574</v>
      </c>
    </row>
    <row r="97" spans="1:8">
      <c r="A97" s="41">
        <v>42440</v>
      </c>
      <c r="B97" s="42" t="s">
        <v>575</v>
      </c>
      <c r="C97" s="39">
        <v>85000</v>
      </c>
      <c r="D97" s="43">
        <v>29</v>
      </c>
      <c r="E97" s="39"/>
      <c r="F97" s="45"/>
      <c r="G97" s="39">
        <v>290108.25</v>
      </c>
      <c r="H97" s="34" t="s">
        <v>576</v>
      </c>
    </row>
    <row r="98" spans="1:8">
      <c r="A98" s="41">
        <v>42440</v>
      </c>
      <c r="B98" s="42" t="s">
        <v>577</v>
      </c>
      <c r="C98" s="39">
        <v>425500</v>
      </c>
      <c r="D98" s="43">
        <v>32</v>
      </c>
      <c r="E98" s="39"/>
      <c r="F98" s="45"/>
      <c r="G98" s="39">
        <v>715608.25</v>
      </c>
      <c r="H98" s="34" t="s">
        <v>578</v>
      </c>
    </row>
    <row r="99" spans="1:8">
      <c r="A99" s="41">
        <v>42440</v>
      </c>
      <c r="B99" s="42" t="s">
        <v>579</v>
      </c>
      <c r="C99" s="39"/>
      <c r="D99" s="43"/>
      <c r="E99" s="39">
        <v>705000</v>
      </c>
      <c r="F99" s="45">
        <v>7</v>
      </c>
      <c r="G99" s="39">
        <v>10608.25</v>
      </c>
      <c r="H99" s="34" t="s">
        <v>580</v>
      </c>
    </row>
    <row r="100" spans="1:8">
      <c r="A100" s="41">
        <v>42440</v>
      </c>
      <c r="B100" s="42" t="s">
        <v>581</v>
      </c>
      <c r="C100" s="39">
        <v>10000</v>
      </c>
      <c r="D100" s="43">
        <v>34</v>
      </c>
      <c r="E100" s="39"/>
      <c r="F100" s="45"/>
      <c r="G100" s="39">
        <v>20608.25</v>
      </c>
      <c r="H100" s="34"/>
    </row>
    <row r="101" spans="1:8">
      <c r="A101" s="41">
        <v>42440</v>
      </c>
      <c r="B101" s="42" t="s">
        <v>582</v>
      </c>
      <c r="C101" s="39">
        <v>267900</v>
      </c>
      <c r="D101" s="43">
        <v>33</v>
      </c>
      <c r="E101" s="39"/>
      <c r="F101" s="45"/>
      <c r="G101" s="39">
        <v>288508.25</v>
      </c>
      <c r="H101" s="34" t="s">
        <v>583</v>
      </c>
    </row>
    <row r="102" spans="1:8">
      <c r="A102" s="41">
        <v>42440</v>
      </c>
      <c r="B102" s="42" t="s">
        <v>584</v>
      </c>
      <c r="C102" s="39"/>
      <c r="D102" s="43"/>
      <c r="E102" s="39"/>
      <c r="F102" s="45"/>
      <c r="G102" s="39">
        <v>288508.25</v>
      </c>
      <c r="H102" s="34"/>
    </row>
    <row r="103" spans="1:8">
      <c r="A103" s="41">
        <v>42440</v>
      </c>
      <c r="B103" s="42" t="s">
        <v>585</v>
      </c>
      <c r="C103" s="39">
        <v>1310</v>
      </c>
      <c r="D103" s="43">
        <v>40</v>
      </c>
      <c r="E103" s="39"/>
      <c r="F103" s="45"/>
      <c r="G103" s="39">
        <v>289818.25</v>
      </c>
      <c r="H103" s="34" t="s">
        <v>586</v>
      </c>
    </row>
    <row r="104" spans="1:8">
      <c r="A104" s="41">
        <v>42443</v>
      </c>
      <c r="B104" s="42" t="s">
        <v>587</v>
      </c>
      <c r="C104" s="39">
        <v>20000</v>
      </c>
      <c r="D104" s="43">
        <v>30</v>
      </c>
      <c r="E104" s="39"/>
      <c r="F104" s="45"/>
      <c r="G104" s="39">
        <v>309818.25</v>
      </c>
      <c r="H104" s="34" t="s">
        <v>588</v>
      </c>
    </row>
    <row r="105" spans="1:8">
      <c r="A105" s="41">
        <v>42443</v>
      </c>
      <c r="B105" s="42" t="s">
        <v>589</v>
      </c>
      <c r="C105" s="39"/>
      <c r="D105" s="43"/>
      <c r="E105" s="39"/>
      <c r="F105" s="45"/>
      <c r="G105" s="39">
        <v>309818.25</v>
      </c>
      <c r="H105" s="34"/>
    </row>
    <row r="106" spans="1:8">
      <c r="A106" s="41">
        <v>42443</v>
      </c>
      <c r="B106" s="42" t="s">
        <v>590</v>
      </c>
      <c r="C106" s="39">
        <v>4845</v>
      </c>
      <c r="D106" s="43">
        <v>28</v>
      </c>
      <c r="E106" s="39"/>
      <c r="F106" s="45"/>
      <c r="G106" s="39">
        <v>314663.25</v>
      </c>
      <c r="H106" s="34"/>
    </row>
    <row r="107" spans="1:8">
      <c r="A107" s="41">
        <v>42443</v>
      </c>
      <c r="B107" s="42" t="s">
        <v>591</v>
      </c>
      <c r="C107" s="39"/>
      <c r="D107" s="43"/>
      <c r="E107" s="39">
        <v>53.3</v>
      </c>
      <c r="F107" s="45">
        <v>15</v>
      </c>
      <c r="G107" s="39">
        <v>314609.95</v>
      </c>
      <c r="H107" s="34"/>
    </row>
    <row r="108" spans="1:8">
      <c r="A108" s="41">
        <v>42443</v>
      </c>
      <c r="B108" s="42" t="s">
        <v>592</v>
      </c>
      <c r="C108" s="39"/>
      <c r="D108" s="43"/>
      <c r="E108" s="39">
        <v>8.5299999999999994</v>
      </c>
      <c r="F108" s="45">
        <v>15</v>
      </c>
      <c r="G108" s="39">
        <v>314601.42</v>
      </c>
      <c r="H108" s="34"/>
    </row>
    <row r="109" spans="1:8">
      <c r="A109" s="41">
        <v>42443</v>
      </c>
      <c r="B109" s="42" t="s">
        <v>593</v>
      </c>
      <c r="C109" s="39">
        <v>14807.61</v>
      </c>
      <c r="D109" s="43">
        <v>36</v>
      </c>
      <c r="E109" s="39"/>
      <c r="F109" s="45"/>
      <c r="G109" s="39">
        <v>329409.03000000003</v>
      </c>
      <c r="H109" s="34"/>
    </row>
    <row r="110" spans="1:8">
      <c r="A110" s="41">
        <v>42443</v>
      </c>
      <c r="B110" s="42" t="s">
        <v>594</v>
      </c>
      <c r="C110" s="39"/>
      <c r="D110" s="43"/>
      <c r="E110" s="39">
        <v>272.92</v>
      </c>
      <c r="F110" s="45">
        <v>15</v>
      </c>
      <c r="G110" s="39">
        <v>329136.11</v>
      </c>
      <c r="H110" s="34"/>
    </row>
    <row r="111" spans="1:8">
      <c r="A111" s="41">
        <v>42443</v>
      </c>
      <c r="B111" s="42" t="s">
        <v>595</v>
      </c>
      <c r="C111" s="39"/>
      <c r="D111" s="43"/>
      <c r="E111" s="39">
        <v>43.66</v>
      </c>
      <c r="F111" s="45">
        <v>15</v>
      </c>
      <c r="G111" s="39">
        <v>329092.45</v>
      </c>
      <c r="H111" s="34"/>
    </row>
    <row r="112" spans="1:8">
      <c r="A112" s="41">
        <v>42443</v>
      </c>
      <c r="B112" s="42" t="s">
        <v>596</v>
      </c>
      <c r="C112" s="39"/>
      <c r="D112" s="43"/>
      <c r="E112" s="39">
        <v>24.54</v>
      </c>
      <c r="F112" s="45">
        <v>15</v>
      </c>
      <c r="G112" s="39">
        <v>329067.90999999997</v>
      </c>
      <c r="H112" s="34"/>
    </row>
    <row r="113" spans="1:8">
      <c r="A113" s="41">
        <v>42443</v>
      </c>
      <c r="B113" s="42" t="s">
        <v>597</v>
      </c>
      <c r="C113" s="39"/>
      <c r="D113" s="43"/>
      <c r="E113" s="39">
        <v>3.93</v>
      </c>
      <c r="F113" s="45">
        <v>15</v>
      </c>
      <c r="G113" s="39">
        <v>329063.98</v>
      </c>
      <c r="H113" s="34"/>
    </row>
    <row r="114" spans="1:8">
      <c r="A114" s="41">
        <v>42443</v>
      </c>
      <c r="B114" s="42" t="s">
        <v>598</v>
      </c>
      <c r="C114" s="39">
        <v>1025</v>
      </c>
      <c r="D114" s="43">
        <v>41</v>
      </c>
      <c r="E114" s="39"/>
      <c r="F114" s="45"/>
      <c r="G114" s="39">
        <v>330088.98</v>
      </c>
      <c r="H114" s="34" t="s">
        <v>599</v>
      </c>
    </row>
    <row r="115" spans="1:8">
      <c r="A115" s="41">
        <v>42443</v>
      </c>
      <c r="B115" s="42" t="s">
        <v>600</v>
      </c>
      <c r="C115" s="39">
        <v>88</v>
      </c>
      <c r="D115" s="43">
        <v>55</v>
      </c>
      <c r="E115" s="39"/>
      <c r="F115" s="45"/>
      <c r="G115" s="39">
        <v>330176.98</v>
      </c>
      <c r="H115" s="34" t="s">
        <v>601</v>
      </c>
    </row>
    <row r="116" spans="1:8">
      <c r="A116" s="41">
        <v>42443</v>
      </c>
      <c r="B116" s="42" t="s">
        <v>602</v>
      </c>
      <c r="C116" s="39">
        <v>1840</v>
      </c>
      <c r="D116" s="43">
        <v>39</v>
      </c>
      <c r="E116" s="39"/>
      <c r="F116" s="45"/>
      <c r="G116" s="39">
        <v>332016.98</v>
      </c>
      <c r="H116" s="34" t="s">
        <v>603</v>
      </c>
    </row>
    <row r="117" spans="1:8">
      <c r="A117" s="41">
        <v>42443</v>
      </c>
      <c r="B117" s="42" t="s">
        <v>604</v>
      </c>
      <c r="C117" s="39"/>
      <c r="D117" s="43"/>
      <c r="E117" s="39">
        <v>322000</v>
      </c>
      <c r="F117" s="45">
        <v>8</v>
      </c>
      <c r="G117" s="39">
        <v>10016.98</v>
      </c>
      <c r="H117" s="34" t="s">
        <v>605</v>
      </c>
    </row>
    <row r="118" spans="1:8">
      <c r="A118" s="41">
        <v>42443</v>
      </c>
      <c r="B118" s="42" t="s">
        <v>606</v>
      </c>
      <c r="C118" s="39">
        <v>2800</v>
      </c>
      <c r="D118" s="43">
        <v>43</v>
      </c>
      <c r="E118" s="39"/>
      <c r="F118" s="45"/>
      <c r="G118" s="39">
        <v>12816.98</v>
      </c>
      <c r="H118" s="34" t="s">
        <v>607</v>
      </c>
    </row>
    <row r="119" spans="1:8">
      <c r="A119" s="41">
        <v>42443</v>
      </c>
      <c r="B119" s="42" t="s">
        <v>608</v>
      </c>
      <c r="C119" s="39"/>
      <c r="D119" s="43"/>
      <c r="E119" s="39"/>
      <c r="F119" s="45"/>
      <c r="G119" s="39">
        <v>12816.98</v>
      </c>
      <c r="H119" s="34"/>
    </row>
    <row r="120" spans="1:8">
      <c r="A120" s="41">
        <v>42443</v>
      </c>
      <c r="B120" s="42" t="s">
        <v>609</v>
      </c>
      <c r="C120" s="39">
        <v>307900</v>
      </c>
      <c r="D120" s="43">
        <v>42</v>
      </c>
      <c r="E120" s="39"/>
      <c r="F120" s="45"/>
      <c r="G120" s="39">
        <v>320716.98</v>
      </c>
      <c r="H120" s="34" t="s">
        <v>610</v>
      </c>
    </row>
    <row r="121" spans="1:8">
      <c r="A121" s="41">
        <v>42443</v>
      </c>
      <c r="B121" s="42" t="s">
        <v>611</v>
      </c>
      <c r="C121" s="39">
        <v>7539.7</v>
      </c>
      <c r="D121" s="43">
        <v>48</v>
      </c>
      <c r="E121" s="39"/>
      <c r="F121" s="45"/>
      <c r="G121" s="39">
        <v>328256.68</v>
      </c>
      <c r="H121" s="34" t="s">
        <v>612</v>
      </c>
    </row>
    <row r="122" spans="1:8">
      <c r="A122" s="41">
        <v>42444</v>
      </c>
      <c r="B122" s="42" t="s">
        <v>613</v>
      </c>
      <c r="C122" s="39">
        <v>24746.29</v>
      </c>
      <c r="D122" s="43">
        <v>38</v>
      </c>
      <c r="E122" s="39"/>
      <c r="F122" s="45"/>
      <c r="G122" s="39">
        <v>353002.97</v>
      </c>
      <c r="H122" s="34"/>
    </row>
    <row r="123" spans="1:8">
      <c r="A123" s="41">
        <v>42444</v>
      </c>
      <c r="B123" s="42" t="s">
        <v>614</v>
      </c>
      <c r="C123" s="39"/>
      <c r="D123" s="43"/>
      <c r="E123" s="39">
        <v>360.02</v>
      </c>
      <c r="F123" s="45">
        <v>15</v>
      </c>
      <c r="G123" s="39">
        <v>352642.95</v>
      </c>
      <c r="H123" s="34"/>
    </row>
    <row r="124" spans="1:8">
      <c r="A124" s="41">
        <v>42444</v>
      </c>
      <c r="B124" s="42" t="s">
        <v>615</v>
      </c>
      <c r="C124" s="39"/>
      <c r="D124" s="43"/>
      <c r="E124" s="39">
        <v>57.6</v>
      </c>
      <c r="F124" s="45">
        <v>15</v>
      </c>
      <c r="G124" s="39">
        <v>352585.35</v>
      </c>
      <c r="H124" s="34"/>
    </row>
    <row r="125" spans="1:8">
      <c r="A125" s="41">
        <v>42444</v>
      </c>
      <c r="B125" s="42" t="s">
        <v>591</v>
      </c>
      <c r="C125" s="39"/>
      <c r="D125" s="43"/>
      <c r="E125" s="39">
        <v>89.71</v>
      </c>
      <c r="F125" s="45">
        <v>15</v>
      </c>
      <c r="G125" s="39">
        <v>352495.64</v>
      </c>
      <c r="H125" s="34"/>
    </row>
    <row r="126" spans="1:8">
      <c r="A126" s="41">
        <v>42444</v>
      </c>
      <c r="B126" s="42" t="s">
        <v>592</v>
      </c>
      <c r="C126" s="39"/>
      <c r="D126" s="43"/>
      <c r="E126" s="39">
        <v>14.35</v>
      </c>
      <c r="F126" s="45">
        <v>15</v>
      </c>
      <c r="G126" s="39">
        <v>352481.29</v>
      </c>
      <c r="H126" s="34"/>
    </row>
    <row r="127" spans="1:8">
      <c r="A127" s="41">
        <v>42444</v>
      </c>
      <c r="B127" s="42" t="s">
        <v>616</v>
      </c>
      <c r="C127" s="39">
        <v>1302</v>
      </c>
      <c r="D127" s="43">
        <v>49</v>
      </c>
      <c r="E127" s="39"/>
      <c r="F127" s="45"/>
      <c r="G127" s="39">
        <v>353783.29</v>
      </c>
      <c r="H127" s="34" t="s">
        <v>612</v>
      </c>
    </row>
    <row r="128" spans="1:8">
      <c r="A128" s="41">
        <v>42444</v>
      </c>
      <c r="B128" s="42" t="s">
        <v>617</v>
      </c>
      <c r="C128" s="39"/>
      <c r="D128" s="43"/>
      <c r="E128" s="39">
        <v>343500</v>
      </c>
      <c r="F128" s="45">
        <v>9</v>
      </c>
      <c r="G128" s="39">
        <v>10283.290000000001</v>
      </c>
      <c r="H128" s="34" t="s">
        <v>618</v>
      </c>
    </row>
    <row r="129" spans="1:11">
      <c r="A129" s="41">
        <v>42444</v>
      </c>
      <c r="B129" s="42" t="s">
        <v>619</v>
      </c>
      <c r="C129" s="39">
        <v>10000</v>
      </c>
      <c r="D129" s="43">
        <v>45</v>
      </c>
      <c r="E129" s="39"/>
      <c r="F129" s="45"/>
      <c r="G129" s="39">
        <v>20283.29</v>
      </c>
      <c r="H129" s="34" t="s">
        <v>620</v>
      </c>
    </row>
    <row r="130" spans="1:11">
      <c r="A130" s="41">
        <v>42444</v>
      </c>
      <c r="B130" s="42" t="s">
        <v>621</v>
      </c>
      <c r="C130" s="39"/>
      <c r="D130" s="43"/>
      <c r="E130" s="39"/>
      <c r="F130" s="45"/>
      <c r="G130" s="39">
        <v>20283.29</v>
      </c>
      <c r="H130" s="34"/>
      <c r="K130" s="35"/>
    </row>
    <row r="131" spans="1:11">
      <c r="A131" s="41">
        <v>42444</v>
      </c>
      <c r="B131" s="42" t="s">
        <v>622</v>
      </c>
      <c r="C131" s="39">
        <v>100000</v>
      </c>
      <c r="D131" s="43">
        <v>44</v>
      </c>
      <c r="E131" s="39"/>
      <c r="F131" s="45"/>
      <c r="G131" s="39">
        <v>120283.29</v>
      </c>
      <c r="H131" s="34" t="s">
        <v>620</v>
      </c>
      <c r="K131" s="35"/>
    </row>
    <row r="132" spans="1:11">
      <c r="A132" s="41">
        <v>42444</v>
      </c>
      <c r="B132" s="42" t="s">
        <v>623</v>
      </c>
      <c r="C132" s="39"/>
      <c r="D132" s="43"/>
      <c r="E132" s="39"/>
      <c r="F132" s="45"/>
      <c r="G132" s="39">
        <v>120283.29</v>
      </c>
      <c r="H132" s="34"/>
      <c r="K132" s="36"/>
    </row>
    <row r="133" spans="1:11">
      <c r="A133" s="41">
        <v>42444</v>
      </c>
      <c r="B133" s="42" t="s">
        <v>624</v>
      </c>
      <c r="C133" s="39">
        <v>550</v>
      </c>
      <c r="D133" s="43">
        <v>47</v>
      </c>
      <c r="E133" s="39"/>
      <c r="F133" s="45"/>
      <c r="G133" s="39">
        <v>120833.29</v>
      </c>
      <c r="H133" s="34" t="s">
        <v>523</v>
      </c>
      <c r="K133" s="36"/>
    </row>
    <row r="134" spans="1:11">
      <c r="A134" s="41">
        <v>42444</v>
      </c>
      <c r="B134" s="42" t="s">
        <v>625</v>
      </c>
      <c r="C134" s="39">
        <v>6548</v>
      </c>
      <c r="D134" s="43">
        <v>54</v>
      </c>
      <c r="E134" s="39"/>
      <c r="F134" s="45"/>
      <c r="G134" s="39">
        <v>127381.29</v>
      </c>
      <c r="H134" s="34" t="s">
        <v>626</v>
      </c>
    </row>
    <row r="135" spans="1:11">
      <c r="A135" s="41">
        <v>42445</v>
      </c>
      <c r="B135" s="42" t="s">
        <v>627</v>
      </c>
      <c r="C135" s="39">
        <v>15394.73</v>
      </c>
      <c r="D135" s="43">
        <v>51</v>
      </c>
      <c r="E135" s="39"/>
      <c r="F135" s="45"/>
      <c r="G135" s="39">
        <v>142776.01999999999</v>
      </c>
      <c r="H135" s="34"/>
    </row>
    <row r="136" spans="1:11">
      <c r="A136" s="41">
        <v>42445</v>
      </c>
      <c r="B136" s="42" t="s">
        <v>628</v>
      </c>
      <c r="C136" s="39"/>
      <c r="D136" s="43"/>
      <c r="E136" s="39">
        <v>222.86</v>
      </c>
      <c r="F136" s="45">
        <v>15</v>
      </c>
      <c r="G136" s="39">
        <v>142553.16</v>
      </c>
      <c r="H136" s="34"/>
    </row>
    <row r="137" spans="1:11">
      <c r="A137" s="41">
        <v>42445</v>
      </c>
      <c r="B137" s="42" t="s">
        <v>629</v>
      </c>
      <c r="C137" s="39"/>
      <c r="D137" s="43"/>
      <c r="E137" s="39">
        <v>35.659999999999997</v>
      </c>
      <c r="F137" s="45">
        <v>15</v>
      </c>
      <c r="G137" s="39">
        <v>142517.5</v>
      </c>
      <c r="H137" s="34"/>
    </row>
    <row r="138" spans="1:11">
      <c r="A138" s="41">
        <v>42445</v>
      </c>
      <c r="B138" s="42" t="s">
        <v>630</v>
      </c>
      <c r="C138" s="39"/>
      <c r="D138" s="43"/>
      <c r="E138" s="39">
        <v>56.38</v>
      </c>
      <c r="F138" s="45">
        <v>15</v>
      </c>
      <c r="G138" s="39">
        <v>142461.12</v>
      </c>
      <c r="H138" s="34"/>
    </row>
    <row r="139" spans="1:11">
      <c r="A139" s="41">
        <v>42445</v>
      </c>
      <c r="B139" s="42" t="s">
        <v>631</v>
      </c>
      <c r="C139" s="39"/>
      <c r="D139" s="43"/>
      <c r="E139" s="39">
        <v>9.02</v>
      </c>
      <c r="F139" s="45">
        <v>15</v>
      </c>
      <c r="G139" s="39">
        <v>142452.1</v>
      </c>
      <c r="H139" s="34"/>
    </row>
    <row r="140" spans="1:11">
      <c r="A140" s="41">
        <v>42445</v>
      </c>
      <c r="B140" s="42" t="s">
        <v>632</v>
      </c>
      <c r="C140" s="39">
        <v>1025</v>
      </c>
      <c r="D140" s="43">
        <v>50</v>
      </c>
      <c r="E140" s="39"/>
      <c r="F140" s="45"/>
      <c r="G140" s="39">
        <v>143477.1</v>
      </c>
      <c r="H140" s="34" t="s">
        <v>633</v>
      </c>
    </row>
    <row r="141" spans="1:11">
      <c r="A141" s="41">
        <v>42445</v>
      </c>
      <c r="B141" s="42" t="s">
        <v>634</v>
      </c>
      <c r="C141" s="39"/>
      <c r="D141" s="43"/>
      <c r="E141" s="39"/>
      <c r="F141" s="45"/>
      <c r="G141" s="39">
        <v>143477.1</v>
      </c>
      <c r="H141" s="34"/>
    </row>
    <row r="142" spans="1:11">
      <c r="A142" s="41">
        <v>42445</v>
      </c>
      <c r="B142" s="42" t="s">
        <v>635</v>
      </c>
      <c r="C142" s="39">
        <v>1840</v>
      </c>
      <c r="D142" s="43">
        <v>58</v>
      </c>
      <c r="E142" s="39"/>
      <c r="F142" s="45"/>
      <c r="G142" s="39">
        <v>145317.1</v>
      </c>
      <c r="H142" s="34" t="s">
        <v>636</v>
      </c>
    </row>
    <row r="143" spans="1:11">
      <c r="A143" s="41">
        <v>42445</v>
      </c>
      <c r="B143" s="42" t="s">
        <v>637</v>
      </c>
      <c r="C143" s="39"/>
      <c r="D143" s="43"/>
      <c r="E143" s="39">
        <v>135000</v>
      </c>
      <c r="F143" s="45">
        <v>10</v>
      </c>
      <c r="G143" s="39">
        <v>10317.1</v>
      </c>
      <c r="H143" s="34" t="s">
        <v>638</v>
      </c>
    </row>
    <row r="144" spans="1:11">
      <c r="A144" s="41">
        <v>42446</v>
      </c>
      <c r="B144" s="42" t="s">
        <v>639</v>
      </c>
      <c r="C144" s="39"/>
      <c r="D144" s="43"/>
      <c r="E144" s="39">
        <v>439.85</v>
      </c>
      <c r="F144" s="45">
        <v>15</v>
      </c>
      <c r="G144" s="39">
        <v>9877.25</v>
      </c>
      <c r="H144" s="34"/>
    </row>
    <row r="145" spans="1:8">
      <c r="A145" s="41">
        <v>42446</v>
      </c>
      <c r="B145" s="42" t="s">
        <v>640</v>
      </c>
      <c r="C145" s="39">
        <v>43606.86</v>
      </c>
      <c r="D145" s="43">
        <v>42</v>
      </c>
      <c r="E145" s="39"/>
      <c r="F145" s="45"/>
      <c r="G145" s="39">
        <v>53484.11</v>
      </c>
      <c r="H145" s="34"/>
    </row>
    <row r="146" spans="1:8">
      <c r="A146" s="41">
        <v>42446</v>
      </c>
      <c r="B146" s="42" t="s">
        <v>641</v>
      </c>
      <c r="C146" s="39"/>
      <c r="D146" s="43"/>
      <c r="E146" s="39">
        <v>70.38</v>
      </c>
      <c r="F146" s="45">
        <v>15</v>
      </c>
      <c r="G146" s="39">
        <v>53413.73</v>
      </c>
      <c r="H146" s="34"/>
    </row>
    <row r="147" spans="1:8">
      <c r="A147" s="41">
        <v>42446</v>
      </c>
      <c r="B147" s="42" t="s">
        <v>642</v>
      </c>
      <c r="C147" s="39"/>
      <c r="D147" s="43"/>
      <c r="E147" s="39">
        <v>256.70999999999998</v>
      </c>
      <c r="F147" s="45">
        <v>15</v>
      </c>
      <c r="G147" s="39">
        <v>53157.02</v>
      </c>
      <c r="H147" s="34"/>
    </row>
    <row r="148" spans="1:8">
      <c r="A148" s="41">
        <v>42446</v>
      </c>
      <c r="B148" s="42" t="s">
        <v>643</v>
      </c>
      <c r="C148" s="39"/>
      <c r="D148" s="43"/>
      <c r="E148" s="39">
        <v>41.08</v>
      </c>
      <c r="F148" s="45">
        <v>15</v>
      </c>
      <c r="G148" s="39">
        <v>53115.94</v>
      </c>
      <c r="H148" s="34"/>
    </row>
    <row r="149" spans="1:8">
      <c r="A149" s="41">
        <v>42446</v>
      </c>
      <c r="B149" s="42" t="s">
        <v>644</v>
      </c>
      <c r="C149" s="39">
        <v>1190</v>
      </c>
      <c r="D149" s="43">
        <v>58</v>
      </c>
      <c r="E149" s="39"/>
      <c r="F149" s="45"/>
      <c r="G149" s="39">
        <v>54305.94</v>
      </c>
      <c r="H149" s="34" t="s">
        <v>636</v>
      </c>
    </row>
    <row r="150" spans="1:8">
      <c r="A150" s="41">
        <v>42446</v>
      </c>
      <c r="B150" s="42" t="s">
        <v>645</v>
      </c>
      <c r="C150" s="39">
        <v>5350</v>
      </c>
      <c r="D150" s="43">
        <v>64</v>
      </c>
      <c r="E150" s="39"/>
      <c r="F150" s="45"/>
      <c r="G150" s="39">
        <v>59655.94</v>
      </c>
      <c r="H150" s="34" t="s">
        <v>646</v>
      </c>
    </row>
    <row r="151" spans="1:8">
      <c r="A151" s="41">
        <v>42447</v>
      </c>
      <c r="B151" s="42" t="s">
        <v>647</v>
      </c>
      <c r="C151" s="39">
        <v>9634.7199999999993</v>
      </c>
      <c r="D151" s="43">
        <v>56</v>
      </c>
      <c r="E151" s="39"/>
      <c r="F151" s="45"/>
      <c r="G151" s="39">
        <v>69290.66</v>
      </c>
      <c r="H151" s="34"/>
    </row>
    <row r="152" spans="1:8">
      <c r="A152" s="41">
        <v>42447</v>
      </c>
      <c r="B152" s="42" t="s">
        <v>648</v>
      </c>
      <c r="C152" s="39"/>
      <c r="D152" s="43"/>
      <c r="E152" s="39">
        <v>143.41999999999999</v>
      </c>
      <c r="F152" s="45">
        <v>15</v>
      </c>
      <c r="G152" s="39">
        <v>69147.240000000005</v>
      </c>
      <c r="H152" s="34"/>
    </row>
    <row r="153" spans="1:8">
      <c r="A153" s="41">
        <v>42447</v>
      </c>
      <c r="B153" s="42" t="s">
        <v>649</v>
      </c>
      <c r="C153" s="39"/>
      <c r="D153" s="43"/>
      <c r="E153" s="39">
        <v>22.95</v>
      </c>
      <c r="F153" s="45">
        <v>15</v>
      </c>
      <c r="G153" s="39">
        <v>69124.289999999994</v>
      </c>
      <c r="H153" s="34"/>
    </row>
    <row r="154" spans="1:8">
      <c r="A154" s="41">
        <v>42447</v>
      </c>
      <c r="B154" s="42" t="s">
        <v>650</v>
      </c>
      <c r="C154" s="39"/>
      <c r="D154" s="43"/>
      <c r="E154" s="39">
        <v>33.28</v>
      </c>
      <c r="F154" s="45">
        <v>15</v>
      </c>
      <c r="G154" s="39">
        <v>69091.009999999995</v>
      </c>
      <c r="H154" s="34"/>
    </row>
    <row r="155" spans="1:8">
      <c r="A155" s="41">
        <v>42447</v>
      </c>
      <c r="B155" s="42" t="s">
        <v>651</v>
      </c>
      <c r="C155" s="39"/>
      <c r="D155" s="43"/>
      <c r="E155" s="39">
        <v>5.32</v>
      </c>
      <c r="F155" s="45">
        <v>15</v>
      </c>
      <c r="G155" s="39">
        <v>69085.69</v>
      </c>
      <c r="H155" s="34"/>
    </row>
    <row r="156" spans="1:8">
      <c r="A156" s="41">
        <v>42447</v>
      </c>
      <c r="B156" s="42" t="s">
        <v>652</v>
      </c>
      <c r="C156" s="39"/>
      <c r="D156" s="43"/>
      <c r="E156" s="39">
        <v>149</v>
      </c>
      <c r="F156" s="45">
        <v>15</v>
      </c>
      <c r="G156" s="39">
        <v>68936.69</v>
      </c>
      <c r="H156" s="34"/>
    </row>
    <row r="157" spans="1:8">
      <c r="A157" s="41">
        <v>42447</v>
      </c>
      <c r="B157" s="42" t="s">
        <v>653</v>
      </c>
      <c r="C157" s="39"/>
      <c r="D157" s="43"/>
      <c r="E157" s="39">
        <v>23.84</v>
      </c>
      <c r="F157" s="45">
        <v>15</v>
      </c>
      <c r="G157" s="39">
        <v>68912.850000000006</v>
      </c>
      <c r="H157" s="34"/>
    </row>
    <row r="158" spans="1:8">
      <c r="A158" s="41">
        <v>42447</v>
      </c>
      <c r="B158" s="42" t="s">
        <v>654</v>
      </c>
      <c r="C158" s="39">
        <v>1025</v>
      </c>
      <c r="D158" s="43">
        <v>57</v>
      </c>
      <c r="E158" s="39"/>
      <c r="F158" s="45"/>
      <c r="G158" s="39">
        <v>69937.850000000006</v>
      </c>
      <c r="H158" s="34" t="s">
        <v>655</v>
      </c>
    </row>
    <row r="159" spans="1:8">
      <c r="A159" s="41">
        <v>42447</v>
      </c>
      <c r="B159" s="42" t="s">
        <v>656</v>
      </c>
      <c r="C159" s="39"/>
      <c r="D159" s="43"/>
      <c r="E159" s="39"/>
      <c r="F159" s="45"/>
      <c r="G159" s="39">
        <v>69937.850000000006</v>
      </c>
      <c r="H159" s="34"/>
    </row>
    <row r="160" spans="1:8">
      <c r="A160" s="41">
        <v>42447</v>
      </c>
      <c r="B160" s="42" t="s">
        <v>657</v>
      </c>
      <c r="C160" s="39">
        <v>8625.51</v>
      </c>
      <c r="D160" s="43">
        <v>73</v>
      </c>
      <c r="E160" s="39"/>
      <c r="F160" s="45"/>
      <c r="G160" s="39">
        <v>78563.360000000001</v>
      </c>
      <c r="H160" s="34" t="s">
        <v>658</v>
      </c>
    </row>
    <row r="161" spans="1:8">
      <c r="A161" s="41">
        <v>42447</v>
      </c>
      <c r="B161" s="42" t="s">
        <v>659</v>
      </c>
      <c r="C161" s="39"/>
      <c r="D161" s="43"/>
      <c r="E161" s="39"/>
      <c r="F161" s="45"/>
      <c r="G161" s="39">
        <v>78563.360000000001</v>
      </c>
      <c r="H161" s="34"/>
    </row>
    <row r="162" spans="1:8">
      <c r="A162" s="41">
        <v>42447</v>
      </c>
      <c r="B162" s="42" t="s">
        <v>660</v>
      </c>
      <c r="C162" s="39"/>
      <c r="D162" s="43"/>
      <c r="E162" s="39">
        <v>68000</v>
      </c>
      <c r="F162" s="45">
        <v>12</v>
      </c>
      <c r="G162" s="39">
        <v>10563.36</v>
      </c>
      <c r="H162" s="34" t="s">
        <v>661</v>
      </c>
    </row>
    <row r="163" spans="1:8">
      <c r="A163" s="41">
        <v>42447</v>
      </c>
      <c r="B163" s="42" t="s">
        <v>662</v>
      </c>
      <c r="C163" s="39">
        <v>3200</v>
      </c>
      <c r="D163" s="43">
        <v>63</v>
      </c>
      <c r="E163" s="39"/>
      <c r="F163" s="45"/>
      <c r="G163" s="39">
        <v>13763.36</v>
      </c>
      <c r="H163" s="34" t="s">
        <v>663</v>
      </c>
    </row>
    <row r="164" spans="1:8">
      <c r="A164" s="41">
        <v>42447</v>
      </c>
      <c r="B164" s="42" t="s">
        <v>664</v>
      </c>
      <c r="C164" s="39"/>
      <c r="D164" s="43"/>
      <c r="E164" s="39"/>
      <c r="F164" s="45"/>
      <c r="G164" s="39">
        <v>13763.36</v>
      </c>
      <c r="H164" s="34"/>
    </row>
    <row r="165" spans="1:8">
      <c r="A165" s="41">
        <v>42447</v>
      </c>
      <c r="B165" s="42" t="s">
        <v>665</v>
      </c>
      <c r="C165" s="39">
        <v>301056</v>
      </c>
      <c r="D165" s="43">
        <v>62</v>
      </c>
      <c r="E165" s="39"/>
      <c r="F165" s="45"/>
      <c r="G165" s="39">
        <v>314819.36</v>
      </c>
      <c r="H165" s="34" t="s">
        <v>666</v>
      </c>
    </row>
    <row r="166" spans="1:8">
      <c r="A166" s="41">
        <v>42447</v>
      </c>
      <c r="B166" s="42" t="s">
        <v>667</v>
      </c>
      <c r="C166" s="39"/>
      <c r="D166" s="43"/>
      <c r="E166" s="39"/>
      <c r="F166" s="45"/>
      <c r="G166" s="39">
        <v>314819.36</v>
      </c>
      <c r="H166" s="34"/>
    </row>
    <row r="167" spans="1:8">
      <c r="A167" s="41">
        <v>42447</v>
      </c>
      <c r="B167" s="42" t="s">
        <v>668</v>
      </c>
      <c r="C167" s="39">
        <v>93900</v>
      </c>
      <c r="D167" s="43">
        <v>68</v>
      </c>
      <c r="E167" s="39"/>
      <c r="F167" s="45"/>
      <c r="G167" s="39">
        <v>408719.35999999999</v>
      </c>
      <c r="H167" s="34" t="s">
        <v>669</v>
      </c>
    </row>
    <row r="168" spans="1:8">
      <c r="A168" s="41">
        <v>42447</v>
      </c>
      <c r="B168" s="42" t="s">
        <v>670</v>
      </c>
      <c r="C168" s="39"/>
      <c r="D168" s="43"/>
      <c r="E168" s="39"/>
      <c r="F168" s="45"/>
      <c r="G168" s="39">
        <v>408719.35999999999</v>
      </c>
      <c r="H168" s="34"/>
    </row>
    <row r="169" spans="1:8">
      <c r="A169" s="41">
        <v>42447</v>
      </c>
      <c r="B169" s="42" t="s">
        <v>671</v>
      </c>
      <c r="C169" s="39">
        <v>85000</v>
      </c>
      <c r="D169" s="43">
        <v>60</v>
      </c>
      <c r="E169" s="39"/>
      <c r="F169" s="45"/>
      <c r="G169" s="39">
        <v>493719.36</v>
      </c>
      <c r="H169" s="34" t="s">
        <v>672</v>
      </c>
    </row>
    <row r="170" spans="1:8">
      <c r="A170" s="41">
        <v>42447</v>
      </c>
      <c r="B170" s="42" t="s">
        <v>673</v>
      </c>
      <c r="C170" s="39"/>
      <c r="D170" s="43"/>
      <c r="E170" s="39">
        <v>483000</v>
      </c>
      <c r="F170" s="45">
        <v>11</v>
      </c>
      <c r="G170" s="39">
        <v>10719.36</v>
      </c>
      <c r="H170" s="34" t="s">
        <v>674</v>
      </c>
    </row>
    <row r="171" spans="1:8">
      <c r="A171" s="41">
        <v>42447</v>
      </c>
      <c r="B171" s="42" t="s">
        <v>675</v>
      </c>
      <c r="C171" s="39">
        <v>2990</v>
      </c>
      <c r="D171" s="43">
        <v>61</v>
      </c>
      <c r="E171" s="39"/>
      <c r="F171" s="45"/>
      <c r="G171" s="39">
        <v>13709.36</v>
      </c>
      <c r="H171" s="34" t="s">
        <v>676</v>
      </c>
    </row>
    <row r="172" spans="1:8">
      <c r="A172" s="41">
        <v>42451</v>
      </c>
      <c r="B172" s="42" t="s">
        <v>677</v>
      </c>
      <c r="C172" s="39"/>
      <c r="D172" s="43"/>
      <c r="E172" s="39">
        <v>39.99</v>
      </c>
      <c r="F172" s="45">
        <v>15</v>
      </c>
      <c r="G172" s="39">
        <v>13669.37</v>
      </c>
      <c r="H172" s="34"/>
    </row>
    <row r="173" spans="1:8">
      <c r="A173" s="41">
        <v>42451</v>
      </c>
      <c r="B173" s="42" t="s">
        <v>678</v>
      </c>
      <c r="C173" s="39">
        <v>28432.91</v>
      </c>
      <c r="D173" s="43">
        <v>59</v>
      </c>
      <c r="E173" s="39"/>
      <c r="F173" s="45"/>
      <c r="G173" s="39">
        <v>42102.28</v>
      </c>
      <c r="H173" s="34"/>
    </row>
    <row r="174" spans="1:8">
      <c r="A174" s="41">
        <v>42451</v>
      </c>
      <c r="B174" s="42" t="s">
        <v>679</v>
      </c>
      <c r="C174" s="39"/>
      <c r="D174" s="43"/>
      <c r="E174" s="39">
        <v>292.49</v>
      </c>
      <c r="F174" s="45">
        <v>15</v>
      </c>
      <c r="G174" s="39">
        <v>41809.79</v>
      </c>
      <c r="H174" s="34"/>
    </row>
    <row r="175" spans="1:8">
      <c r="A175" s="41">
        <v>42451</v>
      </c>
      <c r="B175" s="42" t="s">
        <v>680</v>
      </c>
      <c r="C175" s="39"/>
      <c r="D175" s="43"/>
      <c r="E175" s="39">
        <v>6.4</v>
      </c>
      <c r="F175" s="45">
        <v>15</v>
      </c>
      <c r="G175" s="39">
        <v>41803.39</v>
      </c>
      <c r="H175" s="34"/>
    </row>
    <row r="176" spans="1:8">
      <c r="A176" s="41">
        <v>42451</v>
      </c>
      <c r="B176" s="42" t="s">
        <v>681</v>
      </c>
      <c r="C176" s="39"/>
      <c r="D176" s="43"/>
      <c r="E176" s="39">
        <v>46.8</v>
      </c>
      <c r="F176" s="45">
        <v>15</v>
      </c>
      <c r="G176" s="39">
        <v>41756.589999999997</v>
      </c>
      <c r="H176" s="34"/>
    </row>
    <row r="177" spans="1:11">
      <c r="A177" s="41">
        <v>42451</v>
      </c>
      <c r="B177" s="42" t="s">
        <v>682</v>
      </c>
      <c r="C177" s="39"/>
      <c r="D177" s="43"/>
      <c r="E177" s="39">
        <v>544.01</v>
      </c>
      <c r="F177" s="45">
        <v>15</v>
      </c>
      <c r="G177" s="39">
        <v>41212.58</v>
      </c>
      <c r="H177" s="34"/>
    </row>
    <row r="178" spans="1:11">
      <c r="A178" s="41">
        <v>42451</v>
      </c>
      <c r="B178" s="42" t="s">
        <v>683</v>
      </c>
      <c r="C178" s="39">
        <v>33959.620000000003</v>
      </c>
      <c r="D178" s="43">
        <v>65</v>
      </c>
      <c r="E178" s="39"/>
      <c r="F178" s="45"/>
      <c r="G178" s="39">
        <v>75172.2</v>
      </c>
      <c r="H178" s="34"/>
    </row>
    <row r="179" spans="1:11">
      <c r="A179" s="41">
        <v>42451</v>
      </c>
      <c r="B179" s="42" t="s">
        <v>684</v>
      </c>
      <c r="C179" s="39"/>
      <c r="D179" s="43"/>
      <c r="E179" s="39">
        <v>87.04</v>
      </c>
      <c r="F179" s="45">
        <v>15</v>
      </c>
      <c r="G179" s="39">
        <v>75085.16</v>
      </c>
      <c r="H179" s="34"/>
    </row>
    <row r="180" spans="1:11">
      <c r="A180" s="41">
        <v>42451</v>
      </c>
      <c r="B180" s="42" t="s">
        <v>685</v>
      </c>
      <c r="C180" s="39"/>
      <c r="D180" s="43"/>
      <c r="E180" s="39">
        <v>97.79</v>
      </c>
      <c r="F180" s="45">
        <v>15</v>
      </c>
      <c r="G180" s="39">
        <v>74987.37</v>
      </c>
      <c r="H180" s="34"/>
    </row>
    <row r="181" spans="1:11">
      <c r="A181" s="41">
        <v>42451</v>
      </c>
      <c r="B181" s="42" t="s">
        <v>686</v>
      </c>
      <c r="C181" s="39"/>
      <c r="D181" s="43"/>
      <c r="E181" s="39">
        <v>15.65</v>
      </c>
      <c r="F181" s="45">
        <v>15</v>
      </c>
      <c r="G181" s="39">
        <v>74971.72</v>
      </c>
      <c r="H181" s="34"/>
    </row>
    <row r="182" spans="1:11">
      <c r="A182" s="41">
        <v>42451</v>
      </c>
      <c r="B182" s="42" t="s">
        <v>687</v>
      </c>
      <c r="C182" s="39">
        <v>3030</v>
      </c>
      <c r="D182" s="43">
        <v>67</v>
      </c>
      <c r="E182" s="39"/>
      <c r="F182" s="45"/>
      <c r="G182" s="39">
        <v>78001.72</v>
      </c>
      <c r="H182" s="34" t="s">
        <v>688</v>
      </c>
    </row>
    <row r="183" spans="1:11">
      <c r="A183" s="41">
        <v>42451</v>
      </c>
      <c r="B183" s="42" t="s">
        <v>689</v>
      </c>
      <c r="C183" s="39">
        <v>4100</v>
      </c>
      <c r="D183" s="43">
        <v>70</v>
      </c>
      <c r="E183" s="39"/>
      <c r="F183" s="45"/>
      <c r="G183" s="39">
        <v>82101.72</v>
      </c>
      <c r="H183" s="34" t="s">
        <v>690</v>
      </c>
    </row>
    <row r="184" spans="1:11">
      <c r="A184" s="41">
        <v>42451</v>
      </c>
      <c r="B184" s="42" t="s">
        <v>691</v>
      </c>
      <c r="C184" s="39">
        <v>27278.57</v>
      </c>
      <c r="D184" s="43">
        <v>69</v>
      </c>
      <c r="E184" s="39"/>
      <c r="F184" s="45"/>
      <c r="G184" s="39">
        <v>109380.29</v>
      </c>
      <c r="H184" s="34" t="s">
        <v>692</v>
      </c>
    </row>
    <row r="185" spans="1:11">
      <c r="A185" s="41">
        <v>42451</v>
      </c>
      <c r="B185" s="42" t="s">
        <v>693</v>
      </c>
      <c r="C185" s="39"/>
      <c r="D185" s="43"/>
      <c r="E185" s="39"/>
      <c r="F185" s="45"/>
      <c r="G185" s="39">
        <v>109380.29</v>
      </c>
      <c r="H185" s="34"/>
    </row>
    <row r="186" spans="1:11">
      <c r="A186" s="41">
        <v>42451</v>
      </c>
      <c r="B186" s="42" t="s">
        <v>694</v>
      </c>
      <c r="C186" s="39">
        <v>1025</v>
      </c>
      <c r="D186" s="43">
        <v>86</v>
      </c>
      <c r="E186" s="39"/>
      <c r="F186" s="45"/>
      <c r="G186" s="39">
        <v>110405.29</v>
      </c>
      <c r="H186" s="34" t="s">
        <v>695</v>
      </c>
      <c r="I186" s="34"/>
      <c r="K186" s="34"/>
    </row>
    <row r="187" spans="1:11">
      <c r="A187" s="41">
        <v>42452</v>
      </c>
      <c r="B187" s="42" t="s">
        <v>696</v>
      </c>
      <c r="C187" s="39">
        <v>21141.5</v>
      </c>
      <c r="D187" s="43">
        <v>66</v>
      </c>
      <c r="E187" s="39"/>
      <c r="F187" s="45"/>
      <c r="G187" s="39">
        <v>131546.79</v>
      </c>
      <c r="H187" s="34"/>
    </row>
    <row r="188" spans="1:11">
      <c r="A188" s="41">
        <v>42452</v>
      </c>
      <c r="B188" s="42" t="s">
        <v>697</v>
      </c>
      <c r="C188" s="39"/>
      <c r="D188" s="43"/>
      <c r="E188" s="39">
        <v>21.86</v>
      </c>
      <c r="F188" s="45">
        <v>15</v>
      </c>
      <c r="G188" s="39">
        <v>131524.93</v>
      </c>
      <c r="H188" s="34"/>
    </row>
    <row r="189" spans="1:11">
      <c r="A189" s="41">
        <v>42452</v>
      </c>
      <c r="B189" s="42" t="s">
        <v>698</v>
      </c>
      <c r="C189" s="39"/>
      <c r="D189" s="43"/>
      <c r="E189" s="39">
        <v>136.61000000000001</v>
      </c>
      <c r="F189" s="45">
        <v>15</v>
      </c>
      <c r="G189" s="39">
        <v>131388.32</v>
      </c>
      <c r="H189" s="34"/>
    </row>
    <row r="190" spans="1:11">
      <c r="A190" s="41">
        <v>42452</v>
      </c>
      <c r="B190" s="42" t="s">
        <v>699</v>
      </c>
      <c r="C190" s="39"/>
      <c r="D190" s="43"/>
      <c r="E190" s="39">
        <v>163.31</v>
      </c>
      <c r="F190" s="45">
        <v>15</v>
      </c>
      <c r="G190" s="39">
        <v>131225.01</v>
      </c>
      <c r="H190" s="34"/>
    </row>
    <row r="191" spans="1:11">
      <c r="A191" s="41">
        <v>42452</v>
      </c>
      <c r="B191" s="42" t="s">
        <v>700</v>
      </c>
      <c r="C191" s="39"/>
      <c r="D191" s="43"/>
      <c r="E191" s="39">
        <v>26.13</v>
      </c>
      <c r="F191" s="45">
        <v>15</v>
      </c>
      <c r="G191" s="39">
        <v>131198.88</v>
      </c>
      <c r="H191" s="34"/>
    </row>
    <row r="192" spans="1:11">
      <c r="A192" s="41">
        <v>42452</v>
      </c>
      <c r="B192" s="42" t="s">
        <v>701</v>
      </c>
      <c r="C192" s="39">
        <v>500</v>
      </c>
      <c r="D192" s="43">
        <v>70</v>
      </c>
      <c r="E192" s="39"/>
      <c r="F192" s="45"/>
      <c r="G192" s="39">
        <v>131698.88</v>
      </c>
      <c r="H192" s="34" t="s">
        <v>702</v>
      </c>
    </row>
    <row r="193" spans="1:8">
      <c r="A193" s="41">
        <v>42452</v>
      </c>
      <c r="B193" s="42" t="s">
        <v>703</v>
      </c>
      <c r="C193" s="39">
        <v>20000</v>
      </c>
      <c r="D193" s="43">
        <v>71</v>
      </c>
      <c r="E193" s="39"/>
      <c r="F193" s="45"/>
      <c r="G193" s="39">
        <v>151698.88</v>
      </c>
      <c r="H193" s="34" t="s">
        <v>704</v>
      </c>
    </row>
    <row r="194" spans="1:8">
      <c r="A194" s="41">
        <v>42452</v>
      </c>
      <c r="B194" s="42" t="s">
        <v>705</v>
      </c>
      <c r="C194" s="39"/>
      <c r="D194" s="43"/>
      <c r="E194" s="39"/>
      <c r="F194" s="45"/>
      <c r="G194" s="39">
        <v>151698.88</v>
      </c>
      <c r="H194" s="34"/>
    </row>
    <row r="195" spans="1:8">
      <c r="A195" s="41">
        <v>42452</v>
      </c>
      <c r="B195" s="42" t="s">
        <v>706</v>
      </c>
      <c r="C195" s="39">
        <v>4705</v>
      </c>
      <c r="D195" s="43">
        <v>75</v>
      </c>
      <c r="E195" s="39"/>
      <c r="F195" s="45"/>
      <c r="G195" s="39">
        <v>156403.88</v>
      </c>
      <c r="H195" s="34" t="s">
        <v>707</v>
      </c>
    </row>
    <row r="196" spans="1:8">
      <c r="A196" s="41">
        <v>42452</v>
      </c>
      <c r="B196" s="42" t="s">
        <v>708</v>
      </c>
      <c r="C196" s="39">
        <v>10000</v>
      </c>
      <c r="D196" s="43">
        <v>76</v>
      </c>
      <c r="E196" s="39"/>
      <c r="F196" s="45"/>
      <c r="G196" s="39">
        <v>166403.88</v>
      </c>
      <c r="H196" s="34" t="s">
        <v>709</v>
      </c>
    </row>
    <row r="197" spans="1:8">
      <c r="A197" s="41">
        <v>42452</v>
      </c>
      <c r="B197" s="42" t="s">
        <v>710</v>
      </c>
      <c r="C197" s="39"/>
      <c r="D197" s="43"/>
      <c r="E197" s="39"/>
      <c r="F197" s="45"/>
      <c r="G197" s="39">
        <v>166403.88</v>
      </c>
      <c r="H197" s="34"/>
    </row>
    <row r="198" spans="1:8">
      <c r="A198" s="41">
        <v>42457</v>
      </c>
      <c r="B198" s="42" t="s">
        <v>711</v>
      </c>
      <c r="C198" s="39">
        <v>33389.800000000003</v>
      </c>
      <c r="D198" s="43">
        <v>72</v>
      </c>
      <c r="E198" s="39"/>
      <c r="F198" s="45"/>
      <c r="G198" s="39">
        <v>199793.68</v>
      </c>
      <c r="H198" s="34"/>
    </row>
    <row r="199" spans="1:8">
      <c r="A199" s="41">
        <v>42457</v>
      </c>
      <c r="B199" s="42" t="s">
        <v>712</v>
      </c>
      <c r="C199" s="39"/>
      <c r="D199" s="43"/>
      <c r="E199" s="39">
        <v>500.73</v>
      </c>
      <c r="F199" s="45">
        <v>15</v>
      </c>
      <c r="G199" s="39">
        <v>199292.95</v>
      </c>
      <c r="H199" s="34"/>
    </row>
    <row r="200" spans="1:8">
      <c r="A200" s="41">
        <v>42457</v>
      </c>
      <c r="B200" s="42" t="s">
        <v>713</v>
      </c>
      <c r="C200" s="39"/>
      <c r="D200" s="43"/>
      <c r="E200" s="39">
        <v>80.12</v>
      </c>
      <c r="F200" s="45">
        <v>15</v>
      </c>
      <c r="G200" s="39">
        <v>199212.83</v>
      </c>
      <c r="H200" s="34"/>
    </row>
    <row r="201" spans="1:8">
      <c r="A201" s="41">
        <v>42457</v>
      </c>
      <c r="B201" s="42" t="s">
        <v>714</v>
      </c>
      <c r="C201" s="39"/>
      <c r="D201" s="43"/>
      <c r="E201" s="39">
        <v>113.46</v>
      </c>
      <c r="F201" s="45">
        <v>15</v>
      </c>
      <c r="G201" s="39">
        <v>199099.37</v>
      </c>
      <c r="H201" s="34"/>
    </row>
    <row r="202" spans="1:8">
      <c r="A202" s="41">
        <v>42457</v>
      </c>
      <c r="B202" s="42" t="s">
        <v>715</v>
      </c>
      <c r="C202" s="39"/>
      <c r="D202" s="43"/>
      <c r="E202" s="39">
        <v>18.149999999999999</v>
      </c>
      <c r="F202" s="45">
        <v>15</v>
      </c>
      <c r="G202" s="39">
        <v>199081.22</v>
      </c>
      <c r="H202" s="34"/>
    </row>
    <row r="203" spans="1:8">
      <c r="A203" s="41">
        <v>42457</v>
      </c>
      <c r="B203" s="42" t="s">
        <v>716</v>
      </c>
      <c r="C203" s="39">
        <v>1025</v>
      </c>
      <c r="D203" s="43">
        <v>77</v>
      </c>
      <c r="E203" s="39"/>
      <c r="F203" s="45"/>
      <c r="G203" s="39">
        <v>200106.22</v>
      </c>
      <c r="H203" s="34" t="s">
        <v>717</v>
      </c>
    </row>
    <row r="204" spans="1:8">
      <c r="A204" s="41">
        <v>42457</v>
      </c>
      <c r="B204" s="42" t="s">
        <v>718</v>
      </c>
      <c r="C204" s="39">
        <v>35000</v>
      </c>
      <c r="D204" s="43">
        <v>79</v>
      </c>
      <c r="E204" s="39"/>
      <c r="F204" s="45"/>
      <c r="G204" s="39">
        <v>235106.22</v>
      </c>
      <c r="H204" s="34"/>
    </row>
    <row r="205" spans="1:8">
      <c r="A205" s="41">
        <v>42457</v>
      </c>
      <c r="B205" s="42" t="s">
        <v>719</v>
      </c>
      <c r="C205" s="39"/>
      <c r="D205" s="43"/>
      <c r="E205" s="39">
        <v>225000</v>
      </c>
      <c r="F205" s="45">
        <v>13</v>
      </c>
      <c r="G205" s="39">
        <v>10106.219999999999</v>
      </c>
      <c r="H205" s="34"/>
    </row>
    <row r="206" spans="1:8">
      <c r="A206" s="41">
        <v>42457</v>
      </c>
      <c r="B206" s="42" t="s">
        <v>720</v>
      </c>
      <c r="C206" s="39">
        <v>39933.370000000003</v>
      </c>
      <c r="D206" s="43">
        <v>81</v>
      </c>
      <c r="E206" s="39"/>
      <c r="F206" s="45"/>
      <c r="G206" s="39">
        <v>50039.59</v>
      </c>
      <c r="H206" s="34"/>
    </row>
    <row r="207" spans="1:8">
      <c r="A207" s="41">
        <v>42458</v>
      </c>
      <c r="B207" s="42" t="s">
        <v>721</v>
      </c>
      <c r="C207" s="39">
        <v>27931.68</v>
      </c>
      <c r="D207" s="43">
        <v>78</v>
      </c>
      <c r="E207" s="39"/>
      <c r="F207" s="45"/>
      <c r="G207" s="39">
        <v>77971.27</v>
      </c>
      <c r="H207" s="34"/>
    </row>
    <row r="208" spans="1:8">
      <c r="A208" s="41">
        <v>42458</v>
      </c>
      <c r="B208" s="42" t="s">
        <v>722</v>
      </c>
      <c r="C208" s="39"/>
      <c r="D208" s="43"/>
      <c r="E208" s="39">
        <v>142.74</v>
      </c>
      <c r="F208" s="45">
        <v>15</v>
      </c>
      <c r="G208" s="39">
        <v>77828.53</v>
      </c>
      <c r="H208" s="34"/>
    </row>
    <row r="209" spans="1:8">
      <c r="A209" s="41">
        <v>42458</v>
      </c>
      <c r="B209" s="42" t="s">
        <v>723</v>
      </c>
      <c r="C209" s="39"/>
      <c r="D209" s="43"/>
      <c r="E209" s="39">
        <v>22.84</v>
      </c>
      <c r="F209" s="45">
        <v>15</v>
      </c>
      <c r="G209" s="39">
        <v>77805.69</v>
      </c>
      <c r="H209" s="34"/>
    </row>
    <row r="210" spans="1:8">
      <c r="A210" s="41">
        <v>42458</v>
      </c>
      <c r="B210" s="42" t="s">
        <v>724</v>
      </c>
      <c r="C210" s="39"/>
      <c r="D210" s="43"/>
      <c r="E210" s="39">
        <v>234.9</v>
      </c>
      <c r="F210" s="45">
        <v>15</v>
      </c>
      <c r="G210" s="39">
        <v>77570.789999999994</v>
      </c>
      <c r="H210" s="34"/>
    </row>
    <row r="211" spans="1:8">
      <c r="A211" s="41">
        <v>42458</v>
      </c>
      <c r="B211" s="42" t="s">
        <v>725</v>
      </c>
      <c r="C211" s="39"/>
      <c r="D211" s="43"/>
      <c r="E211" s="39">
        <v>37.58</v>
      </c>
      <c r="F211" s="45">
        <v>15</v>
      </c>
      <c r="G211" s="39">
        <v>77533.210000000006</v>
      </c>
      <c r="H211" s="34"/>
    </row>
    <row r="212" spans="1:8">
      <c r="A212" s="41">
        <v>42458</v>
      </c>
      <c r="B212" s="42" t="s">
        <v>726</v>
      </c>
      <c r="C212" s="39">
        <v>4302.3</v>
      </c>
      <c r="D212" s="43">
        <v>85</v>
      </c>
      <c r="E212" s="39"/>
      <c r="F212" s="45"/>
      <c r="G212" s="39">
        <v>81835.509999999995</v>
      </c>
      <c r="H212" s="34" t="s">
        <v>727</v>
      </c>
    </row>
    <row r="213" spans="1:8">
      <c r="A213" s="41">
        <v>42459</v>
      </c>
      <c r="B213" s="42" t="s">
        <v>728</v>
      </c>
      <c r="C213" s="39">
        <v>33940.47</v>
      </c>
      <c r="D213" s="43">
        <v>80</v>
      </c>
      <c r="E213" s="39"/>
      <c r="F213" s="45"/>
      <c r="G213" s="39">
        <v>115775.98</v>
      </c>
      <c r="H213" s="34"/>
    </row>
    <row r="214" spans="1:8">
      <c r="A214" s="41">
        <v>42459</v>
      </c>
      <c r="B214" s="42" t="s">
        <v>729</v>
      </c>
      <c r="C214" s="39"/>
      <c r="D214" s="43"/>
      <c r="E214" s="39">
        <v>449.83</v>
      </c>
      <c r="F214" s="45">
        <v>15</v>
      </c>
      <c r="G214" s="39">
        <v>115326.15</v>
      </c>
      <c r="H214" s="34"/>
    </row>
    <row r="215" spans="1:8">
      <c r="A215" s="41">
        <v>42459</v>
      </c>
      <c r="B215" s="42" t="s">
        <v>730</v>
      </c>
      <c r="C215" s="39"/>
      <c r="D215" s="43"/>
      <c r="E215" s="39">
        <v>71.97</v>
      </c>
      <c r="F215" s="45">
        <v>15</v>
      </c>
      <c r="G215" s="39">
        <v>115254.18</v>
      </c>
      <c r="H215" s="34"/>
    </row>
    <row r="216" spans="1:8">
      <c r="A216" s="41">
        <v>42459</v>
      </c>
      <c r="B216" s="42" t="s">
        <v>731</v>
      </c>
      <c r="C216" s="39"/>
      <c r="D216" s="43"/>
      <c r="E216" s="39">
        <v>145.32</v>
      </c>
      <c r="F216" s="45">
        <v>15</v>
      </c>
      <c r="G216" s="39">
        <v>115108.86</v>
      </c>
      <c r="H216" s="34"/>
    </row>
    <row r="217" spans="1:8">
      <c r="A217" s="41">
        <v>42459</v>
      </c>
      <c r="B217" s="42" t="s">
        <v>732</v>
      </c>
      <c r="C217" s="39"/>
      <c r="D217" s="43"/>
      <c r="E217" s="39">
        <v>23.25</v>
      </c>
      <c r="F217" s="45">
        <v>15</v>
      </c>
      <c r="G217" s="39">
        <v>115085.61</v>
      </c>
      <c r="H217" s="34"/>
    </row>
    <row r="218" spans="1:8">
      <c r="A218" s="41">
        <v>42459</v>
      </c>
      <c r="B218" s="42" t="s">
        <v>733</v>
      </c>
      <c r="C218" s="39">
        <v>3340.49</v>
      </c>
      <c r="D218" s="43">
        <v>83</v>
      </c>
      <c r="E218" s="39"/>
      <c r="F218" s="45"/>
      <c r="G218" s="39">
        <v>118426.1</v>
      </c>
      <c r="H218" s="34" t="s">
        <v>734</v>
      </c>
    </row>
    <row r="219" spans="1:8">
      <c r="A219" s="41">
        <v>42459</v>
      </c>
      <c r="B219" s="42" t="s">
        <v>735</v>
      </c>
      <c r="C219" s="39">
        <v>170000</v>
      </c>
      <c r="D219" s="43"/>
      <c r="E219" s="39"/>
      <c r="F219" s="45"/>
      <c r="G219" s="39">
        <v>288426.09999999998</v>
      </c>
      <c r="H219" s="34"/>
    </row>
    <row r="220" spans="1:8">
      <c r="A220" s="41">
        <v>42459</v>
      </c>
      <c r="B220" s="42" t="s">
        <v>736</v>
      </c>
      <c r="C220" s="39"/>
      <c r="D220" s="43"/>
      <c r="E220" s="39"/>
      <c r="F220" s="45"/>
      <c r="G220" s="39">
        <v>288426.09999999998</v>
      </c>
      <c r="H220" s="34"/>
    </row>
    <row r="221" spans="1:8">
      <c r="A221" s="41">
        <v>42459</v>
      </c>
      <c r="B221" s="42" t="s">
        <v>737</v>
      </c>
      <c r="C221" s="39"/>
      <c r="D221" s="43"/>
      <c r="E221" s="39"/>
      <c r="F221" s="45"/>
      <c r="G221" s="39">
        <v>288426.09999999998</v>
      </c>
      <c r="H221" s="34"/>
    </row>
    <row r="222" spans="1:8">
      <c r="A222" s="41">
        <v>42459</v>
      </c>
      <c r="B222" s="42" t="s">
        <v>738</v>
      </c>
      <c r="C222" s="39"/>
      <c r="D222" s="43"/>
      <c r="E222" s="39">
        <v>178</v>
      </c>
      <c r="F222" s="45">
        <v>16</v>
      </c>
      <c r="G222" s="39">
        <v>288248.09999999998</v>
      </c>
      <c r="H222" s="34"/>
    </row>
    <row r="223" spans="1:8">
      <c r="A223" s="41">
        <v>42459</v>
      </c>
      <c r="B223" s="42" t="s">
        <v>739</v>
      </c>
      <c r="C223" s="39"/>
      <c r="D223" s="43"/>
      <c r="E223" s="39">
        <v>6662</v>
      </c>
      <c r="F223" s="45">
        <v>16</v>
      </c>
      <c r="G223" s="39">
        <v>281586.09999999998</v>
      </c>
      <c r="H223" s="34"/>
    </row>
    <row r="224" spans="1:8">
      <c r="A224" s="41">
        <v>42459</v>
      </c>
      <c r="B224" s="42" t="s">
        <v>740</v>
      </c>
      <c r="C224" s="39"/>
      <c r="D224" s="43"/>
      <c r="E224" s="39">
        <v>371</v>
      </c>
      <c r="F224" s="45">
        <v>16</v>
      </c>
      <c r="G224" s="39">
        <v>281215.09999999998</v>
      </c>
      <c r="H224" s="34"/>
    </row>
    <row r="225" spans="1:8">
      <c r="A225" s="41">
        <v>42459</v>
      </c>
      <c r="B225" s="42" t="s">
        <v>741</v>
      </c>
      <c r="C225" s="39"/>
      <c r="D225" s="43"/>
      <c r="E225" s="39">
        <v>397</v>
      </c>
      <c r="F225" s="45">
        <v>16</v>
      </c>
      <c r="G225" s="39">
        <v>280818.09999999998</v>
      </c>
      <c r="H225" s="34"/>
    </row>
    <row r="226" spans="1:8">
      <c r="A226" s="41">
        <v>42459</v>
      </c>
      <c r="B226" s="42" t="s">
        <v>742</v>
      </c>
      <c r="C226" s="39"/>
      <c r="D226" s="43"/>
      <c r="E226" s="39">
        <v>6255</v>
      </c>
      <c r="F226" s="45">
        <v>16</v>
      </c>
      <c r="G226" s="39">
        <v>274563.09999999998</v>
      </c>
      <c r="H226" s="34"/>
    </row>
    <row r="227" spans="1:8">
      <c r="A227" s="41">
        <v>42459</v>
      </c>
      <c r="B227" s="42" t="s">
        <v>743</v>
      </c>
      <c r="C227" s="39"/>
      <c r="D227" s="43"/>
      <c r="E227" s="39">
        <v>45</v>
      </c>
      <c r="F227" s="45">
        <v>16</v>
      </c>
      <c r="G227" s="39">
        <v>274518.09999999998</v>
      </c>
      <c r="H227" s="34"/>
    </row>
    <row r="228" spans="1:8">
      <c r="A228" s="41">
        <v>42459</v>
      </c>
      <c r="B228" s="42" t="s">
        <v>744</v>
      </c>
      <c r="C228" s="39"/>
      <c r="D228" s="43"/>
      <c r="E228" s="39">
        <v>6157</v>
      </c>
      <c r="F228" s="45">
        <v>16</v>
      </c>
      <c r="G228" s="39">
        <v>268361.09999999998</v>
      </c>
      <c r="H228" s="34"/>
    </row>
    <row r="229" spans="1:8">
      <c r="A229" s="41">
        <v>42459</v>
      </c>
      <c r="B229" s="42" t="s">
        <v>745</v>
      </c>
      <c r="C229" s="39"/>
      <c r="D229" s="43"/>
      <c r="E229" s="39">
        <v>6058</v>
      </c>
      <c r="F229" s="45">
        <v>16</v>
      </c>
      <c r="G229" s="39">
        <v>262303.09999999998</v>
      </c>
      <c r="H229" s="34"/>
    </row>
    <row r="230" spans="1:8">
      <c r="A230" s="41">
        <v>42459</v>
      </c>
      <c r="B230" s="42" t="s">
        <v>746</v>
      </c>
      <c r="C230" s="39"/>
      <c r="D230" s="43"/>
      <c r="E230" s="39">
        <v>335</v>
      </c>
      <c r="F230" s="45">
        <v>16</v>
      </c>
      <c r="G230" s="39">
        <v>261968.1</v>
      </c>
      <c r="H230" s="34"/>
    </row>
    <row r="231" spans="1:8">
      <c r="A231" s="41">
        <v>42459</v>
      </c>
      <c r="B231" s="42" t="s">
        <v>747</v>
      </c>
      <c r="C231" s="39"/>
      <c r="D231" s="43"/>
      <c r="E231" s="39">
        <v>5969</v>
      </c>
      <c r="F231" s="45">
        <v>16</v>
      </c>
      <c r="G231" s="39">
        <v>255999.1</v>
      </c>
      <c r="H231" s="34"/>
    </row>
    <row r="232" spans="1:8">
      <c r="A232" s="41">
        <v>42459</v>
      </c>
      <c r="B232" s="42" t="s">
        <v>748</v>
      </c>
      <c r="C232" s="39"/>
      <c r="D232" s="43"/>
      <c r="E232" s="39">
        <v>180</v>
      </c>
      <c r="F232" s="45">
        <v>16</v>
      </c>
      <c r="G232" s="39">
        <v>255819.1</v>
      </c>
      <c r="H232" s="34"/>
    </row>
    <row r="233" spans="1:8">
      <c r="A233" s="41">
        <v>42460</v>
      </c>
      <c r="B233" s="42" t="s">
        <v>749</v>
      </c>
      <c r="C233" s="39">
        <v>19750.48</v>
      </c>
      <c r="D233" s="43">
        <v>82</v>
      </c>
      <c r="E233" s="39"/>
      <c r="F233" s="45"/>
      <c r="G233" s="39">
        <v>275569.58</v>
      </c>
      <c r="H233" s="34"/>
    </row>
    <row r="234" spans="1:8">
      <c r="A234" s="41">
        <v>42460</v>
      </c>
      <c r="B234" s="42" t="s">
        <v>750</v>
      </c>
      <c r="C234" s="39"/>
      <c r="D234" s="43"/>
      <c r="E234" s="39">
        <v>384.1</v>
      </c>
      <c r="F234" s="45">
        <v>15</v>
      </c>
      <c r="G234" s="39">
        <v>275185.48</v>
      </c>
      <c r="H234" s="34"/>
    </row>
    <row r="235" spans="1:8">
      <c r="A235" s="41">
        <v>42460</v>
      </c>
      <c r="B235" s="42" t="s">
        <v>751</v>
      </c>
      <c r="C235" s="39"/>
      <c r="D235" s="43"/>
      <c r="E235" s="39">
        <v>61.46</v>
      </c>
      <c r="F235" s="45">
        <v>15</v>
      </c>
      <c r="G235" s="39">
        <v>275124.02</v>
      </c>
      <c r="H235" s="34"/>
    </row>
    <row r="236" spans="1:8">
      <c r="A236" s="41">
        <v>42460</v>
      </c>
      <c r="B236" s="42" t="s">
        <v>752</v>
      </c>
      <c r="C236" s="39"/>
      <c r="D236" s="43"/>
      <c r="E236" s="39">
        <v>22.55</v>
      </c>
      <c r="F236" s="45">
        <v>15</v>
      </c>
      <c r="G236" s="39">
        <v>275101.46999999997</v>
      </c>
      <c r="H236" s="34"/>
    </row>
    <row r="237" spans="1:8">
      <c r="A237" s="41">
        <v>42460</v>
      </c>
      <c r="B237" s="42" t="s">
        <v>753</v>
      </c>
      <c r="C237" s="39"/>
      <c r="D237" s="43"/>
      <c r="E237" s="39">
        <v>3.61</v>
      </c>
      <c r="F237" s="45">
        <v>15</v>
      </c>
      <c r="G237" s="39">
        <v>275097.86</v>
      </c>
      <c r="H237" s="34"/>
    </row>
    <row r="238" spans="1:8">
      <c r="A238" s="41">
        <v>42460</v>
      </c>
      <c r="B238" s="42" t="s">
        <v>754</v>
      </c>
      <c r="C238" s="39"/>
      <c r="D238" s="43"/>
      <c r="E238" s="39">
        <v>430.88</v>
      </c>
      <c r="F238" s="45">
        <v>15</v>
      </c>
      <c r="G238" s="39">
        <v>274666.98</v>
      </c>
      <c r="H238" s="34"/>
    </row>
    <row r="239" spans="1:8">
      <c r="A239" s="41">
        <v>42460</v>
      </c>
      <c r="B239" s="42" t="s">
        <v>755</v>
      </c>
      <c r="C239" s="39"/>
      <c r="D239" s="43"/>
      <c r="E239" s="39">
        <v>68.94</v>
      </c>
      <c r="F239" s="45">
        <v>15</v>
      </c>
      <c r="G239" s="39">
        <v>274598.03999999998</v>
      </c>
      <c r="H239" s="34"/>
    </row>
    <row r="240" spans="1:8">
      <c r="A240" s="41">
        <v>42460</v>
      </c>
      <c r="B240" s="42" t="s">
        <v>756</v>
      </c>
      <c r="C240" s="39">
        <v>475000</v>
      </c>
      <c r="D240" s="43">
        <v>86</v>
      </c>
      <c r="E240" s="39"/>
      <c r="F240" s="45"/>
      <c r="G240" s="39">
        <v>749598.04</v>
      </c>
      <c r="H240" s="34" t="s">
        <v>757</v>
      </c>
    </row>
    <row r="241" spans="1:8">
      <c r="A241" s="41">
        <v>42460</v>
      </c>
      <c r="B241" s="42" t="s">
        <v>758</v>
      </c>
      <c r="C241" s="39">
        <v>969</v>
      </c>
      <c r="D241" s="43"/>
      <c r="E241" s="39"/>
      <c r="F241" s="45"/>
      <c r="G241" s="39">
        <v>750567.04</v>
      </c>
      <c r="H241" s="34"/>
    </row>
    <row r="242" spans="1:8">
      <c r="A242" s="41">
        <v>42460</v>
      </c>
      <c r="B242" s="42" t="s">
        <v>759</v>
      </c>
      <c r="C242" s="39"/>
      <c r="D242" s="43"/>
      <c r="E242" s="39">
        <v>700000</v>
      </c>
      <c r="F242" s="45">
        <v>14</v>
      </c>
      <c r="G242" s="39">
        <v>50567.040000000001</v>
      </c>
      <c r="H242" s="34" t="s">
        <v>760</v>
      </c>
    </row>
    <row r="243" spans="1:8">
      <c r="A243" s="41">
        <v>42460</v>
      </c>
      <c r="B243" s="42" t="s">
        <v>761</v>
      </c>
      <c r="C243" s="39">
        <v>10000</v>
      </c>
      <c r="D243" s="43"/>
      <c r="E243" s="39"/>
      <c r="F243" s="45"/>
      <c r="G243" s="39">
        <v>60567.040000000001</v>
      </c>
      <c r="H243" s="34"/>
    </row>
    <row r="244" spans="1:8">
      <c r="A244" s="41">
        <v>42460</v>
      </c>
      <c r="B244" s="42" t="s">
        <v>762</v>
      </c>
      <c r="C244" s="39">
        <v>80003.820000000007</v>
      </c>
      <c r="D244" s="43">
        <v>84</v>
      </c>
      <c r="E244" s="39"/>
      <c r="F244" s="45"/>
      <c r="G244" s="39">
        <v>140570.85999999999</v>
      </c>
      <c r="H244" s="34" t="s">
        <v>763</v>
      </c>
    </row>
    <row r="245" spans="1:8">
      <c r="A245" s="41">
        <v>42460</v>
      </c>
      <c r="B245" s="42" t="s">
        <v>764</v>
      </c>
      <c r="C245" s="39"/>
      <c r="D245" s="43"/>
      <c r="E245" s="39"/>
      <c r="F245" s="45"/>
      <c r="G245" s="39">
        <v>140570.85999999999</v>
      </c>
      <c r="H245" s="34"/>
    </row>
    <row r="246" spans="1:8">
      <c r="A246" s="41">
        <v>42460</v>
      </c>
      <c r="B246" s="42" t="s">
        <v>765</v>
      </c>
      <c r="C246" s="39">
        <v>2833.68</v>
      </c>
      <c r="D246" s="43"/>
      <c r="E246" s="39"/>
      <c r="F246" s="45"/>
      <c r="G246" s="39">
        <v>143404.54</v>
      </c>
      <c r="H246" s="34" t="s">
        <v>766</v>
      </c>
    </row>
    <row r="247" spans="1:8">
      <c r="A247" s="41">
        <v>42460</v>
      </c>
      <c r="B247" s="42" t="s">
        <v>767</v>
      </c>
      <c r="C247" s="39"/>
      <c r="D247" s="43"/>
      <c r="E247" s="39">
        <v>5881</v>
      </c>
      <c r="F247" s="45">
        <v>16</v>
      </c>
      <c r="G247" s="39">
        <v>137523.54</v>
      </c>
      <c r="H247" s="34"/>
    </row>
    <row r="248" spans="1:8">
      <c r="A248" s="41">
        <v>42460</v>
      </c>
      <c r="B248" s="42" t="s">
        <v>768</v>
      </c>
      <c r="C248" s="39"/>
      <c r="D248" s="43"/>
      <c r="E248" s="39">
        <v>5791</v>
      </c>
      <c r="F248" s="45">
        <v>16</v>
      </c>
      <c r="G248" s="39">
        <v>131732.54</v>
      </c>
      <c r="H248" s="34"/>
    </row>
    <row r="252" spans="1:8">
      <c r="E252" s="37">
        <f>+E238+E236+E234+E216+E214+E210+E208+E201+E199+E190+E189+E180+E177+E174+E172+E154+E152+E147+E144+E138+E136+E125+E123+E112+E110+E107+E94+E91+E84+E81+E75+E65+E72+E63+E55+E53+E50+E49+E39+E36+E29+E27+E20+E18+E9+E7+E156</f>
        <v>9082.69</v>
      </c>
      <c r="H252" s="38">
        <f>+E252*0.16</f>
        <v>1453.2304000000001</v>
      </c>
    </row>
    <row r="253" spans="1:8">
      <c r="E253" s="37">
        <f>+E239+E237+E235+E217+E215+E211+E209+E202+E200+E191+E188+E181+E179+E176+E175+E157+E155+E153+E148+E146+E139+E137+E126+E124+E113+E111+E108+E95+E92+E85+E83+E76+E74+E66+E64+E56+E54+E51+E48+E40+E37+E30+E28+E21+E19+E10+E8</f>
        <v>1453.23</v>
      </c>
      <c r="H253" s="38">
        <f>+E253-H252</f>
        <v>-4.0000000012696546E-4</v>
      </c>
    </row>
  </sheetData>
  <autoFilter ref="A5:H248">
    <filterColumn colId="1"/>
    <filterColumn colId="5"/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223"/>
  <sheetViews>
    <sheetView workbookViewId="0">
      <selection activeCell="H11" sqref="H11:H12"/>
    </sheetView>
  </sheetViews>
  <sheetFormatPr baseColWidth="10" defaultRowHeight="11.25"/>
  <cols>
    <col min="1" max="1" width="11.42578125" style="48"/>
    <col min="2" max="2" width="91.28515625" style="48" customWidth="1"/>
    <col min="3" max="3" width="11.42578125" style="48"/>
    <col min="4" max="4" width="2.7109375" style="58" bestFit="1" customWidth="1"/>
    <col min="5" max="5" width="11.42578125" style="48"/>
    <col min="6" max="6" width="3.5703125" style="55" bestFit="1" customWidth="1"/>
    <col min="7" max="7" width="11.42578125" style="48"/>
    <col min="8" max="8" width="22.42578125" style="48" bestFit="1" customWidth="1"/>
    <col min="9" max="16384" width="11.42578125" style="48"/>
  </cols>
  <sheetData>
    <row r="3" spans="1:8">
      <c r="A3" s="118" t="s">
        <v>770</v>
      </c>
      <c r="B3" s="118"/>
      <c r="C3" s="118"/>
      <c r="D3" s="118"/>
      <c r="E3" s="118"/>
      <c r="F3" s="118"/>
      <c r="G3" s="118"/>
    </row>
    <row r="4" spans="1:8">
      <c r="A4" s="50" t="s">
        <v>0</v>
      </c>
      <c r="B4" s="47" t="s">
        <v>1</v>
      </c>
      <c r="C4" s="47" t="s">
        <v>2</v>
      </c>
      <c r="E4" s="47" t="s">
        <v>3</v>
      </c>
      <c r="G4" s="47" t="s">
        <v>4</v>
      </c>
    </row>
    <row r="5" spans="1:8">
      <c r="A5" s="51">
        <v>42461</v>
      </c>
      <c r="B5" s="48" t="s">
        <v>771</v>
      </c>
      <c r="C5" s="52"/>
      <c r="D5" s="59"/>
      <c r="E5" s="52">
        <v>87.41</v>
      </c>
      <c r="F5" s="56">
        <v>17</v>
      </c>
      <c r="G5" s="52">
        <v>131645.13</v>
      </c>
    </row>
    <row r="6" spans="1:8">
      <c r="A6" s="51">
        <v>42461</v>
      </c>
      <c r="B6" s="48" t="s">
        <v>772</v>
      </c>
      <c r="C6" s="52">
        <v>52166.26</v>
      </c>
      <c r="D6" s="59" t="s">
        <v>452</v>
      </c>
      <c r="E6" s="52"/>
      <c r="F6" s="56"/>
      <c r="G6" s="52">
        <v>183811.39</v>
      </c>
    </row>
    <row r="7" spans="1:8">
      <c r="A7" s="51">
        <v>42461</v>
      </c>
      <c r="B7" s="48" t="s">
        <v>773</v>
      </c>
      <c r="C7" s="52"/>
      <c r="D7" s="59"/>
      <c r="E7" s="52">
        <v>546.30999999999995</v>
      </c>
      <c r="F7" s="56">
        <v>17</v>
      </c>
      <c r="G7" s="52">
        <v>183265.08</v>
      </c>
    </row>
    <row r="8" spans="1:8">
      <c r="A8" s="51">
        <v>42461</v>
      </c>
      <c r="B8" s="48" t="s">
        <v>774</v>
      </c>
      <c r="C8" s="52"/>
      <c r="D8" s="59"/>
      <c r="E8" s="52">
        <v>296.89999999999998</v>
      </c>
      <c r="F8" s="56">
        <v>17</v>
      </c>
      <c r="G8" s="52">
        <v>182968.18</v>
      </c>
    </row>
    <row r="9" spans="1:8">
      <c r="A9" s="51">
        <v>42461</v>
      </c>
      <c r="B9" s="48" t="s">
        <v>775</v>
      </c>
      <c r="C9" s="52"/>
      <c r="D9" s="59"/>
      <c r="E9" s="52">
        <v>47.5</v>
      </c>
      <c r="F9" s="56">
        <v>17</v>
      </c>
      <c r="G9" s="52">
        <v>182920.68</v>
      </c>
    </row>
    <row r="10" spans="1:8">
      <c r="A10" s="51">
        <v>42461</v>
      </c>
      <c r="B10" s="48" t="s">
        <v>776</v>
      </c>
      <c r="C10" s="52">
        <v>4560</v>
      </c>
      <c r="D10" s="59">
        <v>12</v>
      </c>
      <c r="E10" s="52"/>
      <c r="F10" s="56"/>
      <c r="G10" s="52">
        <v>187480.68</v>
      </c>
      <c r="H10" s="48" t="s">
        <v>777</v>
      </c>
    </row>
    <row r="11" spans="1:8">
      <c r="A11" s="51">
        <v>42461</v>
      </c>
      <c r="B11" s="48" t="s">
        <v>778</v>
      </c>
      <c r="C11" s="52">
        <v>272095.93</v>
      </c>
      <c r="D11" s="59">
        <v>3</v>
      </c>
      <c r="E11" s="52"/>
      <c r="F11" s="56"/>
      <c r="G11" s="52">
        <v>459576.61</v>
      </c>
      <c r="H11" s="48" t="s">
        <v>779</v>
      </c>
    </row>
    <row r="12" spans="1:8">
      <c r="A12" s="51">
        <v>42464</v>
      </c>
      <c r="B12" s="48" t="s">
        <v>780</v>
      </c>
      <c r="C12" s="52"/>
      <c r="D12" s="59"/>
      <c r="E12" s="52">
        <v>32.94</v>
      </c>
      <c r="F12" s="56">
        <v>17</v>
      </c>
      <c r="G12" s="52">
        <v>459543.67</v>
      </c>
    </row>
    <row r="13" spans="1:8">
      <c r="A13" s="51">
        <v>42464</v>
      </c>
      <c r="B13" s="48" t="s">
        <v>781</v>
      </c>
      <c r="C13" s="52">
        <v>30020.82</v>
      </c>
      <c r="D13" s="59">
        <v>1</v>
      </c>
      <c r="E13" s="52"/>
      <c r="F13" s="56"/>
      <c r="G13" s="52">
        <v>489564.49</v>
      </c>
    </row>
    <row r="14" spans="1:8">
      <c r="A14" s="51">
        <v>42464</v>
      </c>
      <c r="B14" s="48" t="s">
        <v>782</v>
      </c>
      <c r="C14" s="52"/>
      <c r="D14" s="59"/>
      <c r="E14" s="52">
        <v>205.89</v>
      </c>
      <c r="F14" s="56">
        <v>17</v>
      </c>
      <c r="G14" s="52">
        <v>489358.6</v>
      </c>
    </row>
    <row r="15" spans="1:8">
      <c r="A15" s="51">
        <v>42464</v>
      </c>
      <c r="B15" s="48" t="s">
        <v>783</v>
      </c>
      <c r="C15" s="52"/>
      <c r="D15" s="59"/>
      <c r="E15" s="52">
        <v>225.86</v>
      </c>
      <c r="F15" s="56">
        <v>17</v>
      </c>
      <c r="G15" s="52">
        <v>489132.74</v>
      </c>
    </row>
    <row r="16" spans="1:8">
      <c r="A16" s="51">
        <v>42464</v>
      </c>
      <c r="B16" s="48" t="s">
        <v>784</v>
      </c>
      <c r="C16" s="52"/>
      <c r="D16" s="59"/>
      <c r="E16" s="52">
        <v>36.14</v>
      </c>
      <c r="F16" s="56">
        <v>17</v>
      </c>
      <c r="G16" s="52">
        <v>489096.6</v>
      </c>
    </row>
    <row r="17" spans="1:8">
      <c r="A17" s="51">
        <v>42464</v>
      </c>
      <c r="B17" s="48" t="s">
        <v>785</v>
      </c>
      <c r="C17" s="52">
        <v>48670.09</v>
      </c>
      <c r="D17" s="59">
        <v>2</v>
      </c>
      <c r="E17" s="52"/>
      <c r="F17" s="56"/>
      <c r="G17" s="52">
        <v>537766.68999999994</v>
      </c>
    </row>
    <row r="18" spans="1:8">
      <c r="A18" s="51">
        <v>42464</v>
      </c>
      <c r="B18" s="48" t="s">
        <v>786</v>
      </c>
      <c r="C18" s="52"/>
      <c r="D18" s="59"/>
      <c r="E18" s="52">
        <v>711.78</v>
      </c>
      <c r="F18" s="56">
        <v>17</v>
      </c>
      <c r="G18" s="52">
        <v>537054.91</v>
      </c>
    </row>
    <row r="19" spans="1:8">
      <c r="A19" s="51">
        <v>42464</v>
      </c>
      <c r="B19" s="48" t="s">
        <v>787</v>
      </c>
      <c r="C19" s="52"/>
      <c r="D19" s="59"/>
      <c r="E19" s="52">
        <v>113.88</v>
      </c>
      <c r="F19" s="56">
        <v>17</v>
      </c>
      <c r="G19" s="52">
        <v>536941.03</v>
      </c>
    </row>
    <row r="20" spans="1:8">
      <c r="A20" s="51">
        <v>42464</v>
      </c>
      <c r="B20" s="48" t="s">
        <v>788</v>
      </c>
      <c r="C20" s="52"/>
      <c r="D20" s="59"/>
      <c r="E20" s="52">
        <v>174.56</v>
      </c>
      <c r="F20" s="56">
        <v>17</v>
      </c>
      <c r="G20" s="52">
        <v>536766.47</v>
      </c>
    </row>
    <row r="21" spans="1:8">
      <c r="A21" s="51">
        <v>42464</v>
      </c>
      <c r="B21" s="48" t="s">
        <v>789</v>
      </c>
      <c r="C21" s="52"/>
      <c r="D21" s="59"/>
      <c r="E21" s="52">
        <v>27.93</v>
      </c>
      <c r="F21" s="56">
        <v>17</v>
      </c>
      <c r="G21" s="52">
        <v>536738.54</v>
      </c>
    </row>
    <row r="22" spans="1:8">
      <c r="A22" s="51">
        <v>42464</v>
      </c>
      <c r="B22" s="48" t="s">
        <v>790</v>
      </c>
      <c r="C22" s="52">
        <v>117500</v>
      </c>
      <c r="D22" s="59">
        <v>7</v>
      </c>
      <c r="E22" s="52"/>
      <c r="F22" s="56"/>
      <c r="G22" s="52">
        <v>654238.54</v>
      </c>
      <c r="H22" s="48" t="s">
        <v>791</v>
      </c>
    </row>
    <row r="23" spans="1:8">
      <c r="A23" s="51">
        <v>42464</v>
      </c>
      <c r="B23" s="48" t="s">
        <v>792</v>
      </c>
      <c r="C23" s="52"/>
      <c r="D23" s="59"/>
      <c r="E23" s="52">
        <v>624000</v>
      </c>
      <c r="F23" s="56">
        <v>1</v>
      </c>
      <c r="G23" s="52">
        <v>30238.54</v>
      </c>
      <c r="H23" s="48" t="s">
        <v>793</v>
      </c>
    </row>
    <row r="24" spans="1:8">
      <c r="A24" s="51">
        <v>42464</v>
      </c>
      <c r="B24" s="48" t="s">
        <v>794</v>
      </c>
      <c r="C24" s="52">
        <v>200000</v>
      </c>
      <c r="D24" s="59">
        <v>4</v>
      </c>
      <c r="E24" s="52"/>
      <c r="F24" s="56"/>
      <c r="G24" s="52">
        <v>230238.54</v>
      </c>
      <c r="H24" s="48" t="s">
        <v>795</v>
      </c>
    </row>
    <row r="25" spans="1:8">
      <c r="A25" s="51">
        <v>42465</v>
      </c>
      <c r="B25" s="48" t="s">
        <v>796</v>
      </c>
      <c r="C25" s="52"/>
      <c r="D25" s="59"/>
      <c r="E25" s="52">
        <v>11.28</v>
      </c>
      <c r="F25" s="56">
        <v>17</v>
      </c>
      <c r="G25" s="52">
        <v>230227.26</v>
      </c>
    </row>
    <row r="26" spans="1:8">
      <c r="A26" s="51">
        <v>42465</v>
      </c>
      <c r="B26" s="48" t="s">
        <v>797</v>
      </c>
      <c r="C26" s="52"/>
      <c r="D26" s="59"/>
      <c r="E26" s="52">
        <v>17.239999999999998</v>
      </c>
      <c r="F26" s="56">
        <v>17</v>
      </c>
      <c r="G26" s="52">
        <v>230210.02</v>
      </c>
    </row>
    <row r="27" spans="1:8">
      <c r="A27" s="51">
        <v>42465</v>
      </c>
      <c r="B27" s="48" t="s">
        <v>798</v>
      </c>
      <c r="C27" s="52"/>
      <c r="D27" s="59"/>
      <c r="E27" s="52">
        <v>107.74</v>
      </c>
      <c r="F27" s="56">
        <v>17</v>
      </c>
      <c r="G27" s="52">
        <v>230102.28</v>
      </c>
    </row>
    <row r="28" spans="1:8">
      <c r="A28" s="51">
        <v>42465</v>
      </c>
      <c r="B28" s="48" t="s">
        <v>799</v>
      </c>
      <c r="C28" s="52">
        <v>5990</v>
      </c>
      <c r="D28" s="59">
        <v>6</v>
      </c>
      <c r="E28" s="52"/>
      <c r="F28" s="56"/>
      <c r="G28" s="52">
        <v>236092.28</v>
      </c>
    </row>
    <row r="29" spans="1:8">
      <c r="A29" s="51">
        <v>42465</v>
      </c>
      <c r="B29" s="48" t="s">
        <v>800</v>
      </c>
      <c r="C29" s="52"/>
      <c r="D29" s="59"/>
      <c r="E29" s="52">
        <v>1.8</v>
      </c>
      <c r="F29" s="56">
        <v>17</v>
      </c>
      <c r="G29" s="52">
        <v>236090.48</v>
      </c>
    </row>
    <row r="30" spans="1:8">
      <c r="A30" s="51">
        <v>42465</v>
      </c>
      <c r="B30" s="48" t="s">
        <v>801</v>
      </c>
      <c r="C30" s="52">
        <v>200000</v>
      </c>
      <c r="D30" s="59">
        <v>5</v>
      </c>
      <c r="E30" s="52"/>
      <c r="F30" s="56"/>
      <c r="G30" s="52">
        <v>436090.48</v>
      </c>
      <c r="H30" s="48" t="s">
        <v>802</v>
      </c>
    </row>
    <row r="31" spans="1:8">
      <c r="A31" s="51">
        <v>42465</v>
      </c>
      <c r="B31" s="48" t="s">
        <v>803</v>
      </c>
      <c r="C31" s="52">
        <v>1025</v>
      </c>
      <c r="D31" s="59">
        <v>9</v>
      </c>
      <c r="E31" s="52"/>
      <c r="F31" s="56"/>
      <c r="G31" s="52">
        <v>437115.48</v>
      </c>
      <c r="H31" s="48" t="s">
        <v>804</v>
      </c>
    </row>
    <row r="32" spans="1:8">
      <c r="A32" s="51">
        <v>42465</v>
      </c>
      <c r="B32" s="48" t="s">
        <v>805</v>
      </c>
      <c r="C32" s="52"/>
      <c r="D32" s="59"/>
      <c r="E32" s="52">
        <v>400000</v>
      </c>
      <c r="F32" s="56">
        <v>2</v>
      </c>
      <c r="G32" s="52">
        <v>37115.480000000003</v>
      </c>
      <c r="H32" s="48" t="s">
        <v>806</v>
      </c>
    </row>
    <row r="33" spans="1:8">
      <c r="A33" s="51">
        <v>42465</v>
      </c>
      <c r="B33" s="48" t="s">
        <v>807</v>
      </c>
      <c r="C33" s="52">
        <v>50000</v>
      </c>
      <c r="D33" s="59">
        <v>16</v>
      </c>
      <c r="E33" s="52"/>
      <c r="F33" s="56"/>
      <c r="G33" s="52">
        <v>87115.48</v>
      </c>
      <c r="H33" s="48" t="s">
        <v>808</v>
      </c>
    </row>
    <row r="34" spans="1:8">
      <c r="A34" s="51">
        <v>42466</v>
      </c>
      <c r="B34" s="48" t="s">
        <v>809</v>
      </c>
      <c r="C34" s="52">
        <v>3680</v>
      </c>
      <c r="D34" s="59">
        <v>8</v>
      </c>
      <c r="E34" s="52"/>
      <c r="F34" s="56"/>
      <c r="G34" s="52">
        <v>90795.48</v>
      </c>
    </row>
    <row r="35" spans="1:8">
      <c r="A35" s="51">
        <v>42466</v>
      </c>
      <c r="B35" s="48" t="s">
        <v>810</v>
      </c>
      <c r="C35" s="52"/>
      <c r="D35" s="59"/>
      <c r="E35" s="52">
        <v>40.479999999999997</v>
      </c>
      <c r="F35" s="56">
        <v>17</v>
      </c>
      <c r="G35" s="52">
        <v>90755</v>
      </c>
    </row>
    <row r="36" spans="1:8">
      <c r="A36" s="51">
        <v>42466</v>
      </c>
      <c r="B36" s="48" t="s">
        <v>811</v>
      </c>
      <c r="C36" s="52"/>
      <c r="D36" s="59"/>
      <c r="E36" s="52">
        <v>6.48</v>
      </c>
      <c r="F36" s="56">
        <v>17</v>
      </c>
      <c r="G36" s="52">
        <v>90748.52</v>
      </c>
    </row>
    <row r="37" spans="1:8">
      <c r="A37" s="51">
        <v>42466</v>
      </c>
      <c r="B37" s="48" t="s">
        <v>812</v>
      </c>
      <c r="C37" s="52">
        <v>4934.99</v>
      </c>
      <c r="D37" s="59">
        <v>13</v>
      </c>
      <c r="E37" s="52"/>
      <c r="F37" s="56"/>
      <c r="G37" s="52">
        <v>95683.51</v>
      </c>
      <c r="H37" s="48" t="s">
        <v>777</v>
      </c>
    </row>
    <row r="38" spans="1:8">
      <c r="A38" s="51">
        <v>42466</v>
      </c>
      <c r="B38" s="48" t="s">
        <v>813</v>
      </c>
      <c r="C38" s="52"/>
      <c r="D38" s="59"/>
      <c r="E38" s="52">
        <v>50000</v>
      </c>
      <c r="F38" s="56">
        <v>3</v>
      </c>
      <c r="G38" s="52">
        <v>45683.51</v>
      </c>
      <c r="H38" s="48" t="s">
        <v>814</v>
      </c>
    </row>
    <row r="39" spans="1:8">
      <c r="A39" s="51">
        <v>42466</v>
      </c>
      <c r="B39" s="48" t="s">
        <v>815</v>
      </c>
      <c r="C39" s="52">
        <v>12367.06</v>
      </c>
      <c r="D39" s="59">
        <v>11</v>
      </c>
      <c r="E39" s="52"/>
      <c r="F39" s="56"/>
      <c r="G39" s="52">
        <v>58050.57</v>
      </c>
      <c r="H39" s="48" t="s">
        <v>816</v>
      </c>
    </row>
    <row r="40" spans="1:8">
      <c r="A40" s="51">
        <v>42466</v>
      </c>
      <c r="B40" s="48" t="s">
        <v>817</v>
      </c>
      <c r="C40" s="52">
        <v>5546.81</v>
      </c>
      <c r="D40" s="59">
        <v>19</v>
      </c>
      <c r="E40" s="52"/>
      <c r="F40" s="56"/>
      <c r="G40" s="52">
        <v>63597.38</v>
      </c>
      <c r="H40" s="48" t="s">
        <v>818</v>
      </c>
    </row>
    <row r="41" spans="1:8">
      <c r="A41" s="51">
        <v>42467</v>
      </c>
      <c r="B41" s="48" t="s">
        <v>819</v>
      </c>
      <c r="C41" s="52">
        <v>8469.8700000000008</v>
      </c>
      <c r="D41" s="59">
        <v>10</v>
      </c>
      <c r="E41" s="52"/>
      <c r="F41" s="56"/>
      <c r="G41" s="52">
        <v>72067.25</v>
      </c>
    </row>
    <row r="42" spans="1:8">
      <c r="A42" s="51">
        <v>42467</v>
      </c>
      <c r="B42" s="48" t="s">
        <v>820</v>
      </c>
      <c r="C42" s="52"/>
      <c r="D42" s="59"/>
      <c r="E42" s="52">
        <v>103.4</v>
      </c>
      <c r="F42" s="56">
        <v>17</v>
      </c>
      <c r="G42" s="52">
        <v>71963.850000000006</v>
      </c>
    </row>
    <row r="43" spans="1:8">
      <c r="A43" s="51">
        <v>42467</v>
      </c>
      <c r="B43" s="48" t="s">
        <v>821</v>
      </c>
      <c r="C43" s="52"/>
      <c r="D43" s="59"/>
      <c r="E43" s="52">
        <v>16.54</v>
      </c>
      <c r="F43" s="56">
        <v>17</v>
      </c>
      <c r="G43" s="52">
        <v>71947.31</v>
      </c>
    </row>
    <row r="44" spans="1:8">
      <c r="A44" s="51">
        <v>42467</v>
      </c>
      <c r="B44" s="48" t="s">
        <v>822</v>
      </c>
      <c r="C44" s="52"/>
      <c r="D44" s="59"/>
      <c r="E44" s="52">
        <v>40.76</v>
      </c>
      <c r="F44" s="56">
        <v>17</v>
      </c>
      <c r="G44" s="52">
        <v>71906.55</v>
      </c>
    </row>
    <row r="45" spans="1:8">
      <c r="A45" s="51">
        <v>42467</v>
      </c>
      <c r="B45" s="48" t="s">
        <v>823</v>
      </c>
      <c r="C45" s="52"/>
      <c r="D45" s="59"/>
      <c r="E45" s="52">
        <v>6.52</v>
      </c>
      <c r="F45" s="56">
        <v>17</v>
      </c>
      <c r="G45" s="52">
        <v>71900.03</v>
      </c>
    </row>
    <row r="46" spans="1:8">
      <c r="A46" s="51">
        <v>42467</v>
      </c>
      <c r="B46" s="48" t="s">
        <v>824</v>
      </c>
      <c r="C46" s="52">
        <v>74000</v>
      </c>
      <c r="D46" s="59">
        <v>17</v>
      </c>
      <c r="E46" s="52"/>
      <c r="F46" s="56"/>
      <c r="G46" s="52">
        <v>145900.03</v>
      </c>
      <c r="H46" s="48" t="s">
        <v>825</v>
      </c>
    </row>
    <row r="47" spans="1:8">
      <c r="A47" s="51">
        <v>42467</v>
      </c>
      <c r="B47" s="48" t="s">
        <v>826</v>
      </c>
      <c r="C47" s="52"/>
      <c r="D47" s="59"/>
      <c r="E47" s="52">
        <v>135000</v>
      </c>
      <c r="F47" s="56">
        <v>4</v>
      </c>
      <c r="G47" s="52">
        <v>10900.03</v>
      </c>
      <c r="H47" s="48" t="s">
        <v>827</v>
      </c>
    </row>
    <row r="48" spans="1:8">
      <c r="A48" s="51">
        <v>42467</v>
      </c>
      <c r="B48" s="48" t="s">
        <v>828</v>
      </c>
      <c r="C48" s="52">
        <v>11390.18</v>
      </c>
      <c r="D48" s="59">
        <v>15</v>
      </c>
      <c r="E48" s="52"/>
      <c r="F48" s="56"/>
      <c r="G48" s="52">
        <v>22290.21</v>
      </c>
      <c r="H48" s="48" t="s">
        <v>829</v>
      </c>
    </row>
    <row r="49" spans="1:8">
      <c r="A49" s="51">
        <v>42467</v>
      </c>
      <c r="B49" s="48" t="s">
        <v>830</v>
      </c>
      <c r="C49" s="52">
        <v>696</v>
      </c>
      <c r="D49" s="59">
        <v>21</v>
      </c>
      <c r="E49" s="52"/>
      <c r="F49" s="56"/>
      <c r="G49" s="52">
        <v>22986.21</v>
      </c>
      <c r="H49" s="48" t="s">
        <v>831</v>
      </c>
    </row>
    <row r="50" spans="1:8">
      <c r="A50" s="51">
        <v>42468</v>
      </c>
      <c r="B50" s="48" t="s">
        <v>832</v>
      </c>
      <c r="C50" s="52"/>
      <c r="D50" s="59"/>
      <c r="E50" s="52">
        <v>111.21</v>
      </c>
      <c r="F50" s="56">
        <v>17</v>
      </c>
      <c r="G50" s="52">
        <v>22875</v>
      </c>
    </row>
    <row r="51" spans="1:8">
      <c r="A51" s="51">
        <v>42468</v>
      </c>
      <c r="B51" s="48" t="s">
        <v>833</v>
      </c>
      <c r="C51" s="52">
        <v>6150.01</v>
      </c>
      <c r="D51" s="59">
        <v>14</v>
      </c>
      <c r="E51" s="52"/>
      <c r="F51" s="56"/>
      <c r="G51" s="52">
        <v>29025.01</v>
      </c>
    </row>
    <row r="52" spans="1:8">
      <c r="A52" s="51">
        <v>42468</v>
      </c>
      <c r="B52" s="48" t="s">
        <v>834</v>
      </c>
      <c r="C52" s="52"/>
      <c r="D52" s="59"/>
      <c r="E52" s="52">
        <v>17.8</v>
      </c>
      <c r="F52" s="56">
        <v>17</v>
      </c>
      <c r="G52" s="52">
        <v>29007.21</v>
      </c>
    </row>
    <row r="53" spans="1:8">
      <c r="A53" s="51">
        <v>42468</v>
      </c>
      <c r="B53" s="48" t="s">
        <v>835</v>
      </c>
      <c r="C53" s="52"/>
      <c r="D53" s="59"/>
      <c r="E53" s="52">
        <v>11.28</v>
      </c>
      <c r="F53" s="56">
        <v>17</v>
      </c>
      <c r="G53" s="52">
        <v>28995.93</v>
      </c>
    </row>
    <row r="54" spans="1:8">
      <c r="A54" s="51">
        <v>42468</v>
      </c>
      <c r="B54" s="48" t="s">
        <v>836</v>
      </c>
      <c r="C54" s="52"/>
      <c r="D54" s="59"/>
      <c r="E54" s="52">
        <v>1.8</v>
      </c>
      <c r="F54" s="56">
        <v>17</v>
      </c>
      <c r="G54" s="52">
        <v>28994.13</v>
      </c>
    </row>
    <row r="55" spans="1:8">
      <c r="A55" s="51">
        <v>42468</v>
      </c>
      <c r="B55" s="48" t="s">
        <v>837</v>
      </c>
      <c r="C55" s="52">
        <v>4100</v>
      </c>
      <c r="D55" s="59">
        <v>25</v>
      </c>
      <c r="E55" s="52"/>
      <c r="F55" s="56"/>
      <c r="G55" s="52">
        <v>33094.129999999997</v>
      </c>
      <c r="H55" s="48" t="s">
        <v>838</v>
      </c>
    </row>
    <row r="56" spans="1:8">
      <c r="A56" s="51">
        <v>42468</v>
      </c>
      <c r="B56" s="48" t="s">
        <v>839</v>
      </c>
      <c r="C56" s="52">
        <v>4019.79</v>
      </c>
      <c r="D56" s="59">
        <v>28</v>
      </c>
      <c r="E56" s="52"/>
      <c r="F56" s="56"/>
      <c r="G56" s="52">
        <v>37113.919999999998</v>
      </c>
      <c r="H56" s="48" t="s">
        <v>840</v>
      </c>
    </row>
    <row r="57" spans="1:8">
      <c r="A57" s="51">
        <v>42468</v>
      </c>
      <c r="B57" s="48" t="s">
        <v>841</v>
      </c>
      <c r="C57" s="52">
        <v>1025</v>
      </c>
      <c r="D57" s="59">
        <v>23</v>
      </c>
      <c r="E57" s="52"/>
      <c r="F57" s="56"/>
      <c r="G57" s="52">
        <v>38138.92</v>
      </c>
      <c r="H57" s="48" t="s">
        <v>842</v>
      </c>
    </row>
    <row r="58" spans="1:8">
      <c r="A58" s="51">
        <v>42468</v>
      </c>
      <c r="B58" s="48" t="s">
        <v>843</v>
      </c>
      <c r="C58" s="52">
        <v>1025</v>
      </c>
      <c r="D58" s="59">
        <v>24</v>
      </c>
      <c r="E58" s="52"/>
      <c r="F58" s="56"/>
      <c r="G58" s="52">
        <v>39163.919999999998</v>
      </c>
      <c r="H58" s="48" t="s">
        <v>844</v>
      </c>
    </row>
    <row r="59" spans="1:8">
      <c r="A59" s="51">
        <v>42468</v>
      </c>
      <c r="B59" s="48" t="s">
        <v>845</v>
      </c>
      <c r="C59" s="52">
        <v>1600</v>
      </c>
      <c r="D59" s="59">
        <v>22</v>
      </c>
      <c r="E59" s="52"/>
      <c r="F59" s="56"/>
      <c r="G59" s="52">
        <v>40763.919999999998</v>
      </c>
      <c r="H59" s="48" t="s">
        <v>846</v>
      </c>
    </row>
    <row r="60" spans="1:8">
      <c r="A60" s="51">
        <v>42471</v>
      </c>
      <c r="B60" s="48" t="s">
        <v>847</v>
      </c>
      <c r="C60" s="52">
        <v>1025</v>
      </c>
      <c r="D60" s="59">
        <v>20</v>
      </c>
      <c r="E60" s="52"/>
      <c r="F60" s="56"/>
      <c r="G60" s="52">
        <v>41788.92</v>
      </c>
      <c r="H60" s="48" t="s">
        <v>848</v>
      </c>
    </row>
    <row r="61" spans="1:8">
      <c r="A61" s="51">
        <v>42471</v>
      </c>
      <c r="B61" s="48" t="s">
        <v>849</v>
      </c>
      <c r="C61" s="52">
        <v>9260.2999999999993</v>
      </c>
      <c r="D61" s="59">
        <v>18</v>
      </c>
      <c r="E61" s="52"/>
      <c r="F61" s="56"/>
      <c r="G61" s="52">
        <v>51049.22</v>
      </c>
    </row>
    <row r="62" spans="1:8">
      <c r="A62" s="51">
        <v>42471</v>
      </c>
      <c r="B62" s="48" t="s">
        <v>850</v>
      </c>
      <c r="C62" s="52"/>
      <c r="D62" s="59"/>
      <c r="E62" s="52">
        <v>200.95</v>
      </c>
      <c r="F62" s="56">
        <v>17</v>
      </c>
      <c r="G62" s="52">
        <v>50848.27</v>
      </c>
    </row>
    <row r="63" spans="1:8">
      <c r="A63" s="51">
        <v>42471</v>
      </c>
      <c r="B63" s="48" t="s">
        <v>851</v>
      </c>
      <c r="C63" s="52"/>
      <c r="D63" s="59"/>
      <c r="E63" s="52">
        <v>32.15</v>
      </c>
      <c r="F63" s="56">
        <v>17</v>
      </c>
      <c r="G63" s="52">
        <v>50816.12</v>
      </c>
    </row>
    <row r="64" spans="1:8">
      <c r="A64" s="51">
        <v>42471</v>
      </c>
      <c r="B64" s="48" t="s">
        <v>852</v>
      </c>
      <c r="C64" s="52">
        <v>8286.5300000000007</v>
      </c>
      <c r="D64" s="59">
        <v>27</v>
      </c>
      <c r="E64" s="52"/>
      <c r="F64" s="56"/>
      <c r="G64" s="52">
        <v>59102.65</v>
      </c>
    </row>
    <row r="65" spans="1:8">
      <c r="A65" s="51">
        <v>42471</v>
      </c>
      <c r="B65" s="48" t="s">
        <v>853</v>
      </c>
      <c r="C65" s="52"/>
      <c r="D65" s="59"/>
      <c r="E65" s="52">
        <v>127.27</v>
      </c>
      <c r="F65" s="56">
        <v>17</v>
      </c>
      <c r="G65" s="52">
        <v>58975.38</v>
      </c>
    </row>
    <row r="66" spans="1:8">
      <c r="A66" s="51">
        <v>42471</v>
      </c>
      <c r="B66" s="48" t="s">
        <v>854</v>
      </c>
      <c r="C66" s="52"/>
      <c r="D66" s="59"/>
      <c r="E66" s="52">
        <v>20.37</v>
      </c>
      <c r="F66" s="56">
        <v>17</v>
      </c>
      <c r="G66" s="52">
        <v>58955.01</v>
      </c>
    </row>
    <row r="67" spans="1:8">
      <c r="A67" s="51">
        <v>42471</v>
      </c>
      <c r="B67" s="48" t="s">
        <v>855</v>
      </c>
      <c r="C67" s="52"/>
      <c r="D67" s="59"/>
      <c r="E67" s="52">
        <v>26.64</v>
      </c>
      <c r="F67" s="56">
        <v>17</v>
      </c>
      <c r="G67" s="52">
        <v>58928.37</v>
      </c>
    </row>
    <row r="68" spans="1:8">
      <c r="A68" s="51">
        <v>42471</v>
      </c>
      <c r="B68" s="48" t="s">
        <v>856</v>
      </c>
      <c r="C68" s="52"/>
      <c r="D68" s="59"/>
      <c r="E68" s="52">
        <v>4.26</v>
      </c>
      <c r="F68" s="56">
        <v>17</v>
      </c>
      <c r="G68" s="52">
        <v>58924.11</v>
      </c>
    </row>
    <row r="69" spans="1:8">
      <c r="A69" s="51">
        <v>42471</v>
      </c>
      <c r="B69" s="48" t="s">
        <v>857</v>
      </c>
      <c r="C69" s="52">
        <v>2105.0100000000002</v>
      </c>
      <c r="D69" s="59">
        <v>26</v>
      </c>
      <c r="E69" s="52"/>
      <c r="F69" s="56"/>
      <c r="G69" s="52">
        <v>61029.120000000003</v>
      </c>
      <c r="H69" s="48" t="s">
        <v>858</v>
      </c>
    </row>
    <row r="70" spans="1:8">
      <c r="A70" s="51">
        <v>42472</v>
      </c>
      <c r="B70" s="48" t="s">
        <v>859</v>
      </c>
      <c r="C70" s="52">
        <v>21592.53</v>
      </c>
      <c r="D70" s="59">
        <v>30</v>
      </c>
      <c r="E70" s="52"/>
      <c r="F70" s="56"/>
      <c r="G70" s="52">
        <v>82621.649999999994</v>
      </c>
    </row>
    <row r="71" spans="1:8">
      <c r="A71" s="51">
        <v>42472</v>
      </c>
      <c r="B71" s="48" t="s">
        <v>860</v>
      </c>
      <c r="C71" s="52"/>
      <c r="D71" s="59"/>
      <c r="E71" s="52">
        <v>261.52999999999997</v>
      </c>
      <c r="F71" s="56">
        <v>17</v>
      </c>
      <c r="G71" s="52">
        <v>82360.12</v>
      </c>
    </row>
    <row r="72" spans="1:8">
      <c r="A72" s="51">
        <v>42472</v>
      </c>
      <c r="B72" s="48" t="s">
        <v>861</v>
      </c>
      <c r="C72" s="52"/>
      <c r="D72" s="59"/>
      <c r="E72" s="52">
        <v>41.85</v>
      </c>
      <c r="F72" s="56">
        <v>17</v>
      </c>
      <c r="G72" s="52">
        <v>82318.27</v>
      </c>
    </row>
    <row r="73" spans="1:8">
      <c r="A73" s="51">
        <v>42472</v>
      </c>
      <c r="B73" s="48" t="s">
        <v>862</v>
      </c>
      <c r="C73" s="52"/>
      <c r="D73" s="59"/>
      <c r="E73" s="52">
        <v>104.94</v>
      </c>
      <c r="F73" s="56">
        <v>17</v>
      </c>
      <c r="G73" s="52">
        <v>82213.33</v>
      </c>
    </row>
    <row r="74" spans="1:8">
      <c r="A74" s="51">
        <v>42472</v>
      </c>
      <c r="B74" s="48" t="s">
        <v>863</v>
      </c>
      <c r="C74" s="52"/>
      <c r="D74" s="59"/>
      <c r="E74" s="52">
        <v>16.8</v>
      </c>
      <c r="F74" s="56">
        <v>17</v>
      </c>
      <c r="G74" s="52">
        <v>82196.53</v>
      </c>
    </row>
    <row r="75" spans="1:8">
      <c r="A75" s="51">
        <v>42472</v>
      </c>
      <c r="B75" s="48" t="s">
        <v>864</v>
      </c>
      <c r="C75" s="52">
        <v>214200</v>
      </c>
      <c r="D75" s="59">
        <v>29</v>
      </c>
      <c r="E75" s="52"/>
      <c r="F75" s="56"/>
      <c r="G75" s="52">
        <v>296396.53000000003</v>
      </c>
      <c r="H75" s="48" t="s">
        <v>865</v>
      </c>
    </row>
    <row r="76" spans="1:8">
      <c r="A76" s="51">
        <v>42472</v>
      </c>
      <c r="B76" s="48" t="s">
        <v>866</v>
      </c>
      <c r="C76" s="52">
        <v>280006.32</v>
      </c>
      <c r="D76" s="59">
        <v>34</v>
      </c>
      <c r="E76" s="52"/>
      <c r="F76" s="56"/>
      <c r="G76" s="52">
        <v>576402.85</v>
      </c>
      <c r="H76" s="48" t="s">
        <v>867</v>
      </c>
    </row>
    <row r="77" spans="1:8">
      <c r="A77" s="51">
        <v>42472</v>
      </c>
      <c r="B77" s="48" t="s">
        <v>868</v>
      </c>
      <c r="C77" s="52"/>
      <c r="D77" s="59"/>
      <c r="E77" s="52">
        <v>566000</v>
      </c>
      <c r="F77" s="56">
        <v>5</v>
      </c>
      <c r="G77" s="52">
        <v>10402.85</v>
      </c>
      <c r="H77" s="48" t="s">
        <v>869</v>
      </c>
    </row>
    <row r="78" spans="1:8">
      <c r="A78" s="51">
        <v>42472</v>
      </c>
      <c r="B78" s="48" t="s">
        <v>870</v>
      </c>
      <c r="C78" s="52">
        <v>70000</v>
      </c>
      <c r="D78" s="59">
        <v>38</v>
      </c>
      <c r="E78" s="52"/>
      <c r="F78" s="56"/>
      <c r="G78" s="52">
        <v>80402.850000000006</v>
      </c>
      <c r="H78" s="48" t="s">
        <v>871</v>
      </c>
    </row>
    <row r="79" spans="1:8">
      <c r="A79" s="51">
        <v>42472</v>
      </c>
      <c r="B79" s="48" t="s">
        <v>872</v>
      </c>
      <c r="C79" s="52">
        <v>1840</v>
      </c>
      <c r="D79" s="59">
        <v>33</v>
      </c>
      <c r="E79" s="52"/>
      <c r="F79" s="56"/>
      <c r="G79" s="52">
        <v>82242.850000000006</v>
      </c>
      <c r="H79" s="48" t="s">
        <v>873</v>
      </c>
    </row>
    <row r="80" spans="1:8">
      <c r="A80" s="51">
        <v>42472</v>
      </c>
      <c r="B80" s="48" t="s">
        <v>874</v>
      </c>
      <c r="C80" s="52">
        <v>186900</v>
      </c>
      <c r="D80" s="59">
        <v>31</v>
      </c>
      <c r="E80" s="52"/>
      <c r="F80" s="56"/>
      <c r="G80" s="52">
        <v>269142.84999999998</v>
      </c>
      <c r="H80" s="48" t="s">
        <v>875</v>
      </c>
    </row>
    <row r="81" spans="1:8">
      <c r="A81" s="51">
        <v>42473</v>
      </c>
      <c r="B81" s="48" t="s">
        <v>876</v>
      </c>
      <c r="C81" s="52">
        <v>44347.67</v>
      </c>
      <c r="D81" s="59">
        <v>32</v>
      </c>
      <c r="E81" s="52"/>
      <c r="F81" s="56"/>
      <c r="G81" s="52">
        <v>313490.52</v>
      </c>
    </row>
    <row r="82" spans="1:8">
      <c r="A82" s="51">
        <v>42473</v>
      </c>
      <c r="B82" s="48" t="s">
        <v>877</v>
      </c>
      <c r="C82" s="52"/>
      <c r="D82" s="59"/>
      <c r="E82" s="52">
        <v>757.99</v>
      </c>
      <c r="F82" s="56">
        <v>17</v>
      </c>
      <c r="G82" s="52">
        <v>312732.53000000003</v>
      </c>
    </row>
    <row r="83" spans="1:8">
      <c r="A83" s="51">
        <v>42473</v>
      </c>
      <c r="B83" s="48" t="s">
        <v>878</v>
      </c>
      <c r="C83" s="52"/>
      <c r="D83" s="59"/>
      <c r="E83" s="52">
        <v>121.27</v>
      </c>
      <c r="F83" s="56">
        <v>17</v>
      </c>
      <c r="G83" s="52">
        <v>312611.26</v>
      </c>
    </row>
    <row r="84" spans="1:8">
      <c r="A84" s="51">
        <v>42473</v>
      </c>
      <c r="B84" s="48" t="s">
        <v>879</v>
      </c>
      <c r="C84" s="52"/>
      <c r="D84" s="59"/>
      <c r="E84" s="52">
        <v>103.6</v>
      </c>
      <c r="F84" s="56">
        <v>17</v>
      </c>
      <c r="G84" s="52">
        <v>312507.65999999997</v>
      </c>
    </row>
    <row r="85" spans="1:8">
      <c r="A85" s="51">
        <v>42473</v>
      </c>
      <c r="B85" s="48" t="s">
        <v>880</v>
      </c>
      <c r="C85" s="52"/>
      <c r="D85" s="59"/>
      <c r="E85" s="52">
        <v>16.57</v>
      </c>
      <c r="F85" s="56">
        <v>17</v>
      </c>
      <c r="G85" s="52">
        <v>312491.09000000003</v>
      </c>
    </row>
    <row r="86" spans="1:8">
      <c r="A86" s="51">
        <v>42473</v>
      </c>
      <c r="B86" s="48" t="s">
        <v>881</v>
      </c>
      <c r="C86" s="52"/>
      <c r="D86" s="59"/>
      <c r="E86" s="52">
        <v>716.4</v>
      </c>
      <c r="F86" s="56">
        <v>17</v>
      </c>
      <c r="G86" s="52">
        <v>311774.69</v>
      </c>
    </row>
    <row r="87" spans="1:8">
      <c r="A87" s="51">
        <v>42473</v>
      </c>
      <c r="B87" s="48" t="s">
        <v>882</v>
      </c>
      <c r="C87" s="52"/>
      <c r="D87" s="59"/>
      <c r="E87" s="52">
        <v>114.62</v>
      </c>
      <c r="F87" s="56">
        <v>17</v>
      </c>
      <c r="G87" s="52">
        <v>311660.07</v>
      </c>
    </row>
    <row r="88" spans="1:8">
      <c r="A88" s="51">
        <v>42473</v>
      </c>
      <c r="B88" s="48" t="s">
        <v>883</v>
      </c>
      <c r="C88" s="52">
        <v>1524.32</v>
      </c>
      <c r="D88" s="59">
        <v>35</v>
      </c>
      <c r="E88" s="52"/>
      <c r="F88" s="56"/>
      <c r="G88" s="52">
        <v>313184.39</v>
      </c>
      <c r="H88" s="48" t="s">
        <v>884</v>
      </c>
    </row>
    <row r="89" spans="1:8">
      <c r="A89" s="51">
        <v>42473</v>
      </c>
      <c r="B89" s="48" t="s">
        <v>885</v>
      </c>
      <c r="C89" s="52">
        <v>246000</v>
      </c>
      <c r="D89" s="59">
        <v>36</v>
      </c>
      <c r="E89" s="52"/>
      <c r="F89" s="56"/>
      <c r="G89" s="52">
        <v>559184.39</v>
      </c>
      <c r="H89" s="48" t="s">
        <v>886</v>
      </c>
    </row>
    <row r="90" spans="1:8">
      <c r="A90" s="51">
        <v>42473</v>
      </c>
      <c r="B90" s="48" t="s">
        <v>887</v>
      </c>
      <c r="C90" s="52">
        <v>70005.350000000006</v>
      </c>
      <c r="D90" s="59">
        <v>37</v>
      </c>
      <c r="E90" s="52"/>
      <c r="F90" s="56"/>
      <c r="G90" s="52">
        <v>629189.74</v>
      </c>
      <c r="H90" s="48" t="s">
        <v>888</v>
      </c>
    </row>
    <row r="91" spans="1:8">
      <c r="A91" s="51">
        <v>42473</v>
      </c>
      <c r="B91" s="48" t="s">
        <v>889</v>
      </c>
      <c r="C91" s="52"/>
      <c r="D91" s="59"/>
      <c r="E91" s="52">
        <v>35000</v>
      </c>
      <c r="F91" s="56">
        <v>7</v>
      </c>
      <c r="G91" s="52">
        <v>594189.74</v>
      </c>
      <c r="H91" s="48" t="s">
        <v>890</v>
      </c>
    </row>
    <row r="92" spans="1:8">
      <c r="A92" s="51">
        <v>42473</v>
      </c>
      <c r="B92" s="48" t="s">
        <v>891</v>
      </c>
      <c r="C92" s="52"/>
      <c r="D92" s="59"/>
      <c r="E92" s="52">
        <v>584000</v>
      </c>
      <c r="F92" s="56">
        <v>6</v>
      </c>
      <c r="G92" s="52">
        <v>10189.74</v>
      </c>
      <c r="H92" s="48" t="s">
        <v>892</v>
      </c>
    </row>
    <row r="93" spans="1:8">
      <c r="A93" s="51">
        <v>42474</v>
      </c>
      <c r="B93" s="48" t="s">
        <v>893</v>
      </c>
      <c r="C93" s="52">
        <v>20275.310000000001</v>
      </c>
      <c r="D93" s="59">
        <v>39</v>
      </c>
      <c r="E93" s="52"/>
      <c r="F93" s="56"/>
      <c r="G93" s="52">
        <v>30465.05</v>
      </c>
      <c r="H93" s="48" t="s">
        <v>894</v>
      </c>
    </row>
    <row r="94" spans="1:8">
      <c r="A94" s="51">
        <v>42474</v>
      </c>
      <c r="B94" s="48" t="s">
        <v>895</v>
      </c>
      <c r="C94" s="52"/>
      <c r="D94" s="59"/>
      <c r="E94" s="52">
        <v>150.38</v>
      </c>
      <c r="F94" s="56">
        <v>17</v>
      </c>
      <c r="G94" s="52">
        <v>30314.67</v>
      </c>
    </row>
    <row r="95" spans="1:8">
      <c r="A95" s="51">
        <v>42474</v>
      </c>
      <c r="B95" s="48" t="s">
        <v>896</v>
      </c>
      <c r="C95" s="52"/>
      <c r="D95" s="59"/>
      <c r="E95" s="52">
        <v>24.06</v>
      </c>
      <c r="F95" s="56">
        <v>17</v>
      </c>
      <c r="G95" s="52">
        <v>30290.61</v>
      </c>
    </row>
    <row r="96" spans="1:8">
      <c r="A96" s="51">
        <v>42474</v>
      </c>
      <c r="B96" s="48" t="s">
        <v>897</v>
      </c>
      <c r="C96" s="52"/>
      <c r="D96" s="59"/>
      <c r="E96" s="52">
        <v>146.80000000000001</v>
      </c>
      <c r="F96" s="56">
        <v>17</v>
      </c>
      <c r="G96" s="52">
        <v>30143.81</v>
      </c>
    </row>
    <row r="97" spans="1:8">
      <c r="A97" s="51">
        <v>42474</v>
      </c>
      <c r="B97" s="48" t="s">
        <v>898</v>
      </c>
      <c r="C97" s="52"/>
      <c r="D97" s="59"/>
      <c r="E97" s="52">
        <v>23.49</v>
      </c>
      <c r="F97" s="56">
        <v>17</v>
      </c>
      <c r="G97" s="52">
        <v>30120.32</v>
      </c>
    </row>
    <row r="98" spans="1:8">
      <c r="A98" s="51">
        <v>42474</v>
      </c>
      <c r="B98" s="48" t="s">
        <v>899</v>
      </c>
      <c r="C98" s="52">
        <v>1025</v>
      </c>
      <c r="D98" s="59">
        <v>41</v>
      </c>
      <c r="E98" s="52"/>
      <c r="F98" s="56"/>
      <c r="G98" s="52">
        <v>31145.32</v>
      </c>
      <c r="H98" s="48" t="s">
        <v>900</v>
      </c>
    </row>
    <row r="99" spans="1:8">
      <c r="A99" s="51">
        <v>42474</v>
      </c>
      <c r="B99" s="48" t="s">
        <v>901</v>
      </c>
      <c r="C99" s="52">
        <v>193700</v>
      </c>
      <c r="D99" s="59">
        <v>45</v>
      </c>
      <c r="E99" s="52"/>
      <c r="F99" s="56"/>
      <c r="G99" s="52">
        <v>224845.32</v>
      </c>
      <c r="H99" s="48" t="s">
        <v>902</v>
      </c>
    </row>
    <row r="100" spans="1:8">
      <c r="A100" s="51">
        <v>42474</v>
      </c>
      <c r="B100" s="48" t="s">
        <v>903</v>
      </c>
      <c r="C100" s="52">
        <v>1840</v>
      </c>
      <c r="D100" s="59">
        <v>43</v>
      </c>
      <c r="E100" s="52"/>
      <c r="F100" s="56"/>
      <c r="G100" s="52">
        <v>226685.32</v>
      </c>
      <c r="H100" s="48" t="s">
        <v>904</v>
      </c>
    </row>
    <row r="101" spans="1:8">
      <c r="A101" s="51">
        <v>42475</v>
      </c>
      <c r="B101" s="48" t="s">
        <v>905</v>
      </c>
      <c r="C101" s="52"/>
      <c r="D101" s="59"/>
      <c r="E101" s="52">
        <v>125</v>
      </c>
      <c r="F101" s="56">
        <v>17</v>
      </c>
      <c r="G101" s="52">
        <v>226560.32</v>
      </c>
    </row>
    <row r="102" spans="1:8">
      <c r="A102" s="51">
        <v>42475</v>
      </c>
      <c r="B102" s="48" t="s">
        <v>906</v>
      </c>
      <c r="C102" s="52">
        <v>41930.49</v>
      </c>
      <c r="D102" s="59">
        <v>40</v>
      </c>
      <c r="E102" s="52"/>
      <c r="F102" s="56"/>
      <c r="G102" s="52">
        <v>268490.81</v>
      </c>
      <c r="H102" s="48" t="s">
        <v>907</v>
      </c>
    </row>
    <row r="103" spans="1:8">
      <c r="A103" s="51">
        <v>42475</v>
      </c>
      <c r="B103" s="48" t="s">
        <v>908</v>
      </c>
      <c r="C103" s="52"/>
      <c r="D103" s="59"/>
      <c r="E103" s="52">
        <v>781.23</v>
      </c>
      <c r="F103" s="56">
        <v>17</v>
      </c>
      <c r="G103" s="52">
        <v>267709.58</v>
      </c>
    </row>
    <row r="104" spans="1:8">
      <c r="A104" s="51">
        <v>42475</v>
      </c>
      <c r="B104" s="48" t="s">
        <v>909</v>
      </c>
      <c r="C104" s="52"/>
      <c r="D104" s="59"/>
      <c r="E104" s="52">
        <v>42.8</v>
      </c>
      <c r="F104" s="56">
        <v>17</v>
      </c>
      <c r="G104" s="52">
        <v>267666.78000000003</v>
      </c>
    </row>
    <row r="105" spans="1:8">
      <c r="A105" s="51">
        <v>42475</v>
      </c>
      <c r="B105" s="48" t="s">
        <v>910</v>
      </c>
      <c r="C105" s="52"/>
      <c r="D105" s="59"/>
      <c r="E105" s="52">
        <v>6.84</v>
      </c>
      <c r="F105" s="56">
        <v>17</v>
      </c>
      <c r="G105" s="52">
        <v>267659.94</v>
      </c>
    </row>
    <row r="106" spans="1:8">
      <c r="A106" s="51">
        <v>42475</v>
      </c>
      <c r="B106" s="48" t="s">
        <v>911</v>
      </c>
      <c r="C106" s="52"/>
      <c r="D106" s="59"/>
      <c r="E106" s="52">
        <v>44.25</v>
      </c>
      <c r="F106" s="56">
        <v>17</v>
      </c>
      <c r="G106" s="52">
        <v>267615.69</v>
      </c>
    </row>
    <row r="107" spans="1:8">
      <c r="A107" s="51">
        <v>42475</v>
      </c>
      <c r="B107" s="48" t="s">
        <v>912</v>
      </c>
      <c r="C107" s="52"/>
      <c r="D107" s="59"/>
      <c r="E107" s="52">
        <v>7.08</v>
      </c>
      <c r="F107" s="56">
        <v>17</v>
      </c>
      <c r="G107" s="52">
        <v>267608.61</v>
      </c>
    </row>
    <row r="108" spans="1:8">
      <c r="A108" s="51">
        <v>42475</v>
      </c>
      <c r="B108" s="48" t="s">
        <v>913</v>
      </c>
      <c r="C108" s="52">
        <v>2640.01</v>
      </c>
      <c r="D108" s="59">
        <v>42</v>
      </c>
      <c r="E108" s="52"/>
      <c r="F108" s="56"/>
      <c r="G108" s="52">
        <v>270248.62</v>
      </c>
      <c r="H108" s="48" t="s">
        <v>914</v>
      </c>
    </row>
    <row r="109" spans="1:8">
      <c r="A109" s="51">
        <v>42475</v>
      </c>
      <c r="B109" s="48" t="s">
        <v>915</v>
      </c>
      <c r="C109" s="52"/>
      <c r="D109" s="59"/>
      <c r="E109" s="52">
        <v>260000</v>
      </c>
      <c r="F109" s="56">
        <v>8</v>
      </c>
      <c r="G109" s="52">
        <v>10248.620000000001</v>
      </c>
      <c r="H109" s="48" t="s">
        <v>916</v>
      </c>
    </row>
    <row r="110" spans="1:8">
      <c r="A110" s="51">
        <v>42475</v>
      </c>
      <c r="B110" s="61" t="s">
        <v>917</v>
      </c>
      <c r="C110" s="52"/>
      <c r="D110" s="59"/>
      <c r="E110" s="52">
        <v>321</v>
      </c>
      <c r="F110" s="56">
        <v>10</v>
      </c>
      <c r="G110" s="52">
        <v>9927.6200000000008</v>
      </c>
    </row>
    <row r="111" spans="1:8">
      <c r="A111" s="51">
        <v>42475</v>
      </c>
      <c r="B111" s="61" t="s">
        <v>918</v>
      </c>
      <c r="C111" s="52"/>
      <c r="D111" s="59"/>
      <c r="E111" s="52">
        <v>5726</v>
      </c>
      <c r="F111" s="56">
        <v>9</v>
      </c>
      <c r="G111" s="52">
        <v>4201.62</v>
      </c>
    </row>
    <row r="112" spans="1:8">
      <c r="A112" s="51">
        <v>42478</v>
      </c>
      <c r="B112" s="48" t="s">
        <v>919</v>
      </c>
      <c r="C112" s="52"/>
      <c r="D112" s="59"/>
      <c r="E112" s="52">
        <v>147.47999999999999</v>
      </c>
      <c r="F112" s="56">
        <v>17</v>
      </c>
      <c r="G112" s="52">
        <v>4054.14</v>
      </c>
    </row>
    <row r="113" spans="1:8">
      <c r="A113" s="51">
        <v>42478</v>
      </c>
      <c r="B113" s="48" t="s">
        <v>920</v>
      </c>
      <c r="C113" s="52"/>
      <c r="D113" s="59"/>
      <c r="E113" s="52">
        <v>23.6</v>
      </c>
      <c r="F113" s="56">
        <v>17</v>
      </c>
      <c r="G113" s="52">
        <v>4030.54</v>
      </c>
    </row>
    <row r="114" spans="1:8">
      <c r="A114" s="51">
        <v>42478</v>
      </c>
      <c r="B114" s="48" t="s">
        <v>921</v>
      </c>
      <c r="C114" s="52">
        <v>11768.93</v>
      </c>
      <c r="D114" s="59">
        <v>44</v>
      </c>
      <c r="E114" s="52"/>
      <c r="F114" s="56"/>
      <c r="G114" s="52">
        <v>15799.47</v>
      </c>
      <c r="H114" s="48" t="s">
        <v>922</v>
      </c>
    </row>
    <row r="115" spans="1:8">
      <c r="A115" s="51">
        <v>42478</v>
      </c>
      <c r="B115" s="48" t="s">
        <v>923</v>
      </c>
      <c r="C115" s="52"/>
      <c r="D115" s="59"/>
      <c r="E115" s="52">
        <v>54.7</v>
      </c>
      <c r="F115" s="56">
        <v>17</v>
      </c>
      <c r="G115" s="52">
        <v>15744.77</v>
      </c>
    </row>
    <row r="116" spans="1:8">
      <c r="A116" s="51">
        <v>42478</v>
      </c>
      <c r="B116" s="48" t="s">
        <v>924</v>
      </c>
      <c r="C116" s="52"/>
      <c r="D116" s="59"/>
      <c r="E116" s="52">
        <v>8.75</v>
      </c>
      <c r="F116" s="56">
        <v>17</v>
      </c>
      <c r="G116" s="52">
        <v>15736.02</v>
      </c>
    </row>
    <row r="117" spans="1:8">
      <c r="A117" s="51">
        <v>42478</v>
      </c>
      <c r="B117" s="48" t="s">
        <v>925</v>
      </c>
      <c r="C117" s="52">
        <v>8734.99</v>
      </c>
      <c r="D117" s="59">
        <v>47</v>
      </c>
      <c r="E117" s="52"/>
      <c r="F117" s="56"/>
      <c r="G117" s="52">
        <v>24471.01</v>
      </c>
      <c r="H117" s="48" t="s">
        <v>926</v>
      </c>
    </row>
    <row r="118" spans="1:8">
      <c r="A118" s="51">
        <v>42478</v>
      </c>
      <c r="B118" s="48" t="s">
        <v>927</v>
      </c>
      <c r="C118" s="52"/>
      <c r="D118" s="59"/>
      <c r="E118" s="52">
        <v>102.1</v>
      </c>
      <c r="F118" s="56">
        <v>17</v>
      </c>
      <c r="G118" s="52">
        <v>24368.91</v>
      </c>
    </row>
    <row r="119" spans="1:8">
      <c r="A119" s="51">
        <v>42478</v>
      </c>
      <c r="B119" s="48" t="s">
        <v>928</v>
      </c>
      <c r="C119" s="52"/>
      <c r="D119" s="59"/>
      <c r="E119" s="52">
        <v>16.34</v>
      </c>
      <c r="F119" s="56">
        <v>17</v>
      </c>
      <c r="G119" s="52">
        <v>24352.57</v>
      </c>
    </row>
    <row r="120" spans="1:8">
      <c r="A120" s="51">
        <v>42478</v>
      </c>
      <c r="B120" s="48" t="s">
        <v>929</v>
      </c>
      <c r="C120" s="52"/>
      <c r="D120" s="59"/>
      <c r="E120" s="52">
        <v>44.33</v>
      </c>
      <c r="F120" s="56">
        <v>17</v>
      </c>
      <c r="G120" s="52">
        <v>24308.240000000002</v>
      </c>
    </row>
    <row r="121" spans="1:8">
      <c r="A121" s="51">
        <v>42478</v>
      </c>
      <c r="B121" s="48" t="s">
        <v>930</v>
      </c>
      <c r="C121" s="52"/>
      <c r="D121" s="59"/>
      <c r="E121" s="52">
        <v>7.09</v>
      </c>
      <c r="F121" s="56">
        <v>17</v>
      </c>
      <c r="G121" s="52">
        <v>24301.15</v>
      </c>
    </row>
    <row r="122" spans="1:8">
      <c r="A122" s="51">
        <v>42478</v>
      </c>
      <c r="B122" s="48" t="s">
        <v>931</v>
      </c>
      <c r="C122" s="52">
        <v>4100</v>
      </c>
      <c r="D122" s="59">
        <v>46</v>
      </c>
      <c r="E122" s="52"/>
      <c r="F122" s="56"/>
      <c r="G122" s="52">
        <v>28401.15</v>
      </c>
      <c r="H122" s="48" t="s">
        <v>932</v>
      </c>
    </row>
    <row r="123" spans="1:8">
      <c r="A123" s="51">
        <v>42478</v>
      </c>
      <c r="B123" s="48" t="s">
        <v>933</v>
      </c>
      <c r="C123" s="52">
        <v>1840</v>
      </c>
      <c r="D123" s="59">
        <v>49</v>
      </c>
      <c r="E123" s="52"/>
      <c r="F123" s="56"/>
      <c r="G123" s="52">
        <v>30241.15</v>
      </c>
      <c r="H123" s="48" t="s">
        <v>934</v>
      </c>
    </row>
    <row r="124" spans="1:8">
      <c r="A124" s="51">
        <v>42478</v>
      </c>
      <c r="B124" s="48" t="s">
        <v>935</v>
      </c>
      <c r="C124" s="52">
        <v>1518.57</v>
      </c>
      <c r="D124" s="59">
        <v>51</v>
      </c>
      <c r="E124" s="52"/>
      <c r="F124" s="56"/>
      <c r="G124" s="52">
        <v>31759.72</v>
      </c>
      <c r="H124" s="48" t="s">
        <v>936</v>
      </c>
    </row>
    <row r="125" spans="1:8">
      <c r="A125" s="51">
        <v>42478</v>
      </c>
      <c r="B125" s="48" t="s">
        <v>937</v>
      </c>
      <c r="C125" s="52">
        <v>1025</v>
      </c>
      <c r="D125" s="59">
        <v>53</v>
      </c>
      <c r="E125" s="52"/>
      <c r="F125" s="56"/>
      <c r="G125" s="52">
        <v>32784.720000000001</v>
      </c>
      <c r="H125" s="48" t="s">
        <v>938</v>
      </c>
    </row>
    <row r="126" spans="1:8">
      <c r="A126" s="51">
        <v>42478</v>
      </c>
      <c r="B126" s="48" t="s">
        <v>939</v>
      </c>
      <c r="C126" s="52">
        <v>40000</v>
      </c>
      <c r="D126" s="59">
        <v>52</v>
      </c>
      <c r="E126" s="52"/>
      <c r="F126" s="56"/>
      <c r="G126" s="52">
        <v>72784.72</v>
      </c>
      <c r="H126" s="48" t="s">
        <v>940</v>
      </c>
    </row>
    <row r="127" spans="1:8">
      <c r="A127" s="51">
        <v>42479</v>
      </c>
      <c r="B127" s="48" t="s">
        <v>941</v>
      </c>
      <c r="C127" s="52"/>
      <c r="D127" s="59"/>
      <c r="E127" s="52">
        <v>9.6</v>
      </c>
      <c r="F127" s="56">
        <v>17</v>
      </c>
      <c r="G127" s="52">
        <v>72775.12</v>
      </c>
    </row>
    <row r="128" spans="1:8">
      <c r="A128" s="51">
        <v>42479</v>
      </c>
      <c r="B128" s="48" t="s">
        <v>942</v>
      </c>
      <c r="C128" s="52">
        <v>7664.2</v>
      </c>
      <c r="D128" s="59">
        <v>50</v>
      </c>
      <c r="E128" s="52"/>
      <c r="F128" s="56"/>
      <c r="G128" s="52">
        <v>80439.320000000007</v>
      </c>
      <c r="H128" s="48" t="s">
        <v>943</v>
      </c>
    </row>
    <row r="129" spans="1:8">
      <c r="A129" s="51">
        <v>42479</v>
      </c>
      <c r="B129" s="48" t="s">
        <v>944</v>
      </c>
      <c r="C129" s="52"/>
      <c r="D129" s="59"/>
      <c r="E129" s="52">
        <v>59.97</v>
      </c>
      <c r="F129" s="56">
        <v>17</v>
      </c>
      <c r="G129" s="52">
        <v>80379.350000000006</v>
      </c>
    </row>
    <row r="130" spans="1:8">
      <c r="A130" s="51">
        <v>42479</v>
      </c>
      <c r="B130" s="48" t="s">
        <v>945</v>
      </c>
      <c r="C130" s="52"/>
      <c r="D130" s="59"/>
      <c r="E130" s="52">
        <v>53.91</v>
      </c>
      <c r="F130" s="56">
        <v>17</v>
      </c>
      <c r="G130" s="52">
        <v>80325.440000000002</v>
      </c>
    </row>
    <row r="131" spans="1:8">
      <c r="A131" s="51">
        <v>42479</v>
      </c>
      <c r="B131" s="48" t="s">
        <v>946</v>
      </c>
      <c r="C131" s="52"/>
      <c r="D131" s="59"/>
      <c r="E131" s="52">
        <v>8.6199999999999992</v>
      </c>
      <c r="F131" s="56">
        <v>17</v>
      </c>
      <c r="G131" s="52">
        <v>80316.820000000007</v>
      </c>
    </row>
    <row r="132" spans="1:8">
      <c r="A132" s="51">
        <v>42479</v>
      </c>
      <c r="B132" s="48" t="s">
        <v>947</v>
      </c>
      <c r="C132" s="52">
        <v>3649.78</v>
      </c>
      <c r="D132" s="59">
        <v>89</v>
      </c>
      <c r="E132" s="52"/>
      <c r="F132" s="56"/>
      <c r="G132" s="52">
        <v>83966.6</v>
      </c>
    </row>
    <row r="133" spans="1:8">
      <c r="A133" s="51">
        <v>42479</v>
      </c>
      <c r="B133" s="48" t="s">
        <v>948</v>
      </c>
      <c r="C133" s="52">
        <v>3800</v>
      </c>
      <c r="D133" s="59">
        <v>56</v>
      </c>
      <c r="E133" s="52"/>
      <c r="F133" s="56"/>
      <c r="G133" s="52">
        <v>87766.6</v>
      </c>
      <c r="H133" s="48" t="s">
        <v>949</v>
      </c>
    </row>
    <row r="134" spans="1:8">
      <c r="A134" s="51">
        <v>42479</v>
      </c>
      <c r="B134" s="48" t="s">
        <v>950</v>
      </c>
      <c r="C134" s="52">
        <v>301056</v>
      </c>
      <c r="D134" s="59">
        <v>55</v>
      </c>
      <c r="E134" s="52"/>
      <c r="F134" s="56"/>
      <c r="G134" s="52">
        <v>388822.6</v>
      </c>
      <c r="H134" s="48" t="s">
        <v>951</v>
      </c>
    </row>
    <row r="135" spans="1:8">
      <c r="A135" s="51">
        <v>42479</v>
      </c>
      <c r="B135" s="48" t="s">
        <v>952</v>
      </c>
      <c r="C135" s="52"/>
      <c r="D135" s="59"/>
      <c r="E135" s="52">
        <v>110000</v>
      </c>
      <c r="F135" s="56">
        <v>12</v>
      </c>
      <c r="G135" s="52">
        <v>278822.59999999998</v>
      </c>
      <c r="H135" s="48" t="s">
        <v>953</v>
      </c>
    </row>
    <row r="136" spans="1:8">
      <c r="A136" s="51">
        <v>42479</v>
      </c>
      <c r="B136" s="48" t="s">
        <v>954</v>
      </c>
      <c r="C136" s="52"/>
      <c r="D136" s="59"/>
      <c r="E136" s="52">
        <v>268000</v>
      </c>
      <c r="F136" s="56">
        <v>11</v>
      </c>
      <c r="G136" s="52">
        <v>10822.6</v>
      </c>
      <c r="H136" s="48" t="s">
        <v>955</v>
      </c>
    </row>
    <row r="137" spans="1:8">
      <c r="A137" s="51">
        <v>42479</v>
      </c>
      <c r="B137" s="48" t="s">
        <v>956</v>
      </c>
      <c r="C137" s="52">
        <v>2332</v>
      </c>
      <c r="D137" s="59">
        <v>62</v>
      </c>
      <c r="E137" s="52"/>
      <c r="F137" s="56"/>
      <c r="G137" s="52">
        <v>13154.6</v>
      </c>
      <c r="H137" s="48" t="s">
        <v>957</v>
      </c>
    </row>
    <row r="138" spans="1:8">
      <c r="A138" s="51">
        <v>42479</v>
      </c>
      <c r="B138" s="48" t="s">
        <v>958</v>
      </c>
      <c r="C138" s="52">
        <v>380</v>
      </c>
      <c r="D138" s="59">
        <v>66</v>
      </c>
      <c r="E138" s="52"/>
      <c r="F138" s="56"/>
      <c r="G138" s="52">
        <v>13534.6</v>
      </c>
      <c r="H138" s="48" t="s">
        <v>959</v>
      </c>
    </row>
    <row r="139" spans="1:8">
      <c r="A139" s="51">
        <v>42479</v>
      </c>
      <c r="B139" s="48" t="s">
        <v>960</v>
      </c>
      <c r="C139" s="52">
        <v>339900</v>
      </c>
      <c r="D139" s="59">
        <v>57</v>
      </c>
      <c r="E139" s="52"/>
      <c r="F139" s="56"/>
      <c r="G139" s="52">
        <v>353434.6</v>
      </c>
      <c r="H139" s="48" t="s">
        <v>961</v>
      </c>
    </row>
    <row r="140" spans="1:8">
      <c r="A140" s="51">
        <v>42479</v>
      </c>
      <c r="B140" s="48" t="s">
        <v>962</v>
      </c>
      <c r="C140" s="52">
        <v>1025</v>
      </c>
      <c r="D140" s="59">
        <v>58</v>
      </c>
      <c r="E140" s="52"/>
      <c r="F140" s="56"/>
      <c r="G140" s="52">
        <v>354459.6</v>
      </c>
      <c r="H140" s="48" t="s">
        <v>963</v>
      </c>
    </row>
    <row r="141" spans="1:8">
      <c r="A141" s="51">
        <v>42479</v>
      </c>
      <c r="B141" s="48" t="s">
        <v>964</v>
      </c>
      <c r="C141" s="52">
        <v>177000</v>
      </c>
      <c r="D141" s="59">
        <v>60</v>
      </c>
      <c r="E141" s="52"/>
      <c r="F141" s="56"/>
      <c r="G141" s="52">
        <v>531459.6</v>
      </c>
      <c r="H141" s="48" t="s">
        <v>965</v>
      </c>
    </row>
    <row r="142" spans="1:8">
      <c r="A142" s="51">
        <v>42480</v>
      </c>
      <c r="B142" s="48" t="s">
        <v>966</v>
      </c>
      <c r="C142" s="52"/>
      <c r="D142" s="59"/>
      <c r="E142" s="52">
        <v>164.71</v>
      </c>
      <c r="F142" s="56">
        <v>17</v>
      </c>
      <c r="G142" s="52">
        <v>531294.89</v>
      </c>
    </row>
    <row r="143" spans="1:8">
      <c r="A143" s="51">
        <v>42480</v>
      </c>
      <c r="B143" s="48" t="s">
        <v>967</v>
      </c>
      <c r="C143" s="52">
        <v>9455.02</v>
      </c>
      <c r="D143" s="59">
        <v>54</v>
      </c>
      <c r="E143" s="52"/>
      <c r="F143" s="56"/>
      <c r="G143" s="52">
        <v>540749.91</v>
      </c>
      <c r="H143" s="48" t="s">
        <v>968</v>
      </c>
    </row>
    <row r="144" spans="1:8">
      <c r="A144" s="51">
        <v>42480</v>
      </c>
      <c r="B144" s="48" t="s">
        <v>969</v>
      </c>
      <c r="C144" s="52"/>
      <c r="D144" s="59"/>
      <c r="E144" s="52">
        <v>26.36</v>
      </c>
      <c r="F144" s="56">
        <v>17</v>
      </c>
      <c r="G144" s="52">
        <v>540723.55000000005</v>
      </c>
    </row>
    <row r="145" spans="1:8">
      <c r="A145" s="51">
        <v>42480</v>
      </c>
      <c r="B145" s="48" t="s">
        <v>970</v>
      </c>
      <c r="C145" s="52"/>
      <c r="D145" s="59"/>
      <c r="E145" s="52">
        <v>20.52</v>
      </c>
      <c r="F145" s="56">
        <v>17</v>
      </c>
      <c r="G145" s="52">
        <v>540703.03</v>
      </c>
    </row>
    <row r="146" spans="1:8">
      <c r="A146" s="51">
        <v>42480</v>
      </c>
      <c r="B146" s="48" t="s">
        <v>971</v>
      </c>
      <c r="C146" s="52"/>
      <c r="D146" s="59"/>
      <c r="E146" s="52">
        <v>3.28</v>
      </c>
      <c r="F146" s="56">
        <v>17</v>
      </c>
      <c r="G146" s="52">
        <v>540699.75</v>
      </c>
    </row>
    <row r="147" spans="1:8">
      <c r="A147" s="51">
        <v>42480</v>
      </c>
      <c r="B147" s="48" t="s">
        <v>972</v>
      </c>
      <c r="C147" s="52"/>
      <c r="D147" s="59"/>
      <c r="E147" s="52">
        <v>530000</v>
      </c>
      <c r="F147" s="56">
        <v>13</v>
      </c>
      <c r="G147" s="52">
        <v>10699.75</v>
      </c>
      <c r="H147" s="48" t="s">
        <v>973</v>
      </c>
    </row>
    <row r="148" spans="1:8">
      <c r="A148" s="51">
        <v>42480</v>
      </c>
      <c r="B148" s="48" t="s">
        <v>974</v>
      </c>
      <c r="C148" s="52">
        <v>4972.97</v>
      </c>
      <c r="D148" s="59">
        <v>76</v>
      </c>
      <c r="E148" s="52"/>
      <c r="F148" s="56"/>
      <c r="G148" s="52">
        <v>15672.72</v>
      </c>
      <c r="H148" s="48" t="s">
        <v>975</v>
      </c>
    </row>
    <row r="149" spans="1:8">
      <c r="A149" s="53">
        <v>42481</v>
      </c>
      <c r="B149" s="49" t="s">
        <v>976</v>
      </c>
      <c r="C149" s="54"/>
      <c r="D149" s="60"/>
      <c r="E149" s="54">
        <v>20.64</v>
      </c>
      <c r="F149" s="56">
        <v>17</v>
      </c>
      <c r="G149" s="54">
        <v>15652.08</v>
      </c>
    </row>
    <row r="150" spans="1:8">
      <c r="A150" s="53">
        <v>42481</v>
      </c>
      <c r="B150" s="49" t="s">
        <v>977</v>
      </c>
      <c r="C150" s="54"/>
      <c r="D150" s="60"/>
      <c r="E150" s="54">
        <v>129.01</v>
      </c>
      <c r="F150" s="56">
        <v>17</v>
      </c>
      <c r="G150" s="54">
        <v>15523.07</v>
      </c>
    </row>
    <row r="151" spans="1:8">
      <c r="A151" s="53">
        <v>42481</v>
      </c>
      <c r="B151" s="49" t="s">
        <v>978</v>
      </c>
      <c r="C151" s="54">
        <v>11781.07</v>
      </c>
      <c r="D151" s="60">
        <v>61</v>
      </c>
      <c r="E151" s="54"/>
      <c r="F151" s="57"/>
      <c r="G151" s="54">
        <v>27304.14</v>
      </c>
      <c r="H151" s="48" t="s">
        <v>979</v>
      </c>
    </row>
    <row r="152" spans="1:8">
      <c r="A152" s="53">
        <v>42481</v>
      </c>
      <c r="B152" s="49" t="s">
        <v>980</v>
      </c>
      <c r="C152" s="54"/>
      <c r="D152" s="60"/>
      <c r="E152" s="54">
        <v>64.2</v>
      </c>
      <c r="F152" s="56">
        <v>17</v>
      </c>
      <c r="G152" s="54">
        <v>27239.94</v>
      </c>
    </row>
    <row r="153" spans="1:8">
      <c r="A153" s="53">
        <v>42481</v>
      </c>
      <c r="B153" s="49" t="s">
        <v>981</v>
      </c>
      <c r="C153" s="54"/>
      <c r="D153" s="60"/>
      <c r="E153" s="54">
        <v>10.27</v>
      </c>
      <c r="F153" s="56">
        <v>17</v>
      </c>
      <c r="G153" s="54">
        <v>27229.67</v>
      </c>
    </row>
    <row r="154" spans="1:8">
      <c r="A154" s="53">
        <v>42481</v>
      </c>
      <c r="B154" s="49" t="s">
        <v>982</v>
      </c>
      <c r="C154" s="54">
        <v>65220</v>
      </c>
      <c r="D154" s="60">
        <v>59</v>
      </c>
      <c r="E154" s="54"/>
      <c r="F154" s="57"/>
      <c r="G154" s="54">
        <v>92449.67</v>
      </c>
      <c r="H154" s="48" t="s">
        <v>983</v>
      </c>
    </row>
    <row r="155" spans="1:8">
      <c r="A155" s="53">
        <v>42481</v>
      </c>
      <c r="B155" s="49" t="s">
        <v>984</v>
      </c>
      <c r="C155" s="54">
        <v>60000</v>
      </c>
      <c r="D155" s="60">
        <v>65</v>
      </c>
      <c r="E155" s="54"/>
      <c r="F155" s="57"/>
      <c r="G155" s="54">
        <v>152449.67000000001</v>
      </c>
      <c r="H155" s="48" t="s">
        <v>985</v>
      </c>
    </row>
    <row r="156" spans="1:8">
      <c r="A156" s="53">
        <v>42481</v>
      </c>
      <c r="B156" s="49" t="s">
        <v>986</v>
      </c>
      <c r="C156" s="54"/>
      <c r="D156" s="60"/>
      <c r="E156" s="54">
        <v>15000</v>
      </c>
      <c r="F156" s="57">
        <v>14</v>
      </c>
      <c r="G156" s="54">
        <v>137449.67000000001</v>
      </c>
      <c r="H156" s="48" t="s">
        <v>987</v>
      </c>
    </row>
    <row r="157" spans="1:8">
      <c r="A157" s="53">
        <v>42481</v>
      </c>
      <c r="B157" s="49" t="s">
        <v>988</v>
      </c>
      <c r="C157" s="54">
        <v>1840</v>
      </c>
      <c r="D157" s="60">
        <v>88</v>
      </c>
      <c r="E157" s="54"/>
      <c r="F157" s="57"/>
      <c r="G157" s="54">
        <v>139289.67000000001</v>
      </c>
    </row>
    <row r="158" spans="1:8">
      <c r="A158" s="53">
        <v>42482</v>
      </c>
      <c r="B158" s="49" t="s">
        <v>989</v>
      </c>
      <c r="C158" s="54">
        <v>8814.14</v>
      </c>
      <c r="D158" s="60">
        <v>63</v>
      </c>
      <c r="E158" s="54"/>
      <c r="F158" s="57"/>
      <c r="G158" s="54">
        <v>148103.81</v>
      </c>
      <c r="H158" s="48" t="s">
        <v>990</v>
      </c>
    </row>
    <row r="159" spans="1:8">
      <c r="A159" s="53">
        <v>42482</v>
      </c>
      <c r="B159" s="49" t="s">
        <v>991</v>
      </c>
      <c r="C159" s="54"/>
      <c r="D159" s="60"/>
      <c r="E159" s="54">
        <v>155.13999999999999</v>
      </c>
      <c r="F159" s="56">
        <v>17</v>
      </c>
      <c r="G159" s="54">
        <v>147948.67000000001</v>
      </c>
    </row>
    <row r="160" spans="1:8">
      <c r="A160" s="53">
        <v>42482</v>
      </c>
      <c r="B160" s="49" t="s">
        <v>992</v>
      </c>
      <c r="C160" s="54"/>
      <c r="D160" s="60"/>
      <c r="E160" s="54">
        <v>24.82</v>
      </c>
      <c r="F160" s="56">
        <v>17</v>
      </c>
      <c r="G160" s="54">
        <v>147923.85</v>
      </c>
    </row>
    <row r="161" spans="1:8">
      <c r="A161" s="53">
        <v>42482</v>
      </c>
      <c r="B161" s="49" t="s">
        <v>993</v>
      </c>
      <c r="C161" s="54"/>
      <c r="D161" s="60"/>
      <c r="E161" s="54">
        <v>18.309999999999999</v>
      </c>
      <c r="F161" s="56">
        <v>17</v>
      </c>
      <c r="G161" s="54">
        <v>147905.54</v>
      </c>
    </row>
    <row r="162" spans="1:8">
      <c r="A162" s="53">
        <v>42482</v>
      </c>
      <c r="B162" s="49" t="s">
        <v>994</v>
      </c>
      <c r="C162" s="54"/>
      <c r="D162" s="60"/>
      <c r="E162" s="54">
        <v>2.93</v>
      </c>
      <c r="F162" s="56">
        <v>17</v>
      </c>
      <c r="G162" s="54">
        <v>147902.60999999999</v>
      </c>
    </row>
    <row r="163" spans="1:8">
      <c r="A163" s="53">
        <v>42482</v>
      </c>
      <c r="B163" s="49" t="s">
        <v>995</v>
      </c>
      <c r="C163" s="54">
        <v>4500</v>
      </c>
      <c r="D163" s="60">
        <v>64</v>
      </c>
      <c r="E163" s="54"/>
      <c r="F163" s="57"/>
      <c r="G163" s="54">
        <v>152402.60999999999</v>
      </c>
      <c r="H163" s="48" t="s">
        <v>996</v>
      </c>
    </row>
    <row r="164" spans="1:8">
      <c r="A164" s="53">
        <v>42482</v>
      </c>
      <c r="B164" s="49" t="s">
        <v>997</v>
      </c>
      <c r="C164" s="54">
        <v>1840</v>
      </c>
      <c r="D164" s="60">
        <v>69</v>
      </c>
      <c r="E164" s="54"/>
      <c r="F164" s="57"/>
      <c r="G164" s="54">
        <v>154242.60999999999</v>
      </c>
      <c r="H164" s="48" t="s">
        <v>998</v>
      </c>
    </row>
    <row r="165" spans="1:8">
      <c r="A165" s="53">
        <v>42482</v>
      </c>
      <c r="B165" s="49" t="s">
        <v>999</v>
      </c>
      <c r="C165" s="54"/>
      <c r="D165" s="60"/>
      <c r="E165" s="54">
        <v>144000</v>
      </c>
      <c r="F165" s="57">
        <v>15</v>
      </c>
      <c r="G165" s="54">
        <v>10242.61</v>
      </c>
      <c r="H165" s="48" t="s">
        <v>1000</v>
      </c>
    </row>
    <row r="166" spans="1:8">
      <c r="A166" s="53">
        <v>42482</v>
      </c>
      <c r="B166" s="49" t="s">
        <v>1001</v>
      </c>
      <c r="C166" s="54">
        <v>100000</v>
      </c>
      <c r="D166" s="60">
        <v>75</v>
      </c>
      <c r="E166" s="54"/>
      <c r="F166" s="57"/>
      <c r="G166" s="54">
        <v>110242.61</v>
      </c>
      <c r="H166" s="48" t="s">
        <v>1002</v>
      </c>
    </row>
    <row r="167" spans="1:8">
      <c r="A167" s="53">
        <v>42485</v>
      </c>
      <c r="B167" s="49" t="s">
        <v>1003</v>
      </c>
      <c r="C167" s="54">
        <v>14984.89</v>
      </c>
      <c r="D167" s="60">
        <v>67</v>
      </c>
      <c r="E167" s="54"/>
      <c r="F167" s="57"/>
      <c r="G167" s="54">
        <v>125227.5</v>
      </c>
      <c r="H167" s="48" t="s">
        <v>1004</v>
      </c>
    </row>
    <row r="168" spans="1:8">
      <c r="A168" s="53">
        <v>42485</v>
      </c>
      <c r="B168" s="49" t="s">
        <v>1005</v>
      </c>
      <c r="C168" s="54"/>
      <c r="D168" s="60"/>
      <c r="E168" s="54">
        <v>284.52999999999997</v>
      </c>
      <c r="F168" s="56">
        <v>17</v>
      </c>
      <c r="G168" s="54">
        <v>124942.97</v>
      </c>
    </row>
    <row r="169" spans="1:8">
      <c r="A169" s="53">
        <v>42485</v>
      </c>
      <c r="B169" s="49" t="s">
        <v>1006</v>
      </c>
      <c r="C169" s="54"/>
      <c r="D169" s="60"/>
      <c r="E169" s="54">
        <v>45.53</v>
      </c>
      <c r="F169" s="56">
        <v>17</v>
      </c>
      <c r="G169" s="54">
        <v>124897.44</v>
      </c>
    </row>
    <row r="170" spans="1:8">
      <c r="A170" s="53">
        <v>42485</v>
      </c>
      <c r="B170" s="49" t="s">
        <v>1007</v>
      </c>
      <c r="C170" s="54"/>
      <c r="D170" s="60"/>
      <c r="E170" s="54">
        <v>20.6</v>
      </c>
      <c r="F170" s="56">
        <v>17</v>
      </c>
      <c r="G170" s="54">
        <v>124876.84</v>
      </c>
    </row>
    <row r="171" spans="1:8">
      <c r="A171" s="53">
        <v>42485</v>
      </c>
      <c r="B171" s="49" t="s">
        <v>1008</v>
      </c>
      <c r="C171" s="54"/>
      <c r="D171" s="60"/>
      <c r="E171" s="54">
        <v>3.29</v>
      </c>
      <c r="F171" s="56">
        <v>17</v>
      </c>
      <c r="G171" s="54">
        <v>124873.55</v>
      </c>
    </row>
    <row r="172" spans="1:8">
      <c r="A172" s="53">
        <v>42485</v>
      </c>
      <c r="B172" s="49" t="s">
        <v>1009</v>
      </c>
      <c r="C172" s="54"/>
      <c r="D172" s="60"/>
      <c r="E172" s="54">
        <v>118.83</v>
      </c>
      <c r="F172" s="56">
        <v>17</v>
      </c>
      <c r="G172" s="54">
        <v>124754.72</v>
      </c>
    </row>
    <row r="173" spans="1:8">
      <c r="A173" s="53">
        <v>42485</v>
      </c>
      <c r="B173" s="49" t="s">
        <v>1010</v>
      </c>
      <c r="C173" s="54">
        <v>13614.15</v>
      </c>
      <c r="D173" s="60">
        <v>71</v>
      </c>
      <c r="E173" s="54"/>
      <c r="F173" s="57"/>
      <c r="G173" s="54">
        <v>138368.87</v>
      </c>
      <c r="H173" s="48" t="s">
        <v>1011</v>
      </c>
    </row>
    <row r="174" spans="1:8">
      <c r="A174" s="53">
        <v>42485</v>
      </c>
      <c r="B174" s="49" t="s">
        <v>1012</v>
      </c>
      <c r="C174" s="54"/>
      <c r="D174" s="60"/>
      <c r="E174" s="54">
        <v>19.02</v>
      </c>
      <c r="F174" s="56">
        <v>17</v>
      </c>
      <c r="G174" s="54">
        <v>138349.85</v>
      </c>
    </row>
    <row r="175" spans="1:8">
      <c r="A175" s="53">
        <v>42485</v>
      </c>
      <c r="B175" s="49" t="s">
        <v>1013</v>
      </c>
      <c r="C175" s="54"/>
      <c r="D175" s="60"/>
      <c r="E175" s="54">
        <v>89.52</v>
      </c>
      <c r="F175" s="56">
        <v>17</v>
      </c>
      <c r="G175" s="54">
        <v>138260.32999999999</v>
      </c>
    </row>
    <row r="176" spans="1:8">
      <c r="A176" s="53">
        <v>42485</v>
      </c>
      <c r="B176" s="49" t="s">
        <v>1014</v>
      </c>
      <c r="C176" s="54"/>
      <c r="D176" s="60"/>
      <c r="E176" s="54">
        <v>14.33</v>
      </c>
      <c r="F176" s="56">
        <v>17</v>
      </c>
      <c r="G176" s="54">
        <v>138246</v>
      </c>
    </row>
    <row r="177" spans="1:8">
      <c r="A177" s="53">
        <v>42485</v>
      </c>
      <c r="B177" s="49" t="s">
        <v>1015</v>
      </c>
      <c r="C177" s="54">
        <v>20000</v>
      </c>
      <c r="D177" s="60">
        <v>72</v>
      </c>
      <c r="E177" s="54"/>
      <c r="F177" s="57"/>
      <c r="G177" s="54">
        <v>158246</v>
      </c>
      <c r="H177" s="48" t="s">
        <v>1016</v>
      </c>
    </row>
    <row r="178" spans="1:8">
      <c r="A178" s="53">
        <v>42485</v>
      </c>
      <c r="B178" s="49" t="s">
        <v>1017</v>
      </c>
      <c r="C178" s="54"/>
      <c r="D178" s="60"/>
      <c r="E178" s="54">
        <v>220</v>
      </c>
      <c r="F178" s="56">
        <v>17</v>
      </c>
      <c r="G178" s="54">
        <v>158026</v>
      </c>
    </row>
    <row r="179" spans="1:8">
      <c r="A179" s="53">
        <v>42485</v>
      </c>
      <c r="B179" s="49" t="s">
        <v>1018</v>
      </c>
      <c r="C179" s="54"/>
      <c r="D179" s="60"/>
      <c r="E179" s="54">
        <v>35.200000000000003</v>
      </c>
      <c r="F179" s="56">
        <v>17</v>
      </c>
      <c r="G179" s="54">
        <v>157990.79999999999</v>
      </c>
    </row>
    <row r="180" spans="1:8">
      <c r="A180" s="53">
        <v>42485</v>
      </c>
      <c r="B180" s="49" t="s">
        <v>1019</v>
      </c>
      <c r="C180" s="54"/>
      <c r="D180" s="60"/>
      <c r="E180" s="54">
        <v>23.84</v>
      </c>
      <c r="F180" s="56">
        <v>17</v>
      </c>
      <c r="G180" s="54">
        <v>157966.96</v>
      </c>
    </row>
    <row r="181" spans="1:8">
      <c r="A181" s="53">
        <v>42485</v>
      </c>
      <c r="B181" s="49" t="s">
        <v>1020</v>
      </c>
      <c r="C181" s="54"/>
      <c r="D181" s="60"/>
      <c r="E181" s="54">
        <v>149</v>
      </c>
      <c r="F181" s="56">
        <v>17</v>
      </c>
      <c r="G181" s="54">
        <v>157817.96</v>
      </c>
    </row>
    <row r="182" spans="1:8">
      <c r="A182" s="53">
        <v>42485</v>
      </c>
      <c r="B182" s="49" t="s">
        <v>1021</v>
      </c>
      <c r="C182" s="54">
        <v>58000</v>
      </c>
      <c r="D182" s="60">
        <v>79</v>
      </c>
      <c r="E182" s="54"/>
      <c r="F182" s="57"/>
      <c r="G182" s="54">
        <v>215817.96</v>
      </c>
      <c r="H182" s="48" t="s">
        <v>1022</v>
      </c>
    </row>
    <row r="183" spans="1:8">
      <c r="A183" s="53">
        <v>42485</v>
      </c>
      <c r="B183" s="49" t="s">
        <v>1023</v>
      </c>
      <c r="C183" s="54">
        <v>7515.4</v>
      </c>
      <c r="D183" s="60">
        <v>68</v>
      </c>
      <c r="E183" s="54"/>
      <c r="F183" s="57"/>
      <c r="G183" s="54">
        <v>223333.36</v>
      </c>
      <c r="H183" s="48" t="s">
        <v>1024</v>
      </c>
    </row>
    <row r="184" spans="1:8">
      <c r="A184" s="53">
        <v>42485</v>
      </c>
      <c r="B184" s="49" t="s">
        <v>1025</v>
      </c>
      <c r="C184" s="54">
        <v>2600</v>
      </c>
      <c r="D184" s="60">
        <v>70</v>
      </c>
      <c r="E184" s="54"/>
      <c r="F184" s="57"/>
      <c r="G184" s="54">
        <v>225933.36</v>
      </c>
      <c r="H184" s="48" t="s">
        <v>1026</v>
      </c>
    </row>
    <row r="185" spans="1:8">
      <c r="A185" s="53">
        <v>42485</v>
      </c>
      <c r="B185" s="49" t="s">
        <v>1027</v>
      </c>
      <c r="C185" s="54">
        <v>20000</v>
      </c>
      <c r="D185" s="60">
        <v>73</v>
      </c>
      <c r="E185" s="54"/>
      <c r="F185" s="57"/>
      <c r="G185" s="54">
        <v>245933.36</v>
      </c>
      <c r="H185" s="48" t="s">
        <v>1028</v>
      </c>
    </row>
    <row r="186" spans="1:8">
      <c r="A186" s="53">
        <v>42485</v>
      </c>
      <c r="B186" s="49" t="s">
        <v>1029</v>
      </c>
      <c r="C186" s="54">
        <v>20000</v>
      </c>
      <c r="D186" s="60">
        <v>74</v>
      </c>
      <c r="E186" s="54"/>
      <c r="F186" s="57"/>
      <c r="G186" s="54">
        <v>265933.36</v>
      </c>
      <c r="H186" s="48" t="s">
        <v>1030</v>
      </c>
    </row>
    <row r="187" spans="1:8">
      <c r="A187" s="53">
        <v>42486</v>
      </c>
      <c r="B187" s="49" t="s">
        <v>1031</v>
      </c>
      <c r="C187" s="54"/>
      <c r="D187" s="60"/>
      <c r="E187" s="54">
        <v>313.14999999999998</v>
      </c>
      <c r="F187" s="56">
        <v>17</v>
      </c>
      <c r="G187" s="54">
        <v>265620.21000000002</v>
      </c>
    </row>
    <row r="188" spans="1:8">
      <c r="A188" s="53">
        <v>42486</v>
      </c>
      <c r="B188" s="49" t="s">
        <v>1032</v>
      </c>
      <c r="C188" s="54">
        <v>34955.86</v>
      </c>
      <c r="D188" s="60">
        <v>77</v>
      </c>
      <c r="E188" s="54"/>
      <c r="F188" s="57"/>
      <c r="G188" s="54">
        <v>300576.07</v>
      </c>
      <c r="H188" s="48" t="s">
        <v>1033</v>
      </c>
    </row>
    <row r="189" spans="1:8">
      <c r="A189" s="53">
        <v>42486</v>
      </c>
      <c r="B189" s="49" t="s">
        <v>1034</v>
      </c>
      <c r="C189" s="54"/>
      <c r="D189" s="60"/>
      <c r="E189" s="54">
        <v>50.1</v>
      </c>
      <c r="F189" s="56">
        <v>17</v>
      </c>
      <c r="G189" s="54">
        <v>300525.96999999997</v>
      </c>
    </row>
    <row r="190" spans="1:8">
      <c r="A190" s="53">
        <v>42486</v>
      </c>
      <c r="B190" s="49" t="s">
        <v>1035</v>
      </c>
      <c r="C190" s="54"/>
      <c r="D190" s="60"/>
      <c r="E190" s="54">
        <v>225.78</v>
      </c>
      <c r="F190" s="56">
        <v>17</v>
      </c>
      <c r="G190" s="54">
        <v>300300.19</v>
      </c>
    </row>
    <row r="191" spans="1:8">
      <c r="A191" s="53">
        <v>42486</v>
      </c>
      <c r="B191" s="49" t="s">
        <v>1036</v>
      </c>
      <c r="C191" s="54"/>
      <c r="D191" s="60"/>
      <c r="E191" s="54">
        <v>36.130000000000003</v>
      </c>
      <c r="F191" s="56">
        <v>17</v>
      </c>
      <c r="G191" s="54">
        <v>300264.06</v>
      </c>
    </row>
    <row r="192" spans="1:8">
      <c r="A192" s="53">
        <v>42486</v>
      </c>
      <c r="B192" s="49" t="s">
        <v>1037</v>
      </c>
      <c r="C192" s="54">
        <v>3091.97</v>
      </c>
      <c r="D192" s="60">
        <v>81</v>
      </c>
      <c r="E192" s="54"/>
      <c r="F192" s="57"/>
      <c r="G192" s="54">
        <v>303356.03000000003</v>
      </c>
      <c r="H192" s="48" t="s">
        <v>1038</v>
      </c>
    </row>
    <row r="193" spans="1:8">
      <c r="A193" s="53">
        <v>42487</v>
      </c>
      <c r="B193" s="49" t="s">
        <v>1039</v>
      </c>
      <c r="C193" s="54">
        <v>30219.07</v>
      </c>
      <c r="D193" s="60">
        <v>78</v>
      </c>
      <c r="E193" s="54"/>
      <c r="F193" s="57"/>
      <c r="G193" s="54">
        <v>333575.09999999998</v>
      </c>
      <c r="H193" s="48" t="s">
        <v>1040</v>
      </c>
    </row>
    <row r="194" spans="1:8">
      <c r="A194" s="53">
        <v>42487</v>
      </c>
      <c r="B194" s="49" t="s">
        <v>1041</v>
      </c>
      <c r="C194" s="54"/>
      <c r="D194" s="60"/>
      <c r="E194" s="54">
        <v>43.73</v>
      </c>
      <c r="F194" s="56">
        <v>17</v>
      </c>
      <c r="G194" s="54">
        <v>333531.37</v>
      </c>
    </row>
    <row r="195" spans="1:8">
      <c r="A195" s="53">
        <v>42487</v>
      </c>
      <c r="B195" s="49" t="s">
        <v>1042</v>
      </c>
      <c r="C195" s="54"/>
      <c r="D195" s="60"/>
      <c r="E195" s="54">
        <v>273.29000000000002</v>
      </c>
      <c r="F195" s="56">
        <v>17</v>
      </c>
      <c r="G195" s="54">
        <v>333258.08</v>
      </c>
    </row>
    <row r="196" spans="1:8">
      <c r="A196" s="53">
        <v>42487</v>
      </c>
      <c r="B196" s="49" t="s">
        <v>1043</v>
      </c>
      <c r="C196" s="54"/>
      <c r="D196" s="60"/>
      <c r="E196" s="54">
        <v>193.88</v>
      </c>
      <c r="F196" s="56">
        <v>17</v>
      </c>
      <c r="G196" s="54">
        <v>333064.2</v>
      </c>
    </row>
    <row r="197" spans="1:8">
      <c r="A197" s="53">
        <v>42487</v>
      </c>
      <c r="B197" s="49" t="s">
        <v>1044</v>
      </c>
      <c r="C197" s="54"/>
      <c r="D197" s="60"/>
      <c r="E197" s="54">
        <v>31.02</v>
      </c>
      <c r="F197" s="56">
        <v>17</v>
      </c>
      <c r="G197" s="54">
        <v>333033.18</v>
      </c>
    </row>
    <row r="198" spans="1:8">
      <c r="A198" s="53">
        <v>42487</v>
      </c>
      <c r="B198" s="49" t="s">
        <v>1045</v>
      </c>
      <c r="C198" s="54">
        <v>3010</v>
      </c>
      <c r="D198" s="60">
        <v>80</v>
      </c>
      <c r="E198" s="54"/>
      <c r="F198" s="57"/>
      <c r="G198" s="54">
        <v>336043.18</v>
      </c>
      <c r="H198" s="48" t="s">
        <v>1046</v>
      </c>
    </row>
    <row r="199" spans="1:8">
      <c r="A199" s="53">
        <v>42487</v>
      </c>
      <c r="B199" s="49" t="s">
        <v>1047</v>
      </c>
      <c r="C199" s="54">
        <v>590</v>
      </c>
      <c r="D199" s="60">
        <v>82</v>
      </c>
      <c r="E199" s="54"/>
      <c r="F199" s="57"/>
      <c r="G199" s="54">
        <v>336633.18</v>
      </c>
      <c r="H199" s="48" t="s">
        <v>1048</v>
      </c>
    </row>
    <row r="200" spans="1:8">
      <c r="A200" s="53">
        <v>42487</v>
      </c>
      <c r="B200" s="49" t="s">
        <v>1049</v>
      </c>
      <c r="C200" s="54">
        <v>2614.4699999999998</v>
      </c>
      <c r="D200" s="60">
        <v>87</v>
      </c>
      <c r="E200" s="54"/>
      <c r="F200" s="57"/>
      <c r="G200" s="54">
        <v>339247.65</v>
      </c>
    </row>
    <row r="201" spans="1:8">
      <c r="A201" s="53">
        <v>42488</v>
      </c>
      <c r="B201" s="49" t="s">
        <v>1050</v>
      </c>
      <c r="C201" s="54">
        <v>3180.01</v>
      </c>
      <c r="D201" s="60">
        <v>83</v>
      </c>
      <c r="E201" s="54"/>
      <c r="F201" s="57"/>
      <c r="G201" s="54">
        <v>342427.66</v>
      </c>
      <c r="H201" s="48" t="s">
        <v>1051</v>
      </c>
    </row>
    <row r="202" spans="1:8">
      <c r="A202" s="53">
        <v>42488</v>
      </c>
      <c r="B202" s="49" t="s">
        <v>1052</v>
      </c>
      <c r="C202" s="54"/>
      <c r="D202" s="60"/>
      <c r="E202" s="54">
        <v>34.979999999999997</v>
      </c>
      <c r="F202" s="56">
        <v>17</v>
      </c>
      <c r="G202" s="54">
        <v>342392.68</v>
      </c>
    </row>
    <row r="203" spans="1:8">
      <c r="A203" s="53">
        <v>42488</v>
      </c>
      <c r="B203" s="49" t="s">
        <v>1053</v>
      </c>
      <c r="C203" s="54"/>
      <c r="D203" s="60"/>
      <c r="E203" s="54">
        <v>5.6</v>
      </c>
      <c r="F203" s="56">
        <v>17</v>
      </c>
      <c r="G203" s="54">
        <v>342387.08</v>
      </c>
    </row>
    <row r="204" spans="1:8">
      <c r="A204" s="53">
        <v>42488</v>
      </c>
      <c r="B204" s="49" t="s">
        <v>1054</v>
      </c>
      <c r="C204" s="54">
        <v>7242</v>
      </c>
      <c r="D204" s="60">
        <v>84</v>
      </c>
      <c r="E204" s="54"/>
      <c r="F204" s="57"/>
      <c r="G204" s="54">
        <v>349629.08</v>
      </c>
      <c r="H204" s="48" t="s">
        <v>1055</v>
      </c>
    </row>
    <row r="205" spans="1:8">
      <c r="A205" s="53">
        <v>42488</v>
      </c>
      <c r="B205" s="49" t="s">
        <v>1056</v>
      </c>
      <c r="C205" s="54">
        <v>1189</v>
      </c>
      <c r="D205" s="60">
        <v>90</v>
      </c>
      <c r="E205" s="54"/>
      <c r="F205" s="57"/>
      <c r="G205" s="54">
        <v>350818.08</v>
      </c>
    </row>
    <row r="206" spans="1:8">
      <c r="A206" s="53">
        <v>42488</v>
      </c>
      <c r="B206" s="49" t="s">
        <v>1057</v>
      </c>
      <c r="C206" s="54"/>
      <c r="D206" s="60"/>
      <c r="E206" s="54">
        <v>340000</v>
      </c>
      <c r="F206" s="57">
        <v>16</v>
      </c>
      <c r="G206" s="54">
        <v>10818.08</v>
      </c>
      <c r="H206" s="48" t="s">
        <v>1058</v>
      </c>
    </row>
    <row r="207" spans="1:8">
      <c r="A207" s="53">
        <v>42488</v>
      </c>
      <c r="B207" s="49" t="s">
        <v>1059</v>
      </c>
      <c r="C207" s="54">
        <v>59300</v>
      </c>
      <c r="D207" s="60">
        <v>86</v>
      </c>
      <c r="E207" s="54"/>
      <c r="F207" s="57"/>
      <c r="G207" s="54">
        <v>70118.080000000002</v>
      </c>
      <c r="H207" s="48" t="s">
        <v>1060</v>
      </c>
    </row>
    <row r="208" spans="1:8" ht="22.5">
      <c r="A208" s="53">
        <v>42489</v>
      </c>
      <c r="B208" s="49" t="s">
        <v>1061</v>
      </c>
      <c r="C208" s="54">
        <v>15703.07</v>
      </c>
      <c r="D208" s="60">
        <v>85</v>
      </c>
      <c r="E208" s="54"/>
      <c r="F208" s="57"/>
      <c r="G208" s="54">
        <v>85799.72</v>
      </c>
      <c r="H208" s="48" t="s">
        <v>1062</v>
      </c>
    </row>
    <row r="209" spans="1:7" ht="22.5">
      <c r="A209" s="53">
        <v>42489</v>
      </c>
      <c r="B209" s="49" t="s">
        <v>1063</v>
      </c>
      <c r="C209" s="54"/>
      <c r="D209" s="60"/>
      <c r="E209" s="54">
        <v>76.489999999999995</v>
      </c>
      <c r="F209" s="56">
        <v>17</v>
      </c>
      <c r="G209" s="54">
        <v>85723.23</v>
      </c>
    </row>
    <row r="210" spans="1:7" ht="22.5">
      <c r="A210" s="53">
        <v>42489</v>
      </c>
      <c r="B210" s="49" t="s">
        <v>1064</v>
      </c>
      <c r="C210" s="54"/>
      <c r="D210" s="60"/>
      <c r="E210" s="54">
        <v>12.24</v>
      </c>
      <c r="F210" s="56">
        <v>17</v>
      </c>
      <c r="G210" s="54">
        <v>85710.99</v>
      </c>
    </row>
    <row r="211" spans="1:7" ht="22.5">
      <c r="A211" s="53">
        <v>42489</v>
      </c>
      <c r="B211" s="49" t="s">
        <v>1065</v>
      </c>
      <c r="C211" s="54"/>
      <c r="D211" s="60"/>
      <c r="E211" s="54">
        <v>133.96</v>
      </c>
      <c r="F211" s="56">
        <v>17</v>
      </c>
      <c r="G211" s="54">
        <v>85577.03</v>
      </c>
    </row>
    <row r="212" spans="1:7" ht="22.5">
      <c r="A212" s="53">
        <v>42489</v>
      </c>
      <c r="B212" s="49" t="s">
        <v>1066</v>
      </c>
      <c r="C212" s="54"/>
      <c r="D212" s="60"/>
      <c r="E212" s="54">
        <v>21.43</v>
      </c>
      <c r="F212" s="56">
        <v>17</v>
      </c>
      <c r="G212" s="54">
        <v>70096.649999999994</v>
      </c>
    </row>
    <row r="213" spans="1:7" ht="22.5">
      <c r="A213" s="53">
        <v>42489</v>
      </c>
      <c r="B213" s="49" t="s">
        <v>1067</v>
      </c>
      <c r="C213" s="54">
        <v>114800</v>
      </c>
      <c r="D213" s="60">
        <v>95</v>
      </c>
      <c r="E213" s="54"/>
      <c r="F213" s="57"/>
      <c r="G213" s="54">
        <v>200377.03</v>
      </c>
    </row>
    <row r="214" spans="1:7" ht="22.5">
      <c r="A214" s="53">
        <v>42489</v>
      </c>
      <c r="B214" s="49" t="s">
        <v>1068</v>
      </c>
      <c r="C214" s="54">
        <v>97693.08</v>
      </c>
      <c r="D214" s="60">
        <v>96</v>
      </c>
      <c r="E214" s="54"/>
      <c r="F214" s="57"/>
      <c r="G214" s="54">
        <v>298070.11</v>
      </c>
    </row>
    <row r="215" spans="1:7">
      <c r="A215" s="53">
        <v>42489</v>
      </c>
      <c r="B215" s="49" t="s">
        <v>1069</v>
      </c>
      <c r="C215" s="54">
        <v>202000</v>
      </c>
      <c r="D215" s="60">
        <v>92</v>
      </c>
      <c r="E215" s="54"/>
      <c r="F215" s="57"/>
      <c r="G215" s="54">
        <v>500070.11</v>
      </c>
    </row>
    <row r="216" spans="1:7" ht="22.5">
      <c r="A216" s="53">
        <v>42489</v>
      </c>
      <c r="B216" s="49" t="s">
        <v>1070</v>
      </c>
      <c r="C216" s="54">
        <v>274300</v>
      </c>
      <c r="D216" s="60">
        <v>93</v>
      </c>
      <c r="E216" s="54"/>
      <c r="F216" s="57"/>
      <c r="G216" s="54">
        <v>774370.11</v>
      </c>
    </row>
    <row r="217" spans="1:7" ht="22.5">
      <c r="A217" s="53">
        <v>42489</v>
      </c>
      <c r="B217" s="49" t="s">
        <v>1071</v>
      </c>
      <c r="C217" s="54">
        <v>99000</v>
      </c>
      <c r="D217" s="60">
        <v>94</v>
      </c>
      <c r="E217" s="54"/>
      <c r="F217" s="57"/>
      <c r="G217" s="54">
        <v>873370.11</v>
      </c>
    </row>
    <row r="218" spans="1:7" ht="22.5">
      <c r="A218" s="53">
        <v>42489</v>
      </c>
      <c r="B218" s="49" t="s">
        <v>1072</v>
      </c>
      <c r="C218" s="54">
        <v>339700</v>
      </c>
      <c r="D218" s="60">
        <v>91</v>
      </c>
      <c r="E218" s="54"/>
      <c r="F218" s="57"/>
      <c r="G218" s="54">
        <v>1213070.1100000001</v>
      </c>
    </row>
    <row r="222" spans="1:7">
      <c r="E222" s="52">
        <f>+E211+E209+E202+E196+E195+E190+E187+E178+E175+E172+E170+E168+E161+E159+E152+E150+E145+E142+E130+E129+E120+E118+E115+E112+E106+E104+E103+E96+E94+E84+E82+E73+E71+E67+E65+E62+E53+E50+E44+E42+E27+E35+E25+E20+E18+E15+E14+E8+E7+E181+E86</f>
        <v>9200.6199999999972</v>
      </c>
    </row>
    <row r="223" spans="1:7">
      <c r="E223" s="52">
        <f>+E222*0.16</f>
        <v>1472.0991999999997</v>
      </c>
    </row>
  </sheetData>
  <autoFilter ref="A4:H218"/>
  <mergeCells count="1"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1"/>
  <sheetViews>
    <sheetView workbookViewId="0">
      <selection activeCell="G6" sqref="G6"/>
    </sheetView>
  </sheetViews>
  <sheetFormatPr baseColWidth="10" defaultRowHeight="11.25"/>
  <cols>
    <col min="1" max="1" width="8.7109375" style="6" bestFit="1" customWidth="1"/>
    <col min="2" max="2" width="83.140625" style="69" bestFit="1" customWidth="1"/>
    <col min="3" max="3" width="9.85546875" style="1" bestFit="1" customWidth="1"/>
    <col min="4" max="4" width="3.5703125" style="78" bestFit="1" customWidth="1"/>
    <col min="5" max="5" width="11.140625" style="1" bestFit="1" customWidth="1"/>
    <col min="6" max="6" width="2.7109375" style="79" bestFit="1" customWidth="1"/>
    <col min="7" max="7" width="11.140625" style="1" bestFit="1" customWidth="1"/>
    <col min="8" max="8" width="11.42578125" style="70"/>
    <col min="9" max="16384" width="11.42578125" style="1"/>
  </cols>
  <sheetData>
    <row r="1" spans="1:8" s="42" customFormat="1">
      <c r="A1" s="62"/>
      <c r="B1" s="68"/>
      <c r="D1" s="77"/>
      <c r="F1" s="76"/>
      <c r="H1" s="63"/>
    </row>
    <row r="2" spans="1:8" s="42" customFormat="1">
      <c r="A2" s="62"/>
      <c r="B2" s="68"/>
      <c r="D2" s="77"/>
      <c r="F2" s="76"/>
      <c r="H2" s="63"/>
    </row>
    <row r="3" spans="1:8" s="42" customFormat="1">
      <c r="A3" s="119" t="s">
        <v>770</v>
      </c>
      <c r="B3" s="119"/>
      <c r="C3" s="119"/>
      <c r="D3" s="119"/>
      <c r="E3" s="119"/>
      <c r="F3" s="119"/>
      <c r="G3" s="119"/>
      <c r="H3" s="63"/>
    </row>
    <row r="5" spans="1:8">
      <c r="A5" s="65" t="s">
        <v>0</v>
      </c>
      <c r="B5" s="71" t="s">
        <v>1</v>
      </c>
      <c r="C5" s="65" t="s">
        <v>2</v>
      </c>
      <c r="D5" s="77"/>
      <c r="E5" s="65" t="s">
        <v>3</v>
      </c>
      <c r="F5" s="76"/>
      <c r="G5" s="65" t="s">
        <v>4</v>
      </c>
    </row>
    <row r="6" spans="1:8">
      <c r="A6" s="66">
        <v>42492</v>
      </c>
      <c r="B6" s="69" t="s">
        <v>1074</v>
      </c>
      <c r="C6" s="37">
        <v>2549.6799999999998</v>
      </c>
      <c r="D6" s="44">
        <v>9</v>
      </c>
      <c r="E6" s="37"/>
      <c r="F6" s="46"/>
      <c r="G6" s="37">
        <v>1215619.79</v>
      </c>
    </row>
    <row r="7" spans="1:8">
      <c r="A7" s="66">
        <v>42492</v>
      </c>
      <c r="B7" s="69" t="s">
        <v>1075</v>
      </c>
      <c r="C7" s="37">
        <v>28601.56</v>
      </c>
      <c r="D7" s="44" t="s">
        <v>226</v>
      </c>
      <c r="E7" s="37"/>
      <c r="F7" s="46"/>
      <c r="G7" s="37">
        <v>1244221.3500000001</v>
      </c>
      <c r="H7" s="70" t="s">
        <v>1076</v>
      </c>
    </row>
    <row r="8" spans="1:8">
      <c r="A8" s="66">
        <v>42492</v>
      </c>
      <c r="B8" s="80" t="s">
        <v>1077</v>
      </c>
      <c r="C8" s="37"/>
      <c r="D8" s="44"/>
      <c r="E8" s="37">
        <v>558.48</v>
      </c>
      <c r="F8" s="46">
        <v>13</v>
      </c>
      <c r="G8" s="37">
        <v>1243662.8700000001</v>
      </c>
    </row>
    <row r="9" spans="1:8">
      <c r="A9" s="66">
        <v>42492</v>
      </c>
      <c r="B9" s="80" t="s">
        <v>1078</v>
      </c>
      <c r="C9" s="37"/>
      <c r="D9" s="44"/>
      <c r="E9" s="37">
        <v>89.36</v>
      </c>
      <c r="F9" s="46">
        <v>13</v>
      </c>
      <c r="G9" s="37">
        <v>1243573.51</v>
      </c>
    </row>
    <row r="10" spans="1:8">
      <c r="A10" s="66">
        <v>42492</v>
      </c>
      <c r="B10" s="80" t="s">
        <v>1079</v>
      </c>
      <c r="C10" s="37"/>
      <c r="D10" s="44"/>
      <c r="E10" s="37">
        <v>31.52</v>
      </c>
      <c r="F10" s="46">
        <v>13</v>
      </c>
      <c r="G10" s="37">
        <v>1243541.99</v>
      </c>
    </row>
    <row r="11" spans="1:8">
      <c r="A11" s="66">
        <v>42492</v>
      </c>
      <c r="B11" s="80" t="s">
        <v>1080</v>
      </c>
      <c r="C11" s="37"/>
      <c r="D11" s="44"/>
      <c r="E11" s="37">
        <v>5.04</v>
      </c>
      <c r="F11" s="46">
        <v>13</v>
      </c>
      <c r="G11" s="37">
        <v>1243536.95</v>
      </c>
    </row>
    <row r="12" spans="1:8" ht="11.25" customHeight="1">
      <c r="A12" s="66">
        <v>42492</v>
      </c>
      <c r="B12" s="69" t="s">
        <v>1081</v>
      </c>
      <c r="C12" s="37">
        <v>31418.14</v>
      </c>
      <c r="D12" s="44" t="s">
        <v>1073</v>
      </c>
      <c r="E12" s="37"/>
      <c r="F12" s="46"/>
      <c r="G12" s="37">
        <v>1274955.0900000001</v>
      </c>
      <c r="H12" s="70" t="s">
        <v>1082</v>
      </c>
    </row>
    <row r="13" spans="1:8">
      <c r="A13" s="66">
        <v>42492</v>
      </c>
      <c r="B13" s="80" t="s">
        <v>1083</v>
      </c>
      <c r="C13" s="37"/>
      <c r="D13" s="44"/>
      <c r="E13" s="37">
        <v>593.76</v>
      </c>
      <c r="F13" s="46">
        <v>13</v>
      </c>
      <c r="G13" s="37">
        <v>1274361.33</v>
      </c>
    </row>
    <row r="14" spans="1:8">
      <c r="A14" s="66">
        <v>42492</v>
      </c>
      <c r="B14" s="80" t="s">
        <v>1084</v>
      </c>
      <c r="C14" s="37"/>
      <c r="D14" s="44"/>
      <c r="E14" s="37">
        <v>95.01</v>
      </c>
      <c r="F14" s="46">
        <v>13</v>
      </c>
      <c r="G14" s="37">
        <v>1274266.32</v>
      </c>
    </row>
    <row r="15" spans="1:8">
      <c r="A15" s="66">
        <v>42492</v>
      </c>
      <c r="B15" s="80" t="s">
        <v>1085</v>
      </c>
      <c r="C15" s="37"/>
      <c r="D15" s="44"/>
      <c r="E15" s="37">
        <v>44.62</v>
      </c>
      <c r="F15" s="46">
        <v>13</v>
      </c>
      <c r="G15" s="37">
        <v>1274221.7</v>
      </c>
    </row>
    <row r="16" spans="1:8">
      <c r="A16" s="66">
        <v>42492</v>
      </c>
      <c r="B16" s="80" t="s">
        <v>1086</v>
      </c>
      <c r="C16" s="37"/>
      <c r="D16" s="44"/>
      <c r="E16" s="37">
        <v>7.14</v>
      </c>
      <c r="F16" s="46">
        <v>13</v>
      </c>
      <c r="G16" s="37">
        <v>1274214.56</v>
      </c>
    </row>
    <row r="17" spans="1:8" ht="11.25" customHeight="1">
      <c r="A17" s="66">
        <v>42492</v>
      </c>
      <c r="B17" s="69" t="s">
        <v>1087</v>
      </c>
      <c r="C17" s="37"/>
      <c r="D17" s="44"/>
      <c r="E17" s="37">
        <v>999000</v>
      </c>
      <c r="F17" s="46">
        <v>1</v>
      </c>
      <c r="G17" s="37">
        <v>275214.56</v>
      </c>
    </row>
    <row r="18" spans="1:8" ht="11.25" customHeight="1">
      <c r="A18" s="66">
        <v>42492</v>
      </c>
      <c r="B18" s="69" t="s">
        <v>1088</v>
      </c>
      <c r="C18" s="37">
        <v>338000</v>
      </c>
      <c r="D18" s="44">
        <v>2</v>
      </c>
      <c r="E18" s="37"/>
      <c r="F18" s="46"/>
      <c r="G18" s="37">
        <v>613214.56000000006</v>
      </c>
      <c r="H18" s="70" t="s">
        <v>1089</v>
      </c>
    </row>
    <row r="19" spans="1:8" ht="11.25" customHeight="1">
      <c r="A19" s="66">
        <v>42493</v>
      </c>
      <c r="B19" s="69" t="s">
        <v>1090</v>
      </c>
      <c r="C19" s="37">
        <v>8240.73</v>
      </c>
      <c r="D19" s="44">
        <v>1</v>
      </c>
      <c r="E19" s="37"/>
      <c r="F19" s="46"/>
      <c r="G19" s="37">
        <v>621455.29</v>
      </c>
      <c r="H19" s="70" t="s">
        <v>1091</v>
      </c>
    </row>
    <row r="20" spans="1:8">
      <c r="A20" s="66">
        <v>42493</v>
      </c>
      <c r="B20" s="80" t="s">
        <v>1092</v>
      </c>
      <c r="C20" s="37"/>
      <c r="D20" s="44"/>
      <c r="E20" s="37">
        <v>2.66</v>
      </c>
      <c r="F20" s="46">
        <v>13</v>
      </c>
      <c r="G20" s="37">
        <v>621452.63</v>
      </c>
    </row>
    <row r="21" spans="1:8">
      <c r="A21" s="66">
        <v>42493</v>
      </c>
      <c r="B21" s="80" t="s">
        <v>1093</v>
      </c>
      <c r="C21" s="37"/>
      <c r="D21" s="44"/>
      <c r="E21" s="37">
        <v>16.61</v>
      </c>
      <c r="F21" s="46">
        <v>13</v>
      </c>
      <c r="G21" s="37">
        <v>621436.02</v>
      </c>
    </row>
    <row r="22" spans="1:8">
      <c r="A22" s="66">
        <v>42493</v>
      </c>
      <c r="B22" s="80" t="s">
        <v>1094</v>
      </c>
      <c r="C22" s="37"/>
      <c r="D22" s="44"/>
      <c r="E22" s="37">
        <v>82.23</v>
      </c>
      <c r="F22" s="46">
        <v>13</v>
      </c>
      <c r="G22" s="37">
        <v>621353.79</v>
      </c>
    </row>
    <row r="23" spans="1:8">
      <c r="A23" s="66">
        <v>42493</v>
      </c>
      <c r="B23" s="80" t="s">
        <v>1095</v>
      </c>
      <c r="C23" s="37"/>
      <c r="D23" s="44"/>
      <c r="E23" s="37">
        <v>13.16</v>
      </c>
      <c r="F23" s="46">
        <v>13</v>
      </c>
      <c r="G23" s="37">
        <v>621340.63</v>
      </c>
    </row>
    <row r="24" spans="1:8" ht="11.25" customHeight="1">
      <c r="A24" s="66">
        <v>42493</v>
      </c>
      <c r="B24" s="69" t="s">
        <v>1096</v>
      </c>
      <c r="C24" s="37">
        <v>20000</v>
      </c>
      <c r="D24" s="44">
        <v>31</v>
      </c>
      <c r="E24" s="37"/>
      <c r="F24" s="46"/>
      <c r="G24" s="37">
        <v>641340.63</v>
      </c>
      <c r="H24" s="70" t="s">
        <v>1097</v>
      </c>
    </row>
    <row r="25" spans="1:8" ht="11.25" customHeight="1">
      <c r="A25" s="66">
        <v>42493</v>
      </c>
      <c r="B25" s="69" t="s">
        <v>1098</v>
      </c>
      <c r="C25" s="37">
        <v>80000</v>
      </c>
      <c r="D25" s="44">
        <v>4</v>
      </c>
      <c r="E25" s="37"/>
      <c r="F25" s="46"/>
      <c r="G25" s="37">
        <v>721340.63</v>
      </c>
      <c r="H25" s="70" t="s">
        <v>1099</v>
      </c>
    </row>
    <row r="26" spans="1:8">
      <c r="A26" s="66">
        <v>42494</v>
      </c>
      <c r="B26" s="80" t="s">
        <v>1100</v>
      </c>
      <c r="C26" s="37"/>
      <c r="D26" s="44"/>
      <c r="E26" s="37">
        <v>28.44</v>
      </c>
      <c r="F26" s="46">
        <v>13</v>
      </c>
      <c r="G26" s="37">
        <v>721312.19</v>
      </c>
    </row>
    <row r="27" spans="1:8" ht="11.25" customHeight="1">
      <c r="A27" s="66">
        <v>42494</v>
      </c>
      <c r="B27" s="69" t="s">
        <v>1101</v>
      </c>
      <c r="C27" s="37">
        <v>6520.65</v>
      </c>
      <c r="D27" s="44">
        <v>3</v>
      </c>
      <c r="E27" s="37"/>
      <c r="F27" s="46"/>
      <c r="G27" s="37">
        <v>727832.84</v>
      </c>
      <c r="H27" s="70" t="s">
        <v>1102</v>
      </c>
    </row>
    <row r="28" spans="1:8">
      <c r="A28" s="66">
        <v>42494</v>
      </c>
      <c r="B28" s="80" t="s">
        <v>1103</v>
      </c>
      <c r="C28" s="37"/>
      <c r="D28" s="44"/>
      <c r="E28" s="37">
        <v>4.55</v>
      </c>
      <c r="F28" s="46">
        <v>13</v>
      </c>
      <c r="G28" s="37">
        <v>727828.29</v>
      </c>
    </row>
    <row r="29" spans="1:8">
      <c r="A29" s="66">
        <v>42494</v>
      </c>
      <c r="B29" s="80" t="s">
        <v>1104</v>
      </c>
      <c r="C29" s="37"/>
      <c r="D29" s="44"/>
      <c r="E29" s="37">
        <v>57.31</v>
      </c>
      <c r="F29" s="46">
        <v>13</v>
      </c>
      <c r="G29" s="37">
        <v>727770.98</v>
      </c>
    </row>
    <row r="30" spans="1:8">
      <c r="A30" s="66">
        <v>42494</v>
      </c>
      <c r="B30" s="80" t="s">
        <v>1105</v>
      </c>
      <c r="C30" s="37"/>
      <c r="D30" s="44"/>
      <c r="E30" s="37">
        <v>9.17</v>
      </c>
      <c r="F30" s="46">
        <v>13</v>
      </c>
      <c r="G30" s="37">
        <v>727761.81</v>
      </c>
    </row>
    <row r="31" spans="1:8" ht="11.25" customHeight="1">
      <c r="A31" s="66">
        <v>42494</v>
      </c>
      <c r="B31" s="69" t="s">
        <v>1106</v>
      </c>
      <c r="C31" s="37">
        <v>1025</v>
      </c>
      <c r="D31" s="44">
        <v>5</v>
      </c>
      <c r="E31" s="37"/>
      <c r="F31" s="46"/>
      <c r="G31" s="37">
        <v>728786.81</v>
      </c>
      <c r="H31" s="70" t="s">
        <v>1107</v>
      </c>
    </row>
    <row r="32" spans="1:8" ht="11.25" customHeight="1">
      <c r="A32" s="66">
        <v>42494</v>
      </c>
      <c r="B32" s="69" t="s">
        <v>1108</v>
      </c>
      <c r="C32" s="37"/>
      <c r="D32" s="44"/>
      <c r="E32" s="37"/>
      <c r="F32" s="46"/>
      <c r="G32" s="37">
        <v>728786.81</v>
      </c>
    </row>
    <row r="33" spans="1:8" ht="11.25" customHeight="1">
      <c r="A33" s="66">
        <v>42495</v>
      </c>
      <c r="B33" s="69" t="s">
        <v>1109</v>
      </c>
      <c r="C33" s="37">
        <v>19202.8</v>
      </c>
      <c r="D33" s="44">
        <v>6</v>
      </c>
      <c r="E33" s="37"/>
      <c r="F33" s="46"/>
      <c r="G33" s="37">
        <v>747989.61</v>
      </c>
      <c r="H33" s="70" t="s">
        <v>1110</v>
      </c>
    </row>
    <row r="34" spans="1:8">
      <c r="A34" s="66">
        <v>42495</v>
      </c>
      <c r="B34" s="80" t="s">
        <v>1111</v>
      </c>
      <c r="C34" s="37"/>
      <c r="D34" s="44"/>
      <c r="E34" s="37">
        <v>84.14</v>
      </c>
      <c r="F34" s="46">
        <v>13</v>
      </c>
      <c r="G34" s="37">
        <v>747905.47</v>
      </c>
    </row>
    <row r="35" spans="1:8">
      <c r="A35" s="66">
        <v>42495</v>
      </c>
      <c r="B35" s="80" t="s">
        <v>1112</v>
      </c>
      <c r="C35" s="37"/>
      <c r="D35" s="44"/>
      <c r="E35" s="37">
        <v>13.46</v>
      </c>
      <c r="F35" s="46">
        <v>13</v>
      </c>
      <c r="G35" s="37">
        <v>747892.01</v>
      </c>
    </row>
    <row r="36" spans="1:8">
      <c r="A36" s="66">
        <v>42495</v>
      </c>
      <c r="B36" s="80" t="s">
        <v>1113</v>
      </c>
      <c r="C36" s="37"/>
      <c r="D36" s="44"/>
      <c r="E36" s="37">
        <v>168.59</v>
      </c>
      <c r="F36" s="46">
        <v>13</v>
      </c>
      <c r="G36" s="37">
        <v>747723.42</v>
      </c>
    </row>
    <row r="37" spans="1:8">
      <c r="A37" s="66">
        <v>42495</v>
      </c>
      <c r="B37" s="80" t="s">
        <v>1114</v>
      </c>
      <c r="C37" s="37"/>
      <c r="D37" s="44"/>
      <c r="E37" s="37">
        <v>26.96</v>
      </c>
      <c r="F37" s="46">
        <v>13</v>
      </c>
      <c r="G37" s="37">
        <v>747696.46</v>
      </c>
    </row>
    <row r="38" spans="1:8" ht="11.25" customHeight="1">
      <c r="A38" s="66">
        <v>42495</v>
      </c>
      <c r="B38" s="69" t="s">
        <v>1115</v>
      </c>
      <c r="C38" s="37"/>
      <c r="D38" s="44"/>
      <c r="E38" s="37">
        <v>737000</v>
      </c>
      <c r="F38" s="46">
        <v>2</v>
      </c>
      <c r="G38" s="37">
        <v>10696.46</v>
      </c>
      <c r="H38" s="70" t="s">
        <v>1116</v>
      </c>
    </row>
    <row r="39" spans="1:8" ht="11.25" customHeight="1">
      <c r="A39" s="66">
        <v>42496</v>
      </c>
      <c r="B39" s="69" t="s">
        <v>1117</v>
      </c>
      <c r="C39" s="37">
        <v>13068.6</v>
      </c>
      <c r="D39" s="44">
        <v>7</v>
      </c>
      <c r="E39" s="37"/>
      <c r="F39" s="46"/>
      <c r="G39" s="37">
        <v>23765.06</v>
      </c>
      <c r="H39" s="70" t="s">
        <v>1118</v>
      </c>
    </row>
    <row r="40" spans="1:8">
      <c r="A40" s="66">
        <v>42496</v>
      </c>
      <c r="B40" s="80" t="s">
        <v>1119</v>
      </c>
      <c r="C40" s="37"/>
      <c r="D40" s="44"/>
      <c r="E40" s="37">
        <v>45.38</v>
      </c>
      <c r="F40" s="46">
        <v>13</v>
      </c>
      <c r="G40" s="37">
        <v>23719.68</v>
      </c>
    </row>
    <row r="41" spans="1:8">
      <c r="A41" s="66">
        <v>42496</v>
      </c>
      <c r="B41" s="80" t="s">
        <v>1120</v>
      </c>
      <c r="C41" s="37"/>
      <c r="D41" s="44"/>
      <c r="E41" s="37">
        <v>283.58999999999997</v>
      </c>
      <c r="F41" s="46">
        <v>13</v>
      </c>
      <c r="G41" s="37">
        <v>23436.09</v>
      </c>
    </row>
    <row r="42" spans="1:8" ht="11.25" customHeight="1">
      <c r="A42" s="66">
        <v>42499</v>
      </c>
      <c r="B42" s="69" t="s">
        <v>1121</v>
      </c>
      <c r="C42" s="37">
        <v>10305.19</v>
      </c>
      <c r="D42" s="44">
        <v>8</v>
      </c>
      <c r="E42" s="37"/>
      <c r="F42" s="46"/>
      <c r="G42" s="37">
        <v>33741.279999999999</v>
      </c>
      <c r="H42" s="70" t="s">
        <v>1122</v>
      </c>
    </row>
    <row r="43" spans="1:8">
      <c r="A43" s="66">
        <v>42499</v>
      </c>
      <c r="B43" s="80" t="s">
        <v>1123</v>
      </c>
      <c r="C43" s="37"/>
      <c r="D43" s="44"/>
      <c r="E43" s="37">
        <v>92.32</v>
      </c>
      <c r="F43" s="46">
        <v>13</v>
      </c>
      <c r="G43" s="37">
        <v>33648.959999999999</v>
      </c>
    </row>
    <row r="44" spans="1:8">
      <c r="A44" s="66">
        <v>42499</v>
      </c>
      <c r="B44" s="80" t="s">
        <v>1124</v>
      </c>
      <c r="C44" s="37"/>
      <c r="D44" s="44"/>
      <c r="E44" s="37">
        <v>14.77</v>
      </c>
      <c r="F44" s="46">
        <v>13</v>
      </c>
      <c r="G44" s="37">
        <v>33634.19</v>
      </c>
    </row>
    <row r="45" spans="1:8">
      <c r="A45" s="66">
        <v>42499</v>
      </c>
      <c r="B45" s="80" t="s">
        <v>1125</v>
      </c>
      <c r="C45" s="37"/>
      <c r="D45" s="44"/>
      <c r="E45" s="37">
        <v>66.56</v>
      </c>
      <c r="F45" s="46">
        <v>13</v>
      </c>
      <c r="G45" s="37">
        <v>33567.629999999997</v>
      </c>
    </row>
    <row r="46" spans="1:8">
      <c r="A46" s="66">
        <v>42499</v>
      </c>
      <c r="B46" s="80" t="s">
        <v>1126</v>
      </c>
      <c r="C46" s="37"/>
      <c r="D46" s="44"/>
      <c r="E46" s="37">
        <v>10.64</v>
      </c>
      <c r="F46" s="46">
        <v>13</v>
      </c>
      <c r="G46" s="37">
        <v>33556.99</v>
      </c>
    </row>
    <row r="47" spans="1:8" ht="11.25" customHeight="1">
      <c r="A47" s="66">
        <v>42499</v>
      </c>
      <c r="B47" s="69" t="s">
        <v>1127</v>
      </c>
      <c r="C47" s="37">
        <v>5872.03</v>
      </c>
      <c r="D47" s="44">
        <v>10</v>
      </c>
      <c r="E47" s="37"/>
      <c r="F47" s="46"/>
      <c r="G47" s="37">
        <v>39429.019999999997</v>
      </c>
      <c r="H47" s="70" t="s">
        <v>1128</v>
      </c>
    </row>
    <row r="48" spans="1:8">
      <c r="A48" s="66">
        <v>42499</v>
      </c>
      <c r="B48" s="80" t="s">
        <v>1129</v>
      </c>
      <c r="C48" s="37"/>
      <c r="D48" s="44"/>
      <c r="E48" s="37">
        <v>127.42</v>
      </c>
      <c r="F48" s="46">
        <v>13</v>
      </c>
      <c r="G48" s="37">
        <v>39301.599999999999</v>
      </c>
    </row>
    <row r="49" spans="1:8">
      <c r="A49" s="66">
        <v>42499</v>
      </c>
      <c r="B49" s="80" t="s">
        <v>1130</v>
      </c>
      <c r="C49" s="37"/>
      <c r="D49" s="44"/>
      <c r="E49" s="37">
        <v>20.39</v>
      </c>
      <c r="F49" s="46">
        <v>13</v>
      </c>
      <c r="G49" s="37">
        <v>39281.21</v>
      </c>
    </row>
    <row r="50" spans="1:8" ht="11.25" customHeight="1">
      <c r="A50" s="66">
        <v>42499</v>
      </c>
      <c r="B50" s="69" t="s">
        <v>1131</v>
      </c>
      <c r="C50" s="37">
        <v>1840</v>
      </c>
      <c r="D50" s="44">
        <v>11</v>
      </c>
      <c r="E50" s="37"/>
      <c r="F50" s="46"/>
      <c r="G50" s="37">
        <v>41121.21</v>
      </c>
      <c r="H50" s="70" t="s">
        <v>1132</v>
      </c>
    </row>
    <row r="51" spans="1:8" ht="11.25" customHeight="1">
      <c r="A51" s="66">
        <v>42499</v>
      </c>
      <c r="B51" s="69" t="s">
        <v>1133</v>
      </c>
      <c r="C51" s="37"/>
      <c r="D51" s="44"/>
      <c r="E51" s="37"/>
      <c r="F51" s="46"/>
      <c r="G51" s="37">
        <v>41121.21</v>
      </c>
    </row>
    <row r="52" spans="1:8" ht="11.25" customHeight="1">
      <c r="A52" s="66">
        <v>42499</v>
      </c>
      <c r="B52" s="69" t="s">
        <v>1134</v>
      </c>
      <c r="C52" s="37">
        <v>412000</v>
      </c>
      <c r="D52" s="44">
        <v>14</v>
      </c>
      <c r="E52" s="37"/>
      <c r="F52" s="46"/>
      <c r="G52" s="37">
        <v>453121.21</v>
      </c>
      <c r="H52" s="70" t="s">
        <v>1135</v>
      </c>
    </row>
    <row r="53" spans="1:8" ht="11.25" customHeight="1">
      <c r="A53" s="66">
        <v>42499</v>
      </c>
      <c r="B53" s="69" t="s">
        <v>1136</v>
      </c>
      <c r="C53" s="37"/>
      <c r="D53" s="44"/>
      <c r="E53" s="37">
        <v>443000</v>
      </c>
      <c r="F53" s="46">
        <v>3</v>
      </c>
      <c r="G53" s="37">
        <v>10121.209999999999</v>
      </c>
      <c r="H53" s="70" t="s">
        <v>1137</v>
      </c>
    </row>
    <row r="54" spans="1:8">
      <c r="A54" s="66">
        <v>42500</v>
      </c>
      <c r="B54" s="80" t="s">
        <v>1138</v>
      </c>
      <c r="C54" s="37"/>
      <c r="D54" s="44"/>
      <c r="E54" s="37">
        <v>196.2</v>
      </c>
      <c r="F54" s="46">
        <v>13</v>
      </c>
      <c r="G54" s="37">
        <v>9925.01</v>
      </c>
    </row>
    <row r="55" spans="1:8" ht="11.25" customHeight="1">
      <c r="A55" s="66">
        <v>42500</v>
      </c>
      <c r="B55" s="69" t="s">
        <v>1139</v>
      </c>
      <c r="C55" s="37">
        <v>10881.28</v>
      </c>
      <c r="D55" s="44">
        <v>13</v>
      </c>
      <c r="E55" s="37"/>
      <c r="F55" s="46"/>
      <c r="G55" s="37">
        <v>20806.29</v>
      </c>
      <c r="H55" s="70" t="s">
        <v>1140</v>
      </c>
    </row>
    <row r="56" spans="1:8">
      <c r="A56" s="66">
        <v>42500</v>
      </c>
      <c r="B56" s="80" t="s">
        <v>1141</v>
      </c>
      <c r="C56" s="37"/>
      <c r="D56" s="44"/>
      <c r="E56" s="37">
        <v>31.39</v>
      </c>
      <c r="F56" s="46">
        <v>13</v>
      </c>
      <c r="G56" s="37">
        <v>20774.900000000001</v>
      </c>
    </row>
    <row r="57" spans="1:8">
      <c r="A57" s="66">
        <v>42500</v>
      </c>
      <c r="B57" s="80" t="s">
        <v>1142</v>
      </c>
      <c r="C57" s="37"/>
      <c r="D57" s="44"/>
      <c r="E57" s="37">
        <v>20.239999999999998</v>
      </c>
      <c r="F57" s="46">
        <v>13</v>
      </c>
      <c r="G57" s="37">
        <v>20754.66</v>
      </c>
    </row>
    <row r="58" spans="1:8">
      <c r="A58" s="66">
        <v>42500</v>
      </c>
      <c r="B58" s="80" t="s">
        <v>1143</v>
      </c>
      <c r="C58" s="37"/>
      <c r="D58" s="44"/>
      <c r="E58" s="37">
        <v>3.24</v>
      </c>
      <c r="F58" s="46">
        <v>13</v>
      </c>
      <c r="G58" s="37">
        <v>20751.419999999998</v>
      </c>
    </row>
    <row r="59" spans="1:8">
      <c r="A59" s="66">
        <v>42500</v>
      </c>
      <c r="B59" s="80" t="s">
        <v>1144</v>
      </c>
      <c r="C59" s="37"/>
      <c r="D59" s="44"/>
      <c r="E59" s="37">
        <v>546.87</v>
      </c>
      <c r="F59" s="46">
        <v>13</v>
      </c>
      <c r="G59" s="37">
        <v>20204.55</v>
      </c>
    </row>
    <row r="60" spans="1:8">
      <c r="A60" s="66">
        <v>42500</v>
      </c>
      <c r="B60" s="80" t="s">
        <v>1145</v>
      </c>
      <c r="C60" s="37"/>
      <c r="D60" s="44"/>
      <c r="E60" s="37">
        <v>87.5</v>
      </c>
      <c r="F60" s="46">
        <v>13</v>
      </c>
      <c r="G60" s="37">
        <v>20117.05</v>
      </c>
    </row>
    <row r="61" spans="1:8" ht="11.25" customHeight="1">
      <c r="A61" s="66">
        <v>42500</v>
      </c>
      <c r="B61" s="69" t="s">
        <v>1146</v>
      </c>
      <c r="C61" s="37">
        <v>1840</v>
      </c>
      <c r="D61" s="44">
        <v>12</v>
      </c>
      <c r="E61" s="37"/>
      <c r="F61" s="46"/>
      <c r="G61" s="37">
        <v>21957.05</v>
      </c>
      <c r="H61" s="70" t="s">
        <v>1147</v>
      </c>
    </row>
    <row r="62" spans="1:8" ht="11.25" customHeight="1">
      <c r="A62" s="66">
        <v>42500</v>
      </c>
      <c r="B62" s="69" t="s">
        <v>1148</v>
      </c>
      <c r="C62" s="37"/>
      <c r="D62" s="44"/>
      <c r="E62" s="37"/>
      <c r="F62" s="46"/>
      <c r="G62" s="37">
        <v>21957.05</v>
      </c>
    </row>
    <row r="63" spans="1:8" ht="11.25" customHeight="1">
      <c r="A63" s="66">
        <v>42500</v>
      </c>
      <c r="B63" s="69" t="s">
        <v>1149</v>
      </c>
      <c r="C63" s="37">
        <v>311200</v>
      </c>
      <c r="D63" s="44">
        <v>18</v>
      </c>
      <c r="E63" s="37"/>
      <c r="F63" s="46"/>
      <c r="G63" s="37">
        <v>333157.05</v>
      </c>
      <c r="H63" s="70" t="s">
        <v>1150</v>
      </c>
    </row>
    <row r="64" spans="1:8" ht="11.25" customHeight="1">
      <c r="A64" s="66">
        <v>42500</v>
      </c>
      <c r="B64" s="69" t="s">
        <v>1151</v>
      </c>
      <c r="C64" s="37"/>
      <c r="D64" s="44"/>
      <c r="E64" s="37"/>
      <c r="F64" s="46"/>
      <c r="G64" s="37">
        <v>333157.05</v>
      </c>
    </row>
    <row r="65" spans="1:8" ht="11.25" customHeight="1">
      <c r="A65" s="66">
        <v>42500</v>
      </c>
      <c r="B65" s="69" t="s">
        <v>1152</v>
      </c>
      <c r="C65" s="37">
        <v>50000</v>
      </c>
      <c r="D65" s="44">
        <v>17</v>
      </c>
      <c r="E65" s="37"/>
      <c r="F65" s="46"/>
      <c r="G65" s="37">
        <v>383157.05</v>
      </c>
      <c r="H65" s="70" t="s">
        <v>1153</v>
      </c>
    </row>
    <row r="66" spans="1:8" ht="11.25" customHeight="1">
      <c r="A66" s="66">
        <v>42500</v>
      </c>
      <c r="B66" s="69" t="s">
        <v>1154</v>
      </c>
      <c r="C66" s="37"/>
      <c r="D66" s="44"/>
      <c r="E66" s="37"/>
      <c r="F66" s="46"/>
      <c r="G66" s="37">
        <v>383157.05</v>
      </c>
    </row>
    <row r="67" spans="1:8" ht="11.25" customHeight="1">
      <c r="A67" s="66">
        <v>42500</v>
      </c>
      <c r="B67" s="69" t="s">
        <v>1155</v>
      </c>
      <c r="C67" s="37">
        <v>16200</v>
      </c>
      <c r="D67" s="44">
        <v>16</v>
      </c>
      <c r="E67" s="37"/>
      <c r="F67" s="46"/>
      <c r="G67" s="37">
        <v>399357.05</v>
      </c>
      <c r="H67" s="70" t="s">
        <v>1153</v>
      </c>
    </row>
    <row r="68" spans="1:8" ht="11.25" customHeight="1">
      <c r="A68" s="66">
        <v>42500</v>
      </c>
      <c r="B68" s="69" t="s">
        <v>1156</v>
      </c>
      <c r="C68" s="37"/>
      <c r="D68" s="44"/>
      <c r="E68" s="37"/>
      <c r="F68" s="46"/>
      <c r="G68" s="37">
        <v>399357.05</v>
      </c>
    </row>
    <row r="69" spans="1:8" ht="11.25" customHeight="1">
      <c r="A69" s="66">
        <v>42500</v>
      </c>
      <c r="B69" s="69" t="s">
        <v>1157</v>
      </c>
      <c r="C69" s="37">
        <v>50000</v>
      </c>
      <c r="D69" s="44">
        <v>16</v>
      </c>
      <c r="E69" s="37"/>
      <c r="F69" s="46"/>
      <c r="G69" s="37">
        <v>449357.05</v>
      </c>
      <c r="H69" s="70" t="s">
        <v>1158</v>
      </c>
    </row>
    <row r="70" spans="1:8" ht="11.25" customHeight="1">
      <c r="A70" s="66">
        <v>42500</v>
      </c>
      <c r="B70" s="69" t="s">
        <v>1159</v>
      </c>
      <c r="C70" s="37"/>
      <c r="D70" s="44"/>
      <c r="E70" s="37"/>
      <c r="F70" s="46"/>
      <c r="G70" s="37">
        <v>449357.05</v>
      </c>
    </row>
    <row r="71" spans="1:8" ht="11.25" customHeight="1">
      <c r="A71" s="66">
        <v>42501</v>
      </c>
      <c r="B71" s="69" t="s">
        <v>1160</v>
      </c>
      <c r="C71" s="37">
        <v>27751.63</v>
      </c>
      <c r="D71" s="44">
        <v>15</v>
      </c>
      <c r="E71" s="37"/>
      <c r="F71" s="46"/>
      <c r="G71" s="37">
        <v>477108.68</v>
      </c>
      <c r="H71" s="70" t="s">
        <v>1161</v>
      </c>
    </row>
    <row r="72" spans="1:8">
      <c r="A72" s="66">
        <v>42501</v>
      </c>
      <c r="B72" s="80" t="s">
        <v>1162</v>
      </c>
      <c r="C72" s="37"/>
      <c r="D72" s="44"/>
      <c r="E72" s="37">
        <v>31.5</v>
      </c>
      <c r="F72" s="46">
        <v>13</v>
      </c>
      <c r="G72" s="37">
        <v>477077.18</v>
      </c>
    </row>
    <row r="73" spans="1:8">
      <c r="A73" s="66">
        <v>42501</v>
      </c>
      <c r="B73" s="80" t="s">
        <v>1163</v>
      </c>
      <c r="C73" s="37"/>
      <c r="D73" s="44"/>
      <c r="E73" s="37">
        <v>5.04</v>
      </c>
      <c r="F73" s="46">
        <v>13</v>
      </c>
      <c r="G73" s="37">
        <v>477072.14</v>
      </c>
    </row>
    <row r="74" spans="1:8">
      <c r="A74" s="66">
        <v>42501</v>
      </c>
      <c r="B74" s="80" t="s">
        <v>1164</v>
      </c>
      <c r="C74" s="37"/>
      <c r="D74" s="44"/>
      <c r="E74" s="37">
        <v>289.3</v>
      </c>
      <c r="F74" s="46">
        <v>13</v>
      </c>
      <c r="G74" s="37">
        <v>476782.84</v>
      </c>
    </row>
    <row r="75" spans="1:8">
      <c r="A75" s="66">
        <v>42501</v>
      </c>
      <c r="B75" s="80" t="s">
        <v>1165</v>
      </c>
      <c r="C75" s="37"/>
      <c r="D75" s="44"/>
      <c r="E75" s="37">
        <v>46.29</v>
      </c>
      <c r="F75" s="46">
        <v>13</v>
      </c>
      <c r="G75" s="37">
        <v>476736.55</v>
      </c>
    </row>
    <row r="76" spans="1:8" ht="11.25" customHeight="1">
      <c r="A76" s="66">
        <v>42502</v>
      </c>
      <c r="B76" s="69" t="s">
        <v>1166</v>
      </c>
      <c r="C76" s="37">
        <v>9020.73</v>
      </c>
      <c r="D76" s="44">
        <v>19</v>
      </c>
      <c r="E76" s="37"/>
      <c r="F76" s="46"/>
      <c r="G76" s="37">
        <v>485757.28</v>
      </c>
      <c r="H76" s="70" t="s">
        <v>1167</v>
      </c>
    </row>
    <row r="77" spans="1:8">
      <c r="A77" s="66">
        <v>42502</v>
      </c>
      <c r="B77" s="80" t="s">
        <v>1168</v>
      </c>
      <c r="C77" s="37"/>
      <c r="D77" s="44"/>
      <c r="E77" s="37">
        <v>22.67</v>
      </c>
      <c r="F77" s="46">
        <v>13</v>
      </c>
      <c r="G77" s="37">
        <v>485734.61</v>
      </c>
    </row>
    <row r="78" spans="1:8">
      <c r="A78" s="66">
        <v>42502</v>
      </c>
      <c r="B78" s="80" t="s">
        <v>1169</v>
      </c>
      <c r="C78" s="37"/>
      <c r="D78" s="44"/>
      <c r="E78" s="37">
        <v>141.72</v>
      </c>
      <c r="F78" s="46">
        <v>13</v>
      </c>
      <c r="G78" s="37">
        <v>485592.89</v>
      </c>
    </row>
    <row r="79" spans="1:8">
      <c r="A79" s="66">
        <v>42502</v>
      </c>
      <c r="B79" s="80" t="s">
        <v>1170</v>
      </c>
      <c r="C79" s="37"/>
      <c r="D79" s="44"/>
      <c r="E79" s="37">
        <v>27.39</v>
      </c>
      <c r="F79" s="46">
        <v>13</v>
      </c>
      <c r="G79" s="37">
        <v>485565.5</v>
      </c>
    </row>
    <row r="80" spans="1:8">
      <c r="A80" s="66">
        <v>42502</v>
      </c>
      <c r="B80" s="80" t="s">
        <v>1171</v>
      </c>
      <c r="C80" s="37"/>
      <c r="D80" s="44"/>
      <c r="E80" s="37">
        <v>4.38</v>
      </c>
      <c r="F80" s="46">
        <v>13</v>
      </c>
      <c r="G80" s="37">
        <v>485561.12</v>
      </c>
    </row>
    <row r="81" spans="1:8" ht="11.25" customHeight="1">
      <c r="A81" s="66">
        <v>42502</v>
      </c>
      <c r="B81" s="69" t="s">
        <v>1172</v>
      </c>
      <c r="C81" s="37">
        <v>1025</v>
      </c>
      <c r="D81" s="44">
        <v>21</v>
      </c>
      <c r="E81" s="37"/>
      <c r="F81" s="46"/>
      <c r="G81" s="37">
        <v>486586.12</v>
      </c>
      <c r="H81" s="70" t="s">
        <v>1173</v>
      </c>
    </row>
    <row r="82" spans="1:8" ht="11.25" customHeight="1">
      <c r="A82" s="66">
        <v>42502</v>
      </c>
      <c r="B82" s="69" t="s">
        <v>1174</v>
      </c>
      <c r="C82" s="37">
        <v>321200</v>
      </c>
      <c r="D82" s="44">
        <v>22</v>
      </c>
      <c r="E82" s="37"/>
      <c r="F82" s="46"/>
      <c r="G82" s="37">
        <v>807786.12</v>
      </c>
      <c r="H82" s="70" t="s">
        <v>1175</v>
      </c>
    </row>
    <row r="83" spans="1:8" ht="11.25" customHeight="1">
      <c r="A83" s="66">
        <v>42502</v>
      </c>
      <c r="B83" s="69" t="s">
        <v>1176</v>
      </c>
      <c r="C83" s="37"/>
      <c r="D83" s="44"/>
      <c r="E83" s="37"/>
      <c r="F83" s="46"/>
      <c r="G83" s="37">
        <v>807786.12</v>
      </c>
    </row>
    <row r="84" spans="1:8" ht="11.25" customHeight="1">
      <c r="A84" s="66">
        <v>42503</v>
      </c>
      <c r="B84" s="69" t="s">
        <v>1177</v>
      </c>
      <c r="C84" s="37">
        <v>10102.040000000001</v>
      </c>
      <c r="D84" s="44">
        <v>20</v>
      </c>
      <c r="E84" s="37"/>
      <c r="F84" s="46"/>
      <c r="G84" s="37">
        <v>817888.16</v>
      </c>
      <c r="H84" s="70" t="s">
        <v>1178</v>
      </c>
    </row>
    <row r="85" spans="1:8">
      <c r="A85" s="66">
        <v>42503</v>
      </c>
      <c r="B85" s="80" t="s">
        <v>1179</v>
      </c>
      <c r="C85" s="37"/>
      <c r="D85" s="44"/>
      <c r="E85" s="37">
        <v>181.17</v>
      </c>
      <c r="F85" s="46">
        <v>13</v>
      </c>
      <c r="G85" s="37">
        <v>817706.99</v>
      </c>
    </row>
    <row r="86" spans="1:8">
      <c r="A86" s="66">
        <v>42503</v>
      </c>
      <c r="B86" s="80" t="s">
        <v>1180</v>
      </c>
      <c r="C86" s="37"/>
      <c r="D86" s="44"/>
      <c r="E86" s="37">
        <v>28.99</v>
      </c>
      <c r="F86" s="46">
        <v>13</v>
      </c>
      <c r="G86" s="37">
        <v>817678</v>
      </c>
    </row>
    <row r="87" spans="1:8">
      <c r="A87" s="66">
        <v>42503</v>
      </c>
      <c r="B87" s="80" t="s">
        <v>1181</v>
      </c>
      <c r="C87" s="37"/>
      <c r="D87" s="44"/>
      <c r="E87" s="37">
        <v>19.29</v>
      </c>
      <c r="F87" s="46">
        <v>13</v>
      </c>
      <c r="G87" s="37">
        <v>817658.71</v>
      </c>
    </row>
    <row r="88" spans="1:8">
      <c r="A88" s="66">
        <v>42503</v>
      </c>
      <c r="B88" s="80" t="s">
        <v>1182</v>
      </c>
      <c r="C88" s="37"/>
      <c r="D88" s="44"/>
      <c r="E88" s="37">
        <v>3.08</v>
      </c>
      <c r="F88" s="46">
        <v>13</v>
      </c>
      <c r="G88" s="37">
        <v>817655.63</v>
      </c>
    </row>
    <row r="89" spans="1:8">
      <c r="A89" s="66">
        <v>42503</v>
      </c>
      <c r="B89" s="80" t="s">
        <v>1183</v>
      </c>
      <c r="C89" s="37"/>
      <c r="D89" s="44"/>
      <c r="E89" s="37">
        <v>330.84</v>
      </c>
      <c r="F89" s="46">
        <v>13</v>
      </c>
      <c r="G89" s="37">
        <v>817324.79</v>
      </c>
    </row>
    <row r="90" spans="1:8">
      <c r="A90" s="66">
        <v>42503</v>
      </c>
      <c r="B90" s="80" t="s">
        <v>1184</v>
      </c>
      <c r="C90" s="37"/>
      <c r="D90" s="44"/>
      <c r="E90" s="37">
        <v>52.93</v>
      </c>
      <c r="F90" s="46">
        <v>13</v>
      </c>
      <c r="G90" s="37">
        <v>817271.86</v>
      </c>
    </row>
    <row r="91" spans="1:8" ht="11.25" customHeight="1">
      <c r="A91" s="66">
        <v>42503</v>
      </c>
      <c r="B91" s="69" t="s">
        <v>1185</v>
      </c>
      <c r="C91" s="37">
        <v>150000</v>
      </c>
      <c r="D91" s="44">
        <v>24</v>
      </c>
      <c r="E91" s="37"/>
      <c r="F91" s="46"/>
      <c r="G91" s="37">
        <v>967271.86</v>
      </c>
      <c r="H91" s="70" t="s">
        <v>1186</v>
      </c>
    </row>
    <row r="92" spans="1:8" ht="11.25" customHeight="1">
      <c r="A92" s="66">
        <v>42503</v>
      </c>
      <c r="B92" s="69" t="s">
        <v>1187</v>
      </c>
      <c r="C92" s="37"/>
      <c r="D92" s="44"/>
      <c r="E92" s="37">
        <v>957000</v>
      </c>
      <c r="F92" s="46">
        <v>4</v>
      </c>
      <c r="G92" s="37">
        <v>10271.86</v>
      </c>
      <c r="H92" s="70" t="s">
        <v>1188</v>
      </c>
    </row>
    <row r="93" spans="1:8" ht="11.25" customHeight="1">
      <c r="A93" s="66">
        <v>42503</v>
      </c>
      <c r="B93" s="69" t="s">
        <v>1189</v>
      </c>
      <c r="C93" s="37">
        <v>471800</v>
      </c>
      <c r="D93" s="44">
        <v>33</v>
      </c>
      <c r="E93" s="37"/>
      <c r="F93" s="46"/>
      <c r="G93" s="37">
        <v>482071.86</v>
      </c>
      <c r="H93" s="70" t="s">
        <v>1190</v>
      </c>
    </row>
    <row r="94" spans="1:8" ht="11.25" customHeight="1">
      <c r="A94" s="66">
        <v>42503</v>
      </c>
      <c r="B94" s="69" t="s">
        <v>1191</v>
      </c>
      <c r="C94" s="37">
        <v>423700</v>
      </c>
      <c r="D94" s="44">
        <v>26</v>
      </c>
      <c r="E94" s="37"/>
      <c r="F94" s="46"/>
      <c r="G94" s="37">
        <v>905771.86</v>
      </c>
      <c r="H94" s="70" t="s">
        <v>1192</v>
      </c>
    </row>
    <row r="95" spans="1:8" ht="11.25" customHeight="1">
      <c r="A95" s="66">
        <v>42503</v>
      </c>
      <c r="B95" s="69" t="s">
        <v>1193</v>
      </c>
      <c r="C95" s="37"/>
      <c r="D95" s="44"/>
      <c r="E95" s="37"/>
      <c r="F95" s="46"/>
      <c r="G95" s="37">
        <v>905771.86</v>
      </c>
    </row>
    <row r="96" spans="1:8" ht="11.25" customHeight="1">
      <c r="A96" s="66">
        <v>42503</v>
      </c>
      <c r="B96" s="69" t="s">
        <v>1194</v>
      </c>
      <c r="C96" s="37">
        <v>1025</v>
      </c>
      <c r="D96" s="44">
        <v>25</v>
      </c>
      <c r="E96" s="37"/>
      <c r="F96" s="46"/>
      <c r="G96" s="37">
        <v>906796.86</v>
      </c>
      <c r="H96" s="70" t="s">
        <v>1195</v>
      </c>
    </row>
    <row r="97" spans="1:10" ht="11.25" customHeight="1">
      <c r="A97" s="67">
        <v>42506</v>
      </c>
      <c r="B97" s="75" t="s">
        <v>1196</v>
      </c>
      <c r="C97" s="72">
        <v>1546</v>
      </c>
      <c r="D97" s="44">
        <v>41</v>
      </c>
      <c r="E97" s="72"/>
      <c r="F97" s="46"/>
      <c r="G97" s="72">
        <v>908342.86</v>
      </c>
      <c r="H97" s="70" t="s">
        <v>1197</v>
      </c>
    </row>
    <row r="98" spans="1:10" ht="11.25" customHeight="1">
      <c r="A98" s="67">
        <v>42506</v>
      </c>
      <c r="B98" s="75" t="s">
        <v>1198</v>
      </c>
      <c r="C98" s="72">
        <v>180403.29</v>
      </c>
      <c r="D98" s="44">
        <v>28</v>
      </c>
      <c r="E98" s="72"/>
      <c r="F98" s="46"/>
      <c r="G98" s="72">
        <v>1088746.1499999999</v>
      </c>
      <c r="H98" s="70" t="s">
        <v>1199</v>
      </c>
    </row>
    <row r="99" spans="1:10" ht="11.25" customHeight="1">
      <c r="A99" s="67">
        <v>42506</v>
      </c>
      <c r="B99" s="75" t="s">
        <v>1200</v>
      </c>
      <c r="C99" s="72"/>
      <c r="D99" s="44"/>
      <c r="E99" s="72"/>
      <c r="F99" s="46"/>
      <c r="G99" s="72">
        <v>1088746.1499999999</v>
      </c>
    </row>
    <row r="100" spans="1:10" ht="11.25" customHeight="1">
      <c r="A100" s="67">
        <v>42506</v>
      </c>
      <c r="B100" s="75" t="s">
        <v>1201</v>
      </c>
      <c r="C100" s="72">
        <v>46284.03</v>
      </c>
      <c r="D100" s="44">
        <v>23</v>
      </c>
      <c r="E100" s="72"/>
      <c r="F100" s="46"/>
      <c r="G100" s="72">
        <v>1135030.18</v>
      </c>
      <c r="H100" s="70" t="s">
        <v>1202</v>
      </c>
    </row>
    <row r="101" spans="1:10">
      <c r="A101" s="67">
        <v>42506</v>
      </c>
      <c r="B101" s="81" t="s">
        <v>1203</v>
      </c>
      <c r="C101" s="72"/>
      <c r="D101" s="44"/>
      <c r="E101" s="72">
        <v>475.64</v>
      </c>
      <c r="F101" s="46">
        <v>13</v>
      </c>
      <c r="G101" s="72">
        <v>1134554.54</v>
      </c>
    </row>
    <row r="102" spans="1:10">
      <c r="A102" s="67">
        <v>42506</v>
      </c>
      <c r="B102" s="81" t="s">
        <v>1204</v>
      </c>
      <c r="C102" s="72"/>
      <c r="D102" s="44"/>
      <c r="E102" s="72">
        <v>76.099999999999994</v>
      </c>
      <c r="F102" s="46">
        <v>13</v>
      </c>
      <c r="G102" s="72">
        <v>1134478.44</v>
      </c>
      <c r="H102" s="73">
        <v>42506</v>
      </c>
      <c r="I102" s="1">
        <v>1199000</v>
      </c>
      <c r="J102" s="1" t="s">
        <v>1205</v>
      </c>
    </row>
    <row r="103" spans="1:10">
      <c r="A103" s="67">
        <v>42506</v>
      </c>
      <c r="B103" s="81" t="s">
        <v>1206</v>
      </c>
      <c r="C103" s="72"/>
      <c r="D103" s="44"/>
      <c r="E103" s="72">
        <v>268.01</v>
      </c>
      <c r="F103" s="46">
        <v>13</v>
      </c>
      <c r="G103" s="72">
        <v>1134210.43</v>
      </c>
    </row>
    <row r="104" spans="1:10">
      <c r="A104" s="67">
        <v>42506</v>
      </c>
      <c r="B104" s="81" t="s">
        <v>1207</v>
      </c>
      <c r="C104" s="72"/>
      <c r="D104" s="44"/>
      <c r="E104" s="72">
        <v>42.88</v>
      </c>
      <c r="F104" s="46">
        <v>13</v>
      </c>
      <c r="G104" s="72">
        <v>1134167.55</v>
      </c>
    </row>
    <row r="105" spans="1:10">
      <c r="A105" s="67">
        <v>42506</v>
      </c>
      <c r="B105" s="81" t="s">
        <v>1208</v>
      </c>
      <c r="C105" s="72"/>
      <c r="D105" s="44"/>
      <c r="E105" s="72">
        <v>132.47999999999999</v>
      </c>
      <c r="F105" s="46">
        <v>13</v>
      </c>
      <c r="G105" s="72">
        <v>1134035.07</v>
      </c>
    </row>
    <row r="106" spans="1:10" ht="11.25" customHeight="1">
      <c r="A106" s="67">
        <v>42506</v>
      </c>
      <c r="B106" s="75" t="s">
        <v>1209</v>
      </c>
      <c r="C106" s="72">
        <v>37152.449999999997</v>
      </c>
      <c r="D106" s="44">
        <v>27</v>
      </c>
      <c r="E106" s="72"/>
      <c r="F106" s="46"/>
      <c r="G106" s="72">
        <v>1171187.52</v>
      </c>
      <c r="H106" s="70" t="s">
        <v>1210</v>
      </c>
    </row>
    <row r="107" spans="1:10">
      <c r="A107" s="67">
        <v>42506</v>
      </c>
      <c r="B107" s="81" t="s">
        <v>1211</v>
      </c>
      <c r="C107" s="72"/>
      <c r="D107" s="44"/>
      <c r="E107" s="72">
        <v>21.2</v>
      </c>
      <c r="F107" s="46">
        <v>13</v>
      </c>
      <c r="G107" s="72">
        <v>1171166.32</v>
      </c>
    </row>
    <row r="108" spans="1:10">
      <c r="A108" s="67">
        <v>42506</v>
      </c>
      <c r="B108" s="81" t="s">
        <v>1212</v>
      </c>
      <c r="C108" s="72"/>
      <c r="D108" s="44"/>
      <c r="E108" s="72">
        <v>341.52</v>
      </c>
      <c r="F108" s="46">
        <v>13</v>
      </c>
      <c r="G108" s="72">
        <v>1170824.8</v>
      </c>
    </row>
    <row r="109" spans="1:10">
      <c r="A109" s="67">
        <v>42506</v>
      </c>
      <c r="B109" s="81" t="s">
        <v>1213</v>
      </c>
      <c r="C109" s="72"/>
      <c r="D109" s="44"/>
      <c r="E109" s="72">
        <v>54.64</v>
      </c>
      <c r="F109" s="46">
        <v>13</v>
      </c>
      <c r="G109" s="72">
        <v>1170770.1599999999</v>
      </c>
    </row>
    <row r="110" spans="1:10" ht="11.25" customHeight="1">
      <c r="A110" s="67">
        <v>42506</v>
      </c>
      <c r="B110" s="75" t="s">
        <v>1214</v>
      </c>
      <c r="C110" s="72">
        <v>39790</v>
      </c>
      <c r="D110" s="44">
        <v>35</v>
      </c>
      <c r="E110" s="72"/>
      <c r="F110" s="46"/>
      <c r="G110" s="72">
        <v>1210560.1599999999</v>
      </c>
      <c r="H110" s="70" t="s">
        <v>1215</v>
      </c>
    </row>
    <row r="111" spans="1:10">
      <c r="A111" s="67">
        <v>42506</v>
      </c>
      <c r="B111" s="81" t="s">
        <v>1216</v>
      </c>
      <c r="C111" s="72"/>
      <c r="D111" s="44"/>
      <c r="E111" s="72">
        <v>212.44</v>
      </c>
      <c r="F111" s="46">
        <v>13</v>
      </c>
      <c r="G111" s="72">
        <v>1210347.72</v>
      </c>
    </row>
    <row r="112" spans="1:10">
      <c r="A112" s="67">
        <v>42506</v>
      </c>
      <c r="B112" s="81" t="s">
        <v>1217</v>
      </c>
      <c r="C112" s="72"/>
      <c r="D112" s="44"/>
      <c r="E112" s="72">
        <v>33.99</v>
      </c>
      <c r="F112" s="46">
        <v>13</v>
      </c>
      <c r="G112" s="72">
        <v>1210313.73</v>
      </c>
    </row>
    <row r="113" spans="1:8">
      <c r="A113" s="67">
        <v>42506</v>
      </c>
      <c r="B113" s="81" t="s">
        <v>1218</v>
      </c>
      <c r="C113" s="72"/>
      <c r="D113" s="44"/>
      <c r="E113" s="72">
        <v>330</v>
      </c>
      <c r="F113" s="46">
        <v>13</v>
      </c>
      <c r="G113" s="72">
        <v>1209983.73</v>
      </c>
    </row>
    <row r="114" spans="1:8">
      <c r="A114" s="67">
        <v>42506</v>
      </c>
      <c r="B114" s="81" t="s">
        <v>1219</v>
      </c>
      <c r="C114" s="72"/>
      <c r="D114" s="44"/>
      <c r="E114" s="72">
        <v>52.8</v>
      </c>
      <c r="F114" s="46">
        <v>13</v>
      </c>
      <c r="G114" s="72">
        <v>1209930.93</v>
      </c>
    </row>
    <row r="115" spans="1:8" ht="11.25" customHeight="1">
      <c r="A115" s="67">
        <v>42506</v>
      </c>
      <c r="B115" s="75" t="s">
        <v>1220</v>
      </c>
      <c r="C115" s="72"/>
      <c r="D115" s="44"/>
      <c r="E115" s="72">
        <v>1199000</v>
      </c>
      <c r="F115" s="46">
        <v>5</v>
      </c>
      <c r="G115" s="72">
        <v>10930.93</v>
      </c>
    </row>
    <row r="116" spans="1:8" ht="11.25" customHeight="1">
      <c r="A116" s="67">
        <v>42506</v>
      </c>
      <c r="B116" s="75" t="s">
        <v>1221</v>
      </c>
      <c r="C116" s="72">
        <v>1025</v>
      </c>
      <c r="D116" s="44">
        <v>32</v>
      </c>
      <c r="E116" s="72"/>
      <c r="F116" s="46"/>
      <c r="G116" s="72">
        <v>11955.93</v>
      </c>
      <c r="H116" s="70" t="s">
        <v>1222</v>
      </c>
    </row>
    <row r="117" spans="1:8" ht="11.25" customHeight="1">
      <c r="A117" s="67">
        <v>42506</v>
      </c>
      <c r="B117" s="75" t="s">
        <v>1223</v>
      </c>
      <c r="C117" s="72">
        <v>1025</v>
      </c>
      <c r="D117" s="44">
        <v>30</v>
      </c>
      <c r="E117" s="72"/>
      <c r="F117" s="46"/>
      <c r="G117" s="72">
        <v>12980.93</v>
      </c>
      <c r="H117" s="70" t="s">
        <v>1224</v>
      </c>
    </row>
    <row r="118" spans="1:8" ht="11.25" customHeight="1">
      <c r="A118" s="67">
        <v>42506</v>
      </c>
      <c r="B118" s="75" t="s">
        <v>1225</v>
      </c>
      <c r="C118" s="72">
        <v>1200</v>
      </c>
      <c r="D118" s="44">
        <v>38</v>
      </c>
      <c r="E118" s="72"/>
      <c r="F118" s="46"/>
      <c r="G118" s="72">
        <v>14180.93</v>
      </c>
      <c r="H118" s="70" t="s">
        <v>1226</v>
      </c>
    </row>
    <row r="119" spans="1:8" ht="11.25" customHeight="1">
      <c r="A119" s="67">
        <v>42506</v>
      </c>
      <c r="B119" s="75" t="s">
        <v>1227</v>
      </c>
      <c r="C119" s="72">
        <v>38341.269999999997</v>
      </c>
      <c r="D119" s="44">
        <v>29</v>
      </c>
      <c r="E119" s="72"/>
      <c r="F119" s="46"/>
      <c r="G119" s="72">
        <v>52522.2</v>
      </c>
      <c r="H119" s="70" t="s">
        <v>1228</v>
      </c>
    </row>
    <row r="120" spans="1:8" ht="11.25" customHeight="1">
      <c r="A120" s="67">
        <v>42506</v>
      </c>
      <c r="B120" s="75" t="s">
        <v>1229</v>
      </c>
      <c r="C120" s="72"/>
      <c r="D120" s="44"/>
      <c r="E120" s="72"/>
      <c r="F120" s="46"/>
      <c r="G120" s="72">
        <v>52522.2</v>
      </c>
    </row>
    <row r="121" spans="1:8" ht="11.25" customHeight="1">
      <c r="A121" s="67">
        <v>42506</v>
      </c>
      <c r="B121" s="75" t="s">
        <v>1230</v>
      </c>
      <c r="C121" s="72"/>
      <c r="D121" s="44"/>
      <c r="E121" s="72">
        <v>5726</v>
      </c>
      <c r="F121" s="46">
        <v>7</v>
      </c>
      <c r="G121" s="72">
        <v>46796.2</v>
      </c>
      <c r="H121" s="70" t="s">
        <v>1231</v>
      </c>
    </row>
    <row r="122" spans="1:8" ht="11.25" customHeight="1">
      <c r="A122" s="67">
        <v>42507</v>
      </c>
      <c r="B122" s="75" t="s">
        <v>1232</v>
      </c>
      <c r="C122" s="72">
        <v>1047.4100000000001</v>
      </c>
      <c r="D122" s="44">
        <v>35</v>
      </c>
      <c r="E122" s="72"/>
      <c r="F122" s="46"/>
      <c r="G122" s="72">
        <v>47843.61</v>
      </c>
      <c r="H122" s="70" t="s">
        <v>1233</v>
      </c>
    </row>
    <row r="123" spans="1:8">
      <c r="A123" s="67">
        <v>42507</v>
      </c>
      <c r="B123" s="81" t="s">
        <v>1234</v>
      </c>
      <c r="C123" s="72"/>
      <c r="D123" s="44"/>
      <c r="E123" s="72">
        <v>11.53</v>
      </c>
      <c r="F123" s="46">
        <v>13</v>
      </c>
      <c r="G123" s="72">
        <v>47832.08</v>
      </c>
    </row>
    <row r="124" spans="1:8">
      <c r="A124" s="67">
        <v>42507</v>
      </c>
      <c r="B124" s="81" t="s">
        <v>1235</v>
      </c>
      <c r="C124" s="72"/>
      <c r="D124" s="44"/>
      <c r="E124" s="72">
        <v>1.84</v>
      </c>
      <c r="F124" s="46">
        <v>13</v>
      </c>
      <c r="G124" s="72">
        <v>47830.239999999998</v>
      </c>
    </row>
    <row r="125" spans="1:8" ht="11.25" customHeight="1">
      <c r="A125" s="67">
        <v>42507</v>
      </c>
      <c r="B125" s="75" t="s">
        <v>1236</v>
      </c>
      <c r="C125" s="72">
        <v>53838.61</v>
      </c>
      <c r="D125" s="44">
        <v>34</v>
      </c>
      <c r="E125" s="72"/>
      <c r="F125" s="46"/>
      <c r="G125" s="72">
        <v>101668.85</v>
      </c>
      <c r="H125" s="70" t="s">
        <v>1237</v>
      </c>
    </row>
    <row r="126" spans="1:8" ht="11.25" customHeight="1">
      <c r="A126" s="67">
        <v>42507</v>
      </c>
      <c r="B126" s="75" t="s">
        <v>1238</v>
      </c>
      <c r="C126" s="72"/>
      <c r="D126" s="44"/>
      <c r="E126" s="72"/>
      <c r="F126" s="46"/>
      <c r="G126" s="72">
        <v>101668.85</v>
      </c>
    </row>
    <row r="127" spans="1:8" ht="11.25" customHeight="1">
      <c r="A127" s="67">
        <v>42507</v>
      </c>
      <c r="B127" s="75" t="s">
        <v>1239</v>
      </c>
      <c r="C127" s="72">
        <v>346700</v>
      </c>
      <c r="D127" s="44">
        <v>37</v>
      </c>
      <c r="E127" s="72"/>
      <c r="F127" s="46"/>
      <c r="G127" s="72">
        <v>448368.85</v>
      </c>
      <c r="H127" s="70" t="s">
        <v>1240</v>
      </c>
    </row>
    <row r="128" spans="1:8" ht="11.25" customHeight="1">
      <c r="A128" s="74">
        <v>42508</v>
      </c>
      <c r="B128" s="75" t="s">
        <v>1241</v>
      </c>
      <c r="C128" s="72">
        <v>24728.23</v>
      </c>
      <c r="D128" s="44">
        <v>36</v>
      </c>
      <c r="E128" s="72"/>
      <c r="F128" s="46"/>
      <c r="G128" s="72">
        <v>473097.08</v>
      </c>
      <c r="H128" s="70" t="s">
        <v>1242</v>
      </c>
    </row>
    <row r="129" spans="1:10">
      <c r="A129" s="74">
        <v>42508</v>
      </c>
      <c r="B129" s="81" t="s">
        <v>1243</v>
      </c>
      <c r="C129" s="72"/>
      <c r="D129" s="44"/>
      <c r="E129" s="72">
        <v>383.62</v>
      </c>
      <c r="F129" s="46">
        <v>13</v>
      </c>
      <c r="G129" s="72">
        <v>472713.46</v>
      </c>
    </row>
    <row r="130" spans="1:10">
      <c r="A130" s="74">
        <v>42508</v>
      </c>
      <c r="B130" s="81" t="s">
        <v>1244</v>
      </c>
      <c r="C130" s="72"/>
      <c r="D130" s="44"/>
      <c r="E130" s="72">
        <v>61.38</v>
      </c>
      <c r="F130" s="46">
        <v>13</v>
      </c>
      <c r="G130" s="72">
        <v>472652.08</v>
      </c>
    </row>
    <row r="131" spans="1:10">
      <c r="A131" s="74">
        <v>42508</v>
      </c>
      <c r="B131" s="81" t="s">
        <v>1245</v>
      </c>
      <c r="C131" s="72"/>
      <c r="D131" s="44"/>
      <c r="E131" s="72">
        <v>77.55</v>
      </c>
      <c r="F131" s="46">
        <v>13</v>
      </c>
      <c r="G131" s="72">
        <v>472574.53</v>
      </c>
    </row>
    <row r="132" spans="1:10">
      <c r="A132" s="74">
        <v>42508</v>
      </c>
      <c r="B132" s="81" t="s">
        <v>1246</v>
      </c>
      <c r="C132" s="72"/>
      <c r="D132" s="44"/>
      <c r="E132" s="72">
        <v>12.41</v>
      </c>
      <c r="F132" s="46">
        <v>13</v>
      </c>
      <c r="G132" s="72">
        <v>472562.12</v>
      </c>
    </row>
    <row r="133" spans="1:10" ht="11.25" customHeight="1">
      <c r="A133" s="74">
        <v>42508</v>
      </c>
      <c r="B133" s="75" t="s">
        <v>1247</v>
      </c>
      <c r="C133" s="72">
        <v>1840</v>
      </c>
      <c r="D133" s="44">
        <v>42</v>
      </c>
      <c r="E133" s="72"/>
      <c r="F133" s="46"/>
      <c r="G133" s="72">
        <v>474402.12</v>
      </c>
      <c r="H133" s="70" t="s">
        <v>1248</v>
      </c>
    </row>
    <row r="134" spans="1:10" ht="11.25" customHeight="1">
      <c r="A134" s="74">
        <v>42508</v>
      </c>
      <c r="B134" s="75" t="s">
        <v>1249</v>
      </c>
      <c r="C134" s="72"/>
      <c r="D134" s="44"/>
      <c r="E134" s="72">
        <v>464000</v>
      </c>
      <c r="F134" s="46">
        <v>6</v>
      </c>
      <c r="G134" s="72">
        <v>10402.120000000001</v>
      </c>
      <c r="H134" s="70" t="s">
        <v>1250</v>
      </c>
      <c r="J134" s="35"/>
    </row>
    <row r="135" spans="1:10" ht="11.25" customHeight="1">
      <c r="A135" s="74">
        <v>42508</v>
      </c>
      <c r="B135" s="75" t="s">
        <v>1251</v>
      </c>
      <c r="C135" s="72">
        <v>9258.2000000000007</v>
      </c>
      <c r="D135" s="44">
        <v>50</v>
      </c>
      <c r="E135" s="72"/>
      <c r="F135" s="46"/>
      <c r="G135" s="72">
        <v>19660.32</v>
      </c>
      <c r="H135" s="70" t="s">
        <v>1252</v>
      </c>
    </row>
    <row r="136" spans="1:10" ht="11.25" customHeight="1">
      <c r="A136" s="74">
        <v>42508</v>
      </c>
      <c r="B136" s="75" t="s">
        <v>1253</v>
      </c>
      <c r="C136" s="72">
        <v>1025</v>
      </c>
      <c r="D136" s="44">
        <v>52</v>
      </c>
      <c r="E136" s="72"/>
      <c r="F136" s="46"/>
      <c r="G136" s="72">
        <v>20685.32</v>
      </c>
      <c r="H136" s="70" t="s">
        <v>1254</v>
      </c>
    </row>
    <row r="137" spans="1:10">
      <c r="A137" s="74">
        <v>42509</v>
      </c>
      <c r="B137" s="81" t="s">
        <v>1255</v>
      </c>
      <c r="C137" s="72"/>
      <c r="D137" s="44"/>
      <c r="E137" s="72">
        <v>169.67</v>
      </c>
      <c r="F137" s="46">
        <v>13</v>
      </c>
      <c r="G137" s="72">
        <v>20515.650000000001</v>
      </c>
    </row>
    <row r="138" spans="1:10" ht="11.25" customHeight="1">
      <c r="A138" s="74">
        <v>42509</v>
      </c>
      <c r="B138" s="75" t="s">
        <v>1256</v>
      </c>
      <c r="C138" s="72">
        <v>7818.78</v>
      </c>
      <c r="D138" s="44">
        <v>40</v>
      </c>
      <c r="E138" s="72"/>
      <c r="F138" s="46"/>
      <c r="G138" s="72">
        <v>28334.43</v>
      </c>
      <c r="H138" s="70" t="s">
        <v>1257</v>
      </c>
    </row>
    <row r="139" spans="1:10">
      <c r="A139" s="74">
        <v>42509</v>
      </c>
      <c r="B139" s="81" t="s">
        <v>1258</v>
      </c>
      <c r="C139" s="72"/>
      <c r="D139" s="44"/>
      <c r="E139" s="72">
        <v>27.15</v>
      </c>
      <c r="F139" s="46">
        <v>13</v>
      </c>
      <c r="G139" s="72">
        <v>28307.279999999999</v>
      </c>
    </row>
    <row r="140" spans="1:10">
      <c r="A140" s="74">
        <v>42509</v>
      </c>
      <c r="B140" s="81" t="s">
        <v>1259</v>
      </c>
      <c r="C140" s="72"/>
      <c r="D140" s="44"/>
      <c r="E140" s="72">
        <v>149</v>
      </c>
      <c r="F140" s="46">
        <v>13</v>
      </c>
      <c r="G140" s="72">
        <v>28158.28</v>
      </c>
    </row>
    <row r="141" spans="1:10">
      <c r="A141" s="74">
        <v>42509</v>
      </c>
      <c r="B141" s="81" t="s">
        <v>1260</v>
      </c>
      <c r="C141" s="72"/>
      <c r="D141" s="44"/>
      <c r="E141" s="72">
        <v>23.84</v>
      </c>
      <c r="F141" s="46">
        <v>13</v>
      </c>
      <c r="G141" s="72">
        <v>28134.44</v>
      </c>
    </row>
    <row r="142" spans="1:10" ht="11.25" customHeight="1">
      <c r="A142" s="74">
        <v>42509</v>
      </c>
      <c r="B142" s="75" t="s">
        <v>1261</v>
      </c>
      <c r="C142" s="72">
        <v>20000</v>
      </c>
      <c r="D142" s="44">
        <v>43</v>
      </c>
      <c r="E142" s="72"/>
      <c r="F142" s="46"/>
      <c r="G142" s="72">
        <v>48134.44</v>
      </c>
      <c r="H142" s="70" t="s">
        <v>1262</v>
      </c>
    </row>
    <row r="143" spans="1:10" ht="11.25" customHeight="1">
      <c r="A143" s="74">
        <v>42509</v>
      </c>
      <c r="B143" s="75" t="s">
        <v>1263</v>
      </c>
      <c r="C143" s="72">
        <v>2907.8</v>
      </c>
      <c r="D143" s="44">
        <v>39</v>
      </c>
      <c r="E143" s="72"/>
      <c r="F143" s="46"/>
      <c r="G143" s="72">
        <v>51042.239999999998</v>
      </c>
      <c r="H143" s="70" t="s">
        <v>1264</v>
      </c>
    </row>
    <row r="144" spans="1:10" ht="11.25" customHeight="1">
      <c r="A144" s="74">
        <v>42509</v>
      </c>
      <c r="B144" s="75" t="s">
        <v>1265</v>
      </c>
      <c r="C144" s="72"/>
      <c r="D144" s="44"/>
      <c r="E144" s="72"/>
      <c r="F144" s="46"/>
      <c r="G144" s="72">
        <v>51042.239999999998</v>
      </c>
    </row>
    <row r="145" spans="1:8" ht="11.25" customHeight="1">
      <c r="A145" s="74">
        <v>42509</v>
      </c>
      <c r="B145" s="75" t="s">
        <v>1266</v>
      </c>
      <c r="C145" s="72">
        <v>20000</v>
      </c>
      <c r="D145" s="44">
        <v>46</v>
      </c>
      <c r="E145" s="72"/>
      <c r="F145" s="46"/>
      <c r="G145" s="72">
        <v>71042.240000000005</v>
      </c>
      <c r="H145" s="70" t="s">
        <v>1267</v>
      </c>
    </row>
    <row r="146" spans="1:8" ht="11.25" customHeight="1">
      <c r="A146" s="74">
        <v>42509</v>
      </c>
      <c r="B146" s="75" t="s">
        <v>1268</v>
      </c>
      <c r="C146" s="72">
        <v>1020</v>
      </c>
      <c r="D146" s="44">
        <v>44</v>
      </c>
      <c r="E146" s="72"/>
      <c r="F146" s="46"/>
      <c r="G146" s="72">
        <v>72062.240000000005</v>
      </c>
      <c r="H146" s="70" t="s">
        <v>1269</v>
      </c>
    </row>
    <row r="147" spans="1:8" ht="11.25" customHeight="1">
      <c r="A147" s="74">
        <v>42509</v>
      </c>
      <c r="B147" s="75" t="s">
        <v>1270</v>
      </c>
      <c r="C147" s="72">
        <v>1840</v>
      </c>
      <c r="D147" s="44">
        <v>45</v>
      </c>
      <c r="E147" s="72"/>
      <c r="F147" s="46"/>
      <c r="G147" s="72">
        <v>73902.240000000005</v>
      </c>
      <c r="H147" s="70" t="s">
        <v>1271</v>
      </c>
    </row>
    <row r="148" spans="1:8" ht="11.25" customHeight="1">
      <c r="A148" s="74">
        <v>42510</v>
      </c>
      <c r="B148" s="75" t="s">
        <v>1272</v>
      </c>
      <c r="C148" s="72"/>
      <c r="D148" s="44"/>
      <c r="E148" s="72">
        <v>53000</v>
      </c>
      <c r="F148" s="46">
        <v>8</v>
      </c>
      <c r="G148" s="72">
        <v>20902.240000000002</v>
      </c>
    </row>
    <row r="149" spans="1:8" ht="11.25" customHeight="1">
      <c r="A149" s="74">
        <v>42510</v>
      </c>
      <c r="B149" s="75" t="s">
        <v>1273</v>
      </c>
      <c r="C149" s="72">
        <v>2440</v>
      </c>
      <c r="D149" s="44">
        <v>47</v>
      </c>
      <c r="E149" s="72"/>
      <c r="F149" s="46"/>
      <c r="G149" s="72">
        <v>23342.240000000002</v>
      </c>
      <c r="H149" s="70" t="s">
        <v>1274</v>
      </c>
    </row>
    <row r="150" spans="1:8">
      <c r="A150" s="74">
        <v>42510</v>
      </c>
      <c r="B150" s="81" t="s">
        <v>1275</v>
      </c>
      <c r="C150" s="72"/>
      <c r="D150" s="44"/>
      <c r="E150" s="72">
        <v>13.02</v>
      </c>
      <c r="F150" s="46">
        <v>13</v>
      </c>
      <c r="G150" s="72">
        <v>23329.22</v>
      </c>
    </row>
    <row r="151" spans="1:8">
      <c r="A151" s="74">
        <v>42510</v>
      </c>
      <c r="B151" s="81" t="s">
        <v>1276</v>
      </c>
      <c r="C151" s="72"/>
      <c r="D151" s="44"/>
      <c r="E151" s="72">
        <v>2.08</v>
      </c>
      <c r="F151" s="46">
        <v>13</v>
      </c>
      <c r="G151" s="72">
        <v>23327.14</v>
      </c>
    </row>
    <row r="152" spans="1:8">
      <c r="A152" s="74">
        <v>42510</v>
      </c>
      <c r="B152" s="81" t="s">
        <v>1277</v>
      </c>
      <c r="C152" s="72"/>
      <c r="D152" s="44"/>
      <c r="E152" s="72">
        <v>20.239999999999998</v>
      </c>
      <c r="F152" s="46">
        <v>13</v>
      </c>
      <c r="G152" s="72">
        <v>23306.9</v>
      </c>
    </row>
    <row r="153" spans="1:8">
      <c r="A153" s="74">
        <v>42510</v>
      </c>
      <c r="B153" s="81" t="s">
        <v>1278</v>
      </c>
      <c r="C153" s="72"/>
      <c r="D153" s="44"/>
      <c r="E153" s="72">
        <v>3.24</v>
      </c>
      <c r="F153" s="46">
        <v>13</v>
      </c>
      <c r="G153" s="72">
        <v>23303.66</v>
      </c>
    </row>
    <row r="154" spans="1:8" ht="11.25" customHeight="1">
      <c r="A154" s="74">
        <v>42510</v>
      </c>
      <c r="B154" s="75" t="s">
        <v>1279</v>
      </c>
      <c r="C154" s="72">
        <v>1025</v>
      </c>
      <c r="D154" s="44">
        <v>48</v>
      </c>
      <c r="E154" s="72"/>
      <c r="F154" s="46"/>
      <c r="G154" s="72">
        <v>24328.66</v>
      </c>
      <c r="H154" s="70" t="s">
        <v>1280</v>
      </c>
    </row>
    <row r="155" spans="1:8" ht="11.25" customHeight="1">
      <c r="A155" s="74">
        <v>42513</v>
      </c>
      <c r="B155" s="75" t="s">
        <v>1281</v>
      </c>
      <c r="C155" s="72">
        <v>5000</v>
      </c>
      <c r="D155" s="44"/>
      <c r="E155" s="72"/>
      <c r="F155" s="46"/>
      <c r="G155" s="72">
        <v>29328.66</v>
      </c>
    </row>
    <row r="156" spans="1:8" ht="11.25" customHeight="1">
      <c r="A156" s="74">
        <v>42513</v>
      </c>
      <c r="B156" s="75" t="s">
        <v>1282</v>
      </c>
      <c r="C156" s="72">
        <v>3030</v>
      </c>
      <c r="D156" s="44">
        <v>51</v>
      </c>
      <c r="E156" s="72"/>
      <c r="F156" s="46"/>
      <c r="G156" s="72">
        <v>32358.66</v>
      </c>
      <c r="H156" s="70" t="s">
        <v>1283</v>
      </c>
    </row>
    <row r="157" spans="1:8">
      <c r="A157" s="74">
        <v>42513</v>
      </c>
      <c r="B157" s="81" t="s">
        <v>1284</v>
      </c>
      <c r="C157" s="72"/>
      <c r="D157" s="44"/>
      <c r="E157" s="72">
        <v>37.19</v>
      </c>
      <c r="F157" s="46">
        <v>13</v>
      </c>
      <c r="G157" s="72">
        <v>32321.47</v>
      </c>
    </row>
    <row r="158" spans="1:8">
      <c r="A158" s="74">
        <v>42513</v>
      </c>
      <c r="B158" s="81" t="s">
        <v>1285</v>
      </c>
      <c r="C158" s="72"/>
      <c r="D158" s="44"/>
      <c r="E158" s="72">
        <v>232.45</v>
      </c>
      <c r="F158" s="46">
        <v>13</v>
      </c>
      <c r="G158" s="72">
        <v>32089.02</v>
      </c>
    </row>
    <row r="159" spans="1:8">
      <c r="A159" s="74">
        <v>42513</v>
      </c>
      <c r="B159" s="81" t="s">
        <v>1286</v>
      </c>
      <c r="C159" s="72"/>
      <c r="D159" s="44"/>
      <c r="E159" s="72">
        <v>11.28</v>
      </c>
      <c r="F159" s="46">
        <v>13</v>
      </c>
      <c r="G159" s="72">
        <v>32077.74</v>
      </c>
    </row>
    <row r="160" spans="1:8" ht="11.25" customHeight="1">
      <c r="A160" s="74">
        <v>42513</v>
      </c>
      <c r="B160" s="75" t="s">
        <v>1287</v>
      </c>
      <c r="C160" s="72">
        <v>11736.82</v>
      </c>
      <c r="D160" s="44">
        <v>49</v>
      </c>
      <c r="E160" s="72"/>
      <c r="F160" s="46"/>
      <c r="G160" s="72">
        <v>43814.559999999998</v>
      </c>
      <c r="H160" s="70" t="s">
        <v>1288</v>
      </c>
    </row>
    <row r="161" spans="1:8">
      <c r="A161" s="74">
        <v>42513</v>
      </c>
      <c r="B161" s="81" t="s">
        <v>1289</v>
      </c>
      <c r="C161" s="72"/>
      <c r="D161" s="44"/>
      <c r="E161" s="72">
        <v>1.8</v>
      </c>
      <c r="F161" s="46">
        <v>13</v>
      </c>
      <c r="G161" s="72">
        <v>43812.76</v>
      </c>
    </row>
    <row r="162" spans="1:8" ht="11.25" customHeight="1">
      <c r="A162" s="74">
        <v>42513</v>
      </c>
      <c r="B162" s="75" t="s">
        <v>1290</v>
      </c>
      <c r="C162" s="72">
        <v>45086.38</v>
      </c>
      <c r="D162" s="44">
        <v>53</v>
      </c>
      <c r="E162" s="72"/>
      <c r="F162" s="46"/>
      <c r="G162" s="72">
        <v>88899.14</v>
      </c>
      <c r="H162" s="70" t="s">
        <v>1291</v>
      </c>
    </row>
    <row r="163" spans="1:8">
      <c r="A163" s="74">
        <v>42513</v>
      </c>
      <c r="B163" s="81" t="s">
        <v>1292</v>
      </c>
      <c r="C163" s="72"/>
      <c r="D163" s="44"/>
      <c r="E163" s="72">
        <v>328.15</v>
      </c>
      <c r="F163" s="46">
        <v>13</v>
      </c>
      <c r="G163" s="72">
        <v>88570.99</v>
      </c>
    </row>
    <row r="164" spans="1:8">
      <c r="A164" s="74">
        <v>42513</v>
      </c>
      <c r="B164" s="81" t="s">
        <v>1293</v>
      </c>
      <c r="C164" s="72"/>
      <c r="D164" s="44"/>
      <c r="E164" s="72">
        <v>52.5</v>
      </c>
      <c r="F164" s="46">
        <v>13</v>
      </c>
      <c r="G164" s="72">
        <v>88518.49</v>
      </c>
    </row>
    <row r="165" spans="1:8">
      <c r="A165" s="74">
        <v>42513</v>
      </c>
      <c r="B165" s="81" t="s">
        <v>1294</v>
      </c>
      <c r="C165" s="72"/>
      <c r="D165" s="44"/>
      <c r="E165" s="72">
        <v>329.61</v>
      </c>
      <c r="F165" s="46">
        <v>13</v>
      </c>
      <c r="G165" s="72">
        <v>88188.88</v>
      </c>
    </row>
    <row r="166" spans="1:8">
      <c r="A166" s="74">
        <v>42513</v>
      </c>
      <c r="B166" s="81" t="s">
        <v>1295</v>
      </c>
      <c r="C166" s="72"/>
      <c r="D166" s="44"/>
      <c r="E166" s="72">
        <v>52.73</v>
      </c>
      <c r="F166" s="46">
        <v>13</v>
      </c>
      <c r="G166" s="72">
        <v>88136.15</v>
      </c>
    </row>
    <row r="167" spans="1:8" ht="11.25" customHeight="1">
      <c r="A167" s="74">
        <v>42513</v>
      </c>
      <c r="B167" s="75" t="s">
        <v>1296</v>
      </c>
      <c r="C167" s="72">
        <v>851</v>
      </c>
      <c r="D167" s="44">
        <v>67</v>
      </c>
      <c r="E167" s="72"/>
      <c r="F167" s="46"/>
      <c r="G167" s="72">
        <v>88987.15</v>
      </c>
      <c r="H167" s="70" t="s">
        <v>1297</v>
      </c>
    </row>
    <row r="168" spans="1:8" ht="11.25" customHeight="1">
      <c r="A168" s="74">
        <v>42513</v>
      </c>
      <c r="B168" s="75" t="s">
        <v>1298</v>
      </c>
      <c r="C168" s="72">
        <v>1840</v>
      </c>
      <c r="D168" s="44">
        <v>56</v>
      </c>
      <c r="E168" s="72"/>
      <c r="F168" s="46"/>
      <c r="G168" s="72">
        <v>90827.15</v>
      </c>
      <c r="H168" s="70" t="s">
        <v>1299</v>
      </c>
    </row>
    <row r="169" spans="1:8" ht="11.25" customHeight="1">
      <c r="A169" s="74">
        <v>42513</v>
      </c>
      <c r="B169" s="75" t="s">
        <v>1300</v>
      </c>
      <c r="C169" s="72">
        <v>1025</v>
      </c>
      <c r="D169" s="44">
        <v>57</v>
      </c>
      <c r="E169" s="72"/>
      <c r="F169" s="46"/>
      <c r="G169" s="72">
        <v>91852.15</v>
      </c>
      <c r="H169" s="70" t="s">
        <v>1301</v>
      </c>
    </row>
    <row r="170" spans="1:8" ht="11.25" customHeight="1">
      <c r="A170" s="74">
        <v>42513</v>
      </c>
      <c r="B170" s="75" t="s">
        <v>1302</v>
      </c>
      <c r="C170" s="72">
        <v>3030</v>
      </c>
      <c r="D170" s="44">
        <v>58</v>
      </c>
      <c r="E170" s="72"/>
      <c r="F170" s="46"/>
      <c r="G170" s="72">
        <v>94882.15</v>
      </c>
      <c r="H170" s="70" t="s">
        <v>1303</v>
      </c>
    </row>
    <row r="171" spans="1:8" ht="11.25" customHeight="1">
      <c r="A171" s="74">
        <v>42514</v>
      </c>
      <c r="B171" s="75" t="s">
        <v>1304</v>
      </c>
      <c r="C171" s="72"/>
      <c r="D171" s="44"/>
      <c r="E171" s="72">
        <v>78000</v>
      </c>
      <c r="F171" s="46">
        <v>9</v>
      </c>
      <c r="G171" s="72">
        <v>16882.150000000001</v>
      </c>
    </row>
    <row r="172" spans="1:8" ht="11.25" customHeight="1">
      <c r="A172" s="74">
        <v>42514</v>
      </c>
      <c r="B172" s="75" t="s">
        <v>1305</v>
      </c>
      <c r="C172" s="72">
        <v>33547.660000000003</v>
      </c>
      <c r="D172" s="44">
        <v>55</v>
      </c>
      <c r="E172" s="72"/>
      <c r="F172" s="46"/>
      <c r="G172" s="72">
        <v>50429.81</v>
      </c>
      <c r="H172" s="70" t="s">
        <v>1306</v>
      </c>
    </row>
    <row r="173" spans="1:8">
      <c r="A173" s="74">
        <v>42514</v>
      </c>
      <c r="B173" s="81" t="s">
        <v>1307</v>
      </c>
      <c r="C173" s="72"/>
      <c r="D173" s="44"/>
      <c r="E173" s="72">
        <v>625.03</v>
      </c>
      <c r="F173" s="46">
        <v>13</v>
      </c>
      <c r="G173" s="72">
        <v>49804.78</v>
      </c>
    </row>
    <row r="174" spans="1:8">
      <c r="A174" s="74">
        <v>42514</v>
      </c>
      <c r="B174" s="81" t="s">
        <v>1308</v>
      </c>
      <c r="C174" s="72"/>
      <c r="D174" s="44"/>
      <c r="E174" s="72">
        <v>100.01</v>
      </c>
      <c r="F174" s="46">
        <v>13</v>
      </c>
      <c r="G174" s="72">
        <v>49704.77</v>
      </c>
    </row>
    <row r="175" spans="1:8">
      <c r="A175" s="74">
        <v>42514</v>
      </c>
      <c r="B175" s="81" t="s">
        <v>1309</v>
      </c>
      <c r="C175" s="72"/>
      <c r="D175" s="44"/>
      <c r="E175" s="72">
        <v>52.18</v>
      </c>
      <c r="F175" s="46">
        <v>13</v>
      </c>
      <c r="G175" s="72">
        <v>49652.59</v>
      </c>
    </row>
    <row r="176" spans="1:8">
      <c r="A176" s="74">
        <v>42514</v>
      </c>
      <c r="B176" s="81" t="s">
        <v>1310</v>
      </c>
      <c r="C176" s="72"/>
      <c r="D176" s="44"/>
      <c r="E176" s="72">
        <v>8.35</v>
      </c>
      <c r="F176" s="46">
        <v>13</v>
      </c>
      <c r="G176" s="72">
        <v>49644.24</v>
      </c>
    </row>
    <row r="177" spans="1:10">
      <c r="A177" s="74">
        <v>42514</v>
      </c>
      <c r="B177" s="75" t="s">
        <v>1374</v>
      </c>
      <c r="C177" s="72"/>
      <c r="D177" s="44"/>
      <c r="E177" s="72">
        <v>39000</v>
      </c>
      <c r="F177" s="46">
        <v>10</v>
      </c>
      <c r="G177" s="72">
        <v>10644.24</v>
      </c>
      <c r="H177" s="70" t="s">
        <v>1311</v>
      </c>
    </row>
    <row r="178" spans="1:10">
      <c r="A178" s="74">
        <v>42514</v>
      </c>
      <c r="B178" s="75" t="s">
        <v>1377</v>
      </c>
      <c r="C178" s="72">
        <v>15000</v>
      </c>
      <c r="D178" s="44">
        <v>60</v>
      </c>
      <c r="E178" s="72"/>
      <c r="F178" s="46"/>
      <c r="G178" s="72">
        <v>25644.240000000002</v>
      </c>
      <c r="H178" s="70" t="s">
        <v>1312</v>
      </c>
    </row>
    <row r="179" spans="1:10">
      <c r="A179" s="74">
        <v>42514</v>
      </c>
      <c r="B179" s="75" t="s">
        <v>1376</v>
      </c>
      <c r="C179" s="72">
        <v>2290.06</v>
      </c>
      <c r="D179" s="44">
        <v>54</v>
      </c>
      <c r="E179" s="72"/>
      <c r="F179" s="46"/>
      <c r="G179" s="72">
        <v>27934.3</v>
      </c>
      <c r="H179" s="70" t="s">
        <v>1313</v>
      </c>
    </row>
    <row r="180" spans="1:10">
      <c r="A180" s="74">
        <v>42514</v>
      </c>
      <c r="B180" s="75" t="s">
        <v>1375</v>
      </c>
      <c r="C180" s="72"/>
      <c r="D180" s="44"/>
      <c r="E180" s="72"/>
      <c r="F180" s="46"/>
      <c r="G180" s="72">
        <v>27934.3</v>
      </c>
    </row>
    <row r="181" spans="1:10">
      <c r="A181" s="74">
        <v>42514</v>
      </c>
      <c r="B181" s="75" t="s">
        <v>1314</v>
      </c>
      <c r="C181" s="72">
        <v>10015.36</v>
      </c>
      <c r="D181" s="44">
        <v>64</v>
      </c>
      <c r="E181" s="72"/>
      <c r="F181" s="46"/>
      <c r="G181" s="72">
        <v>37949.660000000003</v>
      </c>
      <c r="H181" s="70" t="s">
        <v>1315</v>
      </c>
    </row>
    <row r="182" spans="1:10">
      <c r="A182" s="74">
        <v>42514</v>
      </c>
      <c r="B182" s="75" t="s">
        <v>1379</v>
      </c>
      <c r="C182" s="72"/>
      <c r="D182" s="44"/>
      <c r="E182" s="72"/>
      <c r="F182" s="46"/>
      <c r="G182" s="72">
        <v>37949.660000000003</v>
      </c>
    </row>
    <row r="183" spans="1:10">
      <c r="A183" s="74">
        <v>42515</v>
      </c>
      <c r="B183" s="81" t="s">
        <v>1316</v>
      </c>
      <c r="C183" s="72"/>
      <c r="D183" s="44"/>
      <c r="E183" s="72">
        <v>516.22</v>
      </c>
      <c r="F183" s="46">
        <v>13</v>
      </c>
      <c r="G183" s="72">
        <v>37433.440000000002</v>
      </c>
    </row>
    <row r="184" spans="1:10">
      <c r="A184" s="74">
        <v>42515</v>
      </c>
      <c r="B184" s="75" t="s">
        <v>1317</v>
      </c>
      <c r="C184" s="72">
        <v>38644.67</v>
      </c>
      <c r="D184" s="44">
        <v>61</v>
      </c>
      <c r="E184" s="72"/>
      <c r="F184" s="46"/>
      <c r="G184" s="72">
        <v>76078.11</v>
      </c>
      <c r="H184" s="70" t="s">
        <v>1318</v>
      </c>
      <c r="J184" s="35"/>
    </row>
    <row r="185" spans="1:10">
      <c r="A185" s="74">
        <v>42515</v>
      </c>
      <c r="B185" s="81" t="s">
        <v>1319</v>
      </c>
      <c r="C185" s="72"/>
      <c r="D185" s="44"/>
      <c r="E185" s="72">
        <v>82.59</v>
      </c>
      <c r="F185" s="46">
        <v>13</v>
      </c>
      <c r="G185" s="72">
        <v>75995.520000000004</v>
      </c>
    </row>
    <row r="186" spans="1:10">
      <c r="A186" s="74">
        <v>42515</v>
      </c>
      <c r="B186" s="81" t="s">
        <v>1320</v>
      </c>
      <c r="C186" s="72"/>
      <c r="D186" s="44"/>
      <c r="E186" s="72">
        <v>163.41999999999999</v>
      </c>
      <c r="F186" s="46">
        <v>13</v>
      </c>
      <c r="G186" s="72">
        <v>75832.100000000006</v>
      </c>
    </row>
    <row r="187" spans="1:10">
      <c r="A187" s="74">
        <v>42515</v>
      </c>
      <c r="B187" s="81" t="s">
        <v>1321</v>
      </c>
      <c r="C187" s="72"/>
      <c r="D187" s="44"/>
      <c r="E187" s="72">
        <v>26.15</v>
      </c>
      <c r="F187" s="46">
        <v>13</v>
      </c>
      <c r="G187" s="72">
        <v>75805.95</v>
      </c>
    </row>
    <row r="188" spans="1:10">
      <c r="A188" s="74">
        <v>42515</v>
      </c>
      <c r="B188" s="75" t="s">
        <v>1380</v>
      </c>
      <c r="C188" s="72">
        <v>1025</v>
      </c>
      <c r="D188" s="44">
        <v>62</v>
      </c>
      <c r="E188" s="72"/>
      <c r="F188" s="46"/>
      <c r="G188" s="72">
        <v>76830.95</v>
      </c>
      <c r="H188" s="70" t="s">
        <v>1322</v>
      </c>
    </row>
    <row r="189" spans="1:10">
      <c r="A189" s="74">
        <v>42515</v>
      </c>
      <c r="B189" s="75" t="s">
        <v>1378</v>
      </c>
      <c r="C189" s="72"/>
      <c r="D189" s="44"/>
      <c r="E189" s="72">
        <v>66000</v>
      </c>
      <c r="F189" s="46">
        <v>14</v>
      </c>
      <c r="G189" s="72">
        <v>10830.95</v>
      </c>
    </row>
    <row r="190" spans="1:10">
      <c r="A190" s="74">
        <v>42515</v>
      </c>
      <c r="B190" s="81" t="s">
        <v>1381</v>
      </c>
      <c r="C190" s="72"/>
      <c r="D190" s="44"/>
      <c r="E190" s="72">
        <v>900</v>
      </c>
      <c r="F190" s="46">
        <v>13</v>
      </c>
      <c r="G190" s="72">
        <v>9930.9500000000007</v>
      </c>
    </row>
    <row r="191" spans="1:10">
      <c r="A191" s="74">
        <v>42515</v>
      </c>
      <c r="B191" s="81" t="s">
        <v>1382</v>
      </c>
      <c r="C191" s="72"/>
      <c r="D191" s="44"/>
      <c r="E191" s="72">
        <v>144</v>
      </c>
      <c r="F191" s="46">
        <v>13</v>
      </c>
      <c r="G191" s="72">
        <v>9786.9500000000007</v>
      </c>
    </row>
    <row r="192" spans="1:10">
      <c r="A192" s="74">
        <v>42516</v>
      </c>
      <c r="B192" s="75" t="s">
        <v>1323</v>
      </c>
      <c r="C192" s="72">
        <v>37595</v>
      </c>
      <c r="D192" s="44">
        <v>63</v>
      </c>
      <c r="E192" s="72"/>
      <c r="F192" s="46"/>
      <c r="G192" s="72">
        <v>47381.95</v>
      </c>
      <c r="H192" s="70" t="s">
        <v>1324</v>
      </c>
    </row>
    <row r="193" spans="1:8">
      <c r="A193" s="74">
        <v>42516</v>
      </c>
      <c r="B193" s="81" t="s">
        <v>1325</v>
      </c>
      <c r="C193" s="72"/>
      <c r="D193" s="44"/>
      <c r="E193" s="72">
        <v>683.33</v>
      </c>
      <c r="F193" s="46">
        <v>13</v>
      </c>
      <c r="G193" s="72">
        <v>46698.62</v>
      </c>
    </row>
    <row r="194" spans="1:8">
      <c r="A194" s="74">
        <v>42516</v>
      </c>
      <c r="B194" s="81" t="s">
        <v>1326</v>
      </c>
      <c r="C194" s="72"/>
      <c r="D194" s="44"/>
      <c r="E194" s="72">
        <v>109.33</v>
      </c>
      <c r="F194" s="46">
        <v>13</v>
      </c>
      <c r="G194" s="72">
        <v>46589.29</v>
      </c>
    </row>
    <row r="195" spans="1:8">
      <c r="A195" s="74">
        <v>42516</v>
      </c>
      <c r="B195" s="81" t="s">
        <v>1327</v>
      </c>
      <c r="C195" s="72"/>
      <c r="D195" s="44"/>
      <c r="E195" s="72">
        <v>67.16</v>
      </c>
      <c r="F195" s="46">
        <v>13</v>
      </c>
      <c r="G195" s="72">
        <v>46522.13</v>
      </c>
    </row>
    <row r="196" spans="1:8">
      <c r="A196" s="74">
        <v>42516</v>
      </c>
      <c r="B196" s="81" t="s">
        <v>1328</v>
      </c>
      <c r="C196" s="72"/>
      <c r="D196" s="44"/>
      <c r="E196" s="72">
        <v>10.74</v>
      </c>
      <c r="F196" s="46">
        <v>13</v>
      </c>
      <c r="G196" s="72">
        <v>46511.39</v>
      </c>
    </row>
    <row r="197" spans="1:8">
      <c r="A197" s="74">
        <v>42516</v>
      </c>
      <c r="B197" s="75" t="s">
        <v>1329</v>
      </c>
      <c r="C197" s="72">
        <v>15394.92</v>
      </c>
      <c r="D197" s="44">
        <v>66</v>
      </c>
      <c r="E197" s="72"/>
      <c r="F197" s="46"/>
      <c r="G197" s="72">
        <v>61906.31</v>
      </c>
      <c r="H197" s="70" t="s">
        <v>1330</v>
      </c>
    </row>
    <row r="198" spans="1:8">
      <c r="A198" s="74">
        <v>42516</v>
      </c>
      <c r="B198" s="75" t="s">
        <v>1331</v>
      </c>
      <c r="C198" s="72">
        <v>20000</v>
      </c>
      <c r="D198" s="44">
        <v>65</v>
      </c>
      <c r="E198" s="72"/>
      <c r="F198" s="46"/>
      <c r="G198" s="72">
        <v>81906.31</v>
      </c>
      <c r="H198" s="70" t="s">
        <v>1332</v>
      </c>
    </row>
    <row r="199" spans="1:8">
      <c r="A199" s="74">
        <v>42516</v>
      </c>
      <c r="B199" s="75" t="s">
        <v>1383</v>
      </c>
      <c r="C199" s="72"/>
      <c r="D199" s="44"/>
      <c r="E199" s="72"/>
      <c r="F199" s="46"/>
      <c r="G199" s="72">
        <v>81906.31</v>
      </c>
    </row>
    <row r="200" spans="1:8">
      <c r="A200" s="74">
        <v>42516</v>
      </c>
      <c r="B200" s="81" t="s">
        <v>1333</v>
      </c>
      <c r="C200" s="72"/>
      <c r="D200" s="44"/>
      <c r="E200" s="72">
        <v>900</v>
      </c>
      <c r="F200" s="46">
        <v>13</v>
      </c>
      <c r="G200" s="72">
        <v>81006.31</v>
      </c>
    </row>
    <row r="201" spans="1:8">
      <c r="A201" s="74">
        <v>42516</v>
      </c>
      <c r="B201" s="81" t="s">
        <v>1334</v>
      </c>
      <c r="C201" s="72"/>
      <c r="D201" s="44"/>
      <c r="E201" s="72">
        <v>144</v>
      </c>
      <c r="F201" s="46">
        <v>13</v>
      </c>
      <c r="G201" s="72">
        <v>80862.31</v>
      </c>
    </row>
    <row r="202" spans="1:8">
      <c r="A202" s="74">
        <v>42517</v>
      </c>
      <c r="B202" s="81" t="s">
        <v>1335</v>
      </c>
      <c r="C202" s="72"/>
      <c r="D202" s="44"/>
      <c r="E202" s="72">
        <v>221.17</v>
      </c>
      <c r="F202" s="46">
        <v>13</v>
      </c>
      <c r="G202" s="72">
        <v>80641.14</v>
      </c>
    </row>
    <row r="203" spans="1:8">
      <c r="A203" s="74">
        <v>42517</v>
      </c>
      <c r="B203" s="81" t="s">
        <v>1336</v>
      </c>
      <c r="C203" s="72"/>
      <c r="D203" s="44"/>
      <c r="E203" s="72">
        <v>469.58</v>
      </c>
      <c r="F203" s="46">
        <v>13</v>
      </c>
      <c r="G203" s="72">
        <v>80171.56</v>
      </c>
    </row>
    <row r="204" spans="1:8">
      <c r="A204" s="74">
        <v>42517</v>
      </c>
      <c r="B204" s="81" t="s">
        <v>1337</v>
      </c>
      <c r="C204" s="72"/>
      <c r="D204" s="44"/>
      <c r="E204" s="72">
        <v>75.14</v>
      </c>
      <c r="F204" s="46">
        <v>13</v>
      </c>
      <c r="G204" s="72">
        <v>80096.42</v>
      </c>
    </row>
    <row r="205" spans="1:8">
      <c r="A205" s="74">
        <v>42517</v>
      </c>
      <c r="B205" s="75" t="s">
        <v>1338</v>
      </c>
      <c r="C205" s="72">
        <v>41746.58</v>
      </c>
      <c r="D205" s="44">
        <v>68</v>
      </c>
      <c r="E205" s="72"/>
      <c r="F205" s="46"/>
      <c r="G205" s="72">
        <v>121843</v>
      </c>
      <c r="H205" s="70" t="s">
        <v>1339</v>
      </c>
    </row>
    <row r="206" spans="1:8">
      <c r="A206" s="74">
        <v>42517</v>
      </c>
      <c r="B206" s="81" t="s">
        <v>1340</v>
      </c>
      <c r="C206" s="72"/>
      <c r="D206" s="44"/>
      <c r="E206" s="72">
        <v>35.39</v>
      </c>
      <c r="F206" s="46">
        <v>13</v>
      </c>
      <c r="G206" s="72">
        <v>121807.61</v>
      </c>
    </row>
    <row r="207" spans="1:8">
      <c r="A207" s="74">
        <v>42517</v>
      </c>
      <c r="B207" s="75" t="s">
        <v>1341</v>
      </c>
      <c r="C207" s="72">
        <v>1800</v>
      </c>
      <c r="D207" s="44"/>
      <c r="E207" s="72"/>
      <c r="F207" s="46"/>
      <c r="G207" s="72">
        <v>123607.61</v>
      </c>
    </row>
    <row r="208" spans="1:8">
      <c r="A208" s="74">
        <v>42517</v>
      </c>
      <c r="B208" s="75" t="s">
        <v>1342</v>
      </c>
      <c r="C208" s="72">
        <v>98000</v>
      </c>
      <c r="D208" s="44">
        <v>69</v>
      </c>
      <c r="E208" s="72"/>
      <c r="F208" s="46"/>
      <c r="G208" s="72">
        <v>221607.61</v>
      </c>
    </row>
    <row r="209" spans="1:8">
      <c r="A209" s="74">
        <v>42517</v>
      </c>
      <c r="B209" s="75" t="s">
        <v>1343</v>
      </c>
      <c r="C209" s="72"/>
      <c r="D209" s="44"/>
      <c r="E209" s="72"/>
      <c r="F209" s="46"/>
      <c r="G209" s="72">
        <v>221607.61</v>
      </c>
    </row>
    <row r="210" spans="1:8">
      <c r="A210" s="74">
        <v>42517</v>
      </c>
      <c r="B210" s="75" t="s">
        <v>1344</v>
      </c>
      <c r="C210" s="72">
        <v>32938.239999999998</v>
      </c>
      <c r="D210" s="44">
        <v>76</v>
      </c>
      <c r="E210" s="72"/>
      <c r="F210" s="46"/>
      <c r="G210" s="72">
        <v>254545.85</v>
      </c>
      <c r="H210" s="70" t="s">
        <v>1345</v>
      </c>
    </row>
    <row r="211" spans="1:8">
      <c r="A211" s="74">
        <v>42517</v>
      </c>
      <c r="B211" s="75" t="s">
        <v>1346</v>
      </c>
      <c r="C211" s="72">
        <v>160000</v>
      </c>
      <c r="D211" s="44">
        <v>73</v>
      </c>
      <c r="E211" s="72"/>
      <c r="F211" s="46"/>
      <c r="G211" s="72">
        <v>414545.85</v>
      </c>
      <c r="H211" s="70" t="s">
        <v>1347</v>
      </c>
    </row>
    <row r="212" spans="1:8">
      <c r="A212" s="74">
        <v>42517</v>
      </c>
      <c r="B212" s="75" t="s">
        <v>1348</v>
      </c>
      <c r="C212" s="72"/>
      <c r="D212" s="44"/>
      <c r="E212" s="72"/>
      <c r="F212" s="46"/>
      <c r="G212" s="72">
        <v>414545.85</v>
      </c>
    </row>
    <row r="213" spans="1:8">
      <c r="A213" s="74">
        <v>42517</v>
      </c>
      <c r="B213" s="75" t="s">
        <v>1349</v>
      </c>
      <c r="C213" s="72">
        <v>2990</v>
      </c>
      <c r="D213" s="44">
        <v>72</v>
      </c>
      <c r="E213" s="72"/>
      <c r="F213" s="46"/>
      <c r="G213" s="72">
        <v>417535.85</v>
      </c>
    </row>
    <row r="214" spans="1:8">
      <c r="A214" s="66">
        <v>42520</v>
      </c>
      <c r="B214" s="69" t="s">
        <v>1350</v>
      </c>
      <c r="C214" s="38"/>
      <c r="E214" s="38">
        <v>111000</v>
      </c>
      <c r="F214" s="79">
        <v>11</v>
      </c>
      <c r="G214" s="38">
        <v>306535.84999999998</v>
      </c>
    </row>
    <row r="215" spans="1:8">
      <c r="A215" s="66">
        <v>42520</v>
      </c>
      <c r="B215" s="69" t="s">
        <v>1351</v>
      </c>
      <c r="C215" s="38">
        <v>1840</v>
      </c>
      <c r="D215" s="78">
        <v>71</v>
      </c>
      <c r="E215" s="38"/>
      <c r="G215" s="38">
        <v>308375.84999999998</v>
      </c>
      <c r="H215" s="70" t="s">
        <v>1352</v>
      </c>
    </row>
    <row r="216" spans="1:8">
      <c r="A216" s="66">
        <v>42520</v>
      </c>
      <c r="B216" s="69" t="s">
        <v>1353</v>
      </c>
      <c r="C216" s="38"/>
      <c r="E216" s="38"/>
      <c r="G216" s="38">
        <v>308375.84999999998</v>
      </c>
    </row>
    <row r="217" spans="1:8">
      <c r="A217" s="66">
        <v>42520</v>
      </c>
      <c r="B217" s="69" t="s">
        <v>1354</v>
      </c>
      <c r="C217" s="38">
        <v>13385.99</v>
      </c>
      <c r="D217" s="78">
        <v>70</v>
      </c>
      <c r="E217" s="38"/>
      <c r="G217" s="38">
        <v>321761.84000000003</v>
      </c>
    </row>
    <row r="218" spans="1:8">
      <c r="A218" s="66">
        <v>42520</v>
      </c>
      <c r="B218" s="80" t="s">
        <v>1355</v>
      </c>
      <c r="C218" s="38"/>
      <c r="E218" s="38">
        <v>255.21</v>
      </c>
      <c r="F218" s="46">
        <v>13</v>
      </c>
      <c r="G218" s="38">
        <v>321506.63</v>
      </c>
    </row>
    <row r="219" spans="1:8">
      <c r="A219" s="66">
        <v>42520</v>
      </c>
      <c r="B219" s="80" t="s">
        <v>1356</v>
      </c>
      <c r="C219" s="38"/>
      <c r="E219" s="38">
        <v>40.83</v>
      </c>
      <c r="F219" s="46">
        <v>13</v>
      </c>
      <c r="G219" s="38">
        <v>321465.8</v>
      </c>
    </row>
    <row r="220" spans="1:8">
      <c r="A220" s="66">
        <v>42520</v>
      </c>
      <c r="B220" s="80" t="s">
        <v>1357</v>
      </c>
      <c r="C220" s="38"/>
      <c r="E220" s="38">
        <v>17.88</v>
      </c>
      <c r="F220" s="46">
        <v>13</v>
      </c>
      <c r="G220" s="38">
        <v>321447.92</v>
      </c>
    </row>
    <row r="221" spans="1:8">
      <c r="A221" s="66">
        <v>42520</v>
      </c>
      <c r="B221" s="80" t="s">
        <v>1358</v>
      </c>
      <c r="C221" s="38"/>
      <c r="E221" s="38">
        <v>2.86</v>
      </c>
      <c r="F221" s="46">
        <v>13</v>
      </c>
      <c r="G221" s="38">
        <v>321445.06</v>
      </c>
    </row>
    <row r="222" spans="1:8">
      <c r="A222" s="66">
        <v>42520</v>
      </c>
      <c r="B222" s="69" t="s">
        <v>1359</v>
      </c>
      <c r="C222" s="38">
        <v>12373.68</v>
      </c>
      <c r="D222" s="78">
        <v>74</v>
      </c>
      <c r="E222" s="38"/>
      <c r="G222" s="38">
        <v>333818.74</v>
      </c>
      <c r="H222" s="70" t="s">
        <v>1360</v>
      </c>
    </row>
    <row r="223" spans="1:8">
      <c r="A223" s="66">
        <v>42520</v>
      </c>
      <c r="B223" s="80" t="s">
        <v>1361</v>
      </c>
      <c r="C223" s="38"/>
      <c r="E223" s="38">
        <v>66.73</v>
      </c>
      <c r="F223" s="46">
        <v>13</v>
      </c>
      <c r="G223" s="38">
        <v>333752.01</v>
      </c>
    </row>
    <row r="224" spans="1:8">
      <c r="A224" s="66">
        <v>42520</v>
      </c>
      <c r="B224" s="80" t="s">
        <v>1362</v>
      </c>
      <c r="C224" s="38"/>
      <c r="E224" s="38">
        <v>10.68</v>
      </c>
      <c r="F224" s="46">
        <v>13</v>
      </c>
      <c r="G224" s="38">
        <v>333741.33</v>
      </c>
    </row>
    <row r="225" spans="1:8">
      <c r="A225" s="66">
        <v>42520</v>
      </c>
      <c r="B225" s="80" t="s">
        <v>1363</v>
      </c>
      <c r="C225" s="38"/>
      <c r="E225" s="38">
        <v>102.29</v>
      </c>
      <c r="F225" s="46">
        <v>13</v>
      </c>
      <c r="G225" s="38">
        <v>333639.03999999998</v>
      </c>
    </row>
    <row r="226" spans="1:8">
      <c r="A226" s="66">
        <v>42520</v>
      </c>
      <c r="B226" s="80" t="s">
        <v>1364</v>
      </c>
      <c r="C226" s="38"/>
      <c r="E226" s="38">
        <v>16.37</v>
      </c>
      <c r="F226" s="46">
        <v>13</v>
      </c>
      <c r="G226" s="38">
        <v>333622.67</v>
      </c>
    </row>
    <row r="227" spans="1:8">
      <c r="A227" s="66">
        <v>42520</v>
      </c>
      <c r="B227" s="69" t="s">
        <v>1393</v>
      </c>
      <c r="C227" s="38"/>
      <c r="E227" s="38">
        <v>323000</v>
      </c>
      <c r="F227" s="79">
        <v>12</v>
      </c>
      <c r="G227" s="38">
        <v>10622.67</v>
      </c>
    </row>
    <row r="228" spans="1:8">
      <c r="A228" s="66">
        <v>42520</v>
      </c>
      <c r="B228" s="69" t="s">
        <v>1395</v>
      </c>
      <c r="C228" s="38">
        <v>3185</v>
      </c>
      <c r="D228" s="78">
        <v>59</v>
      </c>
      <c r="E228" s="38"/>
      <c r="G228" s="38">
        <v>13807.67</v>
      </c>
      <c r="H228" s="70" t="s">
        <v>1365</v>
      </c>
    </row>
    <row r="229" spans="1:8">
      <c r="A229" s="66">
        <v>42520</v>
      </c>
      <c r="B229" s="69" t="s">
        <v>1394</v>
      </c>
      <c r="C229" s="38"/>
      <c r="E229" s="38"/>
      <c r="G229" s="38">
        <v>13807.67</v>
      </c>
    </row>
    <row r="230" spans="1:8">
      <c r="A230" s="66">
        <v>42520</v>
      </c>
      <c r="B230" s="69" t="s">
        <v>1366</v>
      </c>
      <c r="C230" s="38">
        <v>1025</v>
      </c>
      <c r="D230" s="78">
        <v>77</v>
      </c>
      <c r="E230" s="38"/>
      <c r="G230" s="38">
        <v>14832.67</v>
      </c>
    </row>
    <row r="231" spans="1:8">
      <c r="A231" s="66">
        <v>42521</v>
      </c>
      <c r="B231" s="69" t="s">
        <v>1367</v>
      </c>
      <c r="C231" s="38">
        <v>22442.22</v>
      </c>
      <c r="D231" s="78">
        <v>75</v>
      </c>
      <c r="E231" s="38"/>
      <c r="G231" s="38">
        <v>37274.89</v>
      </c>
    </row>
    <row r="232" spans="1:8">
      <c r="A232" s="66">
        <v>42521</v>
      </c>
      <c r="B232" s="80" t="s">
        <v>1368</v>
      </c>
      <c r="C232" s="38"/>
      <c r="E232" s="38">
        <v>296.91000000000003</v>
      </c>
      <c r="F232" s="46">
        <v>13</v>
      </c>
      <c r="G232" s="38">
        <v>36977.980000000003</v>
      </c>
    </row>
    <row r="233" spans="1:8">
      <c r="A233" s="66">
        <v>42521</v>
      </c>
      <c r="B233" s="80" t="s">
        <v>1369</v>
      </c>
      <c r="C233" s="38"/>
      <c r="E233" s="38">
        <v>47.51</v>
      </c>
      <c r="F233" s="46">
        <v>13</v>
      </c>
      <c r="G233" s="38">
        <v>36930.47</v>
      </c>
    </row>
    <row r="234" spans="1:8">
      <c r="A234" s="66">
        <v>42521</v>
      </c>
      <c r="B234" s="80" t="s">
        <v>1370</v>
      </c>
      <c r="C234" s="38"/>
      <c r="E234" s="38">
        <v>96.36</v>
      </c>
      <c r="F234" s="46">
        <v>13</v>
      </c>
      <c r="G234" s="38">
        <v>36834.11</v>
      </c>
    </row>
    <row r="235" spans="1:8">
      <c r="A235" s="66">
        <v>42521</v>
      </c>
      <c r="B235" s="80" t="s">
        <v>1371</v>
      </c>
      <c r="C235" s="38"/>
      <c r="E235" s="38">
        <v>15.42</v>
      </c>
      <c r="F235" s="46">
        <v>13</v>
      </c>
      <c r="G235" s="38">
        <v>36818.69</v>
      </c>
    </row>
    <row r="236" spans="1:8">
      <c r="A236" s="66">
        <v>42521</v>
      </c>
      <c r="B236" s="69" t="s">
        <v>1385</v>
      </c>
      <c r="C236" s="38">
        <v>2040</v>
      </c>
      <c r="D236" s="78">
        <v>81</v>
      </c>
      <c r="E236" s="38"/>
      <c r="G236" s="38">
        <v>38858.69</v>
      </c>
    </row>
    <row r="237" spans="1:8">
      <c r="A237" s="66">
        <v>42521</v>
      </c>
      <c r="B237" s="69" t="s">
        <v>1384</v>
      </c>
      <c r="C237" s="38">
        <v>255286.36</v>
      </c>
      <c r="D237" s="78">
        <v>79</v>
      </c>
      <c r="E237" s="38"/>
      <c r="G237" s="38">
        <v>294145.05</v>
      </c>
    </row>
    <row r="238" spans="1:8">
      <c r="A238" s="66">
        <v>42521</v>
      </c>
      <c r="B238" s="69" t="s">
        <v>1386</v>
      </c>
      <c r="C238" s="38">
        <v>125100</v>
      </c>
      <c r="D238" s="78">
        <v>78</v>
      </c>
      <c r="E238" s="38"/>
      <c r="G238" s="38">
        <v>419245.05</v>
      </c>
    </row>
    <row r="239" spans="1:8">
      <c r="A239" s="66">
        <v>42521</v>
      </c>
      <c r="B239" s="69" t="s">
        <v>1396</v>
      </c>
      <c r="C239" s="38">
        <v>99500</v>
      </c>
      <c r="D239" s="78">
        <v>80</v>
      </c>
      <c r="E239" s="38"/>
      <c r="G239" s="38">
        <v>518745.05</v>
      </c>
    </row>
    <row r="240" spans="1:8">
      <c r="A240" s="66">
        <v>42521</v>
      </c>
      <c r="B240" s="69" t="s">
        <v>1387</v>
      </c>
      <c r="C240" s="38">
        <v>5320</v>
      </c>
      <c r="D240" s="78">
        <v>82</v>
      </c>
      <c r="E240" s="38"/>
      <c r="G240" s="38">
        <v>524065.05</v>
      </c>
    </row>
    <row r="241" spans="1:8">
      <c r="A241" s="66">
        <v>42521</v>
      </c>
      <c r="B241" s="69" t="s">
        <v>1392</v>
      </c>
      <c r="C241" s="38"/>
      <c r="E241" s="38">
        <v>200000</v>
      </c>
      <c r="F241" s="79">
        <v>15</v>
      </c>
      <c r="G241" s="38">
        <v>324065.05</v>
      </c>
      <c r="H241" s="70" t="s">
        <v>1372</v>
      </c>
    </row>
    <row r="242" spans="1:8">
      <c r="A242" s="66">
        <v>42521</v>
      </c>
      <c r="B242" s="80" t="s">
        <v>1391</v>
      </c>
      <c r="C242" s="38"/>
      <c r="E242" s="38">
        <v>900</v>
      </c>
      <c r="F242" s="46">
        <v>13</v>
      </c>
      <c r="G242" s="38">
        <v>323165.05</v>
      </c>
    </row>
    <row r="243" spans="1:8">
      <c r="A243" s="66">
        <v>42521</v>
      </c>
      <c r="B243" s="80" t="s">
        <v>1390</v>
      </c>
      <c r="C243" s="38"/>
      <c r="E243" s="38">
        <v>144</v>
      </c>
      <c r="F243" s="46">
        <v>13</v>
      </c>
      <c r="G243" s="38">
        <v>323021.05</v>
      </c>
    </row>
    <row r="244" spans="1:8">
      <c r="A244" s="66">
        <v>42521</v>
      </c>
      <c r="B244" s="80" t="s">
        <v>1389</v>
      </c>
      <c r="C244" s="38"/>
      <c r="E244" s="38">
        <v>39</v>
      </c>
      <c r="F244" s="46">
        <v>13</v>
      </c>
      <c r="G244" s="38">
        <v>322982.05</v>
      </c>
    </row>
    <row r="245" spans="1:8">
      <c r="A245" s="66">
        <v>42521</v>
      </c>
      <c r="B245" s="80" t="s">
        <v>1388</v>
      </c>
      <c r="C245" s="38"/>
      <c r="E245" s="38">
        <v>6.24</v>
      </c>
      <c r="F245" s="46">
        <v>13</v>
      </c>
      <c r="G245" s="38">
        <v>322975.81</v>
      </c>
    </row>
    <row r="246" spans="1:8">
      <c r="H246" s="70" t="s">
        <v>1373</v>
      </c>
    </row>
    <row r="249" spans="1:8">
      <c r="E249" s="38">
        <f>+E8+E10+E13+E15+E21+E22+E26+E29+E34+E36+E41+E43+E45+E48+E54+E57+E59+E72+E74+E78+E79+E85+E87+E89+E101+E103+E105+E108+E111+E113+E123+E129+E131+E137+E244+E242+E234+E232+E225+E223+E220+E218+E203+E202+E200+E195+E193+E190+E186+E183+E175+E173+E165+E163+E159+E158+E152+E150+E140</f>
        <v>13878.789999999999</v>
      </c>
      <c r="G249" s="8">
        <f>+E249*0.16</f>
        <v>2220.6064000000001</v>
      </c>
    </row>
    <row r="251" spans="1:8">
      <c r="E251" s="38"/>
      <c r="G251" s="8"/>
    </row>
  </sheetData>
  <autoFilter ref="A5:I246">
    <filterColumn colId="2"/>
    <filterColumn colId="3"/>
    <filterColumn colId="5"/>
  </autoFilter>
  <mergeCells count="1">
    <mergeCell ref="A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72"/>
  <sheetViews>
    <sheetView workbookViewId="0">
      <selection activeCell="G6" sqref="G6"/>
    </sheetView>
  </sheetViews>
  <sheetFormatPr baseColWidth="10" defaultRowHeight="11.25"/>
  <cols>
    <col min="1" max="1" width="11.42578125" style="85"/>
    <col min="2" max="2" width="83.7109375" style="85" bestFit="1" customWidth="1"/>
    <col min="3" max="3" width="9.85546875" style="85" bestFit="1" customWidth="1"/>
    <col min="4" max="4" width="4.42578125" style="78" bestFit="1" customWidth="1"/>
    <col min="5" max="5" width="9.85546875" style="85" bestFit="1" customWidth="1"/>
    <col min="6" max="6" width="2.7109375" style="93" bestFit="1" customWidth="1"/>
    <col min="7" max="7" width="9.85546875" style="85" bestFit="1" customWidth="1"/>
    <col min="8" max="8" width="25.140625" style="83" bestFit="1" customWidth="1"/>
    <col min="9" max="16384" width="11.42578125" style="85"/>
  </cols>
  <sheetData>
    <row r="1" spans="1:8" s="42" customFormat="1">
      <c r="A1" s="62"/>
      <c r="B1" s="82"/>
      <c r="D1" s="77"/>
      <c r="F1" s="93"/>
      <c r="H1" s="83"/>
    </row>
    <row r="2" spans="1:8" s="42" customFormat="1">
      <c r="A2" s="62"/>
      <c r="B2" s="82"/>
      <c r="D2" s="77"/>
      <c r="F2" s="93"/>
      <c r="H2" s="83"/>
    </row>
    <row r="3" spans="1:8" s="42" customFormat="1">
      <c r="A3" s="64" t="s">
        <v>770</v>
      </c>
      <c r="B3" s="64"/>
      <c r="C3" s="64"/>
      <c r="D3" s="77"/>
      <c r="E3" s="64"/>
      <c r="F3" s="93"/>
      <c r="G3" s="64"/>
      <c r="H3" s="83"/>
    </row>
    <row r="4" spans="1:8">
      <c r="A4" s="6"/>
      <c r="B4" s="84"/>
    </row>
    <row r="5" spans="1:8">
      <c r="A5" s="65" t="s">
        <v>0</v>
      </c>
      <c r="B5" s="55" t="s">
        <v>1</v>
      </c>
      <c r="C5" s="65" t="s">
        <v>2</v>
      </c>
      <c r="D5" s="77"/>
      <c r="E5" s="65" t="s">
        <v>3</v>
      </c>
      <c r="G5" s="65" t="s">
        <v>4</v>
      </c>
    </row>
    <row r="6" spans="1:8">
      <c r="A6" s="86">
        <v>42522</v>
      </c>
      <c r="B6" s="87" t="s">
        <v>1397</v>
      </c>
      <c r="C6" s="88">
        <v>49220.72</v>
      </c>
      <c r="D6" s="44" t="s">
        <v>452</v>
      </c>
      <c r="E6" s="88"/>
      <c r="F6" s="94"/>
      <c r="G6" s="88">
        <v>372196.53</v>
      </c>
      <c r="H6" s="83" t="s">
        <v>1398</v>
      </c>
    </row>
    <row r="7" spans="1:8">
      <c r="A7" s="86">
        <v>42522</v>
      </c>
      <c r="B7" s="87" t="s">
        <v>1399</v>
      </c>
      <c r="C7" s="88"/>
      <c r="D7" s="44"/>
      <c r="E7" s="89">
        <v>45.33</v>
      </c>
      <c r="F7" s="94">
        <v>14</v>
      </c>
      <c r="G7" s="88">
        <v>372151.2</v>
      </c>
    </row>
    <row r="8" spans="1:8">
      <c r="A8" s="86">
        <v>42522</v>
      </c>
      <c r="B8" s="87" t="s">
        <v>1400</v>
      </c>
      <c r="C8" s="88"/>
      <c r="D8" s="44"/>
      <c r="E8" s="89">
        <v>283.31</v>
      </c>
      <c r="F8" s="94">
        <v>14</v>
      </c>
      <c r="G8" s="88">
        <v>371867.89</v>
      </c>
    </row>
    <row r="9" spans="1:8">
      <c r="A9" s="86">
        <v>42522</v>
      </c>
      <c r="B9" s="87" t="s">
        <v>1401</v>
      </c>
      <c r="C9" s="88"/>
      <c r="D9" s="44"/>
      <c r="E9" s="89">
        <v>397.82</v>
      </c>
      <c r="F9" s="94">
        <v>14</v>
      </c>
      <c r="G9" s="88">
        <v>371470.07</v>
      </c>
    </row>
    <row r="10" spans="1:8">
      <c r="A10" s="86">
        <v>42522</v>
      </c>
      <c r="B10" s="87" t="s">
        <v>1402</v>
      </c>
      <c r="C10" s="88"/>
      <c r="D10" s="44"/>
      <c r="E10" s="89">
        <v>63.65</v>
      </c>
      <c r="F10" s="94">
        <v>14</v>
      </c>
      <c r="G10" s="88">
        <v>371406.42</v>
      </c>
    </row>
    <row r="11" spans="1:8">
      <c r="A11" s="86">
        <v>42522</v>
      </c>
      <c r="B11" s="87" t="s">
        <v>1403</v>
      </c>
      <c r="C11" s="88">
        <v>7354.55</v>
      </c>
      <c r="D11" s="44">
        <v>7</v>
      </c>
      <c r="E11" s="88"/>
      <c r="F11" s="94"/>
      <c r="G11" s="88">
        <v>378760.97</v>
      </c>
      <c r="H11" s="83" t="s">
        <v>1404</v>
      </c>
    </row>
    <row r="12" spans="1:8">
      <c r="A12" s="86">
        <v>42522</v>
      </c>
      <c r="B12" s="87" t="s">
        <v>1405</v>
      </c>
      <c r="C12" s="88">
        <v>4100</v>
      </c>
      <c r="D12" s="44" t="s">
        <v>1748</v>
      </c>
      <c r="E12" s="88"/>
      <c r="F12" s="94"/>
      <c r="G12" s="88">
        <v>382860.97</v>
      </c>
      <c r="H12" s="83" t="s">
        <v>1406</v>
      </c>
    </row>
    <row r="13" spans="1:8">
      <c r="A13" s="86">
        <v>42522</v>
      </c>
      <c r="B13" s="87" t="s">
        <v>1407</v>
      </c>
      <c r="C13" s="88"/>
      <c r="D13" s="44"/>
      <c r="E13" s="88"/>
      <c r="F13" s="94"/>
      <c r="G13" s="88">
        <v>382860.97</v>
      </c>
    </row>
    <row r="14" spans="1:8">
      <c r="A14" s="86">
        <v>42522</v>
      </c>
      <c r="B14" s="87" t="s">
        <v>1408</v>
      </c>
      <c r="C14" s="88">
        <v>1025</v>
      </c>
      <c r="D14" s="44" t="s">
        <v>1747</v>
      </c>
      <c r="E14" s="88"/>
      <c r="F14" s="94"/>
      <c r="G14" s="88">
        <v>383885.97</v>
      </c>
      <c r="H14" s="83" t="s">
        <v>1409</v>
      </c>
    </row>
    <row r="15" spans="1:8">
      <c r="A15" s="86">
        <v>42522</v>
      </c>
      <c r="B15" s="87" t="s">
        <v>1410</v>
      </c>
      <c r="C15" s="88"/>
      <c r="D15" s="44"/>
      <c r="E15" s="88"/>
      <c r="F15" s="94"/>
      <c r="G15" s="88">
        <v>383885.97</v>
      </c>
    </row>
    <row r="16" spans="1:8">
      <c r="A16" s="86">
        <v>42522</v>
      </c>
      <c r="B16" s="87" t="s">
        <v>1411</v>
      </c>
      <c r="C16" s="88">
        <v>1840</v>
      </c>
      <c r="D16" s="44">
        <v>2</v>
      </c>
      <c r="E16" s="88"/>
      <c r="F16" s="94"/>
      <c r="G16" s="88">
        <v>385725.97</v>
      </c>
      <c r="H16" s="83" t="s">
        <v>1412</v>
      </c>
    </row>
    <row r="17" spans="1:12">
      <c r="A17" s="86">
        <v>42522</v>
      </c>
      <c r="B17" s="87" t="s">
        <v>1413</v>
      </c>
      <c r="C17" s="88">
        <v>1025</v>
      </c>
      <c r="D17" s="44">
        <v>6</v>
      </c>
      <c r="E17" s="88"/>
      <c r="F17" s="94"/>
      <c r="G17" s="88">
        <v>386750.97</v>
      </c>
      <c r="H17" s="83" t="s">
        <v>1414</v>
      </c>
    </row>
    <row r="18" spans="1:12">
      <c r="A18" s="86">
        <v>42522</v>
      </c>
      <c r="B18" s="87" t="s">
        <v>1415</v>
      </c>
      <c r="C18" s="88">
        <v>1025</v>
      </c>
      <c r="D18" s="44">
        <v>4</v>
      </c>
      <c r="E18" s="88"/>
      <c r="F18" s="94"/>
      <c r="G18" s="88">
        <v>387775.97</v>
      </c>
      <c r="H18" s="83" t="s">
        <v>1416</v>
      </c>
    </row>
    <row r="19" spans="1:12">
      <c r="A19" s="86">
        <v>42522</v>
      </c>
      <c r="B19" s="87" t="s">
        <v>1417</v>
      </c>
      <c r="C19" s="88">
        <v>4100</v>
      </c>
      <c r="D19" s="44">
        <v>3</v>
      </c>
      <c r="E19" s="88"/>
      <c r="F19" s="94"/>
      <c r="G19" s="88">
        <v>391875.97</v>
      </c>
      <c r="H19" s="83" t="s">
        <v>1418</v>
      </c>
    </row>
    <row r="20" spans="1:12">
      <c r="A20" s="86">
        <v>42523</v>
      </c>
      <c r="B20" s="87" t="s">
        <v>1419</v>
      </c>
      <c r="C20" s="88"/>
      <c r="D20" s="44"/>
      <c r="E20" s="89">
        <v>117.43</v>
      </c>
      <c r="F20" s="94">
        <v>14</v>
      </c>
      <c r="G20" s="88">
        <v>391758.54</v>
      </c>
    </row>
    <row r="21" spans="1:12">
      <c r="A21" s="86">
        <v>42523</v>
      </c>
      <c r="B21" s="87" t="s">
        <v>1420</v>
      </c>
      <c r="C21" s="88"/>
      <c r="D21" s="44"/>
      <c r="E21" s="89">
        <v>55.85</v>
      </c>
      <c r="F21" s="94">
        <v>14</v>
      </c>
      <c r="G21" s="88">
        <v>391702.69</v>
      </c>
    </row>
    <row r="22" spans="1:12">
      <c r="A22" s="86">
        <v>42523</v>
      </c>
      <c r="B22" s="87" t="s">
        <v>1421</v>
      </c>
      <c r="C22" s="88"/>
      <c r="D22" s="44"/>
      <c r="E22" s="89">
        <v>21.97</v>
      </c>
      <c r="F22" s="94">
        <v>14</v>
      </c>
      <c r="G22" s="88">
        <v>391680.72</v>
      </c>
    </row>
    <row r="23" spans="1:12">
      <c r="A23" s="86">
        <v>42523</v>
      </c>
      <c r="B23" s="87" t="s">
        <v>1422</v>
      </c>
      <c r="C23" s="88"/>
      <c r="D23" s="44"/>
      <c r="E23" s="89">
        <v>137.25</v>
      </c>
      <c r="F23" s="94">
        <v>14</v>
      </c>
      <c r="G23" s="88">
        <v>391543.47</v>
      </c>
    </row>
    <row r="24" spans="1:12">
      <c r="A24" s="86">
        <v>42523</v>
      </c>
      <c r="B24" s="87" t="s">
        <v>1423</v>
      </c>
      <c r="C24" s="88"/>
      <c r="D24" s="44"/>
      <c r="E24" s="89">
        <v>18.79</v>
      </c>
      <c r="F24" s="94">
        <v>14</v>
      </c>
      <c r="G24" s="88">
        <v>391524.68</v>
      </c>
    </row>
    <row r="25" spans="1:12">
      <c r="A25" s="86">
        <v>42523</v>
      </c>
      <c r="B25" s="87" t="s">
        <v>1424</v>
      </c>
      <c r="C25" s="88">
        <v>19573.490000000002</v>
      </c>
      <c r="D25" s="44">
        <v>5</v>
      </c>
      <c r="E25" s="88"/>
      <c r="F25" s="94"/>
      <c r="G25" s="88">
        <v>411098.17</v>
      </c>
      <c r="H25" s="83" t="s">
        <v>1425</v>
      </c>
    </row>
    <row r="26" spans="1:12">
      <c r="A26" s="86">
        <v>42523</v>
      </c>
      <c r="B26" s="87" t="s">
        <v>1426</v>
      </c>
      <c r="C26" s="88"/>
      <c r="D26" s="44"/>
      <c r="E26" s="89">
        <v>8.94</v>
      </c>
      <c r="F26" s="94">
        <v>14</v>
      </c>
      <c r="G26" s="88">
        <v>411089.23</v>
      </c>
    </row>
    <row r="27" spans="1:12">
      <c r="A27" s="86">
        <v>42523</v>
      </c>
      <c r="B27" s="87" t="s">
        <v>1427</v>
      </c>
      <c r="C27" s="88"/>
      <c r="D27" s="44"/>
      <c r="E27" s="88">
        <v>401000</v>
      </c>
      <c r="F27" s="94">
        <v>1</v>
      </c>
      <c r="G27" s="88">
        <v>10089.23</v>
      </c>
      <c r="K27" s="90"/>
    </row>
    <row r="28" spans="1:12">
      <c r="A28" s="86">
        <v>42524</v>
      </c>
      <c r="B28" s="87" t="s">
        <v>1428</v>
      </c>
      <c r="C28" s="88"/>
      <c r="D28" s="44"/>
      <c r="E28" s="89">
        <v>73.209999999999994</v>
      </c>
      <c r="F28" s="94">
        <v>14</v>
      </c>
      <c r="G28" s="88">
        <v>10016.02</v>
      </c>
      <c r="K28" s="90"/>
    </row>
    <row r="29" spans="1:12">
      <c r="A29" s="86">
        <v>42524</v>
      </c>
      <c r="B29" s="87" t="s">
        <v>1429</v>
      </c>
      <c r="C29" s="88">
        <v>15570.5</v>
      </c>
      <c r="D29" s="44">
        <v>5</v>
      </c>
      <c r="E29" s="88"/>
      <c r="F29" s="94"/>
      <c r="G29" s="88">
        <v>25586.52</v>
      </c>
      <c r="H29" s="83" t="s">
        <v>1430</v>
      </c>
      <c r="K29" s="90"/>
    </row>
    <row r="30" spans="1:12">
      <c r="A30" s="86">
        <v>42524</v>
      </c>
      <c r="B30" s="87" t="s">
        <v>1431</v>
      </c>
      <c r="C30" s="88"/>
      <c r="D30" s="44"/>
      <c r="E30" s="89">
        <v>11.71</v>
      </c>
      <c r="F30" s="94">
        <v>14</v>
      </c>
      <c r="G30" s="88">
        <v>25574.81</v>
      </c>
      <c r="J30" s="85">
        <v>310000</v>
      </c>
      <c r="K30" s="90">
        <v>42541</v>
      </c>
      <c r="L30" s="85" t="s">
        <v>1432</v>
      </c>
    </row>
    <row r="31" spans="1:12">
      <c r="A31" s="86">
        <v>42524</v>
      </c>
      <c r="B31" s="87" t="s">
        <v>1433</v>
      </c>
      <c r="C31" s="88"/>
      <c r="D31" s="44"/>
      <c r="E31" s="89">
        <v>134.16</v>
      </c>
      <c r="F31" s="94">
        <v>14</v>
      </c>
      <c r="G31" s="88">
        <v>25440.65</v>
      </c>
      <c r="J31" s="85">
        <v>219000</v>
      </c>
      <c r="K31" s="90">
        <v>42542</v>
      </c>
      <c r="L31" s="85" t="s">
        <v>1434</v>
      </c>
    </row>
    <row r="32" spans="1:12">
      <c r="A32" s="86">
        <v>42524</v>
      </c>
      <c r="B32" s="87" t="s">
        <v>1435</v>
      </c>
      <c r="C32" s="88"/>
      <c r="D32" s="44"/>
      <c r="E32" s="89">
        <v>21.47</v>
      </c>
      <c r="F32" s="94">
        <v>14</v>
      </c>
      <c r="G32" s="88">
        <v>25419.18</v>
      </c>
      <c r="J32" s="85">
        <v>161000</v>
      </c>
      <c r="K32" s="90">
        <v>42543</v>
      </c>
      <c r="L32" s="85" t="s">
        <v>1436</v>
      </c>
    </row>
    <row r="33" spans="1:8">
      <c r="A33" s="86">
        <v>42524</v>
      </c>
      <c r="B33" s="87" t="s">
        <v>1437</v>
      </c>
      <c r="C33" s="88">
        <v>4600</v>
      </c>
      <c r="D33" s="44">
        <v>1</v>
      </c>
      <c r="E33" s="88"/>
      <c r="F33" s="94"/>
      <c r="G33" s="88">
        <v>30019.18</v>
      </c>
      <c r="H33" s="83" t="s">
        <v>1438</v>
      </c>
    </row>
    <row r="34" spans="1:8">
      <c r="A34" s="86">
        <v>42524</v>
      </c>
      <c r="B34" s="87" t="s">
        <v>1439</v>
      </c>
      <c r="C34" s="88"/>
      <c r="D34" s="44"/>
      <c r="E34" s="88"/>
      <c r="F34" s="94"/>
      <c r="G34" s="88">
        <v>30019.18</v>
      </c>
    </row>
    <row r="35" spans="1:8">
      <c r="A35" s="86">
        <v>42524</v>
      </c>
      <c r="B35" s="87" t="s">
        <v>1440</v>
      </c>
      <c r="C35" s="88">
        <v>1840</v>
      </c>
      <c r="D35" s="44">
        <v>9</v>
      </c>
      <c r="E35" s="88"/>
      <c r="F35" s="94"/>
      <c r="G35" s="88">
        <v>31859.18</v>
      </c>
      <c r="H35" s="83" t="s">
        <v>1441</v>
      </c>
    </row>
    <row r="36" spans="1:8">
      <c r="A36" s="86">
        <v>42524</v>
      </c>
      <c r="B36" s="87" t="s">
        <v>1442</v>
      </c>
      <c r="C36" s="88">
        <v>1840</v>
      </c>
      <c r="D36" s="44">
        <v>10</v>
      </c>
      <c r="E36" s="88"/>
      <c r="F36" s="94"/>
      <c r="G36" s="88">
        <v>33699.18</v>
      </c>
      <c r="H36" s="83" t="s">
        <v>1443</v>
      </c>
    </row>
    <row r="37" spans="1:8">
      <c r="A37" s="86">
        <v>42527</v>
      </c>
      <c r="B37" s="87" t="s">
        <v>1444</v>
      </c>
      <c r="C37" s="88">
        <v>60000</v>
      </c>
      <c r="D37" s="44">
        <v>12</v>
      </c>
      <c r="E37" s="88"/>
      <c r="F37" s="94"/>
      <c r="G37" s="88">
        <v>93699.18</v>
      </c>
      <c r="H37" s="83" t="s">
        <v>1445</v>
      </c>
    </row>
    <row r="38" spans="1:8">
      <c r="A38" s="86">
        <v>42527</v>
      </c>
      <c r="B38" s="87" t="s">
        <v>1446</v>
      </c>
      <c r="C38" s="88">
        <v>41096.58</v>
      </c>
      <c r="D38" s="44">
        <v>8</v>
      </c>
      <c r="E38" s="88"/>
      <c r="F38" s="94"/>
      <c r="G38" s="88">
        <v>134795.76</v>
      </c>
      <c r="H38" s="83" t="s">
        <v>1447</v>
      </c>
    </row>
    <row r="39" spans="1:8">
      <c r="A39" s="86">
        <v>42527</v>
      </c>
      <c r="B39" s="87" t="s">
        <v>1448</v>
      </c>
      <c r="C39" s="88"/>
      <c r="D39" s="44"/>
      <c r="E39" s="89">
        <v>666.76</v>
      </c>
      <c r="F39" s="94">
        <v>14</v>
      </c>
      <c r="G39" s="88">
        <v>134129</v>
      </c>
    </row>
    <row r="40" spans="1:8">
      <c r="A40" s="86">
        <v>42527</v>
      </c>
      <c r="B40" s="87" t="s">
        <v>1449</v>
      </c>
      <c r="C40" s="88"/>
      <c r="D40" s="44"/>
      <c r="E40" s="89">
        <v>106.68</v>
      </c>
      <c r="F40" s="94">
        <v>14</v>
      </c>
      <c r="G40" s="88">
        <v>134022.32</v>
      </c>
    </row>
    <row r="41" spans="1:8">
      <c r="A41" s="86">
        <v>42527</v>
      </c>
      <c r="B41" s="87" t="s">
        <v>1450</v>
      </c>
      <c r="C41" s="88"/>
      <c r="D41" s="44"/>
      <c r="E41" s="89">
        <v>114.08</v>
      </c>
      <c r="F41" s="94">
        <v>14</v>
      </c>
      <c r="G41" s="88">
        <v>133908.24</v>
      </c>
    </row>
    <row r="42" spans="1:8">
      <c r="A42" s="86">
        <v>42527</v>
      </c>
      <c r="B42" s="87" t="s">
        <v>1451</v>
      </c>
      <c r="C42" s="88"/>
      <c r="D42" s="44"/>
      <c r="E42" s="89">
        <v>18.25</v>
      </c>
      <c r="F42" s="94">
        <v>14</v>
      </c>
      <c r="G42" s="88">
        <v>133889.99</v>
      </c>
    </row>
    <row r="43" spans="1:8">
      <c r="A43" s="86">
        <v>42527</v>
      </c>
      <c r="B43" s="87" t="s">
        <v>1452</v>
      </c>
      <c r="C43" s="88"/>
      <c r="D43" s="44"/>
      <c r="E43" s="89">
        <v>1625.12</v>
      </c>
      <c r="F43" s="94">
        <v>14</v>
      </c>
      <c r="G43" s="88">
        <v>132264.87</v>
      </c>
    </row>
    <row r="44" spans="1:8">
      <c r="A44" s="86">
        <v>42527</v>
      </c>
      <c r="B44" s="87" t="s">
        <v>1453</v>
      </c>
      <c r="C44" s="88"/>
      <c r="D44" s="44"/>
      <c r="E44" s="89">
        <v>260.02</v>
      </c>
      <c r="F44" s="94">
        <v>14</v>
      </c>
      <c r="G44" s="88">
        <v>132004.85</v>
      </c>
    </row>
    <row r="45" spans="1:8">
      <c r="A45" s="86">
        <v>42527</v>
      </c>
      <c r="B45" s="87" t="s">
        <v>1454</v>
      </c>
      <c r="C45" s="88">
        <v>11120.95</v>
      </c>
      <c r="D45" s="44">
        <v>11</v>
      </c>
      <c r="E45" s="88"/>
      <c r="F45" s="94"/>
      <c r="G45" s="88">
        <v>143125.79999999999</v>
      </c>
      <c r="H45" s="83" t="s">
        <v>1455</v>
      </c>
    </row>
    <row r="46" spans="1:8">
      <c r="A46" s="86">
        <v>42527</v>
      </c>
      <c r="B46" s="87" t="s">
        <v>1456</v>
      </c>
      <c r="C46" s="88"/>
      <c r="D46" s="44"/>
      <c r="E46" s="89">
        <v>241.32</v>
      </c>
      <c r="F46" s="94">
        <v>14</v>
      </c>
      <c r="G46" s="88">
        <v>142884.48000000001</v>
      </c>
    </row>
    <row r="47" spans="1:8">
      <c r="A47" s="86">
        <v>42527</v>
      </c>
      <c r="B47" s="87" t="s">
        <v>1457</v>
      </c>
      <c r="C47" s="88"/>
      <c r="D47" s="44"/>
      <c r="E47" s="89">
        <v>38.61</v>
      </c>
      <c r="F47" s="94">
        <v>14</v>
      </c>
      <c r="G47" s="88">
        <v>142845.87</v>
      </c>
    </row>
    <row r="48" spans="1:8">
      <c r="A48" s="86">
        <v>42527</v>
      </c>
      <c r="B48" s="87" t="s">
        <v>1458</v>
      </c>
      <c r="C48" s="88"/>
      <c r="D48" s="44"/>
      <c r="E48" s="89">
        <v>523.84</v>
      </c>
      <c r="F48" s="94">
        <v>14</v>
      </c>
      <c r="G48" s="88">
        <v>142322.03</v>
      </c>
    </row>
    <row r="49" spans="1:8">
      <c r="A49" s="86">
        <v>42527</v>
      </c>
      <c r="B49" s="87" t="s">
        <v>1459</v>
      </c>
      <c r="C49" s="88"/>
      <c r="D49" s="44"/>
      <c r="E49" s="89">
        <v>83.81</v>
      </c>
      <c r="F49" s="94">
        <v>14</v>
      </c>
      <c r="G49" s="88">
        <v>142238.22</v>
      </c>
    </row>
    <row r="50" spans="1:8">
      <c r="A50" s="86">
        <v>42527</v>
      </c>
      <c r="B50" s="87" t="s">
        <v>1460</v>
      </c>
      <c r="C50" s="88">
        <v>1548.81</v>
      </c>
      <c r="D50" s="44">
        <v>24</v>
      </c>
      <c r="E50" s="88"/>
      <c r="F50" s="94"/>
      <c r="G50" s="88">
        <v>143787.03</v>
      </c>
      <c r="H50" s="83" t="s">
        <v>1461</v>
      </c>
    </row>
    <row r="51" spans="1:8">
      <c r="A51" s="86">
        <v>42527</v>
      </c>
      <c r="B51" s="87" t="s">
        <v>1462</v>
      </c>
      <c r="C51" s="88">
        <v>4198.3999999999996</v>
      </c>
      <c r="D51" s="44">
        <v>18</v>
      </c>
      <c r="E51" s="88"/>
      <c r="F51" s="94"/>
      <c r="G51" s="88">
        <v>147985.43</v>
      </c>
      <c r="H51" s="83" t="s">
        <v>1463</v>
      </c>
    </row>
    <row r="52" spans="1:8">
      <c r="A52" s="86">
        <v>42527</v>
      </c>
      <c r="B52" s="87" t="s">
        <v>1464</v>
      </c>
      <c r="C52" s="88">
        <v>3350</v>
      </c>
      <c r="D52" s="44">
        <v>16</v>
      </c>
      <c r="E52" s="88"/>
      <c r="F52" s="94"/>
      <c r="G52" s="88">
        <v>151335.43</v>
      </c>
      <c r="H52" s="83" t="s">
        <v>1465</v>
      </c>
    </row>
    <row r="53" spans="1:8">
      <c r="A53" s="86">
        <v>42527</v>
      </c>
      <c r="B53" s="87" t="s">
        <v>1466</v>
      </c>
      <c r="C53" s="88">
        <v>60200</v>
      </c>
      <c r="D53" s="44">
        <v>13</v>
      </c>
      <c r="E53" s="88"/>
      <c r="F53" s="94"/>
      <c r="G53" s="88">
        <v>211535.43</v>
      </c>
      <c r="H53" s="83" t="s">
        <v>1445</v>
      </c>
    </row>
    <row r="54" spans="1:8">
      <c r="A54" s="86">
        <v>42528</v>
      </c>
      <c r="B54" s="87" t="s">
        <v>1467</v>
      </c>
      <c r="C54" s="88">
        <v>80000</v>
      </c>
      <c r="D54" s="44">
        <v>19</v>
      </c>
      <c r="E54" s="88"/>
      <c r="F54" s="94"/>
      <c r="G54" s="88">
        <v>291535.43</v>
      </c>
      <c r="H54" s="83" t="s">
        <v>1468</v>
      </c>
    </row>
    <row r="55" spans="1:8">
      <c r="A55" s="86">
        <v>42528</v>
      </c>
      <c r="B55" s="87" t="s">
        <v>1469</v>
      </c>
      <c r="C55" s="88">
        <v>10905</v>
      </c>
      <c r="D55" s="44">
        <v>14</v>
      </c>
      <c r="E55" s="88"/>
      <c r="F55" s="94"/>
      <c r="G55" s="88">
        <v>302440.43</v>
      </c>
      <c r="H55" s="83" t="s">
        <v>1470</v>
      </c>
    </row>
    <row r="56" spans="1:8">
      <c r="A56" s="86">
        <v>42528</v>
      </c>
      <c r="B56" s="87" t="s">
        <v>1471</v>
      </c>
      <c r="C56" s="88"/>
      <c r="D56" s="44"/>
      <c r="E56" s="89">
        <v>192.15</v>
      </c>
      <c r="F56" s="94">
        <v>14</v>
      </c>
      <c r="G56" s="88">
        <v>302248.28000000003</v>
      </c>
    </row>
    <row r="57" spans="1:8">
      <c r="A57" s="86">
        <v>42528</v>
      </c>
      <c r="B57" s="87" t="s">
        <v>1472</v>
      </c>
      <c r="C57" s="88"/>
      <c r="D57" s="44"/>
      <c r="E57" s="89">
        <v>30.74</v>
      </c>
      <c r="F57" s="94">
        <v>14</v>
      </c>
      <c r="G57" s="88">
        <v>302217.53999999998</v>
      </c>
    </row>
    <row r="58" spans="1:8">
      <c r="A58" s="86">
        <v>42528</v>
      </c>
      <c r="B58" s="87" t="s">
        <v>1473</v>
      </c>
      <c r="C58" s="88"/>
      <c r="D58" s="44"/>
      <c r="E58" s="89">
        <v>11.28</v>
      </c>
      <c r="F58" s="94">
        <v>14</v>
      </c>
      <c r="G58" s="88">
        <v>302206.26</v>
      </c>
    </row>
    <row r="59" spans="1:8">
      <c r="A59" s="86">
        <v>42528</v>
      </c>
      <c r="B59" s="87" t="s">
        <v>1474</v>
      </c>
      <c r="C59" s="88"/>
      <c r="D59" s="44"/>
      <c r="E59" s="89">
        <v>1.8</v>
      </c>
      <c r="F59" s="94">
        <v>14</v>
      </c>
      <c r="G59" s="88">
        <v>302204.46000000002</v>
      </c>
    </row>
    <row r="60" spans="1:8">
      <c r="A60" s="86">
        <v>42528</v>
      </c>
      <c r="B60" s="87" t="s">
        <v>1475</v>
      </c>
      <c r="C60" s="88"/>
      <c r="D60" s="44"/>
      <c r="E60" s="89">
        <v>22.24</v>
      </c>
      <c r="F60" s="94">
        <v>14</v>
      </c>
      <c r="G60" s="88">
        <v>302182.21999999997</v>
      </c>
    </row>
    <row r="61" spans="1:8">
      <c r="A61" s="86">
        <v>42528</v>
      </c>
      <c r="B61" s="87" t="s">
        <v>1476</v>
      </c>
      <c r="C61" s="88"/>
      <c r="D61" s="44"/>
      <c r="E61" s="89">
        <v>3.56</v>
      </c>
      <c r="F61" s="94">
        <v>14</v>
      </c>
      <c r="G61" s="88">
        <v>302178.65999999997</v>
      </c>
    </row>
    <row r="62" spans="1:8">
      <c r="A62" s="86">
        <v>42528</v>
      </c>
      <c r="B62" s="87" t="s">
        <v>1477</v>
      </c>
      <c r="C62" s="88">
        <v>1025</v>
      </c>
      <c r="D62" s="44">
        <v>17</v>
      </c>
      <c r="E62" s="88"/>
      <c r="F62" s="94"/>
      <c r="G62" s="88">
        <v>303203.65999999997</v>
      </c>
      <c r="H62" s="83" t="s">
        <v>1478</v>
      </c>
    </row>
    <row r="63" spans="1:8">
      <c r="A63" s="86">
        <v>42528</v>
      </c>
      <c r="B63" s="87" t="s">
        <v>1479</v>
      </c>
      <c r="C63" s="88"/>
      <c r="D63" s="44"/>
      <c r="E63" s="88">
        <v>213000</v>
      </c>
      <c r="F63" s="94">
        <v>2</v>
      </c>
      <c r="G63" s="88">
        <v>90203.66</v>
      </c>
      <c r="H63" s="83" t="s">
        <v>1480</v>
      </c>
    </row>
    <row r="64" spans="1:8">
      <c r="A64" s="86">
        <v>42529</v>
      </c>
      <c r="B64" s="87" t="s">
        <v>1481</v>
      </c>
      <c r="C64" s="88">
        <v>9719.67</v>
      </c>
      <c r="D64" s="44">
        <v>15</v>
      </c>
      <c r="E64" s="88"/>
      <c r="F64" s="94"/>
      <c r="G64" s="88">
        <v>99923.33</v>
      </c>
      <c r="H64" s="83" t="s">
        <v>1482</v>
      </c>
    </row>
    <row r="65" spans="1:8">
      <c r="A65" s="86">
        <v>42529</v>
      </c>
      <c r="B65" s="87" t="s">
        <v>1483</v>
      </c>
      <c r="C65" s="88"/>
      <c r="D65" s="44"/>
      <c r="E65" s="89">
        <v>140.82</v>
      </c>
      <c r="F65" s="94">
        <v>14</v>
      </c>
      <c r="G65" s="88">
        <v>99782.51</v>
      </c>
    </row>
    <row r="66" spans="1:8">
      <c r="A66" s="86">
        <v>42529</v>
      </c>
      <c r="B66" s="87" t="s">
        <v>1484</v>
      </c>
      <c r="C66" s="88"/>
      <c r="D66" s="44"/>
      <c r="E66" s="89">
        <v>22.53</v>
      </c>
      <c r="F66" s="94">
        <v>14</v>
      </c>
      <c r="G66" s="88">
        <v>99759.98</v>
      </c>
    </row>
    <row r="67" spans="1:8">
      <c r="A67" s="86">
        <v>42529</v>
      </c>
      <c r="B67" s="87" t="s">
        <v>1485</v>
      </c>
      <c r="C67" s="88"/>
      <c r="D67" s="44"/>
      <c r="E67" s="89">
        <v>35.53</v>
      </c>
      <c r="F67" s="94">
        <v>14</v>
      </c>
      <c r="G67" s="88">
        <v>99724.45</v>
      </c>
    </row>
    <row r="68" spans="1:8">
      <c r="A68" s="86">
        <v>42529</v>
      </c>
      <c r="B68" s="87" t="s">
        <v>1486</v>
      </c>
      <c r="C68" s="88"/>
      <c r="D68" s="44"/>
      <c r="E68" s="89">
        <v>5.68</v>
      </c>
      <c r="F68" s="94">
        <v>14</v>
      </c>
      <c r="G68" s="88">
        <v>99718.77</v>
      </c>
    </row>
    <row r="69" spans="1:8">
      <c r="A69" s="86">
        <v>42529</v>
      </c>
      <c r="B69" s="87" t="s">
        <v>1487</v>
      </c>
      <c r="C69" s="88">
        <v>331200</v>
      </c>
      <c r="D69" s="44">
        <v>21</v>
      </c>
      <c r="E69" s="88"/>
      <c r="F69" s="94"/>
      <c r="G69" s="88">
        <v>430918.77</v>
      </c>
      <c r="H69" s="83" t="s">
        <v>1488</v>
      </c>
    </row>
    <row r="70" spans="1:8">
      <c r="A70" s="86">
        <v>42529</v>
      </c>
      <c r="B70" s="87" t="s">
        <v>1489</v>
      </c>
      <c r="C70" s="88"/>
      <c r="D70" s="44"/>
      <c r="E70" s="88"/>
      <c r="F70" s="94"/>
      <c r="G70" s="88">
        <v>430918.77</v>
      </c>
    </row>
    <row r="71" spans="1:8">
      <c r="A71" s="86">
        <v>42529</v>
      </c>
      <c r="B71" s="87" t="s">
        <v>1490</v>
      </c>
      <c r="C71" s="88">
        <v>215000</v>
      </c>
      <c r="D71" s="44">
        <v>23</v>
      </c>
      <c r="E71" s="88"/>
      <c r="F71" s="94"/>
      <c r="G71" s="88">
        <v>645918.77</v>
      </c>
      <c r="H71" s="83" t="s">
        <v>1491</v>
      </c>
    </row>
    <row r="72" spans="1:8">
      <c r="A72" s="86">
        <v>42529</v>
      </c>
      <c r="B72" s="87" t="s">
        <v>1492</v>
      </c>
      <c r="C72" s="88"/>
      <c r="D72" s="44"/>
      <c r="E72" s="88"/>
      <c r="F72" s="94"/>
      <c r="G72" s="88">
        <v>645918.77</v>
      </c>
    </row>
    <row r="73" spans="1:8">
      <c r="A73" s="86">
        <v>42529</v>
      </c>
      <c r="B73" s="87" t="s">
        <v>1493</v>
      </c>
      <c r="C73" s="88">
        <v>65000</v>
      </c>
      <c r="D73" s="44">
        <v>22</v>
      </c>
      <c r="E73" s="88"/>
      <c r="F73" s="94"/>
      <c r="G73" s="88">
        <v>710918.77</v>
      </c>
      <c r="H73" s="83" t="s">
        <v>1494</v>
      </c>
    </row>
    <row r="74" spans="1:8">
      <c r="A74" s="86">
        <v>42529</v>
      </c>
      <c r="B74" s="87" t="s">
        <v>1495</v>
      </c>
      <c r="C74" s="88"/>
      <c r="D74" s="44"/>
      <c r="E74" s="88"/>
      <c r="F74" s="94"/>
      <c r="G74" s="88">
        <v>710918.77</v>
      </c>
    </row>
    <row r="75" spans="1:8">
      <c r="A75" s="86">
        <v>42530</v>
      </c>
      <c r="B75" s="87" t="s">
        <v>1496</v>
      </c>
      <c r="C75" s="88">
        <v>15902.36</v>
      </c>
      <c r="D75" s="44">
        <v>20</v>
      </c>
      <c r="E75" s="88"/>
      <c r="F75" s="94"/>
      <c r="G75" s="88">
        <v>726821.13</v>
      </c>
      <c r="H75" s="83" t="s">
        <v>1497</v>
      </c>
    </row>
    <row r="76" spans="1:8">
      <c r="A76" s="86">
        <v>42530</v>
      </c>
      <c r="B76" s="87" t="s">
        <v>1498</v>
      </c>
      <c r="C76" s="88"/>
      <c r="D76" s="44"/>
      <c r="E76" s="89">
        <v>213.14</v>
      </c>
      <c r="F76" s="94">
        <v>14</v>
      </c>
      <c r="G76" s="88">
        <v>726607.99</v>
      </c>
    </row>
    <row r="77" spans="1:8">
      <c r="A77" s="86">
        <v>42530</v>
      </c>
      <c r="B77" s="87" t="s">
        <v>1499</v>
      </c>
      <c r="C77" s="88"/>
      <c r="D77" s="44"/>
      <c r="E77" s="89">
        <v>34.1</v>
      </c>
      <c r="F77" s="94">
        <v>14</v>
      </c>
      <c r="G77" s="88">
        <v>726573.89</v>
      </c>
    </row>
    <row r="78" spans="1:8">
      <c r="A78" s="86">
        <v>42530</v>
      </c>
      <c r="B78" s="87" t="s">
        <v>1500</v>
      </c>
      <c r="C78" s="88"/>
      <c r="D78" s="44"/>
      <c r="E78" s="89">
        <v>66.89</v>
      </c>
      <c r="F78" s="94">
        <v>14</v>
      </c>
      <c r="G78" s="88">
        <v>726507</v>
      </c>
    </row>
    <row r="79" spans="1:8">
      <c r="A79" s="86">
        <v>42530</v>
      </c>
      <c r="B79" s="87" t="s">
        <v>1501</v>
      </c>
      <c r="C79" s="88"/>
      <c r="D79" s="44"/>
      <c r="E79" s="89">
        <v>10.7</v>
      </c>
      <c r="F79" s="94">
        <v>14</v>
      </c>
      <c r="G79" s="88">
        <v>726496.3</v>
      </c>
    </row>
    <row r="80" spans="1:8">
      <c r="A80" s="86">
        <v>42530</v>
      </c>
      <c r="B80" s="87" t="s">
        <v>1502</v>
      </c>
      <c r="C80" s="88"/>
      <c r="D80" s="44"/>
      <c r="E80" s="88">
        <v>716000</v>
      </c>
      <c r="F80" s="94">
        <v>3</v>
      </c>
      <c r="G80" s="88">
        <v>10496.3</v>
      </c>
      <c r="H80" s="83" t="s">
        <v>1503</v>
      </c>
    </row>
    <row r="81" spans="1:8">
      <c r="A81" s="86">
        <v>42530</v>
      </c>
      <c r="B81" s="87" t="s">
        <v>1504</v>
      </c>
      <c r="C81" s="88">
        <v>50500</v>
      </c>
      <c r="D81" s="44">
        <v>26</v>
      </c>
      <c r="E81" s="88"/>
      <c r="F81" s="94"/>
      <c r="G81" s="88">
        <v>60996.3</v>
      </c>
      <c r="H81" s="83" t="s">
        <v>1505</v>
      </c>
    </row>
    <row r="82" spans="1:8">
      <c r="A82" s="86">
        <v>42530</v>
      </c>
      <c r="B82" s="87" t="s">
        <v>1506</v>
      </c>
      <c r="C82" s="88">
        <v>2181.5700000000002</v>
      </c>
      <c r="D82" s="44">
        <v>36</v>
      </c>
      <c r="E82" s="88"/>
      <c r="F82" s="94"/>
      <c r="G82" s="88">
        <v>63177.87</v>
      </c>
      <c r="H82" s="83" t="s">
        <v>1507</v>
      </c>
    </row>
    <row r="83" spans="1:8">
      <c r="A83" s="86">
        <v>42530</v>
      </c>
      <c r="B83" s="87" t="s">
        <v>1508</v>
      </c>
      <c r="C83" s="88">
        <v>20000</v>
      </c>
      <c r="D83" s="44">
        <v>40</v>
      </c>
      <c r="E83" s="88"/>
      <c r="F83" s="94"/>
      <c r="G83" s="88">
        <v>83177.87</v>
      </c>
      <c r="H83" s="83" t="s">
        <v>1509</v>
      </c>
    </row>
    <row r="84" spans="1:8">
      <c r="A84" s="86">
        <v>42530</v>
      </c>
      <c r="B84" s="87" t="s">
        <v>1510</v>
      </c>
      <c r="C84" s="88">
        <v>3230</v>
      </c>
      <c r="D84" s="44">
        <v>27</v>
      </c>
      <c r="E84" s="88"/>
      <c r="F84" s="94"/>
      <c r="G84" s="88">
        <v>86407.87</v>
      </c>
      <c r="H84" s="83" t="s">
        <v>1511</v>
      </c>
    </row>
    <row r="85" spans="1:8">
      <c r="A85" s="86">
        <v>42531</v>
      </c>
      <c r="B85" s="87" t="s">
        <v>1512</v>
      </c>
      <c r="C85" s="88"/>
      <c r="D85" s="44"/>
      <c r="E85" s="89">
        <v>47.75</v>
      </c>
      <c r="F85" s="94">
        <v>14</v>
      </c>
      <c r="G85" s="88">
        <v>86360.12</v>
      </c>
    </row>
    <row r="86" spans="1:8">
      <c r="A86" s="86">
        <v>42531</v>
      </c>
      <c r="B86" s="87" t="s">
        <v>1513</v>
      </c>
      <c r="C86" s="88"/>
      <c r="D86" s="44"/>
      <c r="E86" s="89">
        <v>298.48</v>
      </c>
      <c r="F86" s="94">
        <v>14</v>
      </c>
      <c r="G86" s="88">
        <v>86061.64</v>
      </c>
    </row>
    <row r="87" spans="1:8">
      <c r="A87" s="86">
        <v>42531</v>
      </c>
      <c r="B87" s="87" t="s">
        <v>1514</v>
      </c>
      <c r="C87" s="88"/>
      <c r="D87" s="44"/>
      <c r="E87" s="89">
        <v>201.86</v>
      </c>
      <c r="F87" s="94">
        <v>14</v>
      </c>
      <c r="G87" s="88">
        <v>85859.78</v>
      </c>
    </row>
    <row r="88" spans="1:8">
      <c r="A88" s="86">
        <v>42531</v>
      </c>
      <c r="B88" s="87" t="s">
        <v>1515</v>
      </c>
      <c r="C88" s="88">
        <v>32105.99</v>
      </c>
      <c r="D88" s="44">
        <v>25</v>
      </c>
      <c r="E88" s="88"/>
      <c r="F88" s="94"/>
      <c r="G88" s="88">
        <v>117965.77</v>
      </c>
      <c r="H88" s="83" t="s">
        <v>1516</v>
      </c>
    </row>
    <row r="89" spans="1:8">
      <c r="A89" s="86">
        <v>42531</v>
      </c>
      <c r="B89" s="87" t="s">
        <v>1517</v>
      </c>
      <c r="C89" s="88"/>
      <c r="D89" s="44"/>
      <c r="E89" s="89">
        <v>32.299999999999997</v>
      </c>
      <c r="F89" s="94">
        <v>14</v>
      </c>
      <c r="G89" s="88">
        <v>117933.47</v>
      </c>
    </row>
    <row r="90" spans="1:8">
      <c r="A90" s="86">
        <v>42531</v>
      </c>
      <c r="B90" s="87" t="s">
        <v>1518</v>
      </c>
      <c r="C90" s="88">
        <v>69000</v>
      </c>
      <c r="D90" s="44">
        <v>28</v>
      </c>
      <c r="E90" s="88"/>
      <c r="F90" s="94"/>
      <c r="G90" s="88">
        <v>186933.47</v>
      </c>
      <c r="H90" s="83" t="s">
        <v>1519</v>
      </c>
    </row>
    <row r="91" spans="1:8">
      <c r="A91" s="86">
        <v>42531</v>
      </c>
      <c r="B91" s="87" t="s">
        <v>1520</v>
      </c>
      <c r="C91" s="88"/>
      <c r="D91" s="44"/>
      <c r="E91" s="88">
        <v>176500</v>
      </c>
      <c r="F91" s="94">
        <v>4</v>
      </c>
      <c r="G91" s="88">
        <v>10433.469999999999</v>
      </c>
      <c r="H91" s="83" t="s">
        <v>1521</v>
      </c>
    </row>
    <row r="92" spans="1:8">
      <c r="A92" s="86">
        <v>42531</v>
      </c>
      <c r="B92" s="87" t="s">
        <v>1522</v>
      </c>
      <c r="C92" s="88">
        <v>4731.37</v>
      </c>
      <c r="D92" s="44">
        <v>42</v>
      </c>
      <c r="E92" s="88"/>
      <c r="F92" s="94"/>
      <c r="G92" s="88">
        <v>15164.84</v>
      </c>
      <c r="H92" s="83" t="s">
        <v>1523</v>
      </c>
    </row>
    <row r="93" spans="1:8">
      <c r="A93" s="86">
        <v>42534</v>
      </c>
      <c r="B93" s="87" t="s">
        <v>1524</v>
      </c>
      <c r="C93" s="88">
        <v>10000</v>
      </c>
      <c r="D93" s="44">
        <v>32</v>
      </c>
      <c r="E93" s="88"/>
      <c r="F93" s="94"/>
      <c r="G93" s="88">
        <v>25164.84</v>
      </c>
      <c r="H93" s="83" t="s">
        <v>1525</v>
      </c>
    </row>
    <row r="94" spans="1:8">
      <c r="A94" s="86">
        <v>42534</v>
      </c>
      <c r="B94" s="87" t="s">
        <v>1526</v>
      </c>
      <c r="C94" s="88">
        <v>13765.45</v>
      </c>
      <c r="D94" s="44">
        <v>29</v>
      </c>
      <c r="E94" s="88"/>
      <c r="F94" s="94"/>
      <c r="G94" s="88">
        <v>38930.29</v>
      </c>
      <c r="H94" s="83" t="s">
        <v>1527</v>
      </c>
    </row>
    <row r="95" spans="1:8">
      <c r="A95" s="86">
        <v>42534</v>
      </c>
      <c r="B95" s="87" t="s">
        <v>1528</v>
      </c>
      <c r="C95" s="88"/>
      <c r="D95" s="44"/>
      <c r="E95" s="89">
        <v>171.87</v>
      </c>
      <c r="F95" s="94">
        <v>14</v>
      </c>
      <c r="G95" s="88">
        <v>38758.42</v>
      </c>
    </row>
    <row r="96" spans="1:8">
      <c r="A96" s="86">
        <v>42534</v>
      </c>
      <c r="B96" s="87" t="s">
        <v>1529</v>
      </c>
      <c r="C96" s="88"/>
      <c r="D96" s="44"/>
      <c r="E96" s="89">
        <v>27.5</v>
      </c>
      <c r="F96" s="94">
        <v>14</v>
      </c>
      <c r="G96" s="88">
        <v>38730.92</v>
      </c>
    </row>
    <row r="97" spans="1:8">
      <c r="A97" s="86">
        <v>42534</v>
      </c>
      <c r="B97" s="87" t="s">
        <v>1530</v>
      </c>
      <c r="C97" s="88"/>
      <c r="D97" s="44"/>
      <c r="E97" s="89">
        <v>64.3</v>
      </c>
      <c r="F97" s="94">
        <v>14</v>
      </c>
      <c r="G97" s="88">
        <v>38666.620000000003</v>
      </c>
    </row>
    <row r="98" spans="1:8">
      <c r="A98" s="86">
        <v>42534</v>
      </c>
      <c r="B98" s="87" t="s">
        <v>1531</v>
      </c>
      <c r="C98" s="88"/>
      <c r="D98" s="44"/>
      <c r="E98" s="89">
        <v>10.29</v>
      </c>
      <c r="F98" s="94">
        <v>14</v>
      </c>
      <c r="G98" s="88">
        <v>38656.33</v>
      </c>
    </row>
    <row r="99" spans="1:8">
      <c r="A99" s="86">
        <v>42534</v>
      </c>
      <c r="B99" s="87" t="s">
        <v>1532</v>
      </c>
      <c r="C99" s="88">
        <v>28327.53</v>
      </c>
      <c r="D99" s="44">
        <v>30</v>
      </c>
      <c r="E99" s="88"/>
      <c r="F99" s="94"/>
      <c r="G99" s="88">
        <v>66983.86</v>
      </c>
      <c r="H99" s="83" t="s">
        <v>1533</v>
      </c>
    </row>
    <row r="100" spans="1:8">
      <c r="A100" s="86">
        <v>42534</v>
      </c>
      <c r="B100" s="87" t="s">
        <v>1534</v>
      </c>
      <c r="C100" s="88"/>
      <c r="D100" s="44"/>
      <c r="E100" s="89">
        <v>62.17</v>
      </c>
      <c r="F100" s="94">
        <v>14</v>
      </c>
      <c r="G100" s="88">
        <v>66921.69</v>
      </c>
    </row>
    <row r="101" spans="1:8">
      <c r="A101" s="86">
        <v>42534</v>
      </c>
      <c r="B101" s="87" t="s">
        <v>1535</v>
      </c>
      <c r="C101" s="88"/>
      <c r="D101" s="44"/>
      <c r="E101" s="89">
        <v>9.9499999999999993</v>
      </c>
      <c r="F101" s="94">
        <v>14</v>
      </c>
      <c r="G101" s="88">
        <v>66911.740000000005</v>
      </c>
    </row>
    <row r="102" spans="1:8">
      <c r="A102" s="86">
        <v>42534</v>
      </c>
      <c r="B102" s="87" t="s">
        <v>1536</v>
      </c>
      <c r="C102" s="88"/>
      <c r="D102" s="44"/>
      <c r="E102" s="89">
        <v>280.08999999999997</v>
      </c>
      <c r="F102" s="94">
        <v>14</v>
      </c>
      <c r="G102" s="88">
        <v>66631.649999999994</v>
      </c>
    </row>
    <row r="103" spans="1:8">
      <c r="A103" s="86">
        <v>42534</v>
      </c>
      <c r="B103" s="87" t="s">
        <v>1537</v>
      </c>
      <c r="C103" s="88"/>
      <c r="D103" s="44"/>
      <c r="E103" s="89">
        <v>44.81</v>
      </c>
      <c r="F103" s="94">
        <v>14</v>
      </c>
      <c r="G103" s="88">
        <v>66586.84</v>
      </c>
    </row>
    <row r="104" spans="1:8">
      <c r="A104" s="86">
        <v>42534</v>
      </c>
      <c r="B104" s="87" t="s">
        <v>1538</v>
      </c>
      <c r="C104" s="88">
        <v>245800</v>
      </c>
      <c r="D104" s="44">
        <v>31</v>
      </c>
      <c r="E104" s="88"/>
      <c r="F104" s="94"/>
      <c r="G104" s="88">
        <v>312386.84000000003</v>
      </c>
      <c r="H104" s="83" t="s">
        <v>1539</v>
      </c>
    </row>
    <row r="105" spans="1:8">
      <c r="A105" s="86">
        <v>42534</v>
      </c>
      <c r="B105" s="87" t="s">
        <v>1540</v>
      </c>
      <c r="C105" s="88"/>
      <c r="D105" s="44"/>
      <c r="E105" s="88"/>
      <c r="F105" s="94"/>
      <c r="G105" s="88">
        <v>312386.84000000003</v>
      </c>
    </row>
    <row r="106" spans="1:8">
      <c r="A106" s="86">
        <v>42534</v>
      </c>
      <c r="B106" s="87" t="s">
        <v>1541</v>
      </c>
      <c r="C106" s="88"/>
      <c r="D106" s="44"/>
      <c r="E106" s="88">
        <v>50000</v>
      </c>
      <c r="F106" s="94">
        <v>5</v>
      </c>
      <c r="G106" s="88">
        <v>262386.84000000003</v>
      </c>
    </row>
    <row r="107" spans="1:8">
      <c r="A107" s="86">
        <v>42534</v>
      </c>
      <c r="B107" s="87" t="s">
        <v>1542</v>
      </c>
      <c r="C107" s="88">
        <v>20000</v>
      </c>
      <c r="D107" s="44">
        <v>35</v>
      </c>
      <c r="E107" s="88"/>
      <c r="F107" s="94"/>
      <c r="G107" s="88">
        <v>282386.84000000003</v>
      </c>
      <c r="H107" s="83" t="s">
        <v>1543</v>
      </c>
    </row>
    <row r="108" spans="1:8">
      <c r="A108" s="86">
        <v>42534</v>
      </c>
      <c r="B108" s="87" t="s">
        <v>1544</v>
      </c>
      <c r="C108" s="88"/>
      <c r="D108" s="44"/>
      <c r="E108" s="88"/>
      <c r="F108" s="94"/>
      <c r="G108" s="88">
        <v>282386.84000000003</v>
      </c>
    </row>
    <row r="109" spans="1:8">
      <c r="A109" s="86">
        <v>42534</v>
      </c>
      <c r="B109" s="87" t="s">
        <v>1545</v>
      </c>
      <c r="C109" s="88">
        <v>1816</v>
      </c>
      <c r="D109" s="44"/>
      <c r="E109" s="88"/>
      <c r="F109" s="94"/>
      <c r="G109" s="88">
        <v>284202.84000000003</v>
      </c>
      <c r="H109" s="83" t="s">
        <v>1546</v>
      </c>
    </row>
    <row r="110" spans="1:8">
      <c r="A110" s="86">
        <v>42534</v>
      </c>
      <c r="B110" s="87" t="s">
        <v>1547</v>
      </c>
      <c r="C110" s="88">
        <v>1585.71</v>
      </c>
      <c r="D110" s="44">
        <v>74</v>
      </c>
      <c r="E110" s="88"/>
      <c r="F110" s="94"/>
      <c r="G110" s="88">
        <v>285788.55</v>
      </c>
      <c r="H110" s="83" t="s">
        <v>1548</v>
      </c>
    </row>
    <row r="111" spans="1:8">
      <c r="A111" s="86">
        <v>42534</v>
      </c>
      <c r="B111" s="87" t="s">
        <v>1549</v>
      </c>
      <c r="C111" s="88">
        <v>50000</v>
      </c>
      <c r="D111" s="44">
        <v>34</v>
      </c>
      <c r="E111" s="88"/>
      <c r="F111" s="94"/>
      <c r="G111" s="88">
        <v>335788.55</v>
      </c>
    </row>
    <row r="112" spans="1:8">
      <c r="A112" s="86">
        <v>42534</v>
      </c>
      <c r="B112" s="87" t="s">
        <v>1550</v>
      </c>
      <c r="C112" s="88"/>
      <c r="D112" s="44"/>
      <c r="E112" s="88">
        <v>325000</v>
      </c>
      <c r="F112" s="94">
        <v>6</v>
      </c>
      <c r="G112" s="88">
        <v>10788.55</v>
      </c>
    </row>
    <row r="113" spans="1:8">
      <c r="A113" s="86">
        <v>42534</v>
      </c>
      <c r="B113" s="87" t="s">
        <v>1551</v>
      </c>
      <c r="C113" s="88">
        <v>236.77</v>
      </c>
      <c r="D113" s="44">
        <v>37</v>
      </c>
      <c r="E113" s="88"/>
      <c r="F113" s="94"/>
      <c r="G113" s="88">
        <v>11025.32</v>
      </c>
      <c r="H113" s="83" t="s">
        <v>1552</v>
      </c>
    </row>
    <row r="114" spans="1:8">
      <c r="A114" s="86">
        <v>42535</v>
      </c>
      <c r="B114" s="87" t="s">
        <v>1553</v>
      </c>
      <c r="C114" s="88"/>
      <c r="D114" s="44"/>
      <c r="E114" s="89">
        <v>16.87</v>
      </c>
      <c r="F114" s="94">
        <v>14</v>
      </c>
      <c r="G114" s="88">
        <v>11008.45</v>
      </c>
    </row>
    <row r="115" spans="1:8">
      <c r="A115" s="86">
        <v>42535</v>
      </c>
      <c r="B115" s="87" t="s">
        <v>1554</v>
      </c>
      <c r="C115" s="88">
        <v>9908.01</v>
      </c>
      <c r="D115" s="44">
        <v>33</v>
      </c>
      <c r="E115" s="88"/>
      <c r="F115" s="94"/>
      <c r="G115" s="88">
        <v>20916.46</v>
      </c>
      <c r="H115" s="83" t="s">
        <v>1555</v>
      </c>
    </row>
    <row r="116" spans="1:8">
      <c r="A116" s="86">
        <v>42535</v>
      </c>
      <c r="B116" s="87" t="s">
        <v>1556</v>
      </c>
      <c r="C116" s="88"/>
      <c r="D116" s="44"/>
      <c r="E116" s="89">
        <v>105.42</v>
      </c>
      <c r="F116" s="94">
        <v>14</v>
      </c>
      <c r="G116" s="88">
        <v>20811.04</v>
      </c>
    </row>
    <row r="117" spans="1:8">
      <c r="A117" s="86">
        <v>42535</v>
      </c>
      <c r="B117" s="87" t="s">
        <v>1557</v>
      </c>
      <c r="C117" s="88"/>
      <c r="D117" s="44"/>
      <c r="E117" s="89">
        <v>55.55</v>
      </c>
      <c r="F117" s="94">
        <v>14</v>
      </c>
      <c r="G117" s="88">
        <v>20755.490000000002</v>
      </c>
    </row>
    <row r="118" spans="1:8">
      <c r="A118" s="86">
        <v>42535</v>
      </c>
      <c r="B118" s="87" t="s">
        <v>1558</v>
      </c>
      <c r="C118" s="88"/>
      <c r="D118" s="44"/>
      <c r="E118" s="89">
        <v>8.89</v>
      </c>
      <c r="F118" s="94">
        <v>14</v>
      </c>
      <c r="G118" s="88">
        <v>20746.599999999999</v>
      </c>
    </row>
    <row r="119" spans="1:8">
      <c r="A119" s="86">
        <v>42535</v>
      </c>
      <c r="B119" s="87" t="s">
        <v>1559</v>
      </c>
      <c r="C119" s="88">
        <v>5200</v>
      </c>
      <c r="D119" s="44">
        <v>82</v>
      </c>
      <c r="E119" s="88"/>
      <c r="F119" s="94"/>
      <c r="G119" s="88">
        <v>25946.6</v>
      </c>
      <c r="H119" s="83" t="s">
        <v>1560</v>
      </c>
    </row>
    <row r="120" spans="1:8">
      <c r="A120" s="86">
        <v>42535</v>
      </c>
      <c r="B120" s="87" t="s">
        <v>1561</v>
      </c>
      <c r="C120" s="88">
        <v>803.11</v>
      </c>
      <c r="D120" s="44">
        <v>58</v>
      </c>
      <c r="E120" s="88"/>
      <c r="F120" s="94"/>
      <c r="G120" s="88">
        <v>26749.71</v>
      </c>
      <c r="H120" s="83" t="s">
        <v>1562</v>
      </c>
    </row>
    <row r="121" spans="1:8">
      <c r="A121" s="86">
        <v>42535</v>
      </c>
      <c r="B121" s="87" t="s">
        <v>1563</v>
      </c>
      <c r="C121" s="88">
        <v>180000</v>
      </c>
      <c r="D121" s="44">
        <v>41</v>
      </c>
      <c r="E121" s="88"/>
      <c r="F121" s="94"/>
      <c r="G121" s="88">
        <v>206749.71</v>
      </c>
      <c r="H121" s="83" t="s">
        <v>1564</v>
      </c>
    </row>
    <row r="122" spans="1:8">
      <c r="A122" s="86">
        <v>42535</v>
      </c>
      <c r="B122" s="87" t="s">
        <v>1565</v>
      </c>
      <c r="C122" s="88">
        <v>6340</v>
      </c>
      <c r="D122" s="44">
        <v>39</v>
      </c>
      <c r="E122" s="88"/>
      <c r="F122" s="94"/>
      <c r="G122" s="88">
        <v>213089.71</v>
      </c>
      <c r="H122" s="83" t="s">
        <v>1566</v>
      </c>
    </row>
    <row r="123" spans="1:8">
      <c r="A123" s="86">
        <v>42536</v>
      </c>
      <c r="B123" s="87" t="s">
        <v>1567</v>
      </c>
      <c r="C123" s="88"/>
      <c r="D123" s="44"/>
      <c r="E123" s="89">
        <v>30.77</v>
      </c>
      <c r="F123" s="94">
        <v>14</v>
      </c>
      <c r="G123" s="88">
        <v>213058.94</v>
      </c>
    </row>
    <row r="124" spans="1:8">
      <c r="A124" s="86">
        <v>42536</v>
      </c>
      <c r="B124" s="87" t="s">
        <v>1568</v>
      </c>
      <c r="C124" s="88">
        <v>10350.43</v>
      </c>
      <c r="D124" s="44">
        <v>38</v>
      </c>
      <c r="E124" s="88"/>
      <c r="F124" s="94"/>
      <c r="G124" s="88">
        <v>223409.37</v>
      </c>
      <c r="H124" s="83" t="s">
        <v>1569</v>
      </c>
    </row>
    <row r="125" spans="1:8">
      <c r="A125" s="86">
        <v>42536</v>
      </c>
      <c r="B125" s="87" t="s">
        <v>1570</v>
      </c>
      <c r="C125" s="88"/>
      <c r="D125" s="44"/>
      <c r="E125" s="89">
        <v>192.29</v>
      </c>
      <c r="F125" s="94">
        <v>14</v>
      </c>
      <c r="G125" s="88">
        <v>223217.08</v>
      </c>
    </row>
    <row r="126" spans="1:8">
      <c r="A126" s="86">
        <v>42536</v>
      </c>
      <c r="B126" s="87" t="s">
        <v>1571</v>
      </c>
      <c r="C126" s="88"/>
      <c r="D126" s="44"/>
      <c r="E126" s="89">
        <v>16.38</v>
      </c>
      <c r="F126" s="94">
        <v>14</v>
      </c>
      <c r="G126" s="88">
        <v>223200.7</v>
      </c>
    </row>
    <row r="127" spans="1:8">
      <c r="A127" s="86">
        <v>42536</v>
      </c>
      <c r="B127" s="87" t="s">
        <v>1572</v>
      </c>
      <c r="C127" s="88"/>
      <c r="D127" s="44"/>
      <c r="E127" s="89">
        <v>2.62</v>
      </c>
      <c r="F127" s="94">
        <v>14</v>
      </c>
      <c r="G127" s="88">
        <v>223198.07999999999</v>
      </c>
    </row>
    <row r="128" spans="1:8">
      <c r="A128" s="86">
        <v>42536</v>
      </c>
      <c r="B128" s="87" t="s">
        <v>1573</v>
      </c>
      <c r="C128" s="88">
        <v>62200</v>
      </c>
      <c r="D128" s="44">
        <v>43</v>
      </c>
      <c r="E128" s="88"/>
      <c r="F128" s="94"/>
      <c r="G128" s="88">
        <v>285398.08</v>
      </c>
      <c r="H128" s="83" t="s">
        <v>1574</v>
      </c>
    </row>
    <row r="129" spans="1:8">
      <c r="A129" s="86">
        <v>42536</v>
      </c>
      <c r="B129" s="87" t="s">
        <v>1575</v>
      </c>
      <c r="C129" s="88"/>
      <c r="D129" s="44"/>
      <c r="E129" s="88">
        <v>250000</v>
      </c>
      <c r="F129" s="94">
        <v>7</v>
      </c>
      <c r="G129" s="88">
        <v>35398.080000000002</v>
      </c>
    </row>
    <row r="130" spans="1:8">
      <c r="A130" s="86">
        <v>42536</v>
      </c>
      <c r="B130" s="87" t="s">
        <v>1576</v>
      </c>
      <c r="C130" s="88">
        <v>130275</v>
      </c>
      <c r="D130" s="44">
        <v>54</v>
      </c>
      <c r="E130" s="88"/>
      <c r="F130" s="94"/>
      <c r="G130" s="88">
        <v>165673.07999999999</v>
      </c>
      <c r="H130" s="83" t="s">
        <v>1577</v>
      </c>
    </row>
    <row r="131" spans="1:8">
      <c r="A131" s="86">
        <v>42536</v>
      </c>
      <c r="B131" s="87" t="s">
        <v>1578</v>
      </c>
      <c r="C131" s="88"/>
      <c r="D131" s="44"/>
      <c r="E131" s="88"/>
      <c r="F131" s="94"/>
      <c r="G131" s="88">
        <v>165673.07999999999</v>
      </c>
    </row>
    <row r="132" spans="1:8">
      <c r="A132" s="86">
        <v>42536</v>
      </c>
      <c r="B132" s="87" t="s">
        <v>1579</v>
      </c>
      <c r="C132" s="88">
        <v>84000</v>
      </c>
      <c r="D132" s="44">
        <v>56</v>
      </c>
      <c r="E132" s="88"/>
      <c r="F132" s="94"/>
      <c r="G132" s="88">
        <v>249673.08</v>
      </c>
      <c r="H132" s="83" t="s">
        <v>1580</v>
      </c>
    </row>
    <row r="133" spans="1:8">
      <c r="A133" s="86">
        <v>42536</v>
      </c>
      <c r="B133" s="87" t="s">
        <v>1581</v>
      </c>
      <c r="C133" s="88"/>
      <c r="D133" s="44"/>
      <c r="E133" s="88"/>
      <c r="F133" s="94"/>
      <c r="G133" s="88">
        <v>249673.08</v>
      </c>
    </row>
    <row r="134" spans="1:8">
      <c r="A134" s="86">
        <v>42536</v>
      </c>
      <c r="B134" s="87" t="s">
        <v>1582</v>
      </c>
      <c r="C134" s="88">
        <v>2050</v>
      </c>
      <c r="D134" s="44">
        <v>47</v>
      </c>
      <c r="E134" s="88"/>
      <c r="F134" s="94"/>
      <c r="G134" s="88">
        <v>251723.08</v>
      </c>
      <c r="H134" s="83" t="s">
        <v>1583</v>
      </c>
    </row>
    <row r="135" spans="1:8">
      <c r="A135" s="86">
        <v>42537</v>
      </c>
      <c r="B135" s="87" t="s">
        <v>1584</v>
      </c>
      <c r="C135" s="88">
        <v>10641.43</v>
      </c>
      <c r="D135" s="44">
        <v>46</v>
      </c>
      <c r="E135" s="88"/>
      <c r="F135" s="94"/>
      <c r="G135" s="88">
        <v>262364.51</v>
      </c>
      <c r="H135" s="83" t="s">
        <v>1585</v>
      </c>
    </row>
    <row r="136" spans="1:8">
      <c r="A136" s="86">
        <v>42537</v>
      </c>
      <c r="B136" s="87" t="s">
        <v>1586</v>
      </c>
      <c r="C136" s="88"/>
      <c r="D136" s="44"/>
      <c r="E136" s="89">
        <v>78.599999999999994</v>
      </c>
      <c r="F136" s="94">
        <v>14</v>
      </c>
      <c r="G136" s="88">
        <v>262285.90999999997</v>
      </c>
    </row>
    <row r="137" spans="1:8">
      <c r="A137" s="86">
        <v>42537</v>
      </c>
      <c r="B137" s="87" t="s">
        <v>1587</v>
      </c>
      <c r="C137" s="88"/>
      <c r="D137" s="44"/>
      <c r="E137" s="89">
        <v>12.58</v>
      </c>
      <c r="F137" s="94">
        <v>14</v>
      </c>
      <c r="G137" s="88">
        <v>262273.33</v>
      </c>
    </row>
    <row r="138" spans="1:8">
      <c r="A138" s="86">
        <v>42537</v>
      </c>
      <c r="B138" s="87" t="s">
        <v>1588</v>
      </c>
      <c r="C138" s="88"/>
      <c r="D138" s="44"/>
      <c r="E138" s="89">
        <v>77.209999999999994</v>
      </c>
      <c r="F138" s="94">
        <v>14</v>
      </c>
      <c r="G138" s="88">
        <v>262196.12</v>
      </c>
    </row>
    <row r="139" spans="1:8">
      <c r="A139" s="86">
        <v>42537</v>
      </c>
      <c r="B139" s="87" t="s">
        <v>1589</v>
      </c>
      <c r="C139" s="88"/>
      <c r="D139" s="44"/>
      <c r="E139" s="89">
        <v>12.36</v>
      </c>
      <c r="F139" s="94">
        <v>14</v>
      </c>
      <c r="G139" s="88">
        <v>262183.76</v>
      </c>
    </row>
    <row r="140" spans="1:8">
      <c r="A140" s="86">
        <v>42537</v>
      </c>
      <c r="B140" s="87" t="s">
        <v>1590</v>
      </c>
      <c r="C140" s="88">
        <v>1025</v>
      </c>
      <c r="D140" s="44">
        <v>44</v>
      </c>
      <c r="E140" s="88"/>
      <c r="F140" s="94"/>
      <c r="G140" s="88">
        <v>263208.76</v>
      </c>
      <c r="H140" s="83" t="s">
        <v>1591</v>
      </c>
    </row>
    <row r="141" spans="1:8">
      <c r="A141" s="86">
        <v>42537</v>
      </c>
      <c r="B141" s="87" t="s">
        <v>1592</v>
      </c>
      <c r="C141" s="88"/>
      <c r="D141" s="44"/>
      <c r="E141" s="88"/>
      <c r="F141" s="94"/>
      <c r="G141" s="88">
        <v>263208.76</v>
      </c>
    </row>
    <row r="142" spans="1:8">
      <c r="A142" s="86">
        <v>42537</v>
      </c>
      <c r="B142" s="87" t="s">
        <v>1593</v>
      </c>
      <c r="C142" s="88">
        <v>50000</v>
      </c>
      <c r="D142" s="44">
        <v>45</v>
      </c>
      <c r="E142" s="88"/>
      <c r="F142" s="94"/>
      <c r="G142" s="88">
        <v>313208.76</v>
      </c>
      <c r="H142" s="83" t="s">
        <v>1594</v>
      </c>
    </row>
    <row r="143" spans="1:8">
      <c r="A143" s="86">
        <v>42537</v>
      </c>
      <c r="B143" s="87" t="s">
        <v>1595</v>
      </c>
      <c r="C143" s="88"/>
      <c r="D143" s="44"/>
      <c r="E143" s="88"/>
      <c r="F143" s="94"/>
      <c r="G143" s="88">
        <v>313208.76</v>
      </c>
    </row>
    <row r="144" spans="1:8">
      <c r="A144" s="86">
        <v>42537</v>
      </c>
      <c r="B144" s="87" t="s">
        <v>1596</v>
      </c>
      <c r="C144" s="88">
        <v>1155.53</v>
      </c>
      <c r="D144" s="44">
        <v>61</v>
      </c>
      <c r="E144" s="88"/>
      <c r="F144" s="94"/>
      <c r="G144" s="88">
        <v>314364.28999999998</v>
      </c>
      <c r="H144" s="83" t="s">
        <v>1597</v>
      </c>
    </row>
    <row r="145" spans="1:8">
      <c r="A145" s="86">
        <v>42537</v>
      </c>
      <c r="B145" s="87" t="s">
        <v>1598</v>
      </c>
      <c r="C145" s="88">
        <v>1025</v>
      </c>
      <c r="D145" s="44">
        <v>50</v>
      </c>
      <c r="E145" s="88"/>
      <c r="F145" s="94"/>
      <c r="G145" s="88">
        <v>315389.28999999998</v>
      </c>
      <c r="H145" s="83" t="s">
        <v>1599</v>
      </c>
    </row>
    <row r="146" spans="1:8">
      <c r="A146" s="86">
        <v>42537</v>
      </c>
      <c r="B146" s="87" t="s">
        <v>1600</v>
      </c>
      <c r="C146" s="88"/>
      <c r="D146" s="44"/>
      <c r="E146" s="88"/>
      <c r="F146" s="94"/>
      <c r="G146" s="88">
        <v>315389.28999999998</v>
      </c>
    </row>
    <row r="147" spans="1:8">
      <c r="A147" s="86">
        <v>42537</v>
      </c>
      <c r="B147" s="87" t="s">
        <v>1601</v>
      </c>
      <c r="C147" s="88">
        <v>4100</v>
      </c>
      <c r="D147" s="44">
        <v>49</v>
      </c>
      <c r="E147" s="88"/>
      <c r="F147" s="94"/>
      <c r="G147" s="88">
        <v>319489.28999999998</v>
      </c>
      <c r="H147" s="83" t="s">
        <v>1602</v>
      </c>
    </row>
    <row r="148" spans="1:8">
      <c r="A148" s="86">
        <v>42537</v>
      </c>
      <c r="B148" s="87" t="s">
        <v>1603</v>
      </c>
      <c r="C148" s="88"/>
      <c r="D148" s="44"/>
      <c r="E148" s="88">
        <v>5832</v>
      </c>
      <c r="F148" s="94">
        <v>8</v>
      </c>
      <c r="G148" s="88">
        <v>313657.28999999998</v>
      </c>
    </row>
    <row r="149" spans="1:8">
      <c r="A149" s="86">
        <v>42538</v>
      </c>
      <c r="B149" s="87" t="s">
        <v>1604</v>
      </c>
      <c r="C149" s="88">
        <v>119367.17</v>
      </c>
      <c r="D149" s="44">
        <v>48</v>
      </c>
      <c r="E149" s="88"/>
      <c r="F149" s="94"/>
      <c r="G149" s="88">
        <v>433024.46</v>
      </c>
      <c r="H149" s="83" t="s">
        <v>1605</v>
      </c>
    </row>
    <row r="150" spans="1:8">
      <c r="A150" s="86">
        <v>42538</v>
      </c>
      <c r="B150" s="87" t="s">
        <v>1606</v>
      </c>
      <c r="C150" s="88"/>
      <c r="D150" s="44"/>
      <c r="E150" s="89">
        <v>2535.48</v>
      </c>
      <c r="F150" s="94">
        <v>14</v>
      </c>
      <c r="G150" s="88">
        <v>430488.98</v>
      </c>
    </row>
    <row r="151" spans="1:8">
      <c r="A151" s="86">
        <v>42538</v>
      </c>
      <c r="B151" s="87" t="s">
        <v>1607</v>
      </c>
      <c r="C151" s="88"/>
      <c r="D151" s="44"/>
      <c r="E151" s="89">
        <v>405.68</v>
      </c>
      <c r="F151" s="94">
        <v>14</v>
      </c>
      <c r="G151" s="88">
        <v>430083.3</v>
      </c>
    </row>
    <row r="152" spans="1:8">
      <c r="A152" s="86">
        <v>42538</v>
      </c>
      <c r="B152" s="87" t="s">
        <v>1608</v>
      </c>
      <c r="C152" s="88"/>
      <c r="D152" s="44"/>
      <c r="E152" s="89">
        <v>27.77</v>
      </c>
      <c r="F152" s="94">
        <v>14</v>
      </c>
      <c r="G152" s="88">
        <v>430055.53</v>
      </c>
    </row>
    <row r="153" spans="1:8">
      <c r="A153" s="86">
        <v>42538</v>
      </c>
      <c r="B153" s="87" t="s">
        <v>1609</v>
      </c>
      <c r="C153" s="88"/>
      <c r="D153" s="44"/>
      <c r="E153" s="89">
        <v>4.4400000000000004</v>
      </c>
      <c r="F153" s="94">
        <v>14</v>
      </c>
      <c r="G153" s="88">
        <v>430051.09</v>
      </c>
    </row>
    <row r="154" spans="1:8">
      <c r="A154" s="86">
        <v>42538</v>
      </c>
      <c r="B154" s="87" t="s">
        <v>1610</v>
      </c>
      <c r="C154" s="88"/>
      <c r="D154" s="44"/>
      <c r="E154" s="88">
        <v>380000</v>
      </c>
      <c r="F154" s="94"/>
      <c r="G154" s="88">
        <v>50051.09</v>
      </c>
    </row>
    <row r="155" spans="1:8">
      <c r="A155" s="86">
        <v>42538</v>
      </c>
      <c r="B155" s="87" t="s">
        <v>1611</v>
      </c>
      <c r="C155" s="88">
        <v>2040</v>
      </c>
      <c r="D155" s="44">
        <v>53</v>
      </c>
      <c r="E155" s="88"/>
      <c r="F155" s="94"/>
      <c r="G155" s="88">
        <v>52091.09</v>
      </c>
      <c r="H155" s="83" t="s">
        <v>1612</v>
      </c>
    </row>
    <row r="156" spans="1:8">
      <c r="A156" s="86">
        <v>42538</v>
      </c>
      <c r="B156" s="87" t="s">
        <v>1613</v>
      </c>
      <c r="C156" s="88">
        <v>1840</v>
      </c>
      <c r="D156" s="44">
        <v>57</v>
      </c>
      <c r="E156" s="88"/>
      <c r="F156" s="94"/>
      <c r="G156" s="88">
        <v>53931.09</v>
      </c>
      <c r="H156" s="83" t="s">
        <v>1614</v>
      </c>
    </row>
    <row r="157" spans="1:8">
      <c r="A157" s="86">
        <v>42541</v>
      </c>
      <c r="B157" s="87" t="s">
        <v>1615</v>
      </c>
      <c r="C157" s="88">
        <v>5107</v>
      </c>
      <c r="D157" s="44">
        <v>60</v>
      </c>
      <c r="E157" s="88"/>
      <c r="F157" s="94"/>
      <c r="G157" s="88">
        <v>59038.09</v>
      </c>
      <c r="H157" s="83" t="s">
        <v>1616</v>
      </c>
    </row>
    <row r="158" spans="1:8">
      <c r="A158" s="86">
        <v>42541</v>
      </c>
      <c r="B158" s="87" t="s">
        <v>1617</v>
      </c>
      <c r="C158" s="88">
        <v>205800</v>
      </c>
      <c r="D158" s="44">
        <v>52</v>
      </c>
      <c r="E158" s="88"/>
      <c r="F158" s="94"/>
      <c r="G158" s="88">
        <v>264838.09000000003</v>
      </c>
      <c r="H158" s="83" t="s">
        <v>1618</v>
      </c>
    </row>
    <row r="159" spans="1:8">
      <c r="A159" s="86">
        <v>42541</v>
      </c>
      <c r="B159" s="87" t="s">
        <v>1619</v>
      </c>
      <c r="C159" s="88">
        <v>0</v>
      </c>
      <c r="D159" s="44"/>
      <c r="E159" s="88"/>
      <c r="F159" s="94"/>
      <c r="G159" s="88">
        <v>264838.09000000003</v>
      </c>
    </row>
    <row r="160" spans="1:8">
      <c r="A160" s="86">
        <v>42541</v>
      </c>
      <c r="B160" s="87" t="s">
        <v>1620</v>
      </c>
      <c r="C160" s="88">
        <v>32410.7</v>
      </c>
      <c r="D160" s="44">
        <v>51</v>
      </c>
      <c r="E160" s="88"/>
      <c r="F160" s="94"/>
      <c r="G160" s="88">
        <v>297248.78999999998</v>
      </c>
      <c r="H160" s="83" t="s">
        <v>1621</v>
      </c>
    </row>
    <row r="161" spans="1:8">
      <c r="A161" s="86">
        <v>42541</v>
      </c>
      <c r="B161" s="87" t="s">
        <v>1622</v>
      </c>
      <c r="C161" s="88"/>
      <c r="D161" s="44"/>
      <c r="E161" s="89">
        <v>663.38</v>
      </c>
      <c r="F161" s="94">
        <v>14</v>
      </c>
      <c r="G161" s="88">
        <v>296585.40999999997</v>
      </c>
    </row>
    <row r="162" spans="1:8">
      <c r="A162" s="86">
        <v>42541</v>
      </c>
      <c r="B162" s="87" t="s">
        <v>1623</v>
      </c>
      <c r="C162" s="88"/>
      <c r="D162" s="44"/>
      <c r="E162" s="89">
        <v>106.14</v>
      </c>
      <c r="F162" s="94">
        <v>14</v>
      </c>
      <c r="G162" s="88">
        <v>296479.27</v>
      </c>
    </row>
    <row r="163" spans="1:8">
      <c r="A163" s="86">
        <v>42541</v>
      </c>
      <c r="B163" s="87" t="s">
        <v>1624</v>
      </c>
      <c r="C163" s="88"/>
      <c r="D163" s="44"/>
      <c r="E163" s="89">
        <v>20.239999999999998</v>
      </c>
      <c r="F163" s="94">
        <v>14</v>
      </c>
      <c r="G163" s="88">
        <v>296459.03000000003</v>
      </c>
    </row>
    <row r="164" spans="1:8">
      <c r="A164" s="86">
        <v>42541</v>
      </c>
      <c r="B164" s="87" t="s">
        <v>1625</v>
      </c>
      <c r="C164" s="88"/>
      <c r="D164" s="44"/>
      <c r="E164" s="89">
        <v>3.24</v>
      </c>
      <c r="F164" s="94">
        <v>14</v>
      </c>
      <c r="G164" s="88">
        <v>296455.78999999998</v>
      </c>
    </row>
    <row r="165" spans="1:8">
      <c r="A165" s="86">
        <v>42541</v>
      </c>
      <c r="B165" s="87" t="s">
        <v>1626</v>
      </c>
      <c r="C165" s="88"/>
      <c r="D165" s="44"/>
      <c r="E165" s="89">
        <v>393.03</v>
      </c>
      <c r="F165" s="94">
        <v>14</v>
      </c>
      <c r="G165" s="88">
        <v>296062.76</v>
      </c>
    </row>
    <row r="166" spans="1:8">
      <c r="A166" s="86">
        <v>42541</v>
      </c>
      <c r="B166" s="87" t="s">
        <v>1627</v>
      </c>
      <c r="C166" s="88">
        <v>23906.17</v>
      </c>
      <c r="D166" s="44">
        <v>55</v>
      </c>
      <c r="E166" s="88"/>
      <c r="F166" s="94"/>
      <c r="G166" s="88">
        <v>319968.93</v>
      </c>
      <c r="H166" s="83" t="s">
        <v>1628</v>
      </c>
    </row>
    <row r="167" spans="1:8">
      <c r="A167" s="86">
        <v>42541</v>
      </c>
      <c r="B167" s="87" t="s">
        <v>1629</v>
      </c>
      <c r="C167" s="88"/>
      <c r="D167" s="44"/>
      <c r="E167" s="89">
        <v>62.89</v>
      </c>
      <c r="F167" s="94">
        <v>14</v>
      </c>
      <c r="G167" s="88">
        <v>319906.03999999998</v>
      </c>
    </row>
    <row r="168" spans="1:8">
      <c r="A168" s="86">
        <v>42541</v>
      </c>
      <c r="B168" s="87" t="s">
        <v>1630</v>
      </c>
      <c r="C168" s="88"/>
      <c r="D168" s="44"/>
      <c r="E168" s="89">
        <v>63.74</v>
      </c>
      <c r="F168" s="94">
        <v>14</v>
      </c>
      <c r="G168" s="88">
        <v>319842.3</v>
      </c>
    </row>
    <row r="169" spans="1:8">
      <c r="A169" s="86">
        <v>42541</v>
      </c>
      <c r="B169" s="87" t="s">
        <v>1631</v>
      </c>
      <c r="C169" s="88"/>
      <c r="D169" s="44"/>
      <c r="E169" s="89">
        <v>10.210000000000001</v>
      </c>
      <c r="F169" s="94">
        <v>14</v>
      </c>
      <c r="G169" s="88">
        <v>319832.09000000003</v>
      </c>
    </row>
    <row r="170" spans="1:8">
      <c r="A170" s="86">
        <v>42541</v>
      </c>
      <c r="B170" s="87" t="s">
        <v>1632</v>
      </c>
      <c r="C170" s="88">
        <v>1025</v>
      </c>
      <c r="D170" s="44">
        <v>62</v>
      </c>
      <c r="E170" s="88"/>
      <c r="F170" s="94"/>
      <c r="G170" s="88">
        <v>320857.09000000003</v>
      </c>
      <c r="H170" s="83" t="s">
        <v>1633</v>
      </c>
    </row>
    <row r="171" spans="1:8">
      <c r="A171" s="86">
        <v>42541</v>
      </c>
      <c r="B171" s="87" t="s">
        <v>1634</v>
      </c>
      <c r="C171" s="88"/>
      <c r="D171" s="44"/>
      <c r="E171" s="88">
        <v>310000</v>
      </c>
      <c r="F171" s="94">
        <v>9</v>
      </c>
      <c r="G171" s="88">
        <v>10857.09</v>
      </c>
    </row>
    <row r="172" spans="1:8">
      <c r="A172" s="86">
        <v>42541</v>
      </c>
      <c r="B172" s="87" t="s">
        <v>1635</v>
      </c>
      <c r="C172" s="88">
        <v>168000</v>
      </c>
      <c r="D172" s="44">
        <v>63</v>
      </c>
      <c r="E172" s="88"/>
      <c r="F172" s="94"/>
      <c r="G172" s="88">
        <v>178857.09</v>
      </c>
      <c r="H172" s="83" t="s">
        <v>1636</v>
      </c>
    </row>
    <row r="173" spans="1:8">
      <c r="A173" s="86">
        <v>42541</v>
      </c>
      <c r="B173" s="87" t="s">
        <v>1637</v>
      </c>
      <c r="C173" s="88">
        <v>0</v>
      </c>
      <c r="D173" s="44"/>
      <c r="E173" s="88"/>
      <c r="F173" s="94"/>
      <c r="G173" s="88">
        <v>178857.09</v>
      </c>
    </row>
    <row r="174" spans="1:8">
      <c r="A174" s="86">
        <v>42541</v>
      </c>
      <c r="B174" s="87" t="s">
        <v>1638</v>
      </c>
      <c r="C174" s="88">
        <v>1222.2</v>
      </c>
      <c r="D174" s="44">
        <v>71</v>
      </c>
      <c r="E174" s="88"/>
      <c r="F174" s="94"/>
      <c r="G174" s="88">
        <v>180079.29</v>
      </c>
      <c r="H174" s="83" t="s">
        <v>1639</v>
      </c>
    </row>
    <row r="175" spans="1:8">
      <c r="A175" s="86">
        <v>42541</v>
      </c>
      <c r="B175" s="87" t="s">
        <v>1640</v>
      </c>
      <c r="C175" s="88">
        <v>20000</v>
      </c>
      <c r="D175" s="44">
        <v>76</v>
      </c>
      <c r="E175" s="88"/>
      <c r="F175" s="94"/>
      <c r="G175" s="88">
        <v>200079.29</v>
      </c>
      <c r="H175" s="83" t="s">
        <v>1641</v>
      </c>
    </row>
    <row r="176" spans="1:8">
      <c r="A176" s="86">
        <v>42541</v>
      </c>
      <c r="B176" s="87" t="s">
        <v>1642</v>
      </c>
      <c r="C176" s="88">
        <v>5000</v>
      </c>
      <c r="D176" s="44">
        <v>59</v>
      </c>
      <c r="E176" s="88"/>
      <c r="F176" s="94"/>
      <c r="G176" s="88">
        <v>205079.29</v>
      </c>
      <c r="H176" s="83" t="s">
        <v>1643</v>
      </c>
    </row>
    <row r="177" spans="1:8">
      <c r="A177" s="86">
        <v>42541</v>
      </c>
      <c r="B177" s="87" t="s">
        <v>1644</v>
      </c>
      <c r="C177" s="88">
        <v>2570.3200000000002</v>
      </c>
      <c r="D177" s="44">
        <v>79</v>
      </c>
      <c r="E177" s="88"/>
      <c r="F177" s="94"/>
      <c r="G177" s="88">
        <v>207649.61</v>
      </c>
      <c r="H177" s="83" t="s">
        <v>1645</v>
      </c>
    </row>
    <row r="178" spans="1:8">
      <c r="A178" s="86">
        <v>42542</v>
      </c>
      <c r="B178" s="87" t="s">
        <v>1646</v>
      </c>
      <c r="C178" s="88">
        <v>21840</v>
      </c>
      <c r="D178" s="44">
        <v>64</v>
      </c>
      <c r="E178" s="88"/>
      <c r="F178" s="94"/>
      <c r="G178" s="88">
        <v>229489.61</v>
      </c>
      <c r="H178" s="83" t="s">
        <v>1647</v>
      </c>
    </row>
    <row r="179" spans="1:8">
      <c r="A179" s="86">
        <v>42542</v>
      </c>
      <c r="B179" s="87" t="s">
        <v>1648</v>
      </c>
      <c r="C179" s="88"/>
      <c r="D179" s="44"/>
      <c r="E179" s="89">
        <v>240.24</v>
      </c>
      <c r="F179" s="94">
        <v>14</v>
      </c>
      <c r="G179" s="88">
        <v>229249.37</v>
      </c>
    </row>
    <row r="180" spans="1:8">
      <c r="A180" s="86">
        <v>42542</v>
      </c>
      <c r="B180" s="87" t="s">
        <v>1649</v>
      </c>
      <c r="C180" s="88"/>
      <c r="D180" s="44"/>
      <c r="E180" s="89">
        <v>38.44</v>
      </c>
      <c r="F180" s="94">
        <v>14</v>
      </c>
      <c r="G180" s="88">
        <v>229210.93</v>
      </c>
    </row>
    <row r="181" spans="1:8">
      <c r="A181" s="86">
        <v>42542</v>
      </c>
      <c r="B181" s="87" t="s">
        <v>1650</v>
      </c>
      <c r="C181" s="88"/>
      <c r="D181" s="44"/>
      <c r="E181" s="88">
        <v>219000</v>
      </c>
      <c r="F181" s="94">
        <v>10</v>
      </c>
      <c r="G181" s="88">
        <v>10210.93</v>
      </c>
    </row>
    <row r="182" spans="1:8">
      <c r="A182" s="86">
        <v>42542</v>
      </c>
      <c r="B182" s="87" t="s">
        <v>1651</v>
      </c>
      <c r="C182" s="88">
        <v>1025</v>
      </c>
      <c r="D182" s="44">
        <v>73</v>
      </c>
      <c r="E182" s="88"/>
      <c r="F182" s="94"/>
      <c r="G182" s="88">
        <v>11235.93</v>
      </c>
      <c r="H182" s="83" t="s">
        <v>1652</v>
      </c>
    </row>
    <row r="183" spans="1:8">
      <c r="A183" s="86">
        <v>42542</v>
      </c>
      <c r="B183" s="87" t="s">
        <v>1653</v>
      </c>
      <c r="C183" s="88">
        <v>25000</v>
      </c>
      <c r="D183" s="44">
        <v>77</v>
      </c>
      <c r="E183" s="88"/>
      <c r="F183" s="94"/>
      <c r="G183" s="88">
        <v>36235.93</v>
      </c>
      <c r="H183" s="83" t="s">
        <v>1641</v>
      </c>
    </row>
    <row r="184" spans="1:8">
      <c r="A184" s="86">
        <v>42542</v>
      </c>
      <c r="B184" s="87" t="s">
        <v>1654</v>
      </c>
      <c r="C184" s="88">
        <v>4100</v>
      </c>
      <c r="D184" s="44">
        <v>78</v>
      </c>
      <c r="E184" s="88"/>
      <c r="F184" s="94"/>
      <c r="G184" s="88">
        <v>40335.93</v>
      </c>
      <c r="H184" s="83" t="s">
        <v>1655</v>
      </c>
    </row>
    <row r="185" spans="1:8">
      <c r="A185" s="86">
        <v>42543</v>
      </c>
      <c r="B185" s="87" t="s">
        <v>1656</v>
      </c>
      <c r="C185" s="88">
        <v>28294.35</v>
      </c>
      <c r="D185" s="44">
        <v>72</v>
      </c>
      <c r="E185" s="88"/>
      <c r="F185" s="94"/>
      <c r="G185" s="88">
        <v>68630.28</v>
      </c>
      <c r="H185" s="83" t="s">
        <v>1657</v>
      </c>
    </row>
    <row r="186" spans="1:8">
      <c r="A186" s="86">
        <v>42543</v>
      </c>
      <c r="B186" s="87" t="s">
        <v>1658</v>
      </c>
      <c r="C186" s="88"/>
      <c r="D186" s="44"/>
      <c r="E186" s="89">
        <v>120</v>
      </c>
      <c r="F186" s="94">
        <v>14</v>
      </c>
      <c r="G186" s="88">
        <v>68510.28</v>
      </c>
    </row>
    <row r="187" spans="1:8">
      <c r="A187" s="86">
        <v>42543</v>
      </c>
      <c r="B187" s="87" t="s">
        <v>1659</v>
      </c>
      <c r="C187" s="88"/>
      <c r="D187" s="44"/>
      <c r="E187" s="89">
        <v>19.2</v>
      </c>
      <c r="F187" s="94">
        <v>14</v>
      </c>
      <c r="G187" s="88">
        <v>68491.08</v>
      </c>
    </row>
    <row r="188" spans="1:8">
      <c r="A188" s="86">
        <v>42543</v>
      </c>
      <c r="B188" s="87" t="s">
        <v>1660</v>
      </c>
      <c r="C188" s="88"/>
      <c r="D188" s="44"/>
      <c r="E188" s="89">
        <v>250.42</v>
      </c>
      <c r="F188" s="94">
        <v>14</v>
      </c>
      <c r="G188" s="88">
        <v>68240.66</v>
      </c>
    </row>
    <row r="189" spans="1:8">
      <c r="A189" s="86">
        <v>42543</v>
      </c>
      <c r="B189" s="87" t="s">
        <v>1661</v>
      </c>
      <c r="C189" s="88"/>
      <c r="D189" s="44"/>
      <c r="E189" s="89">
        <v>40.06</v>
      </c>
      <c r="F189" s="94">
        <v>14</v>
      </c>
      <c r="G189" s="88">
        <v>68200.600000000006</v>
      </c>
    </row>
    <row r="190" spans="1:8">
      <c r="A190" s="86">
        <v>42543</v>
      </c>
      <c r="B190" s="87" t="s">
        <v>1662</v>
      </c>
      <c r="C190" s="88">
        <v>100000</v>
      </c>
      <c r="D190" s="44">
        <v>80</v>
      </c>
      <c r="E190" s="88"/>
      <c r="F190" s="94"/>
      <c r="G190" s="88">
        <v>168200.6</v>
      </c>
      <c r="H190" s="83" t="s">
        <v>1663</v>
      </c>
    </row>
    <row r="191" spans="1:8">
      <c r="A191" s="86">
        <v>42543</v>
      </c>
      <c r="B191" s="87" t="s">
        <v>1664</v>
      </c>
      <c r="C191" s="88">
        <v>0</v>
      </c>
      <c r="D191" s="44"/>
      <c r="E191" s="88"/>
      <c r="F191" s="94"/>
      <c r="G191" s="88">
        <v>168200.6</v>
      </c>
    </row>
    <row r="192" spans="1:8">
      <c r="A192" s="86">
        <v>42543</v>
      </c>
      <c r="B192" s="87" t="s">
        <v>1665</v>
      </c>
      <c r="C192" s="88">
        <v>3148.52</v>
      </c>
      <c r="D192" s="44">
        <v>81</v>
      </c>
      <c r="E192" s="88"/>
      <c r="F192" s="94"/>
      <c r="G192" s="88">
        <v>171349.12</v>
      </c>
      <c r="H192" s="83" t="s">
        <v>1666</v>
      </c>
    </row>
    <row r="193" spans="1:8">
      <c r="A193" s="86">
        <v>42543</v>
      </c>
      <c r="B193" s="87" t="s">
        <v>1667</v>
      </c>
      <c r="C193" s="88"/>
      <c r="D193" s="44"/>
      <c r="E193" s="88">
        <v>161000</v>
      </c>
      <c r="F193" s="94">
        <v>11</v>
      </c>
      <c r="G193" s="88">
        <v>10349.120000000001</v>
      </c>
    </row>
    <row r="194" spans="1:8">
      <c r="A194" s="86">
        <v>42543</v>
      </c>
      <c r="B194" s="87" t="s">
        <v>1668</v>
      </c>
      <c r="C194" s="88">
        <v>3800</v>
      </c>
      <c r="D194" s="44">
        <v>65</v>
      </c>
      <c r="E194" s="88"/>
      <c r="F194" s="94"/>
      <c r="G194" s="88">
        <v>14149.12</v>
      </c>
      <c r="H194" s="83" t="s">
        <v>1669</v>
      </c>
    </row>
    <row r="195" spans="1:8">
      <c r="A195" s="86">
        <v>42543</v>
      </c>
      <c r="B195" s="87" t="s">
        <v>1670</v>
      </c>
      <c r="C195" s="88">
        <v>0</v>
      </c>
      <c r="D195" s="44"/>
      <c r="E195" s="88"/>
      <c r="F195" s="94"/>
      <c r="G195" s="88">
        <v>14149.12</v>
      </c>
    </row>
    <row r="196" spans="1:8">
      <c r="A196" s="86">
        <v>42543</v>
      </c>
      <c r="B196" s="87" t="s">
        <v>1671</v>
      </c>
      <c r="C196" s="88">
        <v>70000</v>
      </c>
      <c r="D196" s="44">
        <v>70</v>
      </c>
      <c r="E196" s="88"/>
      <c r="F196" s="94"/>
      <c r="G196" s="88">
        <v>84149.119999999995</v>
      </c>
      <c r="H196" s="83" t="s">
        <v>1672</v>
      </c>
    </row>
    <row r="197" spans="1:8">
      <c r="A197" s="86">
        <v>42543</v>
      </c>
      <c r="B197" s="87" t="s">
        <v>1673</v>
      </c>
      <c r="C197" s="88">
        <v>0</v>
      </c>
      <c r="D197" s="44"/>
      <c r="E197" s="88"/>
      <c r="F197" s="94"/>
      <c r="G197" s="88">
        <v>84149.119999999995</v>
      </c>
    </row>
    <row r="198" spans="1:8">
      <c r="A198" s="86">
        <v>42543</v>
      </c>
      <c r="B198" s="87" t="s">
        <v>1674</v>
      </c>
      <c r="C198" s="88">
        <v>106355.71</v>
      </c>
      <c r="D198" s="44">
        <v>75</v>
      </c>
      <c r="E198" s="88"/>
      <c r="F198" s="94"/>
      <c r="G198" s="88">
        <v>190504.83</v>
      </c>
      <c r="H198" s="83" t="s">
        <v>1675</v>
      </c>
    </row>
    <row r="199" spans="1:8">
      <c r="A199" s="86">
        <v>42543</v>
      </c>
      <c r="B199" s="87" t="s">
        <v>1676</v>
      </c>
      <c r="C199" s="88">
        <v>0</v>
      </c>
      <c r="D199" s="44"/>
      <c r="E199" s="88"/>
      <c r="F199" s="94"/>
      <c r="G199" s="88">
        <v>190504.83</v>
      </c>
    </row>
    <row r="200" spans="1:8">
      <c r="A200" s="86">
        <v>42543</v>
      </c>
      <c r="B200" s="87" t="s">
        <v>1677</v>
      </c>
      <c r="C200" s="88">
        <v>2160</v>
      </c>
      <c r="D200" s="44">
        <v>83</v>
      </c>
      <c r="E200" s="88"/>
      <c r="F200" s="94"/>
      <c r="G200" s="88">
        <v>192664.83</v>
      </c>
      <c r="H200" s="83" t="s">
        <v>1678</v>
      </c>
    </row>
    <row r="201" spans="1:8">
      <c r="A201" s="86">
        <v>42543</v>
      </c>
      <c r="B201" s="87" t="s">
        <v>1679</v>
      </c>
      <c r="C201" s="88">
        <v>65354.68</v>
      </c>
      <c r="D201" s="44">
        <v>84</v>
      </c>
      <c r="E201" s="88"/>
      <c r="F201" s="94"/>
      <c r="G201" s="88">
        <v>258019.51</v>
      </c>
      <c r="H201" s="83" t="s">
        <v>1680</v>
      </c>
    </row>
    <row r="202" spans="1:8">
      <c r="A202" s="86">
        <v>42543</v>
      </c>
      <c r="B202" s="87" t="s">
        <v>1681</v>
      </c>
      <c r="C202" s="88"/>
      <c r="D202" s="44"/>
      <c r="E202" s="89">
        <v>417.51</v>
      </c>
      <c r="F202" s="94">
        <v>14</v>
      </c>
      <c r="G202" s="88">
        <v>257602</v>
      </c>
    </row>
    <row r="203" spans="1:8">
      <c r="A203" s="86">
        <v>42543</v>
      </c>
      <c r="B203" s="87" t="s">
        <v>1682</v>
      </c>
      <c r="C203" s="88"/>
      <c r="D203" s="44"/>
      <c r="E203" s="89">
        <v>66.8</v>
      </c>
      <c r="F203" s="94">
        <v>14</v>
      </c>
      <c r="G203" s="88">
        <v>257535.2</v>
      </c>
    </row>
    <row r="204" spans="1:8">
      <c r="A204" s="86">
        <v>42543</v>
      </c>
      <c r="B204" s="87" t="s">
        <v>1683</v>
      </c>
      <c r="C204" s="88"/>
      <c r="D204" s="44"/>
      <c r="E204" s="89">
        <v>507.26</v>
      </c>
      <c r="F204" s="94">
        <v>14</v>
      </c>
      <c r="G204" s="88">
        <v>257027.94</v>
      </c>
    </row>
    <row r="205" spans="1:8">
      <c r="A205" s="86">
        <v>42543</v>
      </c>
      <c r="B205" s="87" t="s">
        <v>1684</v>
      </c>
      <c r="C205" s="88"/>
      <c r="D205" s="44"/>
      <c r="E205" s="89">
        <v>81.16</v>
      </c>
      <c r="F205" s="94">
        <v>14</v>
      </c>
      <c r="G205" s="88">
        <v>256946.78</v>
      </c>
    </row>
    <row r="206" spans="1:8">
      <c r="A206" s="86">
        <v>42543</v>
      </c>
      <c r="B206" s="87" t="s">
        <v>1685</v>
      </c>
      <c r="C206" s="88"/>
      <c r="D206" s="44"/>
      <c r="E206" s="89">
        <v>149</v>
      </c>
      <c r="F206" s="94">
        <v>14</v>
      </c>
      <c r="G206" s="88">
        <v>256797.78</v>
      </c>
    </row>
    <row r="207" spans="1:8">
      <c r="A207" s="86">
        <v>42543</v>
      </c>
      <c r="B207" s="87" t="s">
        <v>1686</v>
      </c>
      <c r="C207" s="88"/>
      <c r="D207" s="44"/>
      <c r="E207" s="89">
        <v>23.84</v>
      </c>
      <c r="F207" s="94">
        <v>14</v>
      </c>
      <c r="G207" s="88">
        <v>256773.94</v>
      </c>
    </row>
    <row r="208" spans="1:8">
      <c r="A208" s="86">
        <v>42543</v>
      </c>
      <c r="B208" s="87" t="s">
        <v>1687</v>
      </c>
      <c r="C208" s="88"/>
      <c r="D208" s="44"/>
      <c r="E208" s="88">
        <v>246000</v>
      </c>
      <c r="F208" s="94"/>
      <c r="G208" s="88">
        <v>10773.94</v>
      </c>
    </row>
    <row r="209" spans="1:7">
      <c r="A209" s="86">
        <v>42543</v>
      </c>
      <c r="B209" s="87" t="s">
        <v>1688</v>
      </c>
      <c r="C209" s="88">
        <v>3030</v>
      </c>
      <c r="D209" s="44">
        <v>86</v>
      </c>
      <c r="E209" s="88"/>
      <c r="F209" s="94"/>
      <c r="G209" s="88">
        <v>13803.94</v>
      </c>
    </row>
    <row r="210" spans="1:7">
      <c r="A210" s="86">
        <v>42543</v>
      </c>
      <c r="B210" s="87" t="s">
        <v>1689</v>
      </c>
      <c r="C210" s="88">
        <v>100000</v>
      </c>
      <c r="D210" s="44">
        <v>97</v>
      </c>
      <c r="E210" s="88"/>
      <c r="F210" s="94"/>
      <c r="G210" s="88">
        <v>113803.94</v>
      </c>
    </row>
    <row r="211" spans="1:7">
      <c r="A211" s="86">
        <v>42543</v>
      </c>
      <c r="B211" s="87" t="s">
        <v>1690</v>
      </c>
      <c r="C211" s="88">
        <v>1840</v>
      </c>
      <c r="D211" s="44">
        <v>85</v>
      </c>
      <c r="E211" s="88"/>
      <c r="F211" s="94"/>
      <c r="G211" s="88">
        <v>115643.94</v>
      </c>
    </row>
    <row r="212" spans="1:7">
      <c r="A212" s="86">
        <v>42545</v>
      </c>
      <c r="B212" s="87" t="s">
        <v>1691</v>
      </c>
      <c r="C212" s="88">
        <v>6652.02</v>
      </c>
      <c r="D212" s="44">
        <v>87</v>
      </c>
      <c r="E212" s="88"/>
      <c r="F212" s="94"/>
      <c r="G212" s="88">
        <v>122295.96</v>
      </c>
    </row>
    <row r="213" spans="1:7">
      <c r="A213" s="86">
        <v>42545</v>
      </c>
      <c r="B213" s="87" t="s">
        <v>1692</v>
      </c>
      <c r="C213" s="88"/>
      <c r="D213" s="44"/>
      <c r="E213" s="89">
        <v>131.5</v>
      </c>
      <c r="F213" s="94">
        <v>14</v>
      </c>
      <c r="G213" s="88">
        <v>122164.46</v>
      </c>
    </row>
    <row r="214" spans="1:7">
      <c r="A214" s="86">
        <v>42545</v>
      </c>
      <c r="B214" s="87" t="s">
        <v>1693</v>
      </c>
      <c r="C214" s="88"/>
      <c r="D214" s="44"/>
      <c r="E214" s="89">
        <v>21.04</v>
      </c>
      <c r="F214" s="94">
        <v>14</v>
      </c>
      <c r="G214" s="88">
        <v>122143.42</v>
      </c>
    </row>
    <row r="215" spans="1:7">
      <c r="A215" s="86">
        <v>42545</v>
      </c>
      <c r="B215" s="87" t="s">
        <v>1694</v>
      </c>
      <c r="C215" s="88"/>
      <c r="D215" s="44"/>
      <c r="E215" s="89">
        <v>6.51</v>
      </c>
      <c r="F215" s="94">
        <v>14</v>
      </c>
      <c r="G215" s="88">
        <v>122136.91</v>
      </c>
    </row>
    <row r="216" spans="1:7">
      <c r="A216" s="86">
        <v>42545</v>
      </c>
      <c r="B216" s="87" t="s">
        <v>1695</v>
      </c>
      <c r="C216" s="88"/>
      <c r="D216" s="44"/>
      <c r="E216" s="89">
        <v>1.04</v>
      </c>
      <c r="F216" s="94">
        <v>14</v>
      </c>
      <c r="G216" s="88">
        <v>122135.87</v>
      </c>
    </row>
    <row r="217" spans="1:7">
      <c r="A217" s="86">
        <v>42545</v>
      </c>
      <c r="B217" s="87" t="s">
        <v>1696</v>
      </c>
      <c r="C217" s="88">
        <v>95967.1</v>
      </c>
      <c r="D217" s="44">
        <v>89</v>
      </c>
      <c r="E217" s="88"/>
      <c r="F217" s="94"/>
      <c r="G217" s="88">
        <v>218102.97</v>
      </c>
    </row>
    <row r="218" spans="1:7">
      <c r="A218" s="86">
        <v>42545</v>
      </c>
      <c r="B218" s="87" t="s">
        <v>1697</v>
      </c>
      <c r="C218" s="88">
        <v>0</v>
      </c>
      <c r="D218" s="44"/>
      <c r="E218" s="88"/>
      <c r="F218" s="94"/>
      <c r="G218" s="88">
        <v>218102.97</v>
      </c>
    </row>
    <row r="219" spans="1:7">
      <c r="A219" s="86">
        <v>42545</v>
      </c>
      <c r="B219" s="87" t="s">
        <v>1698</v>
      </c>
      <c r="C219" s="88">
        <v>3490</v>
      </c>
      <c r="D219" s="44">
        <v>88</v>
      </c>
      <c r="E219" s="88"/>
      <c r="F219" s="94"/>
      <c r="G219" s="88">
        <v>221592.97</v>
      </c>
    </row>
    <row r="220" spans="1:7">
      <c r="A220" s="86">
        <v>42545</v>
      </c>
      <c r="B220" s="87" t="s">
        <v>1699</v>
      </c>
      <c r="C220" s="88">
        <v>3030</v>
      </c>
      <c r="D220" s="44">
        <v>90</v>
      </c>
      <c r="E220" s="88"/>
      <c r="F220" s="94"/>
      <c r="G220" s="88">
        <v>224622.97</v>
      </c>
    </row>
    <row r="221" spans="1:7">
      <c r="A221" s="86">
        <v>42545</v>
      </c>
      <c r="B221" s="87" t="s">
        <v>1700</v>
      </c>
      <c r="C221" s="88">
        <v>286700</v>
      </c>
      <c r="D221" s="44">
        <v>92</v>
      </c>
      <c r="E221" s="88"/>
      <c r="F221" s="94"/>
      <c r="G221" s="88">
        <v>511322.97</v>
      </c>
    </row>
    <row r="222" spans="1:7">
      <c r="A222" s="86">
        <v>42545</v>
      </c>
      <c r="B222" s="87" t="s">
        <v>1701</v>
      </c>
      <c r="C222" s="88">
        <v>170000</v>
      </c>
      <c r="D222" s="44">
        <v>93</v>
      </c>
      <c r="E222" s="88"/>
      <c r="F222" s="94"/>
      <c r="G222" s="88">
        <v>681322.97</v>
      </c>
    </row>
    <row r="223" spans="1:7">
      <c r="A223" s="86">
        <v>42548</v>
      </c>
      <c r="B223" s="87" t="s">
        <v>1702</v>
      </c>
      <c r="C223" s="88">
        <v>75000</v>
      </c>
      <c r="D223" s="44">
        <v>96</v>
      </c>
      <c r="E223" s="88"/>
      <c r="F223" s="94"/>
      <c r="G223" s="88">
        <v>756322.97</v>
      </c>
    </row>
    <row r="224" spans="1:7">
      <c r="A224" s="86">
        <v>42548</v>
      </c>
      <c r="B224" s="87" t="s">
        <v>1703</v>
      </c>
      <c r="C224" s="88">
        <v>0</v>
      </c>
      <c r="D224" s="44"/>
      <c r="E224" s="88"/>
      <c r="F224" s="94"/>
      <c r="G224" s="88">
        <v>756322.97</v>
      </c>
    </row>
    <row r="225" spans="1:7">
      <c r="A225" s="86">
        <v>42548</v>
      </c>
      <c r="B225" s="87" t="s">
        <v>1704</v>
      </c>
      <c r="C225" s="88">
        <v>1187</v>
      </c>
      <c r="D225" s="44">
        <v>94</v>
      </c>
      <c r="E225" s="88"/>
      <c r="F225" s="94"/>
      <c r="G225" s="88">
        <v>757509.97</v>
      </c>
    </row>
    <row r="226" spans="1:7">
      <c r="A226" s="86">
        <v>42548</v>
      </c>
      <c r="B226" s="87" t="s">
        <v>1705</v>
      </c>
      <c r="C226" s="88">
        <v>38539.03</v>
      </c>
      <c r="D226" s="44">
        <v>91</v>
      </c>
      <c r="E226" s="88"/>
      <c r="F226" s="94"/>
      <c r="G226" s="88">
        <v>796049</v>
      </c>
    </row>
    <row r="227" spans="1:7">
      <c r="A227" s="86">
        <v>42548</v>
      </c>
      <c r="B227" s="87" t="s">
        <v>1706</v>
      </c>
      <c r="C227" s="88"/>
      <c r="D227" s="44"/>
      <c r="E227" s="89">
        <v>223.38</v>
      </c>
      <c r="F227" s="94">
        <v>14</v>
      </c>
      <c r="G227" s="88">
        <v>795825.62</v>
      </c>
    </row>
    <row r="228" spans="1:7">
      <c r="A228" s="86">
        <v>42548</v>
      </c>
      <c r="B228" s="87" t="s">
        <v>1707</v>
      </c>
      <c r="C228" s="88"/>
      <c r="D228" s="44"/>
      <c r="E228" s="89">
        <v>35.74</v>
      </c>
      <c r="F228" s="94">
        <v>14</v>
      </c>
      <c r="G228" s="88">
        <v>795789.88</v>
      </c>
    </row>
    <row r="229" spans="1:7">
      <c r="A229" s="86">
        <v>42548</v>
      </c>
      <c r="B229" s="87" t="s">
        <v>1708</v>
      </c>
      <c r="C229" s="88"/>
      <c r="D229" s="44"/>
      <c r="E229" s="89">
        <v>310.7</v>
      </c>
      <c r="F229" s="94">
        <v>14</v>
      </c>
      <c r="G229" s="88">
        <v>795479.18</v>
      </c>
    </row>
    <row r="230" spans="1:7">
      <c r="A230" s="86">
        <v>42548</v>
      </c>
      <c r="B230" s="87" t="s">
        <v>1709</v>
      </c>
      <c r="C230" s="88"/>
      <c r="D230" s="44"/>
      <c r="E230" s="89">
        <v>49.71</v>
      </c>
      <c r="F230" s="94">
        <v>14</v>
      </c>
      <c r="G230" s="88">
        <v>795429.47</v>
      </c>
    </row>
    <row r="231" spans="1:7">
      <c r="A231" s="86">
        <v>42548</v>
      </c>
      <c r="B231" s="87" t="s">
        <v>1710</v>
      </c>
      <c r="C231" s="88">
        <v>31222.07</v>
      </c>
      <c r="D231" s="44">
        <v>95</v>
      </c>
      <c r="E231" s="88"/>
      <c r="F231" s="94"/>
      <c r="G231" s="88">
        <v>826651.54</v>
      </c>
    </row>
    <row r="232" spans="1:7">
      <c r="A232" s="86">
        <v>42548</v>
      </c>
      <c r="B232" s="87" t="s">
        <v>1711</v>
      </c>
      <c r="C232" s="88"/>
      <c r="D232" s="44"/>
      <c r="E232" s="89">
        <v>611.77</v>
      </c>
      <c r="F232" s="94">
        <v>14</v>
      </c>
      <c r="G232" s="88">
        <v>826039.77</v>
      </c>
    </row>
    <row r="233" spans="1:7">
      <c r="A233" s="86">
        <v>42548</v>
      </c>
      <c r="B233" s="87" t="s">
        <v>1712</v>
      </c>
      <c r="C233" s="88"/>
      <c r="D233" s="44"/>
      <c r="E233" s="89">
        <v>97.89</v>
      </c>
      <c r="F233" s="94">
        <v>14</v>
      </c>
      <c r="G233" s="88">
        <v>825941.88</v>
      </c>
    </row>
    <row r="234" spans="1:7">
      <c r="A234" s="86">
        <v>42548</v>
      </c>
      <c r="B234" s="87" t="s">
        <v>1713</v>
      </c>
      <c r="C234" s="88"/>
      <c r="D234" s="44"/>
      <c r="E234" s="89">
        <v>33.33</v>
      </c>
      <c r="F234" s="94">
        <v>14</v>
      </c>
      <c r="G234" s="88">
        <v>825908.55</v>
      </c>
    </row>
    <row r="235" spans="1:7">
      <c r="A235" s="86">
        <v>42548</v>
      </c>
      <c r="B235" s="87" t="s">
        <v>1714</v>
      </c>
      <c r="C235" s="88"/>
      <c r="D235" s="44"/>
      <c r="E235" s="89">
        <v>5.33</v>
      </c>
      <c r="F235" s="94">
        <v>14</v>
      </c>
      <c r="G235" s="88">
        <v>825903.22</v>
      </c>
    </row>
    <row r="236" spans="1:7">
      <c r="A236" s="86">
        <v>42548</v>
      </c>
      <c r="B236" s="87" t="s">
        <v>1715</v>
      </c>
      <c r="C236" s="88"/>
      <c r="D236" s="44"/>
      <c r="E236" s="88">
        <v>815000</v>
      </c>
      <c r="F236" s="94">
        <v>12</v>
      </c>
      <c r="G236" s="88">
        <v>10903.22</v>
      </c>
    </row>
    <row r="237" spans="1:7">
      <c r="A237" s="86">
        <v>42548</v>
      </c>
      <c r="B237" s="87" t="s">
        <v>1716</v>
      </c>
      <c r="C237" s="88">
        <v>70000</v>
      </c>
      <c r="D237" s="44">
        <v>98</v>
      </c>
      <c r="E237" s="88"/>
      <c r="F237" s="94"/>
      <c r="G237" s="88">
        <v>80903.22</v>
      </c>
    </row>
    <row r="238" spans="1:7">
      <c r="A238" s="86">
        <v>42548</v>
      </c>
      <c r="B238" s="87" t="s">
        <v>1717</v>
      </c>
      <c r="C238" s="88">
        <v>0</v>
      </c>
      <c r="D238" s="44"/>
      <c r="E238" s="88"/>
      <c r="F238" s="94"/>
      <c r="G238" s="88">
        <v>80903.22</v>
      </c>
    </row>
    <row r="239" spans="1:7">
      <c r="A239" s="86">
        <v>42548</v>
      </c>
      <c r="B239" s="87" t="s">
        <v>1718</v>
      </c>
      <c r="C239" s="88">
        <v>2900</v>
      </c>
      <c r="D239" s="44"/>
      <c r="E239" s="88"/>
      <c r="F239" s="94"/>
      <c r="G239" s="88">
        <v>83803.22</v>
      </c>
    </row>
    <row r="240" spans="1:7">
      <c r="A240" s="86">
        <v>42549</v>
      </c>
      <c r="B240" s="87" t="s">
        <v>1719</v>
      </c>
      <c r="C240" s="88">
        <v>30102.84</v>
      </c>
      <c r="D240" s="44">
        <v>99</v>
      </c>
      <c r="E240" s="88"/>
      <c r="F240" s="94"/>
      <c r="G240" s="88">
        <v>113906.06</v>
      </c>
    </row>
    <row r="241" spans="1:7">
      <c r="A241" s="86">
        <v>42549</v>
      </c>
      <c r="B241" s="87" t="s">
        <v>1720</v>
      </c>
      <c r="C241" s="88"/>
      <c r="D241" s="44"/>
      <c r="E241" s="89">
        <v>76.58</v>
      </c>
      <c r="F241" s="94">
        <v>14</v>
      </c>
      <c r="G241" s="88">
        <v>113829.48</v>
      </c>
    </row>
    <row r="242" spans="1:7">
      <c r="A242" s="86">
        <v>42549</v>
      </c>
      <c r="B242" s="87" t="s">
        <v>1721</v>
      </c>
      <c r="C242" s="88"/>
      <c r="D242" s="44"/>
      <c r="E242" s="89">
        <v>12.25</v>
      </c>
      <c r="F242" s="94">
        <v>14</v>
      </c>
      <c r="G242" s="88">
        <v>113817.23</v>
      </c>
    </row>
    <row r="243" spans="1:7">
      <c r="A243" s="86">
        <v>42549</v>
      </c>
      <c r="B243" s="87" t="s">
        <v>1722</v>
      </c>
      <c r="C243" s="88"/>
      <c r="D243" s="44"/>
      <c r="E243" s="89">
        <v>292.31</v>
      </c>
      <c r="F243" s="94">
        <v>14</v>
      </c>
      <c r="G243" s="88">
        <v>113524.92</v>
      </c>
    </row>
    <row r="244" spans="1:7">
      <c r="A244" s="86">
        <v>42549</v>
      </c>
      <c r="B244" s="87" t="s">
        <v>1723</v>
      </c>
      <c r="C244" s="88"/>
      <c r="D244" s="44"/>
      <c r="E244" s="89">
        <v>46.77</v>
      </c>
      <c r="F244" s="94">
        <v>14</v>
      </c>
      <c r="G244" s="88">
        <v>113478.15</v>
      </c>
    </row>
    <row r="245" spans="1:7">
      <c r="A245" s="86">
        <v>42549</v>
      </c>
      <c r="B245" s="87" t="s">
        <v>1724</v>
      </c>
      <c r="C245" s="88"/>
      <c r="D245" s="44"/>
      <c r="E245" s="88">
        <v>103000</v>
      </c>
      <c r="F245" s="94">
        <v>13</v>
      </c>
      <c r="G245" s="88">
        <v>10478.15</v>
      </c>
    </row>
    <row r="246" spans="1:7">
      <c r="A246" s="86">
        <v>42549</v>
      </c>
      <c r="B246" s="87" t="s">
        <v>1725</v>
      </c>
      <c r="C246" s="88">
        <v>88000</v>
      </c>
      <c r="D246" s="44">
        <v>101</v>
      </c>
      <c r="E246" s="88"/>
      <c r="F246" s="94"/>
      <c r="G246" s="88">
        <v>98478.15</v>
      </c>
    </row>
    <row r="247" spans="1:7">
      <c r="A247" s="86">
        <v>42549</v>
      </c>
      <c r="B247" s="87" t="s">
        <v>1726</v>
      </c>
      <c r="C247" s="88">
        <v>0</v>
      </c>
      <c r="D247" s="44"/>
      <c r="E247" s="88"/>
      <c r="F247" s="94"/>
      <c r="G247" s="88">
        <v>98478.15</v>
      </c>
    </row>
    <row r="248" spans="1:7">
      <c r="A248" s="86">
        <v>42549</v>
      </c>
      <c r="B248" s="87" t="s">
        <v>1727</v>
      </c>
      <c r="C248" s="88">
        <v>1025</v>
      </c>
      <c r="D248" s="44">
        <v>102</v>
      </c>
      <c r="E248" s="88"/>
      <c r="F248" s="94"/>
      <c r="G248" s="88">
        <v>99503.15</v>
      </c>
    </row>
    <row r="249" spans="1:7">
      <c r="A249" s="86">
        <v>42549</v>
      </c>
      <c r="B249" s="87" t="s">
        <v>1728</v>
      </c>
      <c r="C249" s="88">
        <v>8329.15</v>
      </c>
      <c r="D249" s="44"/>
      <c r="E249" s="88"/>
      <c r="F249" s="94"/>
      <c r="G249" s="88">
        <v>107832.3</v>
      </c>
    </row>
    <row r="250" spans="1:7">
      <c r="A250" s="86">
        <v>42549</v>
      </c>
      <c r="B250" s="87" t="s">
        <v>1729</v>
      </c>
      <c r="C250" s="88">
        <v>1355</v>
      </c>
      <c r="D250" s="44">
        <v>103</v>
      </c>
      <c r="E250" s="88"/>
      <c r="F250" s="94"/>
      <c r="G250" s="88">
        <v>109187.3</v>
      </c>
    </row>
    <row r="251" spans="1:7">
      <c r="A251" s="86">
        <v>42550</v>
      </c>
      <c r="B251" s="87" t="s">
        <v>1730</v>
      </c>
      <c r="C251" s="88">
        <v>21477.19</v>
      </c>
      <c r="D251" s="44">
        <v>100</v>
      </c>
      <c r="E251" s="88"/>
      <c r="F251" s="94"/>
      <c r="G251" s="88">
        <v>130664.49</v>
      </c>
    </row>
    <row r="252" spans="1:7">
      <c r="A252" s="86">
        <v>42550</v>
      </c>
      <c r="B252" s="87" t="s">
        <v>1731</v>
      </c>
      <c r="C252" s="88"/>
      <c r="D252" s="44"/>
      <c r="E252" s="89">
        <v>162.31</v>
      </c>
      <c r="F252" s="94">
        <v>14</v>
      </c>
      <c r="G252" s="88">
        <v>130502.18</v>
      </c>
    </row>
    <row r="253" spans="1:7">
      <c r="A253" s="86">
        <v>42550</v>
      </c>
      <c r="B253" s="87" t="s">
        <v>1732</v>
      </c>
      <c r="C253" s="88"/>
      <c r="D253" s="44"/>
      <c r="E253" s="89">
        <v>25.97</v>
      </c>
      <c r="F253" s="94">
        <v>14</v>
      </c>
      <c r="G253" s="88">
        <v>130476.21</v>
      </c>
    </row>
    <row r="254" spans="1:7">
      <c r="A254" s="86">
        <v>42550</v>
      </c>
      <c r="B254" s="87" t="s">
        <v>1733</v>
      </c>
      <c r="C254" s="88"/>
      <c r="D254" s="44"/>
      <c r="E254" s="89">
        <v>153.97</v>
      </c>
      <c r="F254" s="94">
        <v>14</v>
      </c>
      <c r="G254" s="88">
        <v>130322.24000000001</v>
      </c>
    </row>
    <row r="255" spans="1:7">
      <c r="A255" s="86">
        <v>42550</v>
      </c>
      <c r="B255" s="87" t="s">
        <v>1734</v>
      </c>
      <c r="C255" s="88"/>
      <c r="D255" s="44"/>
      <c r="E255" s="89">
        <v>24.64</v>
      </c>
      <c r="F255" s="94">
        <v>14</v>
      </c>
      <c r="G255" s="88">
        <v>130297.60000000001</v>
      </c>
    </row>
    <row r="256" spans="1:7">
      <c r="A256" s="86">
        <v>42550</v>
      </c>
      <c r="B256" s="87" t="s">
        <v>1735</v>
      </c>
      <c r="C256" s="88">
        <v>1500</v>
      </c>
      <c r="D256" s="44"/>
      <c r="E256" s="88"/>
      <c r="F256" s="94"/>
      <c r="G256" s="88">
        <v>131797.6</v>
      </c>
    </row>
    <row r="257" spans="1:7">
      <c r="A257" s="86">
        <v>42551</v>
      </c>
      <c r="B257" s="87" t="s">
        <v>1736</v>
      </c>
      <c r="C257" s="88">
        <v>176200</v>
      </c>
      <c r="D257" s="44"/>
      <c r="E257" s="88"/>
      <c r="F257" s="94"/>
      <c r="G257" s="88">
        <v>307997.59999999998</v>
      </c>
    </row>
    <row r="258" spans="1:7">
      <c r="A258" s="86">
        <v>42551</v>
      </c>
      <c r="B258" s="87" t="s">
        <v>1737</v>
      </c>
      <c r="C258" s="88"/>
      <c r="D258" s="44"/>
      <c r="E258" s="89">
        <v>99.7</v>
      </c>
      <c r="F258" s="94">
        <v>14</v>
      </c>
      <c r="G258" s="88">
        <v>307897.90000000002</v>
      </c>
    </row>
    <row r="259" spans="1:7">
      <c r="A259" s="86">
        <v>42551</v>
      </c>
      <c r="B259" s="87" t="s">
        <v>1738</v>
      </c>
      <c r="C259" s="88">
        <v>5329.46</v>
      </c>
      <c r="D259" s="44">
        <v>104</v>
      </c>
      <c r="E259" s="88"/>
      <c r="F259" s="94"/>
      <c r="G259" s="88">
        <v>313227.36</v>
      </c>
    </row>
    <row r="260" spans="1:7">
      <c r="A260" s="86">
        <v>42551</v>
      </c>
      <c r="B260" s="87" t="s">
        <v>1739</v>
      </c>
      <c r="C260" s="88"/>
      <c r="D260" s="44"/>
      <c r="E260" s="89">
        <v>15.95</v>
      </c>
      <c r="F260" s="94">
        <v>14</v>
      </c>
      <c r="G260" s="88">
        <v>313211.40999999997</v>
      </c>
    </row>
    <row r="261" spans="1:7">
      <c r="A261" s="86">
        <v>42551</v>
      </c>
      <c r="B261" s="87" t="s">
        <v>1740</v>
      </c>
      <c r="C261" s="88"/>
      <c r="D261" s="44"/>
      <c r="E261" s="89">
        <v>8.09</v>
      </c>
      <c r="F261" s="94">
        <v>14</v>
      </c>
      <c r="G261" s="88">
        <v>313203.32</v>
      </c>
    </row>
    <row r="262" spans="1:7">
      <c r="A262" s="86">
        <v>42551</v>
      </c>
      <c r="B262" s="87" t="s">
        <v>1741</v>
      </c>
      <c r="C262" s="88"/>
      <c r="D262" s="44"/>
      <c r="E262" s="89">
        <v>1.29</v>
      </c>
      <c r="F262" s="94">
        <v>14</v>
      </c>
      <c r="G262" s="88">
        <v>313202.03000000003</v>
      </c>
    </row>
    <row r="263" spans="1:7">
      <c r="A263" s="86">
        <v>42551</v>
      </c>
      <c r="B263" s="87" t="s">
        <v>1742</v>
      </c>
      <c r="C263" s="88">
        <v>4100</v>
      </c>
      <c r="D263" s="44">
        <v>105</v>
      </c>
      <c r="E263" s="88"/>
      <c r="F263" s="94"/>
      <c r="G263" s="88">
        <v>317302.03000000003</v>
      </c>
    </row>
    <row r="264" spans="1:7">
      <c r="A264" s="86">
        <v>42551</v>
      </c>
      <c r="B264" s="87" t="s">
        <v>1743</v>
      </c>
      <c r="C264" s="88">
        <v>0</v>
      </c>
      <c r="D264" s="44"/>
      <c r="E264" s="88"/>
      <c r="F264" s="94"/>
      <c r="G264" s="88">
        <v>317302.03000000003</v>
      </c>
    </row>
    <row r="265" spans="1:7">
      <c r="A265" s="86">
        <v>42551</v>
      </c>
      <c r="B265" s="87" t="s">
        <v>1744</v>
      </c>
      <c r="C265" s="88">
        <v>18600</v>
      </c>
      <c r="D265" s="44">
        <v>106</v>
      </c>
      <c r="E265" s="88"/>
      <c r="F265" s="94"/>
      <c r="G265" s="88">
        <v>335902.03</v>
      </c>
    </row>
    <row r="266" spans="1:7">
      <c r="A266" s="86">
        <v>42551</v>
      </c>
      <c r="B266" s="87" t="s">
        <v>1745</v>
      </c>
      <c r="C266" s="88">
        <v>70000</v>
      </c>
      <c r="D266" s="44">
        <v>107</v>
      </c>
      <c r="E266" s="88"/>
      <c r="F266" s="94"/>
      <c r="G266" s="88">
        <v>405902.03</v>
      </c>
    </row>
    <row r="267" spans="1:7">
      <c r="A267" s="86">
        <v>42551</v>
      </c>
      <c r="B267" s="87" t="s">
        <v>1746</v>
      </c>
      <c r="C267" s="88">
        <v>2383.31</v>
      </c>
      <c r="D267" s="44"/>
      <c r="E267" s="88"/>
      <c r="F267" s="94"/>
      <c r="G267" s="88">
        <v>408285.34</v>
      </c>
    </row>
    <row r="270" spans="1:7">
      <c r="E270" s="91">
        <v>14154.64</v>
      </c>
      <c r="F270" s="94"/>
    </row>
    <row r="271" spans="1:7">
      <c r="E271" s="91">
        <f>+E270*0.16</f>
        <v>2264.7424000000001</v>
      </c>
      <c r="F271" s="94"/>
    </row>
    <row r="272" spans="1:7">
      <c r="E272" s="92"/>
    </row>
  </sheetData>
  <autoFilter ref="A5:H267">
    <filterColumn colId="2"/>
  </autoFilter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60"/>
  <sheetViews>
    <sheetView workbookViewId="0">
      <selection activeCell="G256" sqref="G256"/>
    </sheetView>
  </sheetViews>
  <sheetFormatPr baseColWidth="10" defaultRowHeight="11.25"/>
  <cols>
    <col min="1" max="1" width="11.42578125" style="85"/>
    <col min="2" max="2" width="82.5703125" style="85" bestFit="1" customWidth="1"/>
    <col min="3" max="3" width="9.85546875" style="85" bestFit="1" customWidth="1"/>
    <col min="4" max="4" width="3.5703125" style="77" bestFit="1" customWidth="1"/>
    <col min="5" max="5" width="9.85546875" style="103" bestFit="1" customWidth="1"/>
    <col min="6" max="6" width="2.7109375" style="93" bestFit="1" customWidth="1"/>
    <col min="7" max="7" width="9.85546875" style="85" bestFit="1" customWidth="1"/>
    <col min="8" max="8" width="24.7109375" style="83" bestFit="1" customWidth="1"/>
    <col min="9" max="16384" width="11.42578125" style="85"/>
  </cols>
  <sheetData>
    <row r="1" spans="1:10">
      <c r="A1" s="62"/>
      <c r="B1" s="82"/>
      <c r="C1" s="42"/>
      <c r="E1" s="42"/>
      <c r="G1" s="42"/>
    </row>
    <row r="2" spans="1:10">
      <c r="A2" s="62"/>
      <c r="B2" s="82"/>
      <c r="C2" s="42"/>
      <c r="E2" s="42"/>
      <c r="G2" s="42"/>
    </row>
    <row r="3" spans="1:10">
      <c r="A3" s="95" t="s">
        <v>770</v>
      </c>
      <c r="B3" s="95"/>
      <c r="C3" s="95"/>
      <c r="E3" s="95"/>
      <c r="G3" s="95"/>
    </row>
    <row r="4" spans="1:10">
      <c r="A4" s="6"/>
      <c r="B4" s="84"/>
    </row>
    <row r="5" spans="1:10">
      <c r="A5" s="65" t="s">
        <v>0</v>
      </c>
      <c r="B5" s="55" t="s">
        <v>1</v>
      </c>
      <c r="C5" s="65" t="s">
        <v>2</v>
      </c>
      <c r="E5" s="65" t="s">
        <v>3</v>
      </c>
      <c r="G5" s="65" t="s">
        <v>4</v>
      </c>
      <c r="J5" s="88"/>
    </row>
    <row r="6" spans="1:10">
      <c r="A6" s="86">
        <v>42552</v>
      </c>
      <c r="B6" s="96" t="s">
        <v>1749</v>
      </c>
      <c r="C6" s="88"/>
      <c r="D6" s="43"/>
      <c r="E6" s="104">
        <v>13.68</v>
      </c>
      <c r="F6" s="94">
        <v>17</v>
      </c>
      <c r="G6" s="88">
        <v>408271.66</v>
      </c>
      <c r="J6" s="92"/>
    </row>
    <row r="7" spans="1:10">
      <c r="A7" s="86">
        <v>42552</v>
      </c>
      <c r="B7" s="97" t="s">
        <v>1750</v>
      </c>
      <c r="C7" s="88">
        <v>12429.55</v>
      </c>
      <c r="D7" s="43" t="s">
        <v>226</v>
      </c>
      <c r="E7" s="104"/>
      <c r="F7" s="94"/>
      <c r="G7" s="88">
        <v>420701.21</v>
      </c>
      <c r="H7" s="83" t="s">
        <v>1751</v>
      </c>
      <c r="J7" s="92"/>
    </row>
    <row r="8" spans="1:10">
      <c r="A8" s="86">
        <v>42552</v>
      </c>
      <c r="B8" s="96" t="s">
        <v>1752</v>
      </c>
      <c r="C8" s="88"/>
      <c r="D8" s="43"/>
      <c r="E8" s="104">
        <v>85.5</v>
      </c>
      <c r="F8" s="94">
        <v>17</v>
      </c>
      <c r="G8" s="88">
        <v>420615.71</v>
      </c>
      <c r="J8" s="92"/>
    </row>
    <row r="9" spans="1:10">
      <c r="A9" s="86">
        <v>42552</v>
      </c>
      <c r="B9" s="96" t="s">
        <v>1753</v>
      </c>
      <c r="C9" s="88"/>
      <c r="D9" s="43"/>
      <c r="E9" s="104">
        <v>93.39</v>
      </c>
      <c r="F9" s="94">
        <v>17</v>
      </c>
      <c r="G9" s="88">
        <v>420522.32</v>
      </c>
      <c r="J9" s="92"/>
    </row>
    <row r="10" spans="1:10">
      <c r="A10" s="86">
        <v>42552</v>
      </c>
      <c r="B10" s="96" t="s">
        <v>1754</v>
      </c>
      <c r="C10" s="88"/>
      <c r="D10" s="43"/>
      <c r="E10" s="104">
        <v>14.95</v>
      </c>
      <c r="F10" s="94">
        <v>17</v>
      </c>
      <c r="G10" s="88">
        <v>420507.37</v>
      </c>
      <c r="J10" s="92"/>
    </row>
    <row r="11" spans="1:10">
      <c r="A11" s="86">
        <v>42552</v>
      </c>
      <c r="B11" s="97" t="s">
        <v>1755</v>
      </c>
      <c r="C11" s="88">
        <v>3030</v>
      </c>
      <c r="D11" s="43">
        <v>2</v>
      </c>
      <c r="E11" s="104"/>
      <c r="F11" s="94"/>
      <c r="G11" s="88">
        <v>423537.37</v>
      </c>
      <c r="H11" s="83" t="s">
        <v>1756</v>
      </c>
      <c r="J11" s="92"/>
    </row>
    <row r="12" spans="1:10">
      <c r="A12" s="86">
        <v>42552</v>
      </c>
      <c r="B12" s="97" t="s">
        <v>1757</v>
      </c>
      <c r="C12" s="88"/>
      <c r="D12" s="43"/>
      <c r="E12" s="104">
        <v>413000</v>
      </c>
      <c r="F12" s="94">
        <v>1</v>
      </c>
      <c r="G12" s="88">
        <v>10537.37</v>
      </c>
      <c r="J12" s="92"/>
    </row>
    <row r="13" spans="1:10">
      <c r="A13" s="86">
        <v>42552</v>
      </c>
      <c r="B13" s="97" t="s">
        <v>1758</v>
      </c>
      <c r="C13" s="88">
        <v>1025</v>
      </c>
      <c r="D13" s="43">
        <v>14</v>
      </c>
      <c r="E13" s="104"/>
      <c r="F13" s="94"/>
      <c r="G13" s="88">
        <v>11562.37</v>
      </c>
      <c r="H13" s="83" t="s">
        <v>1759</v>
      </c>
      <c r="J13" s="92"/>
    </row>
    <row r="14" spans="1:10">
      <c r="A14" s="86">
        <v>42555</v>
      </c>
      <c r="B14" s="96" t="s">
        <v>1760</v>
      </c>
      <c r="C14" s="88"/>
      <c r="D14" s="43"/>
      <c r="E14" s="104">
        <v>248.09</v>
      </c>
      <c r="F14" s="94">
        <v>17</v>
      </c>
      <c r="G14" s="88">
        <v>11314.28</v>
      </c>
      <c r="J14" s="92"/>
    </row>
    <row r="15" spans="1:10">
      <c r="A15" s="86">
        <v>42555</v>
      </c>
      <c r="B15" s="97" t="s">
        <v>1761</v>
      </c>
      <c r="C15" s="88">
        <v>11432.54</v>
      </c>
      <c r="D15" s="43">
        <v>1</v>
      </c>
      <c r="E15" s="104"/>
      <c r="F15" s="94"/>
      <c r="G15" s="88">
        <v>22746.82</v>
      </c>
      <c r="H15" s="83" t="s">
        <v>1762</v>
      </c>
      <c r="J15" s="92"/>
    </row>
    <row r="16" spans="1:10">
      <c r="A16" s="86">
        <v>42555</v>
      </c>
      <c r="B16" s="96" t="s">
        <v>1763</v>
      </c>
      <c r="C16" s="88"/>
      <c r="D16" s="43"/>
      <c r="E16" s="104">
        <v>39.700000000000003</v>
      </c>
      <c r="F16" s="94">
        <v>17</v>
      </c>
      <c r="G16" s="88">
        <v>22707.119999999999</v>
      </c>
      <c r="J16" s="92"/>
    </row>
    <row r="17" spans="1:10">
      <c r="A17" s="86">
        <v>42555</v>
      </c>
      <c r="B17" s="96" t="s">
        <v>1764</v>
      </c>
      <c r="C17" s="88"/>
      <c r="D17" s="43"/>
      <c r="E17" s="104">
        <v>236.46</v>
      </c>
      <c r="F17" s="94">
        <v>17</v>
      </c>
      <c r="G17" s="88">
        <v>22470.66</v>
      </c>
      <c r="J17" s="92"/>
    </row>
    <row r="18" spans="1:10">
      <c r="A18" s="86">
        <v>42555</v>
      </c>
      <c r="B18" s="97" t="s">
        <v>1765</v>
      </c>
      <c r="C18" s="88">
        <v>14951.58</v>
      </c>
      <c r="D18" s="43">
        <v>3</v>
      </c>
      <c r="E18" s="104"/>
      <c r="F18" s="94"/>
      <c r="G18" s="88">
        <v>37422.239999999998</v>
      </c>
      <c r="H18" s="83" t="s">
        <v>1766</v>
      </c>
      <c r="J18" s="92"/>
    </row>
    <row r="19" spans="1:10">
      <c r="A19" s="86">
        <v>42555</v>
      </c>
      <c r="B19" s="96" t="s">
        <v>1767</v>
      </c>
      <c r="C19" s="88"/>
      <c r="D19" s="43"/>
      <c r="E19" s="104">
        <v>37.83</v>
      </c>
      <c r="F19" s="94">
        <v>17</v>
      </c>
      <c r="G19" s="88">
        <v>37384.410000000003</v>
      </c>
      <c r="J19" s="92"/>
    </row>
    <row r="20" spans="1:10">
      <c r="A20" s="86">
        <v>42555</v>
      </c>
      <c r="B20" s="96" t="s">
        <v>1768</v>
      </c>
      <c r="C20" s="88"/>
      <c r="D20" s="43"/>
      <c r="E20" s="104">
        <v>44.61</v>
      </c>
      <c r="F20" s="94">
        <v>17</v>
      </c>
      <c r="G20" s="88">
        <v>37339.800000000003</v>
      </c>
      <c r="J20" s="92"/>
    </row>
    <row r="21" spans="1:10">
      <c r="A21" s="86">
        <v>42555</v>
      </c>
      <c r="B21" s="96" t="s">
        <v>1769</v>
      </c>
      <c r="C21" s="88"/>
      <c r="D21" s="43"/>
      <c r="E21" s="104">
        <v>7.14</v>
      </c>
      <c r="F21" s="94">
        <v>17</v>
      </c>
      <c r="G21" s="88">
        <v>37332.660000000003</v>
      </c>
      <c r="J21" s="92"/>
    </row>
    <row r="22" spans="1:10">
      <c r="A22" s="86">
        <v>42555</v>
      </c>
      <c r="B22" s="96" t="s">
        <v>1770</v>
      </c>
      <c r="C22" s="88"/>
      <c r="D22" s="43"/>
      <c r="E22" s="104">
        <v>434</v>
      </c>
      <c r="F22" s="94">
        <v>17</v>
      </c>
      <c r="G22" s="88">
        <v>36898.660000000003</v>
      </c>
      <c r="J22" s="92"/>
    </row>
    <row r="23" spans="1:10">
      <c r="A23" s="86">
        <v>42555</v>
      </c>
      <c r="B23" s="97" t="s">
        <v>1771</v>
      </c>
      <c r="C23" s="88">
        <v>40000</v>
      </c>
      <c r="D23" s="43">
        <v>4</v>
      </c>
      <c r="E23" s="104"/>
      <c r="F23" s="94"/>
      <c r="G23" s="88">
        <v>76898.66</v>
      </c>
      <c r="H23" s="83" t="s">
        <v>1772</v>
      </c>
      <c r="J23" s="92"/>
    </row>
    <row r="24" spans="1:10">
      <c r="A24" s="86">
        <v>42555</v>
      </c>
      <c r="B24" s="96" t="s">
        <v>1773</v>
      </c>
      <c r="C24" s="88"/>
      <c r="D24" s="43"/>
      <c r="E24" s="104">
        <v>69.44</v>
      </c>
      <c r="F24" s="94">
        <v>17</v>
      </c>
      <c r="G24" s="88">
        <v>76829.22</v>
      </c>
      <c r="J24" s="92"/>
    </row>
    <row r="25" spans="1:10">
      <c r="A25" s="86">
        <v>42555</v>
      </c>
      <c r="B25" s="96" t="s">
        <v>1774</v>
      </c>
      <c r="C25" s="88"/>
      <c r="D25" s="43"/>
      <c r="E25" s="104">
        <v>220</v>
      </c>
      <c r="F25" s="94">
        <v>17</v>
      </c>
      <c r="G25" s="88">
        <v>76609.22</v>
      </c>
      <c r="J25" s="92"/>
    </row>
    <row r="26" spans="1:10">
      <c r="A26" s="86">
        <v>42555</v>
      </c>
      <c r="B26" s="96" t="s">
        <v>1775</v>
      </c>
      <c r="C26" s="88"/>
      <c r="D26" s="43"/>
      <c r="E26" s="104">
        <v>35.200000000000003</v>
      </c>
      <c r="F26" s="94">
        <v>17</v>
      </c>
      <c r="G26" s="88">
        <v>76574.02</v>
      </c>
      <c r="J26" s="92"/>
    </row>
    <row r="27" spans="1:10">
      <c r="A27" s="86">
        <v>42555</v>
      </c>
      <c r="B27" s="97" t="s">
        <v>1776</v>
      </c>
      <c r="C27" s="88"/>
      <c r="D27" s="43"/>
      <c r="E27" s="104">
        <v>66500</v>
      </c>
      <c r="F27" s="94">
        <v>3</v>
      </c>
      <c r="G27" s="88">
        <v>10074.02</v>
      </c>
      <c r="J27" s="92"/>
    </row>
    <row r="28" spans="1:10">
      <c r="A28" s="86">
        <v>42556</v>
      </c>
      <c r="B28" s="97" t="s">
        <v>1777</v>
      </c>
      <c r="C28" s="88">
        <v>12563.59</v>
      </c>
      <c r="D28" s="43">
        <v>5</v>
      </c>
      <c r="E28" s="104"/>
      <c r="F28" s="94"/>
      <c r="G28" s="88">
        <v>22637.61</v>
      </c>
      <c r="H28" s="83" t="s">
        <v>1778</v>
      </c>
      <c r="J28" s="92"/>
    </row>
    <row r="29" spans="1:10">
      <c r="A29" s="86">
        <v>42556</v>
      </c>
      <c r="B29" s="96" t="s">
        <v>1779</v>
      </c>
      <c r="C29" s="88"/>
      <c r="D29" s="43"/>
      <c r="E29" s="104">
        <v>179.23</v>
      </c>
      <c r="F29" s="94">
        <v>17</v>
      </c>
      <c r="G29" s="88">
        <v>22458.38</v>
      </c>
      <c r="J29" s="92"/>
    </row>
    <row r="30" spans="1:10">
      <c r="A30" s="86">
        <v>42556</v>
      </c>
      <c r="B30" s="96" t="s">
        <v>1780</v>
      </c>
      <c r="C30" s="88"/>
      <c r="D30" s="43"/>
      <c r="E30" s="104">
        <v>28.68</v>
      </c>
      <c r="F30" s="94">
        <v>17</v>
      </c>
      <c r="G30" s="88">
        <v>22429.7</v>
      </c>
      <c r="J30" s="92"/>
    </row>
    <row r="31" spans="1:10">
      <c r="A31" s="86">
        <v>42556</v>
      </c>
      <c r="B31" s="96" t="s">
        <v>1781</v>
      </c>
      <c r="C31" s="88"/>
      <c r="D31" s="43"/>
      <c r="E31" s="104">
        <v>47.34</v>
      </c>
      <c r="F31" s="94">
        <v>17</v>
      </c>
      <c r="G31" s="88">
        <v>22382.36</v>
      </c>
      <c r="J31" s="92"/>
    </row>
    <row r="32" spans="1:10">
      <c r="A32" s="86">
        <v>42556</v>
      </c>
      <c r="B32" s="96" t="s">
        <v>1782</v>
      </c>
      <c r="C32" s="88"/>
      <c r="D32" s="43"/>
      <c r="E32" s="104">
        <v>7.57</v>
      </c>
      <c r="F32" s="94">
        <v>17</v>
      </c>
      <c r="G32" s="88">
        <v>22374.79</v>
      </c>
      <c r="J32" s="92"/>
    </row>
    <row r="33" spans="1:10">
      <c r="A33" s="86">
        <v>42556</v>
      </c>
      <c r="B33" s="97" t="s">
        <v>1783</v>
      </c>
      <c r="C33" s="88">
        <v>70160.27</v>
      </c>
      <c r="D33" s="43">
        <v>6</v>
      </c>
      <c r="E33" s="104"/>
      <c r="F33" s="94"/>
      <c r="G33" s="88">
        <v>92535.06</v>
      </c>
      <c r="H33" s="83" t="s">
        <v>1784</v>
      </c>
      <c r="J33" s="92"/>
    </row>
    <row r="34" spans="1:10">
      <c r="A34" s="86">
        <v>42556</v>
      </c>
      <c r="B34" s="97" t="s">
        <v>1785</v>
      </c>
      <c r="C34" s="88">
        <v>1025</v>
      </c>
      <c r="D34" s="43">
        <v>8</v>
      </c>
      <c r="E34" s="104"/>
      <c r="F34" s="94"/>
      <c r="G34" s="88">
        <v>93560.06</v>
      </c>
      <c r="H34" s="83" t="s">
        <v>1786</v>
      </c>
      <c r="J34" s="92"/>
    </row>
    <row r="35" spans="1:10">
      <c r="A35" s="86">
        <v>42557</v>
      </c>
      <c r="B35" s="97" t="s">
        <v>1787</v>
      </c>
      <c r="C35" s="88">
        <v>24516.080000000002</v>
      </c>
      <c r="D35" s="43">
        <v>7</v>
      </c>
      <c r="E35" s="104"/>
      <c r="F35" s="94"/>
      <c r="G35" s="88">
        <v>118076.14</v>
      </c>
      <c r="H35" s="83" t="s">
        <v>1788</v>
      </c>
      <c r="J35" s="92"/>
    </row>
    <row r="36" spans="1:10">
      <c r="A36" s="86">
        <v>42557</v>
      </c>
      <c r="B36" s="96" t="s">
        <v>1789</v>
      </c>
      <c r="C36" s="88"/>
      <c r="D36" s="43"/>
      <c r="E36" s="104">
        <v>335.78</v>
      </c>
      <c r="F36" s="94">
        <v>17</v>
      </c>
      <c r="G36" s="88">
        <v>117740.36</v>
      </c>
      <c r="J36" s="92"/>
    </row>
    <row r="37" spans="1:10">
      <c r="A37" s="86">
        <v>42557</v>
      </c>
      <c r="B37" s="96" t="s">
        <v>1790</v>
      </c>
      <c r="C37" s="88"/>
      <c r="D37" s="43"/>
      <c r="E37" s="104">
        <v>53.73</v>
      </c>
      <c r="F37" s="94">
        <v>17</v>
      </c>
      <c r="G37" s="88">
        <v>117686.63</v>
      </c>
      <c r="J37" s="92"/>
    </row>
    <row r="38" spans="1:10">
      <c r="A38" s="86">
        <v>42557</v>
      </c>
      <c r="B38" s="96" t="s">
        <v>1791</v>
      </c>
      <c r="C38" s="88"/>
      <c r="D38" s="43"/>
      <c r="E38" s="104">
        <v>99.47</v>
      </c>
      <c r="F38" s="94">
        <v>17</v>
      </c>
      <c r="G38" s="88">
        <v>117587.16</v>
      </c>
      <c r="J38" s="92"/>
    </row>
    <row r="39" spans="1:10">
      <c r="A39" s="86">
        <v>42557</v>
      </c>
      <c r="B39" s="96" t="s">
        <v>1792</v>
      </c>
      <c r="C39" s="88"/>
      <c r="D39" s="43"/>
      <c r="E39" s="104">
        <v>15.91</v>
      </c>
      <c r="F39" s="94">
        <v>17</v>
      </c>
      <c r="G39" s="88">
        <v>117571.25</v>
      </c>
      <c r="J39" s="92"/>
    </row>
    <row r="40" spans="1:10">
      <c r="A40" s="86">
        <v>42557</v>
      </c>
      <c r="B40" s="97" t="s">
        <v>1793</v>
      </c>
      <c r="C40" s="88">
        <v>2017.94</v>
      </c>
      <c r="D40" s="43">
        <v>20</v>
      </c>
      <c r="E40" s="104"/>
      <c r="F40" s="94"/>
      <c r="G40" s="88">
        <v>119589.19</v>
      </c>
      <c r="H40" s="83" t="s">
        <v>1794</v>
      </c>
      <c r="J40" s="92"/>
    </row>
    <row r="41" spans="1:10">
      <c r="A41" s="86">
        <v>42557</v>
      </c>
      <c r="B41" s="97" t="s">
        <v>1795</v>
      </c>
      <c r="C41" s="88">
        <v>1025</v>
      </c>
      <c r="D41" s="43">
        <v>11</v>
      </c>
      <c r="E41" s="104"/>
      <c r="F41" s="94"/>
      <c r="G41" s="88">
        <v>120614.19</v>
      </c>
      <c r="H41" s="83" t="s">
        <v>1796</v>
      </c>
      <c r="J41" s="92"/>
    </row>
    <row r="42" spans="1:10">
      <c r="A42" s="86">
        <v>42557</v>
      </c>
      <c r="B42" s="97" t="s">
        <v>1797</v>
      </c>
      <c r="C42" s="88">
        <v>400</v>
      </c>
      <c r="D42" s="43">
        <v>16</v>
      </c>
      <c r="E42" s="104"/>
      <c r="F42" s="94"/>
      <c r="G42" s="88">
        <v>121014.19</v>
      </c>
      <c r="H42" s="83" t="s">
        <v>1798</v>
      </c>
      <c r="J42" s="92"/>
    </row>
    <row r="43" spans="1:10">
      <c r="A43" s="86">
        <v>42557</v>
      </c>
      <c r="B43" s="97" t="s">
        <v>1799</v>
      </c>
      <c r="C43" s="88">
        <v>4946.57</v>
      </c>
      <c r="D43" s="43">
        <v>15</v>
      </c>
      <c r="E43" s="104"/>
      <c r="F43" s="94"/>
      <c r="G43" s="88">
        <v>125960.76</v>
      </c>
      <c r="H43" s="83" t="s">
        <v>1800</v>
      </c>
      <c r="J43" s="92"/>
    </row>
    <row r="44" spans="1:10">
      <c r="A44" s="86">
        <v>42557</v>
      </c>
      <c r="B44" s="97" t="s">
        <v>1801</v>
      </c>
      <c r="C44" s="88">
        <v>3030</v>
      </c>
      <c r="D44" s="43">
        <v>9</v>
      </c>
      <c r="E44" s="104"/>
      <c r="F44" s="94"/>
      <c r="G44" s="88">
        <v>128990.76</v>
      </c>
      <c r="H44" s="83" t="s">
        <v>1802</v>
      </c>
      <c r="J44" s="92"/>
    </row>
    <row r="45" spans="1:10">
      <c r="A45" s="86">
        <v>42558</v>
      </c>
      <c r="B45" s="87" t="s">
        <v>1803</v>
      </c>
      <c r="C45" s="88">
        <v>8016</v>
      </c>
      <c r="D45" s="43">
        <v>10</v>
      </c>
      <c r="E45" s="104"/>
      <c r="F45" s="94"/>
      <c r="G45" s="88">
        <v>137006.76</v>
      </c>
      <c r="H45" s="83" t="s">
        <v>1804</v>
      </c>
      <c r="J45" s="92"/>
    </row>
    <row r="46" spans="1:10">
      <c r="A46" s="86">
        <v>42558</v>
      </c>
      <c r="B46" s="98" t="s">
        <v>1805</v>
      </c>
      <c r="C46" s="88"/>
      <c r="D46" s="43"/>
      <c r="E46" s="104">
        <v>65.75</v>
      </c>
      <c r="F46" s="94">
        <v>17</v>
      </c>
      <c r="G46" s="88">
        <v>136941.01</v>
      </c>
      <c r="J46" s="92"/>
    </row>
    <row r="47" spans="1:10">
      <c r="A47" s="86">
        <v>42558</v>
      </c>
      <c r="B47" s="98" t="s">
        <v>1806</v>
      </c>
      <c r="C47" s="88"/>
      <c r="D47" s="43"/>
      <c r="E47" s="104">
        <v>10.52</v>
      </c>
      <c r="F47" s="94">
        <v>17</v>
      </c>
      <c r="G47" s="88">
        <v>136930.49</v>
      </c>
      <c r="J47" s="92"/>
    </row>
    <row r="48" spans="1:10">
      <c r="A48" s="86">
        <v>42558</v>
      </c>
      <c r="B48" s="98" t="s">
        <v>1807</v>
      </c>
      <c r="C48" s="88"/>
      <c r="D48" s="43"/>
      <c r="E48" s="104">
        <v>54.84</v>
      </c>
      <c r="F48" s="94">
        <v>17</v>
      </c>
      <c r="G48" s="88">
        <v>136875.65</v>
      </c>
      <c r="J48" s="92"/>
    </row>
    <row r="49" spans="1:10">
      <c r="A49" s="86">
        <v>42558</v>
      </c>
      <c r="B49" s="98" t="s">
        <v>1808</v>
      </c>
      <c r="C49" s="88"/>
      <c r="D49" s="43"/>
      <c r="E49" s="104">
        <v>8.7799999999999994</v>
      </c>
      <c r="F49" s="94">
        <v>17</v>
      </c>
      <c r="G49" s="88">
        <v>136866.87</v>
      </c>
      <c r="J49" s="92"/>
    </row>
    <row r="50" spans="1:10">
      <c r="A50" s="86">
        <v>42558</v>
      </c>
      <c r="B50" s="87" t="s">
        <v>1809</v>
      </c>
      <c r="C50" s="88">
        <v>590</v>
      </c>
      <c r="D50" s="43">
        <v>13</v>
      </c>
      <c r="E50" s="104"/>
      <c r="F50" s="94"/>
      <c r="G50" s="88">
        <v>137456.87</v>
      </c>
      <c r="H50" s="83" t="s">
        <v>1810</v>
      </c>
      <c r="J50" s="92"/>
    </row>
    <row r="51" spans="1:10">
      <c r="A51" s="86">
        <v>42558</v>
      </c>
      <c r="B51" s="87" t="s">
        <v>1811</v>
      </c>
      <c r="C51" s="88"/>
      <c r="D51" s="43"/>
      <c r="E51" s="104">
        <v>127000</v>
      </c>
      <c r="F51" s="94">
        <v>18</v>
      </c>
      <c r="G51" s="88">
        <v>10456.870000000001</v>
      </c>
      <c r="J51" s="92"/>
    </row>
    <row r="52" spans="1:10">
      <c r="A52" s="86">
        <v>42558</v>
      </c>
      <c r="B52" s="87" t="s">
        <v>1812</v>
      </c>
      <c r="C52" s="88">
        <v>67000</v>
      </c>
      <c r="D52" s="43">
        <v>17</v>
      </c>
      <c r="E52" s="104"/>
      <c r="F52" s="94"/>
      <c r="G52" s="88">
        <v>77456.87</v>
      </c>
      <c r="H52" s="83" t="s">
        <v>1813</v>
      </c>
      <c r="J52" s="92"/>
    </row>
    <row r="53" spans="1:10">
      <c r="A53" s="86">
        <v>42558</v>
      </c>
      <c r="B53" s="87" t="s">
        <v>1814</v>
      </c>
      <c r="C53" s="88"/>
      <c r="D53" s="43"/>
      <c r="E53" s="104">
        <v>5832</v>
      </c>
      <c r="F53" s="94">
        <v>4</v>
      </c>
      <c r="G53" s="88">
        <v>71624.87</v>
      </c>
      <c r="H53" s="83" t="s">
        <v>1815</v>
      </c>
      <c r="J53" s="92"/>
    </row>
    <row r="54" spans="1:10">
      <c r="A54" s="86">
        <v>42559</v>
      </c>
      <c r="B54" s="87" t="s">
        <v>1816</v>
      </c>
      <c r="C54" s="88">
        <v>19586.48</v>
      </c>
      <c r="D54" s="43">
        <v>12</v>
      </c>
      <c r="E54" s="104"/>
      <c r="F54" s="94"/>
      <c r="G54" s="88">
        <v>91211.35</v>
      </c>
      <c r="H54" s="83" t="s">
        <v>1817</v>
      </c>
      <c r="J54" s="92"/>
    </row>
    <row r="55" spans="1:10">
      <c r="A55" s="86">
        <v>42559</v>
      </c>
      <c r="B55" s="98" t="s">
        <v>1818</v>
      </c>
      <c r="C55" s="88"/>
      <c r="D55" s="43"/>
      <c r="E55" s="104">
        <v>67.48</v>
      </c>
      <c r="F55" s="94">
        <v>17</v>
      </c>
      <c r="G55" s="88">
        <v>91143.87</v>
      </c>
      <c r="J55" s="92"/>
    </row>
    <row r="56" spans="1:10">
      <c r="A56" s="86">
        <v>42559</v>
      </c>
      <c r="B56" s="98" t="s">
        <v>1819</v>
      </c>
      <c r="C56" s="88"/>
      <c r="D56" s="43"/>
      <c r="E56" s="104">
        <v>10.8</v>
      </c>
      <c r="F56" s="94">
        <v>17</v>
      </c>
      <c r="G56" s="88">
        <v>91133.07</v>
      </c>
      <c r="J56" s="92"/>
    </row>
    <row r="57" spans="1:10">
      <c r="A57" s="86">
        <v>42559</v>
      </c>
      <c r="B57" s="98" t="s">
        <v>1820</v>
      </c>
      <c r="C57" s="88"/>
      <c r="D57" s="43"/>
      <c r="E57" s="104">
        <v>181.25</v>
      </c>
      <c r="F57" s="94">
        <v>17</v>
      </c>
      <c r="G57" s="88">
        <v>90951.82</v>
      </c>
      <c r="J57" s="92"/>
    </row>
    <row r="58" spans="1:10">
      <c r="A58" s="86">
        <v>42559</v>
      </c>
      <c r="B58" s="98" t="s">
        <v>1821</v>
      </c>
      <c r="C58" s="88"/>
      <c r="D58" s="43"/>
      <c r="E58" s="104">
        <v>28.99</v>
      </c>
      <c r="F58" s="94">
        <v>17</v>
      </c>
      <c r="G58" s="88">
        <v>90922.83</v>
      </c>
      <c r="J58" s="92"/>
    </row>
    <row r="59" spans="1:10">
      <c r="A59" s="86">
        <v>42559</v>
      </c>
      <c r="B59" s="87" t="s">
        <v>1822</v>
      </c>
      <c r="C59" s="88">
        <v>10216.44</v>
      </c>
      <c r="D59" s="43">
        <v>21</v>
      </c>
      <c r="E59" s="104"/>
      <c r="F59" s="94"/>
      <c r="G59" s="88">
        <v>101139.27</v>
      </c>
      <c r="H59" s="83" t="s">
        <v>1823</v>
      </c>
      <c r="J59" s="92"/>
    </row>
    <row r="60" spans="1:10">
      <c r="A60" s="86">
        <v>42559</v>
      </c>
      <c r="B60" s="87" t="s">
        <v>1824</v>
      </c>
      <c r="C60" s="88">
        <v>1025</v>
      </c>
      <c r="D60" s="43">
        <v>18</v>
      </c>
      <c r="E60" s="104"/>
      <c r="F60" s="94"/>
      <c r="G60" s="88">
        <v>102164.27</v>
      </c>
      <c r="H60" s="83" t="s">
        <v>1825</v>
      </c>
      <c r="J60" s="92"/>
    </row>
    <row r="61" spans="1:10">
      <c r="A61" s="86">
        <v>42559</v>
      </c>
      <c r="B61" s="87" t="s">
        <v>1826</v>
      </c>
      <c r="C61" s="88">
        <v>0</v>
      </c>
      <c r="D61" s="43"/>
      <c r="E61" s="104"/>
      <c r="F61" s="94"/>
      <c r="G61" s="88">
        <v>102164.27</v>
      </c>
      <c r="J61" s="92"/>
    </row>
    <row r="62" spans="1:10">
      <c r="A62" s="86">
        <v>42559</v>
      </c>
      <c r="B62" s="87" t="s">
        <v>1827</v>
      </c>
      <c r="C62" s="88">
        <v>20000</v>
      </c>
      <c r="D62" s="43">
        <v>24</v>
      </c>
      <c r="E62" s="104"/>
      <c r="F62" s="94"/>
      <c r="G62" s="88">
        <v>122164.27</v>
      </c>
      <c r="H62" s="83" t="s">
        <v>1828</v>
      </c>
      <c r="J62" s="92"/>
    </row>
    <row r="63" spans="1:10">
      <c r="A63" s="86">
        <v>42559</v>
      </c>
      <c r="B63" s="87" t="s">
        <v>1829</v>
      </c>
      <c r="C63" s="88">
        <v>300000</v>
      </c>
      <c r="D63" s="43">
        <v>23</v>
      </c>
      <c r="E63" s="104"/>
      <c r="F63" s="94"/>
      <c r="G63" s="88">
        <v>422164.27</v>
      </c>
      <c r="J63" s="92"/>
    </row>
    <row r="64" spans="1:10">
      <c r="A64" s="86">
        <v>42559</v>
      </c>
      <c r="B64" s="87" t="s">
        <v>1830</v>
      </c>
      <c r="C64" s="88"/>
      <c r="D64" s="43"/>
      <c r="E64" s="104">
        <v>412000</v>
      </c>
      <c r="F64" s="94">
        <v>5</v>
      </c>
      <c r="G64" s="88">
        <v>10164.27</v>
      </c>
      <c r="J64" s="92"/>
    </row>
    <row r="65" spans="1:10">
      <c r="A65" s="86">
        <v>42562</v>
      </c>
      <c r="B65" s="87" t="s">
        <v>1831</v>
      </c>
      <c r="C65" s="88">
        <v>10400</v>
      </c>
      <c r="D65" s="43">
        <v>26</v>
      </c>
      <c r="E65" s="104"/>
      <c r="F65" s="94"/>
      <c r="G65" s="88">
        <v>20564.27</v>
      </c>
      <c r="J65" s="92"/>
    </row>
    <row r="66" spans="1:10">
      <c r="A66" s="86">
        <v>42562</v>
      </c>
      <c r="B66" s="87" t="s">
        <v>1832</v>
      </c>
      <c r="C66" s="88"/>
      <c r="D66" s="43"/>
      <c r="E66" s="104">
        <v>10372.83</v>
      </c>
      <c r="F66" s="94">
        <v>6</v>
      </c>
      <c r="G66" s="88">
        <v>10191.44</v>
      </c>
      <c r="J66" s="92"/>
    </row>
    <row r="67" spans="1:10">
      <c r="A67" s="86">
        <v>42562</v>
      </c>
      <c r="B67" s="87" t="s">
        <v>1833</v>
      </c>
      <c r="C67" s="88">
        <v>17572.53</v>
      </c>
      <c r="D67" s="43">
        <v>22</v>
      </c>
      <c r="E67" s="104"/>
      <c r="F67" s="94"/>
      <c r="G67" s="88">
        <v>27763.97</v>
      </c>
      <c r="H67" s="83" t="s">
        <v>1834</v>
      </c>
      <c r="J67" s="92"/>
    </row>
    <row r="68" spans="1:10">
      <c r="A68" s="86">
        <v>42562</v>
      </c>
      <c r="B68" s="98" t="s">
        <v>1835</v>
      </c>
      <c r="C68" s="88"/>
      <c r="D68" s="43"/>
      <c r="E68" s="104">
        <v>25.96</v>
      </c>
      <c r="F68" s="94">
        <v>17</v>
      </c>
      <c r="G68" s="88">
        <v>27738.01</v>
      </c>
      <c r="J68" s="92"/>
    </row>
    <row r="69" spans="1:10">
      <c r="A69" s="86">
        <v>42562</v>
      </c>
      <c r="B69" s="98" t="s">
        <v>1836</v>
      </c>
      <c r="C69" s="88"/>
      <c r="D69" s="43"/>
      <c r="E69" s="104">
        <v>4.1500000000000004</v>
      </c>
      <c r="F69" s="94">
        <v>17</v>
      </c>
      <c r="G69" s="88">
        <v>27733.86</v>
      </c>
      <c r="J69" s="92"/>
    </row>
    <row r="70" spans="1:10">
      <c r="A70" s="86">
        <v>42562</v>
      </c>
      <c r="B70" s="98" t="s">
        <v>1837</v>
      </c>
      <c r="C70" s="88"/>
      <c r="D70" s="43"/>
      <c r="E70" s="104">
        <v>180.14</v>
      </c>
      <c r="F70" s="94">
        <v>17</v>
      </c>
      <c r="G70" s="88">
        <v>27553.72</v>
      </c>
      <c r="J70" s="92"/>
    </row>
    <row r="71" spans="1:10">
      <c r="A71" s="86">
        <v>42562</v>
      </c>
      <c r="B71" s="98" t="s">
        <v>1838</v>
      </c>
      <c r="C71" s="88"/>
      <c r="D71" s="43"/>
      <c r="E71" s="104">
        <v>28.82</v>
      </c>
      <c r="F71" s="94">
        <v>17</v>
      </c>
      <c r="G71" s="88">
        <v>27524.9</v>
      </c>
      <c r="J71" s="92"/>
    </row>
    <row r="72" spans="1:10">
      <c r="A72" s="86">
        <v>42562</v>
      </c>
      <c r="B72" s="98" t="s">
        <v>1839</v>
      </c>
      <c r="C72" s="88"/>
      <c r="D72" s="43"/>
      <c r="E72" s="104">
        <v>165.32</v>
      </c>
      <c r="F72" s="94">
        <v>17</v>
      </c>
      <c r="G72" s="88">
        <v>27359.58</v>
      </c>
      <c r="J72" s="92"/>
    </row>
    <row r="73" spans="1:10">
      <c r="A73" s="86">
        <v>42562</v>
      </c>
      <c r="B73" s="87" t="s">
        <v>1840</v>
      </c>
      <c r="C73" s="88">
        <v>16225.76</v>
      </c>
      <c r="D73" s="43">
        <v>25</v>
      </c>
      <c r="E73" s="104"/>
      <c r="F73" s="94"/>
      <c r="G73" s="88">
        <v>43585.34</v>
      </c>
      <c r="H73" s="83" t="s">
        <v>1841</v>
      </c>
      <c r="J73" s="92"/>
    </row>
    <row r="74" spans="1:10">
      <c r="A74" s="86">
        <v>42562</v>
      </c>
      <c r="B74" s="98" t="s">
        <v>1842</v>
      </c>
      <c r="C74" s="88"/>
      <c r="D74" s="43"/>
      <c r="E74" s="104">
        <v>26.45</v>
      </c>
      <c r="F74" s="94">
        <v>17</v>
      </c>
      <c r="G74" s="88">
        <v>43558.89</v>
      </c>
      <c r="J74" s="92"/>
    </row>
    <row r="75" spans="1:10">
      <c r="A75" s="86">
        <v>42562</v>
      </c>
      <c r="B75" s="98" t="s">
        <v>1843</v>
      </c>
      <c r="C75" s="88"/>
      <c r="D75" s="43"/>
      <c r="E75" s="104">
        <v>94.69</v>
      </c>
      <c r="F75" s="94">
        <v>17</v>
      </c>
      <c r="G75" s="88">
        <v>43464.2</v>
      </c>
      <c r="J75" s="92"/>
    </row>
    <row r="76" spans="1:10">
      <c r="A76" s="86">
        <v>42562</v>
      </c>
      <c r="B76" s="98" t="s">
        <v>1844</v>
      </c>
      <c r="C76" s="88"/>
      <c r="D76" s="43"/>
      <c r="E76" s="104">
        <v>15.15</v>
      </c>
      <c r="F76" s="94">
        <v>17</v>
      </c>
      <c r="G76" s="88">
        <v>43449.05</v>
      </c>
      <c r="J76" s="92"/>
    </row>
    <row r="77" spans="1:10">
      <c r="A77" s="86">
        <v>42562</v>
      </c>
      <c r="B77" s="87" t="s">
        <v>1845</v>
      </c>
      <c r="C77" s="88">
        <v>1025</v>
      </c>
      <c r="D77" s="43">
        <v>29</v>
      </c>
      <c r="E77" s="104"/>
      <c r="F77" s="94"/>
      <c r="G77" s="88">
        <v>44474.05</v>
      </c>
      <c r="H77" s="83" t="s">
        <v>1846</v>
      </c>
      <c r="J77" s="92"/>
    </row>
    <row r="78" spans="1:10">
      <c r="A78" s="86">
        <v>42562</v>
      </c>
      <c r="B78" s="87" t="s">
        <v>1847</v>
      </c>
      <c r="C78" s="88">
        <v>339700</v>
      </c>
      <c r="D78" s="43">
        <v>28</v>
      </c>
      <c r="E78" s="104"/>
      <c r="F78" s="94"/>
      <c r="G78" s="88">
        <v>384174.05</v>
      </c>
      <c r="H78" s="83" t="s">
        <v>1848</v>
      </c>
      <c r="J78" s="92"/>
    </row>
    <row r="79" spans="1:10">
      <c r="A79" s="86">
        <v>42562</v>
      </c>
      <c r="B79" s="87" t="s">
        <v>1849</v>
      </c>
      <c r="C79" s="88"/>
      <c r="D79" s="43"/>
      <c r="E79" s="104">
        <v>374000</v>
      </c>
      <c r="F79" s="94">
        <v>7</v>
      </c>
      <c r="G79" s="88">
        <v>10174.049999999999</v>
      </c>
      <c r="J79" s="92"/>
    </row>
    <row r="80" spans="1:10">
      <c r="A80" s="86">
        <v>42562</v>
      </c>
      <c r="B80" s="87" t="s">
        <v>1850</v>
      </c>
      <c r="C80" s="88">
        <v>2030</v>
      </c>
      <c r="D80" s="43">
        <v>32</v>
      </c>
      <c r="E80" s="104"/>
      <c r="F80" s="94"/>
      <c r="G80" s="88">
        <v>12204.05</v>
      </c>
      <c r="H80" s="83" t="s">
        <v>1851</v>
      </c>
      <c r="J80" s="92"/>
    </row>
    <row r="81" spans="1:10">
      <c r="A81" s="86">
        <v>42563</v>
      </c>
      <c r="B81" s="87" t="s">
        <v>1852</v>
      </c>
      <c r="C81" s="88">
        <v>8582</v>
      </c>
      <c r="D81" s="43">
        <v>27</v>
      </c>
      <c r="E81" s="104"/>
      <c r="F81" s="94"/>
      <c r="G81" s="88">
        <v>20786.05</v>
      </c>
      <c r="H81" s="83" t="s">
        <v>1853</v>
      </c>
      <c r="J81" s="92"/>
    </row>
    <row r="82" spans="1:10">
      <c r="A82" s="86">
        <v>42563</v>
      </c>
      <c r="B82" s="98" t="s">
        <v>1854</v>
      </c>
      <c r="C82" s="88"/>
      <c r="D82" s="43"/>
      <c r="E82" s="104">
        <v>62.32</v>
      </c>
      <c r="F82" s="94">
        <v>17</v>
      </c>
      <c r="G82" s="88">
        <v>20723.73</v>
      </c>
      <c r="J82" s="92"/>
    </row>
    <row r="83" spans="1:10">
      <c r="A83" s="86">
        <v>42563</v>
      </c>
      <c r="B83" s="98" t="s">
        <v>1855</v>
      </c>
      <c r="C83" s="88"/>
      <c r="D83" s="43"/>
      <c r="E83" s="104">
        <v>63.3</v>
      </c>
      <c r="F83" s="94">
        <v>17</v>
      </c>
      <c r="G83" s="88">
        <v>20660.43</v>
      </c>
      <c r="J83" s="92"/>
    </row>
    <row r="84" spans="1:10">
      <c r="A84" s="86">
        <v>42563</v>
      </c>
      <c r="B84" s="98" t="s">
        <v>1856</v>
      </c>
      <c r="C84" s="88"/>
      <c r="D84" s="43"/>
      <c r="E84" s="104">
        <v>10.130000000000001</v>
      </c>
      <c r="F84" s="94">
        <v>17</v>
      </c>
      <c r="G84" s="88">
        <v>20650.3</v>
      </c>
      <c r="J84" s="92"/>
    </row>
    <row r="85" spans="1:10">
      <c r="A85" s="86">
        <v>42563</v>
      </c>
      <c r="B85" s="98" t="s">
        <v>1857</v>
      </c>
      <c r="C85" s="88"/>
      <c r="D85" s="43"/>
      <c r="E85" s="104">
        <v>9.9700000000000006</v>
      </c>
      <c r="F85" s="94">
        <v>17</v>
      </c>
      <c r="G85" s="88">
        <v>20640.330000000002</v>
      </c>
      <c r="J85" s="92"/>
    </row>
    <row r="86" spans="1:10">
      <c r="A86" s="86">
        <v>42563</v>
      </c>
      <c r="B86" s="87" t="s">
        <v>1858</v>
      </c>
      <c r="C86" s="88">
        <v>1000</v>
      </c>
      <c r="D86" s="43">
        <v>30</v>
      </c>
      <c r="E86" s="104"/>
      <c r="F86" s="94"/>
      <c r="G86" s="88">
        <v>21640.33</v>
      </c>
      <c r="H86" s="83" t="s">
        <v>1859</v>
      </c>
      <c r="J86" s="92"/>
    </row>
    <row r="87" spans="1:10">
      <c r="A87" s="86">
        <v>42563</v>
      </c>
      <c r="B87" s="87" t="s">
        <v>1860</v>
      </c>
      <c r="C87" s="88">
        <v>0</v>
      </c>
      <c r="D87" s="43"/>
      <c r="E87" s="104"/>
      <c r="F87" s="94"/>
      <c r="G87" s="88">
        <v>21640.33</v>
      </c>
      <c r="J87" s="92"/>
    </row>
    <row r="88" spans="1:10">
      <c r="A88" s="86">
        <v>42563</v>
      </c>
      <c r="B88" s="87" t="s">
        <v>1861</v>
      </c>
      <c r="C88" s="88">
        <v>1025</v>
      </c>
      <c r="D88" s="43">
        <v>36</v>
      </c>
      <c r="E88" s="104"/>
      <c r="F88" s="94"/>
      <c r="G88" s="88">
        <v>22665.33</v>
      </c>
      <c r="H88" s="83" t="s">
        <v>1862</v>
      </c>
      <c r="I88" s="85" t="s">
        <v>1863</v>
      </c>
      <c r="J88" s="92"/>
    </row>
    <row r="89" spans="1:10">
      <c r="A89" s="86">
        <v>42563</v>
      </c>
      <c r="B89" s="87" t="s">
        <v>1864</v>
      </c>
      <c r="C89" s="88">
        <v>2866</v>
      </c>
      <c r="D89" s="43">
        <v>33</v>
      </c>
      <c r="E89" s="104"/>
      <c r="F89" s="94"/>
      <c r="G89" s="88">
        <v>25531.33</v>
      </c>
      <c r="H89" s="83" t="s">
        <v>1865</v>
      </c>
      <c r="J89" s="92"/>
    </row>
    <row r="90" spans="1:10">
      <c r="A90" s="86">
        <v>42564</v>
      </c>
      <c r="B90" s="87" t="s">
        <v>1866</v>
      </c>
      <c r="C90" s="88">
        <v>19826.740000000002</v>
      </c>
      <c r="D90" s="43">
        <v>31</v>
      </c>
      <c r="E90" s="104"/>
      <c r="F90" s="94"/>
      <c r="G90" s="88">
        <v>45358.07</v>
      </c>
      <c r="H90" s="83" t="s">
        <v>1867</v>
      </c>
      <c r="J90" s="92"/>
    </row>
    <row r="91" spans="1:10">
      <c r="A91" s="86">
        <v>42564</v>
      </c>
      <c r="B91" s="98" t="s">
        <v>1868</v>
      </c>
      <c r="C91" s="88"/>
      <c r="D91" s="43"/>
      <c r="E91" s="104">
        <v>164.28</v>
      </c>
      <c r="F91" s="94">
        <v>17</v>
      </c>
      <c r="G91" s="88">
        <v>45193.79</v>
      </c>
      <c r="J91" s="92"/>
    </row>
    <row r="92" spans="1:10">
      <c r="A92" s="86">
        <v>42564</v>
      </c>
      <c r="B92" s="98" t="s">
        <v>1869</v>
      </c>
      <c r="C92" s="88"/>
      <c r="D92" s="43"/>
      <c r="E92" s="104">
        <v>26.28</v>
      </c>
      <c r="F92" s="94">
        <v>17</v>
      </c>
      <c r="G92" s="88">
        <v>45167.51</v>
      </c>
      <c r="J92" s="92"/>
    </row>
    <row r="93" spans="1:10">
      <c r="A93" s="86">
        <v>42564</v>
      </c>
      <c r="B93" s="98" t="s">
        <v>1870</v>
      </c>
      <c r="C93" s="88"/>
      <c r="D93" s="43"/>
      <c r="E93" s="104">
        <v>134.83000000000001</v>
      </c>
      <c r="F93" s="94">
        <v>17</v>
      </c>
      <c r="G93" s="88">
        <v>45032.68</v>
      </c>
      <c r="J93" s="92"/>
    </row>
    <row r="94" spans="1:10">
      <c r="A94" s="86">
        <v>42564</v>
      </c>
      <c r="B94" s="98" t="s">
        <v>1871</v>
      </c>
      <c r="C94" s="88"/>
      <c r="D94" s="43"/>
      <c r="E94" s="104">
        <v>21.57</v>
      </c>
      <c r="F94" s="94">
        <v>17</v>
      </c>
      <c r="G94" s="88">
        <v>45011.11</v>
      </c>
      <c r="J94" s="92"/>
    </row>
    <row r="95" spans="1:10">
      <c r="A95" s="86">
        <v>42564</v>
      </c>
      <c r="B95" s="98" t="s">
        <v>1872</v>
      </c>
      <c r="C95" s="88"/>
      <c r="D95" s="43"/>
      <c r="E95" s="104">
        <v>356.42</v>
      </c>
      <c r="F95" s="94">
        <v>17</v>
      </c>
      <c r="G95" s="88">
        <v>44654.69</v>
      </c>
      <c r="J95" s="92"/>
    </row>
    <row r="96" spans="1:10">
      <c r="A96" s="86">
        <v>42564</v>
      </c>
      <c r="B96" s="98" t="s">
        <v>1873</v>
      </c>
      <c r="C96" s="88"/>
      <c r="D96" s="43"/>
      <c r="E96" s="104">
        <v>57.03</v>
      </c>
      <c r="F96" s="94">
        <v>17</v>
      </c>
      <c r="G96" s="88">
        <v>44597.66</v>
      </c>
      <c r="J96" s="92"/>
    </row>
    <row r="97" spans="1:10">
      <c r="A97" s="86">
        <v>42564</v>
      </c>
      <c r="B97" s="87" t="s">
        <v>1874</v>
      </c>
      <c r="C97" s="88">
        <v>90137.25</v>
      </c>
      <c r="D97" s="43">
        <v>37</v>
      </c>
      <c r="E97" s="104"/>
      <c r="F97" s="94"/>
      <c r="G97" s="88">
        <v>134734.91</v>
      </c>
      <c r="H97" s="83" t="s">
        <v>1875</v>
      </c>
      <c r="J97" s="92"/>
    </row>
    <row r="98" spans="1:10">
      <c r="A98" s="86">
        <v>42564</v>
      </c>
      <c r="B98" s="87" t="s">
        <v>1876</v>
      </c>
      <c r="C98" s="88">
        <v>0</v>
      </c>
      <c r="D98" s="43"/>
      <c r="E98" s="104"/>
      <c r="F98" s="94"/>
      <c r="G98" s="88">
        <v>134734.91</v>
      </c>
      <c r="J98" s="92"/>
    </row>
    <row r="99" spans="1:10">
      <c r="A99" s="86">
        <v>42564</v>
      </c>
      <c r="B99" s="87" t="s">
        <v>1877</v>
      </c>
      <c r="C99" s="88">
        <v>1444.75</v>
      </c>
      <c r="D99" s="43">
        <v>34</v>
      </c>
      <c r="E99" s="104"/>
      <c r="F99" s="94"/>
      <c r="G99" s="88">
        <v>136179.66</v>
      </c>
      <c r="H99" s="83" t="s">
        <v>1878</v>
      </c>
      <c r="J99" s="92"/>
    </row>
    <row r="100" spans="1:10">
      <c r="A100" s="86">
        <v>42564</v>
      </c>
      <c r="B100" s="87" t="s">
        <v>1879</v>
      </c>
      <c r="C100" s="88">
        <v>50000</v>
      </c>
      <c r="D100" s="43">
        <v>38</v>
      </c>
      <c r="E100" s="104"/>
      <c r="F100" s="94"/>
      <c r="G100" s="88">
        <v>186179.66</v>
      </c>
      <c r="H100" s="83" t="s">
        <v>1880</v>
      </c>
      <c r="J100" s="92"/>
    </row>
    <row r="101" spans="1:10">
      <c r="A101" s="86">
        <v>42564</v>
      </c>
      <c r="B101" s="87" t="s">
        <v>1881</v>
      </c>
      <c r="C101" s="88">
        <v>100000</v>
      </c>
      <c r="D101" s="43">
        <v>39</v>
      </c>
      <c r="E101" s="104"/>
      <c r="F101" s="94"/>
      <c r="G101" s="88">
        <v>286179.65999999997</v>
      </c>
      <c r="H101" s="83" t="s">
        <v>1882</v>
      </c>
      <c r="J101" s="92"/>
    </row>
    <row r="102" spans="1:10">
      <c r="A102" s="86">
        <v>42564</v>
      </c>
      <c r="B102" s="87" t="s">
        <v>1883</v>
      </c>
      <c r="C102" s="88">
        <v>0</v>
      </c>
      <c r="D102" s="43"/>
      <c r="E102" s="104"/>
      <c r="F102" s="94"/>
      <c r="G102" s="88">
        <v>286179.65999999997</v>
      </c>
      <c r="J102" s="92"/>
    </row>
    <row r="103" spans="1:10">
      <c r="A103" s="86">
        <v>42565</v>
      </c>
      <c r="B103" s="87" t="s">
        <v>1884</v>
      </c>
      <c r="C103" s="88">
        <v>1150</v>
      </c>
      <c r="D103" s="43">
        <v>59</v>
      </c>
      <c r="E103" s="104"/>
      <c r="F103" s="94"/>
      <c r="G103" s="88">
        <v>287329.65999999997</v>
      </c>
      <c r="H103" s="83" t="s">
        <v>1885</v>
      </c>
      <c r="J103" s="92"/>
    </row>
    <row r="104" spans="1:10">
      <c r="A104" s="86">
        <v>42565</v>
      </c>
      <c r="B104" s="87" t="s">
        <v>1886</v>
      </c>
      <c r="C104" s="88">
        <v>24021.71</v>
      </c>
      <c r="D104" s="43">
        <v>35</v>
      </c>
      <c r="E104" s="104"/>
      <c r="F104" s="94"/>
      <c r="G104" s="88">
        <v>311351.37</v>
      </c>
      <c r="H104" s="83" t="s">
        <v>1887</v>
      </c>
      <c r="J104" s="92"/>
    </row>
    <row r="105" spans="1:10">
      <c r="A105" s="86">
        <v>42565</v>
      </c>
      <c r="B105" s="98" t="s">
        <v>1888</v>
      </c>
      <c r="C105" s="88"/>
      <c r="D105" s="43"/>
      <c r="E105" s="104">
        <v>412.77</v>
      </c>
      <c r="F105" s="94">
        <v>17</v>
      </c>
      <c r="G105" s="88">
        <v>310938.59999999998</v>
      </c>
      <c r="J105" s="92"/>
    </row>
    <row r="106" spans="1:10">
      <c r="A106" s="86">
        <v>42565</v>
      </c>
      <c r="B106" s="98" t="s">
        <v>1889</v>
      </c>
      <c r="C106" s="88"/>
      <c r="D106" s="43"/>
      <c r="E106" s="104">
        <v>66.040000000000006</v>
      </c>
      <c r="F106" s="94">
        <v>17</v>
      </c>
      <c r="G106" s="88">
        <v>310872.56</v>
      </c>
      <c r="J106" s="92"/>
    </row>
    <row r="107" spans="1:10">
      <c r="A107" s="86">
        <v>42565</v>
      </c>
      <c r="B107" s="98" t="s">
        <v>1890</v>
      </c>
      <c r="C107" s="88"/>
      <c r="D107" s="43"/>
      <c r="E107" s="104">
        <v>55</v>
      </c>
      <c r="F107" s="94">
        <v>17</v>
      </c>
      <c r="G107" s="88">
        <v>310817.56</v>
      </c>
      <c r="J107" s="92"/>
    </row>
    <row r="108" spans="1:10">
      <c r="A108" s="86">
        <v>42565</v>
      </c>
      <c r="B108" s="98" t="s">
        <v>1891</v>
      </c>
      <c r="C108" s="88"/>
      <c r="D108" s="43"/>
      <c r="E108" s="104">
        <v>8.8000000000000007</v>
      </c>
      <c r="F108" s="94">
        <v>17</v>
      </c>
      <c r="G108" s="88">
        <v>310808.76</v>
      </c>
      <c r="J108" s="92"/>
    </row>
    <row r="109" spans="1:10">
      <c r="A109" s="86">
        <v>42565</v>
      </c>
      <c r="B109" s="98" t="s">
        <v>1892</v>
      </c>
      <c r="C109" s="88"/>
      <c r="D109" s="43"/>
      <c r="E109" s="104">
        <v>593.11</v>
      </c>
      <c r="F109" s="94">
        <v>17</v>
      </c>
      <c r="G109" s="88">
        <v>310215.65000000002</v>
      </c>
      <c r="J109" s="92"/>
    </row>
    <row r="110" spans="1:10">
      <c r="A110" s="86">
        <v>42565</v>
      </c>
      <c r="B110" s="98" t="s">
        <v>1893</v>
      </c>
      <c r="C110" s="88"/>
      <c r="D110" s="43"/>
      <c r="E110" s="104">
        <v>94.9</v>
      </c>
      <c r="F110" s="94">
        <v>17</v>
      </c>
      <c r="G110" s="88">
        <v>310120.75</v>
      </c>
      <c r="J110" s="92"/>
    </row>
    <row r="111" spans="1:10">
      <c r="A111" s="86">
        <v>42565</v>
      </c>
      <c r="B111" s="87" t="s">
        <v>1894</v>
      </c>
      <c r="C111" s="88">
        <v>68826.559999999998</v>
      </c>
      <c r="D111" s="43">
        <v>42</v>
      </c>
      <c r="E111" s="104"/>
      <c r="F111" s="94"/>
      <c r="G111" s="88">
        <v>378947.31</v>
      </c>
      <c r="H111" s="83" t="s">
        <v>1895</v>
      </c>
      <c r="J111" s="92"/>
    </row>
    <row r="112" spans="1:10">
      <c r="A112" s="86">
        <v>42565</v>
      </c>
      <c r="B112" s="87" t="s">
        <v>1896</v>
      </c>
      <c r="C112" s="88">
        <v>0</v>
      </c>
      <c r="D112" s="43"/>
      <c r="E112" s="104"/>
      <c r="F112" s="94"/>
      <c r="G112" s="88">
        <v>378947.31</v>
      </c>
      <c r="J112" s="92"/>
    </row>
    <row r="113" spans="1:10">
      <c r="A113" s="86">
        <v>42565</v>
      </c>
      <c r="B113" s="87" t="s">
        <v>1897</v>
      </c>
      <c r="C113" s="88">
        <v>95000</v>
      </c>
      <c r="D113" s="43">
        <v>40</v>
      </c>
      <c r="E113" s="104"/>
      <c r="F113" s="94"/>
      <c r="G113" s="88">
        <v>473947.31</v>
      </c>
      <c r="H113" s="83" t="s">
        <v>1898</v>
      </c>
      <c r="J113" s="92"/>
    </row>
    <row r="114" spans="1:10">
      <c r="A114" s="86">
        <v>42565</v>
      </c>
      <c r="B114" s="87" t="s">
        <v>1899</v>
      </c>
      <c r="C114" s="88">
        <v>0</v>
      </c>
      <c r="D114" s="43"/>
      <c r="E114" s="104"/>
      <c r="F114" s="94"/>
      <c r="G114" s="88">
        <v>473947.31</v>
      </c>
      <c r="J114" s="92"/>
    </row>
    <row r="115" spans="1:10">
      <c r="A115" s="86">
        <v>42565</v>
      </c>
      <c r="B115" s="87" t="s">
        <v>1900</v>
      </c>
      <c r="C115" s="88"/>
      <c r="D115" s="43"/>
      <c r="E115" s="104">
        <v>463000</v>
      </c>
      <c r="F115" s="94">
        <v>8</v>
      </c>
      <c r="G115" s="88">
        <v>10947.31</v>
      </c>
      <c r="J115" s="92"/>
    </row>
    <row r="116" spans="1:10">
      <c r="A116" s="86">
        <v>42565</v>
      </c>
      <c r="B116" s="87" t="s">
        <v>1901</v>
      </c>
      <c r="C116" s="88">
        <v>150000</v>
      </c>
      <c r="D116" s="43">
        <v>43</v>
      </c>
      <c r="E116" s="104"/>
      <c r="F116" s="94"/>
      <c r="G116" s="88">
        <v>160947.31</v>
      </c>
      <c r="H116" s="83" t="s">
        <v>1902</v>
      </c>
      <c r="J116" s="92"/>
    </row>
    <row r="117" spans="1:10">
      <c r="A117" s="99">
        <v>42566</v>
      </c>
      <c r="B117" s="100" t="s">
        <v>1903</v>
      </c>
      <c r="C117" s="101">
        <v>29880.86</v>
      </c>
      <c r="D117" s="108">
        <v>41</v>
      </c>
      <c r="E117" s="105"/>
      <c r="F117" s="109"/>
      <c r="G117" s="101">
        <v>190828.17</v>
      </c>
      <c r="H117" s="83" t="s">
        <v>1904</v>
      </c>
      <c r="J117" s="92"/>
    </row>
    <row r="118" spans="1:10">
      <c r="A118" s="99">
        <v>42566</v>
      </c>
      <c r="B118" s="102" t="s">
        <v>1905</v>
      </c>
      <c r="C118" s="101"/>
      <c r="D118" s="108"/>
      <c r="E118" s="105">
        <v>186.47</v>
      </c>
      <c r="F118" s="94">
        <v>17</v>
      </c>
      <c r="G118" s="101">
        <v>190641.7</v>
      </c>
      <c r="J118" s="92"/>
    </row>
    <row r="119" spans="1:10">
      <c r="A119" s="99">
        <v>42566</v>
      </c>
      <c r="B119" s="102" t="s">
        <v>1906</v>
      </c>
      <c r="C119" s="101"/>
      <c r="D119" s="108"/>
      <c r="E119" s="105">
        <v>29.84</v>
      </c>
      <c r="F119" s="94">
        <v>17</v>
      </c>
      <c r="G119" s="101">
        <v>190611.86</v>
      </c>
      <c r="J119" s="92"/>
    </row>
    <row r="120" spans="1:10">
      <c r="A120" s="99">
        <v>42566</v>
      </c>
      <c r="B120" s="102" t="s">
        <v>1907</v>
      </c>
      <c r="C120" s="101"/>
      <c r="D120" s="108"/>
      <c r="E120" s="105">
        <v>234.17</v>
      </c>
      <c r="F120" s="94">
        <v>17</v>
      </c>
      <c r="G120" s="101">
        <v>190377.69</v>
      </c>
      <c r="J120" s="92"/>
    </row>
    <row r="121" spans="1:10">
      <c r="A121" s="99">
        <v>42566</v>
      </c>
      <c r="B121" s="102" t="s">
        <v>1908</v>
      </c>
      <c r="C121" s="101"/>
      <c r="D121" s="108"/>
      <c r="E121" s="105">
        <v>37.47</v>
      </c>
      <c r="F121" s="94">
        <v>17</v>
      </c>
      <c r="G121" s="101">
        <v>190340.22</v>
      </c>
      <c r="J121" s="92"/>
    </row>
    <row r="122" spans="1:10">
      <c r="A122" s="99">
        <v>42566</v>
      </c>
      <c r="B122" s="100" t="s">
        <v>1909</v>
      </c>
      <c r="C122" s="101">
        <v>156900</v>
      </c>
      <c r="D122" s="108">
        <v>45</v>
      </c>
      <c r="E122" s="105"/>
      <c r="F122" s="109"/>
      <c r="G122" s="101">
        <v>347240.22</v>
      </c>
      <c r="H122" s="83" t="s">
        <v>1910</v>
      </c>
      <c r="J122" s="92"/>
    </row>
    <row r="123" spans="1:10">
      <c r="A123" s="99">
        <v>42566</v>
      </c>
      <c r="B123" s="100" t="s">
        <v>1911</v>
      </c>
      <c r="C123" s="101">
        <v>0</v>
      </c>
      <c r="D123" s="108"/>
      <c r="E123" s="105"/>
      <c r="F123" s="109"/>
      <c r="G123" s="101">
        <v>347240.22</v>
      </c>
      <c r="J123" s="92"/>
    </row>
    <row r="124" spans="1:10">
      <c r="A124" s="99">
        <v>42566</v>
      </c>
      <c r="B124" s="100" t="s">
        <v>1912</v>
      </c>
      <c r="C124" s="101"/>
      <c r="D124" s="108"/>
      <c r="E124" s="105">
        <v>337000</v>
      </c>
      <c r="F124" s="109">
        <v>9</v>
      </c>
      <c r="G124" s="101">
        <v>10240.219999999999</v>
      </c>
      <c r="J124" s="92"/>
    </row>
    <row r="125" spans="1:10">
      <c r="A125" s="99">
        <v>42566</v>
      </c>
      <c r="B125" s="100" t="s">
        <v>1913</v>
      </c>
      <c r="C125" s="101">
        <v>50000</v>
      </c>
      <c r="D125" s="108">
        <v>46</v>
      </c>
      <c r="E125" s="105"/>
      <c r="F125" s="109"/>
      <c r="G125" s="101">
        <v>60240.22</v>
      </c>
      <c r="H125" s="83" t="s">
        <v>1914</v>
      </c>
      <c r="J125" s="92"/>
    </row>
    <row r="126" spans="1:10">
      <c r="A126" s="99">
        <v>42566</v>
      </c>
      <c r="B126" s="100" t="s">
        <v>1915</v>
      </c>
      <c r="C126" s="101">
        <v>90000</v>
      </c>
      <c r="D126" s="108">
        <v>47</v>
      </c>
      <c r="E126" s="105"/>
      <c r="F126" s="109"/>
      <c r="G126" s="101">
        <v>150240.22</v>
      </c>
      <c r="H126" s="83" t="s">
        <v>1916</v>
      </c>
      <c r="J126" s="92"/>
    </row>
    <row r="127" spans="1:10">
      <c r="A127" s="99">
        <v>42566</v>
      </c>
      <c r="B127" s="100" t="s">
        <v>1917</v>
      </c>
      <c r="C127" s="101">
        <v>71200</v>
      </c>
      <c r="D127" s="108">
        <v>48</v>
      </c>
      <c r="E127" s="105"/>
      <c r="F127" s="109"/>
      <c r="G127" s="101">
        <v>221440.22</v>
      </c>
      <c r="H127" s="83" t="s">
        <v>1918</v>
      </c>
      <c r="J127" s="92"/>
    </row>
    <row r="128" spans="1:10">
      <c r="A128" s="99">
        <v>42566</v>
      </c>
      <c r="B128" s="100" t="s">
        <v>1919</v>
      </c>
      <c r="C128" s="101">
        <v>0</v>
      </c>
      <c r="D128" s="108"/>
      <c r="E128" s="105"/>
      <c r="F128" s="109"/>
      <c r="G128" s="101">
        <v>221440.22</v>
      </c>
      <c r="J128" s="92"/>
    </row>
    <row r="129" spans="1:10">
      <c r="A129" s="99">
        <v>42566</v>
      </c>
      <c r="B129" s="100" t="s">
        <v>1920</v>
      </c>
      <c r="C129" s="101">
        <v>0</v>
      </c>
      <c r="D129" s="108"/>
      <c r="E129" s="105"/>
      <c r="F129" s="109"/>
      <c r="G129" s="101">
        <v>221440.22</v>
      </c>
      <c r="J129" s="92"/>
    </row>
    <row r="130" spans="1:10">
      <c r="A130" s="99">
        <v>42569</v>
      </c>
      <c r="B130" s="100" t="s">
        <v>1921</v>
      </c>
      <c r="C130" s="101">
        <v>45916.22</v>
      </c>
      <c r="D130" s="108">
        <v>44</v>
      </c>
      <c r="E130" s="105"/>
      <c r="F130" s="109"/>
      <c r="G130" s="101">
        <v>267356.44</v>
      </c>
      <c r="H130" s="83" t="s">
        <v>1922</v>
      </c>
      <c r="J130" s="92"/>
    </row>
    <row r="131" spans="1:10">
      <c r="A131" s="99">
        <v>42569</v>
      </c>
      <c r="B131" s="102" t="s">
        <v>1923</v>
      </c>
      <c r="C131" s="101"/>
      <c r="D131" s="108"/>
      <c r="E131" s="105">
        <v>810.22</v>
      </c>
      <c r="F131" s="94">
        <v>17</v>
      </c>
      <c r="G131" s="101">
        <v>266546.21999999997</v>
      </c>
      <c r="J131" s="92"/>
    </row>
    <row r="132" spans="1:10">
      <c r="A132" s="99">
        <v>42569</v>
      </c>
      <c r="B132" s="102" t="s">
        <v>1924</v>
      </c>
      <c r="C132" s="101"/>
      <c r="D132" s="108"/>
      <c r="E132" s="105">
        <v>129.63999999999999</v>
      </c>
      <c r="F132" s="94">
        <v>17</v>
      </c>
      <c r="G132" s="101">
        <v>266416.58</v>
      </c>
      <c r="J132" s="92"/>
    </row>
    <row r="133" spans="1:10">
      <c r="A133" s="99">
        <v>42569</v>
      </c>
      <c r="B133" s="102" t="s">
        <v>1925</v>
      </c>
      <c r="C133" s="101"/>
      <c r="D133" s="108"/>
      <c r="E133" s="105">
        <v>94.37</v>
      </c>
      <c r="F133" s="94">
        <v>17</v>
      </c>
      <c r="G133" s="101">
        <v>266322.21000000002</v>
      </c>
      <c r="J133" s="92"/>
    </row>
    <row r="134" spans="1:10">
      <c r="A134" s="99">
        <v>42569</v>
      </c>
      <c r="B134" s="102" t="s">
        <v>1926</v>
      </c>
      <c r="C134" s="101"/>
      <c r="D134" s="108"/>
      <c r="E134" s="105">
        <v>15.1</v>
      </c>
      <c r="F134" s="94">
        <v>17</v>
      </c>
      <c r="G134" s="101">
        <v>266307.11</v>
      </c>
      <c r="J134" s="92"/>
    </row>
    <row r="135" spans="1:10">
      <c r="A135" s="99">
        <v>42569</v>
      </c>
      <c r="B135" s="102" t="s">
        <v>1927</v>
      </c>
      <c r="C135" s="101"/>
      <c r="D135" s="108"/>
      <c r="E135" s="105">
        <v>616.64</v>
      </c>
      <c r="F135" s="94">
        <v>17</v>
      </c>
      <c r="G135" s="101">
        <v>265690.46999999997</v>
      </c>
      <c r="J135" s="92"/>
    </row>
    <row r="136" spans="1:10">
      <c r="A136" s="99">
        <v>42569</v>
      </c>
      <c r="B136" s="100" t="s">
        <v>1928</v>
      </c>
      <c r="C136" s="101">
        <v>32127.35</v>
      </c>
      <c r="D136" s="108">
        <v>49</v>
      </c>
      <c r="E136" s="105"/>
      <c r="F136" s="109"/>
      <c r="G136" s="101">
        <v>297817.82</v>
      </c>
      <c r="H136" s="83" t="s">
        <v>1929</v>
      </c>
      <c r="J136" s="92"/>
    </row>
    <row r="137" spans="1:10">
      <c r="A137" s="99">
        <v>42569</v>
      </c>
      <c r="B137" s="102" t="s">
        <v>1930</v>
      </c>
      <c r="C137" s="101"/>
      <c r="D137" s="108"/>
      <c r="E137" s="105">
        <v>98.66</v>
      </c>
      <c r="F137" s="94">
        <v>17</v>
      </c>
      <c r="G137" s="101">
        <v>297719.15999999997</v>
      </c>
      <c r="J137" s="92"/>
    </row>
    <row r="138" spans="1:10">
      <c r="A138" s="99">
        <v>42569</v>
      </c>
      <c r="B138" s="102" t="s">
        <v>1931</v>
      </c>
      <c r="C138" s="101"/>
      <c r="D138" s="108"/>
      <c r="E138" s="105">
        <v>40.82</v>
      </c>
      <c r="F138" s="94">
        <v>17</v>
      </c>
      <c r="G138" s="101">
        <v>297678.34000000003</v>
      </c>
      <c r="J138" s="92"/>
    </row>
    <row r="139" spans="1:10">
      <c r="A139" s="99">
        <v>42569</v>
      </c>
      <c r="B139" s="102" t="s">
        <v>1932</v>
      </c>
      <c r="C139" s="101"/>
      <c r="D139" s="108"/>
      <c r="E139" s="105">
        <v>6.53</v>
      </c>
      <c r="F139" s="94">
        <v>17</v>
      </c>
      <c r="G139" s="101">
        <v>297671.81</v>
      </c>
      <c r="J139" s="92"/>
    </row>
    <row r="140" spans="1:10">
      <c r="A140" s="99">
        <v>42569</v>
      </c>
      <c r="B140" s="102" t="s">
        <v>1933</v>
      </c>
      <c r="C140" s="101"/>
      <c r="D140" s="108"/>
      <c r="E140" s="105">
        <v>434</v>
      </c>
      <c r="F140" s="94">
        <v>17</v>
      </c>
      <c r="G140" s="101">
        <v>297237.81</v>
      </c>
      <c r="J140" s="92"/>
    </row>
    <row r="141" spans="1:10">
      <c r="A141" s="99">
        <v>42569</v>
      </c>
      <c r="B141" s="100" t="s">
        <v>1934</v>
      </c>
      <c r="C141" s="101">
        <v>24000</v>
      </c>
      <c r="D141" s="108">
        <v>50</v>
      </c>
      <c r="E141" s="105"/>
      <c r="F141" s="109"/>
      <c r="G141" s="101">
        <v>321237.81</v>
      </c>
      <c r="H141" s="83" t="s">
        <v>1935</v>
      </c>
      <c r="J141" s="92"/>
    </row>
    <row r="142" spans="1:10">
      <c r="A142" s="99">
        <v>42569</v>
      </c>
      <c r="B142" s="102" t="s">
        <v>1936</v>
      </c>
      <c r="C142" s="101"/>
      <c r="D142" s="108"/>
      <c r="E142" s="105">
        <v>69.44</v>
      </c>
      <c r="F142" s="94">
        <v>17</v>
      </c>
      <c r="G142" s="101">
        <v>321168.37</v>
      </c>
      <c r="J142" s="92"/>
    </row>
    <row r="143" spans="1:10">
      <c r="A143" s="99">
        <v>42569</v>
      </c>
      <c r="B143" s="102" t="s">
        <v>1937</v>
      </c>
      <c r="C143" s="101"/>
      <c r="D143" s="108"/>
      <c r="E143" s="105">
        <v>44</v>
      </c>
      <c r="F143" s="94">
        <v>17</v>
      </c>
      <c r="G143" s="101">
        <v>321124.37</v>
      </c>
      <c r="J143" s="92"/>
    </row>
    <row r="144" spans="1:10">
      <c r="A144" s="99">
        <v>42569</v>
      </c>
      <c r="B144" s="102" t="s">
        <v>1938</v>
      </c>
      <c r="C144" s="101"/>
      <c r="D144" s="108"/>
      <c r="E144" s="105">
        <v>7.04</v>
      </c>
      <c r="F144" s="94">
        <v>17</v>
      </c>
      <c r="G144" s="101">
        <v>321117.33</v>
      </c>
      <c r="J144" s="92"/>
    </row>
    <row r="145" spans="1:10">
      <c r="A145" s="99">
        <v>42569</v>
      </c>
      <c r="B145" s="100" t="s">
        <v>1939</v>
      </c>
      <c r="C145" s="101">
        <v>30000</v>
      </c>
      <c r="D145" s="108">
        <v>51</v>
      </c>
      <c r="E145" s="105"/>
      <c r="F145" s="109"/>
      <c r="G145" s="101">
        <v>351117.33</v>
      </c>
      <c r="H145" s="83" t="s">
        <v>1940</v>
      </c>
      <c r="J145" s="92"/>
    </row>
    <row r="146" spans="1:10">
      <c r="A146" s="99">
        <v>42569</v>
      </c>
      <c r="B146" s="100" t="s">
        <v>1941</v>
      </c>
      <c r="C146" s="101">
        <v>0</v>
      </c>
      <c r="D146" s="108"/>
      <c r="E146" s="105"/>
      <c r="F146" s="109"/>
      <c r="G146" s="101">
        <v>351117.33</v>
      </c>
      <c r="J146" s="92"/>
    </row>
    <row r="147" spans="1:10">
      <c r="A147" s="99">
        <v>42569</v>
      </c>
      <c r="B147" s="100" t="s">
        <v>1942</v>
      </c>
      <c r="C147" s="101"/>
      <c r="D147" s="108"/>
      <c r="E147" s="105">
        <v>341000</v>
      </c>
      <c r="F147" s="109">
        <v>10</v>
      </c>
      <c r="G147" s="101">
        <v>10117.33</v>
      </c>
      <c r="J147" s="92"/>
    </row>
    <row r="148" spans="1:10">
      <c r="A148" s="99">
        <v>42569</v>
      </c>
      <c r="B148" s="100" t="s">
        <v>1943</v>
      </c>
      <c r="C148" s="101">
        <v>1025</v>
      </c>
      <c r="D148" s="108">
        <v>54</v>
      </c>
      <c r="E148" s="105"/>
      <c r="F148" s="109"/>
      <c r="G148" s="101">
        <v>11142.33</v>
      </c>
      <c r="H148" s="83" t="s">
        <v>1944</v>
      </c>
      <c r="J148" s="92"/>
    </row>
    <row r="149" spans="1:10">
      <c r="A149" s="99">
        <v>42569</v>
      </c>
      <c r="B149" s="100" t="s">
        <v>1945</v>
      </c>
      <c r="C149" s="101">
        <v>296700</v>
      </c>
      <c r="D149" s="108">
        <v>53</v>
      </c>
      <c r="E149" s="105"/>
      <c r="F149" s="109"/>
      <c r="G149" s="101">
        <v>307842.33</v>
      </c>
      <c r="H149" s="83" t="s">
        <v>1946</v>
      </c>
      <c r="J149" s="92"/>
    </row>
    <row r="150" spans="1:10">
      <c r="A150" s="99">
        <v>42569</v>
      </c>
      <c r="B150" s="100" t="s">
        <v>1947</v>
      </c>
      <c r="C150" s="101">
        <v>0</v>
      </c>
      <c r="D150" s="108"/>
      <c r="E150" s="105"/>
      <c r="F150" s="109"/>
      <c r="G150" s="101">
        <v>307842.33</v>
      </c>
      <c r="J150" s="92"/>
    </row>
    <row r="151" spans="1:10">
      <c r="A151" s="86">
        <v>42570</v>
      </c>
      <c r="B151" s="87" t="s">
        <v>1948</v>
      </c>
      <c r="C151" s="88">
        <v>64100.98</v>
      </c>
      <c r="D151" s="43">
        <v>52</v>
      </c>
      <c r="E151" s="104"/>
      <c r="F151" s="94"/>
      <c r="G151" s="88">
        <v>371943.31</v>
      </c>
      <c r="H151" s="83" t="s">
        <v>1949</v>
      </c>
      <c r="J151" s="92"/>
    </row>
    <row r="152" spans="1:10">
      <c r="A152" s="86">
        <v>42570</v>
      </c>
      <c r="B152" s="98" t="s">
        <v>1950</v>
      </c>
      <c r="C152" s="88"/>
      <c r="D152" s="43"/>
      <c r="E152" s="104">
        <v>782.96</v>
      </c>
      <c r="F152" s="94">
        <v>17</v>
      </c>
      <c r="G152" s="88">
        <v>371160.35</v>
      </c>
      <c r="J152" s="92"/>
    </row>
    <row r="153" spans="1:10">
      <c r="A153" s="86">
        <v>42570</v>
      </c>
      <c r="B153" s="98" t="s">
        <v>1951</v>
      </c>
      <c r="C153" s="88"/>
      <c r="D153" s="43"/>
      <c r="E153" s="104">
        <v>125.28</v>
      </c>
      <c r="F153" s="94">
        <v>17</v>
      </c>
      <c r="G153" s="88">
        <v>371035.07</v>
      </c>
      <c r="J153" s="92"/>
    </row>
    <row r="154" spans="1:10">
      <c r="A154" s="86">
        <v>42570</v>
      </c>
      <c r="B154" s="98" t="s">
        <v>1952</v>
      </c>
      <c r="C154" s="88"/>
      <c r="D154" s="43"/>
      <c r="E154" s="104">
        <v>308.22000000000003</v>
      </c>
      <c r="F154" s="94">
        <v>17</v>
      </c>
      <c r="G154" s="88">
        <v>370726.85</v>
      </c>
      <c r="J154" s="92"/>
    </row>
    <row r="155" spans="1:10">
      <c r="A155" s="86">
        <v>42570</v>
      </c>
      <c r="B155" s="98" t="s">
        <v>1953</v>
      </c>
      <c r="C155" s="88"/>
      <c r="D155" s="43"/>
      <c r="E155" s="104">
        <v>49.32</v>
      </c>
      <c r="F155" s="94">
        <v>17</v>
      </c>
      <c r="G155" s="88">
        <v>370677.53</v>
      </c>
      <c r="J155" s="92"/>
    </row>
    <row r="156" spans="1:10">
      <c r="A156" s="86">
        <v>42570</v>
      </c>
      <c r="B156" s="98" t="s">
        <v>1954</v>
      </c>
      <c r="C156" s="88"/>
      <c r="D156" s="43"/>
      <c r="E156" s="104">
        <v>149</v>
      </c>
      <c r="F156" s="94">
        <v>17</v>
      </c>
      <c r="G156" s="88">
        <v>370528.53</v>
      </c>
      <c r="J156" s="92"/>
    </row>
    <row r="157" spans="1:10">
      <c r="A157" s="86">
        <v>42570</v>
      </c>
      <c r="B157" s="98" t="s">
        <v>1955</v>
      </c>
      <c r="C157" s="88"/>
      <c r="D157" s="43"/>
      <c r="E157" s="104">
        <v>23.84</v>
      </c>
      <c r="F157" s="94">
        <v>17</v>
      </c>
      <c r="G157" s="88">
        <v>370504.69</v>
      </c>
      <c r="J157" s="92"/>
    </row>
    <row r="158" spans="1:10">
      <c r="A158" s="86">
        <v>42570</v>
      </c>
      <c r="B158" s="87" t="s">
        <v>1956</v>
      </c>
      <c r="C158" s="88"/>
      <c r="D158" s="43"/>
      <c r="E158" s="104">
        <v>360000</v>
      </c>
      <c r="F158" s="94">
        <v>11</v>
      </c>
      <c r="G158" s="88">
        <v>10504.69</v>
      </c>
      <c r="J158" s="92"/>
    </row>
    <row r="159" spans="1:10">
      <c r="A159" s="86">
        <v>42570</v>
      </c>
      <c r="B159" s="87" t="s">
        <v>1957</v>
      </c>
      <c r="C159" s="88">
        <v>165700</v>
      </c>
      <c r="D159" s="43">
        <v>56</v>
      </c>
      <c r="E159" s="104"/>
      <c r="F159" s="94"/>
      <c r="G159" s="88">
        <v>176204.69</v>
      </c>
      <c r="H159" s="83" t="s">
        <v>1958</v>
      </c>
      <c r="J159" s="92"/>
    </row>
    <row r="160" spans="1:10">
      <c r="A160" s="86">
        <v>42570</v>
      </c>
      <c r="B160" s="87" t="s">
        <v>1959</v>
      </c>
      <c r="C160" s="88">
        <v>0</v>
      </c>
      <c r="D160" s="43"/>
      <c r="E160" s="104"/>
      <c r="F160" s="94"/>
      <c r="G160" s="88">
        <v>176204.69</v>
      </c>
      <c r="J160" s="92"/>
    </row>
    <row r="161" spans="1:10">
      <c r="A161" s="86">
        <v>42571</v>
      </c>
      <c r="B161" s="87" t="s">
        <v>1960</v>
      </c>
      <c r="C161" s="88">
        <v>24300.45</v>
      </c>
      <c r="D161" s="43">
        <v>55</v>
      </c>
      <c r="E161" s="104"/>
      <c r="F161" s="94"/>
      <c r="G161" s="88">
        <v>200505.14</v>
      </c>
      <c r="H161" s="83" t="s">
        <v>1961</v>
      </c>
      <c r="J161" s="92"/>
    </row>
    <row r="162" spans="1:10">
      <c r="A162" s="86">
        <v>42571</v>
      </c>
      <c r="B162" s="98" t="s">
        <v>1962</v>
      </c>
      <c r="C162" s="88"/>
      <c r="D162" s="43"/>
      <c r="E162" s="104">
        <v>252.86</v>
      </c>
      <c r="F162" s="94">
        <v>17</v>
      </c>
      <c r="G162" s="88">
        <v>200252.28</v>
      </c>
      <c r="J162" s="92"/>
    </row>
    <row r="163" spans="1:10">
      <c r="A163" s="86">
        <v>42571</v>
      </c>
      <c r="B163" s="98" t="s">
        <v>1963</v>
      </c>
      <c r="C163" s="88"/>
      <c r="D163" s="43"/>
      <c r="E163" s="104">
        <v>40.46</v>
      </c>
      <c r="F163" s="94">
        <v>17</v>
      </c>
      <c r="G163" s="88">
        <v>200211.82</v>
      </c>
      <c r="J163" s="92"/>
    </row>
    <row r="164" spans="1:10">
      <c r="A164" s="86">
        <v>42571</v>
      </c>
      <c r="B164" s="98" t="s">
        <v>1964</v>
      </c>
      <c r="C164" s="88"/>
      <c r="D164" s="43"/>
      <c r="E164" s="104">
        <v>139.12</v>
      </c>
      <c r="F164" s="94">
        <v>17</v>
      </c>
      <c r="G164" s="88">
        <v>200072.7</v>
      </c>
      <c r="J164" s="92"/>
    </row>
    <row r="165" spans="1:10">
      <c r="A165" s="86">
        <v>42571</v>
      </c>
      <c r="B165" s="98" t="s">
        <v>1965</v>
      </c>
      <c r="C165" s="88"/>
      <c r="D165" s="43"/>
      <c r="E165" s="104">
        <v>22.27</v>
      </c>
      <c r="F165" s="94">
        <v>17</v>
      </c>
      <c r="G165" s="88">
        <v>200050.43</v>
      </c>
      <c r="J165" s="92"/>
    </row>
    <row r="166" spans="1:10">
      <c r="A166" s="86">
        <v>42571</v>
      </c>
      <c r="B166" s="98" t="s">
        <v>1966</v>
      </c>
      <c r="C166" s="88"/>
      <c r="D166" s="43"/>
      <c r="E166" s="104">
        <v>469.77</v>
      </c>
      <c r="F166" s="94">
        <v>17</v>
      </c>
      <c r="G166" s="88">
        <v>199580.66</v>
      </c>
      <c r="J166" s="92"/>
    </row>
    <row r="167" spans="1:10">
      <c r="A167" s="86">
        <v>42571</v>
      </c>
      <c r="B167" s="98" t="s">
        <v>1967</v>
      </c>
      <c r="C167" s="88"/>
      <c r="D167" s="43"/>
      <c r="E167" s="104">
        <v>75.16</v>
      </c>
      <c r="F167" s="94">
        <v>17</v>
      </c>
      <c r="G167" s="88">
        <v>199505.5</v>
      </c>
      <c r="J167" s="92"/>
    </row>
    <row r="168" spans="1:10">
      <c r="A168" s="86">
        <v>42571</v>
      </c>
      <c r="B168" s="87" t="s">
        <v>1968</v>
      </c>
      <c r="C168" s="88">
        <v>2990</v>
      </c>
      <c r="D168" s="43">
        <v>57</v>
      </c>
      <c r="E168" s="104"/>
      <c r="F168" s="94"/>
      <c r="G168" s="88">
        <v>202495.5</v>
      </c>
      <c r="H168" s="83" t="s">
        <v>1969</v>
      </c>
      <c r="J168" s="92"/>
    </row>
    <row r="169" spans="1:10">
      <c r="A169" s="86">
        <v>42571</v>
      </c>
      <c r="B169" s="87" t="s">
        <v>1970</v>
      </c>
      <c r="C169" s="88">
        <v>0</v>
      </c>
      <c r="D169" s="43"/>
      <c r="E169" s="104"/>
      <c r="F169" s="94"/>
      <c r="G169" s="88">
        <v>202495.5</v>
      </c>
      <c r="J169" s="92"/>
    </row>
    <row r="170" spans="1:10">
      <c r="A170" s="86">
        <v>42571</v>
      </c>
      <c r="B170" s="87" t="s">
        <v>1971</v>
      </c>
      <c r="C170" s="88">
        <v>1840</v>
      </c>
      <c r="D170" s="43">
        <v>58</v>
      </c>
      <c r="E170" s="104"/>
      <c r="F170" s="94"/>
      <c r="G170" s="88">
        <v>204335.5</v>
      </c>
      <c r="H170" s="83" t="s">
        <v>1972</v>
      </c>
      <c r="J170" s="92"/>
    </row>
    <row r="171" spans="1:10">
      <c r="A171" s="86">
        <v>42571</v>
      </c>
      <c r="B171" s="87" t="s">
        <v>1973</v>
      </c>
      <c r="C171" s="88">
        <v>0</v>
      </c>
      <c r="D171" s="43"/>
      <c r="E171" s="104"/>
      <c r="F171" s="94"/>
      <c r="G171" s="88">
        <v>204335.5</v>
      </c>
      <c r="J171" s="92"/>
    </row>
    <row r="172" spans="1:10">
      <c r="A172" s="86">
        <v>42571</v>
      </c>
      <c r="B172" s="87" t="s">
        <v>1974</v>
      </c>
      <c r="C172" s="88"/>
      <c r="D172" s="43"/>
      <c r="E172" s="104">
        <v>194000</v>
      </c>
      <c r="F172" s="94">
        <v>2</v>
      </c>
      <c r="G172" s="88">
        <v>10335.5</v>
      </c>
      <c r="J172" s="92"/>
    </row>
    <row r="173" spans="1:10">
      <c r="A173" s="86">
        <v>42571</v>
      </c>
      <c r="B173" s="87" t="s">
        <v>1975</v>
      </c>
      <c r="C173" s="88">
        <v>15400</v>
      </c>
      <c r="D173" s="43">
        <v>82</v>
      </c>
      <c r="E173" s="104"/>
      <c r="F173" s="94"/>
      <c r="G173" s="88">
        <v>25735.5</v>
      </c>
      <c r="H173" s="83" t="s">
        <v>1976</v>
      </c>
      <c r="J173" s="92"/>
    </row>
    <row r="174" spans="1:10">
      <c r="A174" s="86">
        <v>42571</v>
      </c>
      <c r="B174" s="87" t="s">
        <v>1977</v>
      </c>
      <c r="C174" s="88">
        <v>50000</v>
      </c>
      <c r="D174" s="43">
        <v>62</v>
      </c>
      <c r="E174" s="104"/>
      <c r="F174" s="94"/>
      <c r="G174" s="88">
        <v>75735.5</v>
      </c>
      <c r="H174" s="83" t="s">
        <v>1978</v>
      </c>
      <c r="J174" s="92"/>
    </row>
    <row r="175" spans="1:10">
      <c r="A175" s="86">
        <v>42571</v>
      </c>
      <c r="B175" s="87" t="s">
        <v>1979</v>
      </c>
      <c r="C175" s="88">
        <v>1025</v>
      </c>
      <c r="D175" s="43">
        <v>63</v>
      </c>
      <c r="E175" s="104"/>
      <c r="F175" s="94"/>
      <c r="G175" s="88">
        <v>76760.5</v>
      </c>
      <c r="H175" s="83" t="s">
        <v>1980</v>
      </c>
      <c r="J175" s="92"/>
    </row>
    <row r="176" spans="1:10">
      <c r="A176" s="86">
        <v>42571</v>
      </c>
      <c r="B176" s="87" t="s">
        <v>1981</v>
      </c>
      <c r="C176" s="88">
        <v>33000</v>
      </c>
      <c r="D176" s="43">
        <v>61</v>
      </c>
      <c r="E176" s="104"/>
      <c r="F176" s="94"/>
      <c r="G176" s="88">
        <v>109760.5</v>
      </c>
      <c r="H176" s="83" t="s">
        <v>1982</v>
      </c>
      <c r="J176" s="92"/>
    </row>
    <row r="177" spans="1:10">
      <c r="A177" s="86">
        <v>42571</v>
      </c>
      <c r="B177" s="87" t="s">
        <v>1983</v>
      </c>
      <c r="C177" s="88">
        <v>0</v>
      </c>
      <c r="D177" s="43"/>
      <c r="E177" s="104"/>
      <c r="F177" s="94"/>
      <c r="G177" s="88">
        <v>109760.5</v>
      </c>
      <c r="J177" s="92"/>
    </row>
    <row r="178" spans="1:10">
      <c r="A178" s="86">
        <v>42571</v>
      </c>
      <c r="B178" s="87" t="s">
        <v>1984</v>
      </c>
      <c r="C178" s="88">
        <v>83000</v>
      </c>
      <c r="D178" s="43">
        <v>66</v>
      </c>
      <c r="E178" s="104"/>
      <c r="F178" s="94"/>
      <c r="G178" s="88">
        <v>192760.5</v>
      </c>
      <c r="H178" s="83" t="s">
        <v>1985</v>
      </c>
      <c r="J178" s="92"/>
    </row>
    <row r="179" spans="1:10">
      <c r="A179" s="86">
        <v>42571</v>
      </c>
      <c r="B179" s="87" t="s">
        <v>1986</v>
      </c>
      <c r="C179" s="88">
        <v>100000</v>
      </c>
      <c r="D179" s="43">
        <v>64</v>
      </c>
      <c r="E179" s="104"/>
      <c r="F179" s="94"/>
      <c r="G179" s="88">
        <v>292760.5</v>
      </c>
      <c r="H179" s="83" t="s">
        <v>1987</v>
      </c>
      <c r="J179" s="92"/>
    </row>
    <row r="180" spans="1:10">
      <c r="A180" s="86">
        <v>42572</v>
      </c>
      <c r="B180" s="87" t="s">
        <v>1988</v>
      </c>
      <c r="C180" s="88">
        <v>14657</v>
      </c>
      <c r="D180" s="43">
        <v>60</v>
      </c>
      <c r="E180" s="104"/>
      <c r="F180" s="94"/>
      <c r="G180" s="88">
        <v>307417.5</v>
      </c>
      <c r="H180" s="83" t="s">
        <v>1989</v>
      </c>
      <c r="J180" s="92"/>
    </row>
    <row r="181" spans="1:10">
      <c r="A181" s="86">
        <v>42572</v>
      </c>
      <c r="B181" s="98" t="s">
        <v>1990</v>
      </c>
      <c r="C181" s="88"/>
      <c r="D181" s="43"/>
      <c r="E181" s="104">
        <v>230.93</v>
      </c>
      <c r="F181" s="94">
        <v>17</v>
      </c>
      <c r="G181" s="88">
        <v>307186.57</v>
      </c>
      <c r="J181" s="92"/>
    </row>
    <row r="182" spans="1:10">
      <c r="A182" s="86">
        <v>42572</v>
      </c>
      <c r="B182" s="98" t="s">
        <v>1991</v>
      </c>
      <c r="C182" s="88"/>
      <c r="D182" s="43"/>
      <c r="E182" s="104">
        <v>36.950000000000003</v>
      </c>
      <c r="F182" s="94">
        <v>17</v>
      </c>
      <c r="G182" s="88">
        <v>307149.62</v>
      </c>
      <c r="J182" s="92"/>
    </row>
    <row r="183" spans="1:10">
      <c r="A183" s="86">
        <v>42572</v>
      </c>
      <c r="B183" s="98" t="s">
        <v>1992</v>
      </c>
      <c r="C183" s="88"/>
      <c r="D183" s="43"/>
      <c r="E183" s="104">
        <v>44.17</v>
      </c>
      <c r="F183" s="94">
        <v>17</v>
      </c>
      <c r="G183" s="88">
        <v>307105.45</v>
      </c>
      <c r="J183" s="92"/>
    </row>
    <row r="184" spans="1:10">
      <c r="A184" s="86">
        <v>42572</v>
      </c>
      <c r="B184" s="98" t="s">
        <v>1993</v>
      </c>
      <c r="C184" s="88"/>
      <c r="D184" s="43"/>
      <c r="E184" s="104">
        <v>7.07</v>
      </c>
      <c r="F184" s="94">
        <v>17</v>
      </c>
      <c r="G184" s="88">
        <v>307098.38</v>
      </c>
      <c r="J184" s="92"/>
    </row>
    <row r="185" spans="1:10">
      <c r="A185" s="86">
        <v>42572</v>
      </c>
      <c r="B185" s="87" t="s">
        <v>1994</v>
      </c>
      <c r="C185" s="88">
        <v>100000</v>
      </c>
      <c r="D185" s="43">
        <v>201</v>
      </c>
      <c r="E185" s="104"/>
      <c r="F185" s="94"/>
      <c r="G185" s="88">
        <v>407098.38</v>
      </c>
      <c r="J185" s="92"/>
    </row>
    <row r="186" spans="1:10">
      <c r="A186" s="86">
        <v>42572</v>
      </c>
      <c r="B186" s="87" t="s">
        <v>1995</v>
      </c>
      <c r="C186" s="88">
        <v>0</v>
      </c>
      <c r="D186" s="43"/>
      <c r="E186" s="104"/>
      <c r="F186" s="94"/>
      <c r="G186" s="88">
        <v>407098.38</v>
      </c>
      <c r="J186" s="92"/>
    </row>
    <row r="187" spans="1:10">
      <c r="A187" s="86">
        <v>42572</v>
      </c>
      <c r="B187" s="87" t="s">
        <v>1996</v>
      </c>
      <c r="C187" s="88"/>
      <c r="D187" s="43"/>
      <c r="E187" s="104">
        <v>397000</v>
      </c>
      <c r="F187" s="94">
        <v>12</v>
      </c>
      <c r="G187" s="88">
        <v>10098.379999999999</v>
      </c>
      <c r="J187" s="92"/>
    </row>
    <row r="188" spans="1:10">
      <c r="A188" s="41">
        <v>42573</v>
      </c>
      <c r="B188" s="42" t="s">
        <v>1997</v>
      </c>
      <c r="C188" s="39">
        <v>18236.72</v>
      </c>
      <c r="D188" s="43">
        <v>65</v>
      </c>
      <c r="E188" s="39"/>
      <c r="F188" s="94"/>
      <c r="G188" s="39">
        <v>28335.1</v>
      </c>
      <c r="H188" s="83" t="s">
        <v>1998</v>
      </c>
      <c r="J188" s="92"/>
    </row>
    <row r="189" spans="1:10">
      <c r="A189" s="41">
        <v>42573</v>
      </c>
      <c r="B189" s="25" t="s">
        <v>1999</v>
      </c>
      <c r="C189" s="39"/>
      <c r="D189" s="43"/>
      <c r="E189" s="39">
        <v>120.86</v>
      </c>
      <c r="F189" s="94">
        <v>17</v>
      </c>
      <c r="G189" s="39">
        <v>28214.240000000002</v>
      </c>
      <c r="J189" s="92"/>
    </row>
    <row r="190" spans="1:10">
      <c r="A190" s="41">
        <v>42573</v>
      </c>
      <c r="B190" s="25" t="s">
        <v>2000</v>
      </c>
      <c r="C190" s="39"/>
      <c r="D190" s="43"/>
      <c r="E190" s="39">
        <v>19.34</v>
      </c>
      <c r="F190" s="94">
        <v>17</v>
      </c>
      <c r="G190" s="39">
        <v>28194.9</v>
      </c>
      <c r="J190" s="92"/>
    </row>
    <row r="191" spans="1:10">
      <c r="A191" s="41">
        <v>42573</v>
      </c>
      <c r="B191" s="25" t="s">
        <v>2001</v>
      </c>
      <c r="C191" s="39"/>
      <c r="D191" s="43"/>
      <c r="E191" s="39">
        <v>139.34</v>
      </c>
      <c r="F191" s="94">
        <v>17</v>
      </c>
      <c r="G191" s="39">
        <v>28055.56</v>
      </c>
      <c r="J191" s="92"/>
    </row>
    <row r="192" spans="1:10">
      <c r="A192" s="41">
        <v>42573</v>
      </c>
      <c r="B192" s="25" t="s">
        <v>2002</v>
      </c>
      <c r="C192" s="39"/>
      <c r="D192" s="43"/>
      <c r="E192" s="39">
        <v>22.29</v>
      </c>
      <c r="F192" s="94">
        <v>17</v>
      </c>
      <c r="G192" s="39">
        <v>28033.27</v>
      </c>
      <c r="J192" s="92"/>
    </row>
    <row r="193" spans="1:10">
      <c r="A193" s="41">
        <v>42573</v>
      </c>
      <c r="B193" s="42" t="s">
        <v>2003</v>
      </c>
      <c r="C193" s="39">
        <v>81200</v>
      </c>
      <c r="D193" s="43">
        <v>68</v>
      </c>
      <c r="E193" s="39"/>
      <c r="F193" s="94"/>
      <c r="G193" s="39">
        <v>109233.27</v>
      </c>
      <c r="H193" s="83" t="s">
        <v>2004</v>
      </c>
      <c r="J193" s="92"/>
    </row>
    <row r="194" spans="1:10">
      <c r="A194" s="41">
        <v>42573</v>
      </c>
      <c r="B194" s="42" t="s">
        <v>2005</v>
      </c>
      <c r="C194" s="39">
        <v>0</v>
      </c>
      <c r="D194" s="43"/>
      <c r="E194" s="39"/>
      <c r="F194" s="94"/>
      <c r="G194" s="39">
        <v>109233.27</v>
      </c>
      <c r="J194" s="92"/>
    </row>
    <row r="195" spans="1:10">
      <c r="A195" s="41">
        <v>42573</v>
      </c>
      <c r="B195" s="42" t="s">
        <v>2006</v>
      </c>
      <c r="C195" s="39"/>
      <c r="D195" s="43"/>
      <c r="E195" s="39">
        <v>99000</v>
      </c>
      <c r="F195" s="94">
        <v>13</v>
      </c>
      <c r="G195" s="39">
        <v>10233.27</v>
      </c>
      <c r="J195" s="92"/>
    </row>
    <row r="196" spans="1:10">
      <c r="A196" s="41">
        <v>42573</v>
      </c>
      <c r="B196" s="42" t="s">
        <v>2007</v>
      </c>
      <c r="C196" s="39">
        <v>20000</v>
      </c>
      <c r="D196" s="43">
        <v>200</v>
      </c>
      <c r="E196" s="39"/>
      <c r="F196" s="94"/>
      <c r="G196" s="39">
        <v>30233.27</v>
      </c>
      <c r="H196" s="83" t="s">
        <v>2008</v>
      </c>
      <c r="J196" s="92"/>
    </row>
    <row r="197" spans="1:10">
      <c r="A197" s="41">
        <v>42576</v>
      </c>
      <c r="B197" s="42" t="s">
        <v>2009</v>
      </c>
      <c r="C197" s="39">
        <v>24088.04</v>
      </c>
      <c r="D197" s="43">
        <v>67</v>
      </c>
      <c r="E197" s="39"/>
      <c r="F197" s="94"/>
      <c r="G197" s="39">
        <v>54321.31</v>
      </c>
      <c r="H197" s="83" t="s">
        <v>2010</v>
      </c>
      <c r="J197" s="92"/>
    </row>
    <row r="198" spans="1:10">
      <c r="A198" s="41">
        <v>42576</v>
      </c>
      <c r="B198" s="25" t="s">
        <v>2011</v>
      </c>
      <c r="C198" s="39"/>
      <c r="D198" s="43"/>
      <c r="E198" s="39">
        <v>37.47</v>
      </c>
      <c r="F198" s="94">
        <v>17</v>
      </c>
      <c r="G198" s="39">
        <v>54283.839999999997</v>
      </c>
      <c r="J198" s="92"/>
    </row>
    <row r="199" spans="1:10">
      <c r="A199" s="41">
        <v>42576</v>
      </c>
      <c r="B199" s="25" t="s">
        <v>2012</v>
      </c>
      <c r="C199" s="39"/>
      <c r="D199" s="43"/>
      <c r="E199" s="39">
        <v>146.27000000000001</v>
      </c>
      <c r="F199" s="94">
        <v>17</v>
      </c>
      <c r="G199" s="39">
        <v>54137.57</v>
      </c>
      <c r="J199" s="92"/>
    </row>
    <row r="200" spans="1:10">
      <c r="A200" s="41">
        <v>42576</v>
      </c>
      <c r="B200" s="25" t="s">
        <v>2013</v>
      </c>
      <c r="C200" s="39"/>
      <c r="D200" s="43"/>
      <c r="E200" s="39">
        <v>234.16</v>
      </c>
      <c r="F200" s="94">
        <v>17</v>
      </c>
      <c r="G200" s="39">
        <v>53903.41</v>
      </c>
      <c r="J200" s="92"/>
    </row>
    <row r="201" spans="1:10">
      <c r="A201" s="41">
        <v>42576</v>
      </c>
      <c r="B201" s="25" t="s">
        <v>2014</v>
      </c>
      <c r="C201" s="39"/>
      <c r="D201" s="43"/>
      <c r="E201" s="39">
        <v>23.4</v>
      </c>
      <c r="F201" s="94">
        <v>17</v>
      </c>
      <c r="G201" s="39">
        <v>53880.01</v>
      </c>
      <c r="J201" s="92"/>
    </row>
    <row r="202" spans="1:10">
      <c r="A202" s="41">
        <v>42576</v>
      </c>
      <c r="B202" s="42" t="s">
        <v>2015</v>
      </c>
      <c r="C202" s="39">
        <v>25011.48</v>
      </c>
      <c r="D202" s="43">
        <v>69</v>
      </c>
      <c r="E202" s="39"/>
      <c r="F202" s="94"/>
      <c r="G202" s="39">
        <v>78891.490000000005</v>
      </c>
      <c r="H202" s="83" t="s">
        <v>2016</v>
      </c>
      <c r="J202" s="92"/>
    </row>
    <row r="203" spans="1:10">
      <c r="A203" s="41">
        <v>42576</v>
      </c>
      <c r="B203" s="25" t="s">
        <v>2017</v>
      </c>
      <c r="C203" s="39"/>
      <c r="D203" s="43"/>
      <c r="E203" s="39">
        <v>251.21</v>
      </c>
      <c r="F203" s="94">
        <v>17</v>
      </c>
      <c r="G203" s="39">
        <v>78640.28</v>
      </c>
      <c r="J203" s="92"/>
    </row>
    <row r="204" spans="1:10">
      <c r="A204" s="41">
        <v>42576</v>
      </c>
      <c r="B204" s="25" t="s">
        <v>2018</v>
      </c>
      <c r="C204" s="39"/>
      <c r="D204" s="43"/>
      <c r="E204" s="39">
        <v>40.19</v>
      </c>
      <c r="F204" s="94">
        <v>17</v>
      </c>
      <c r="G204" s="39">
        <v>78600.09</v>
      </c>
      <c r="J204" s="92"/>
    </row>
    <row r="205" spans="1:10">
      <c r="A205" s="41">
        <v>42576</v>
      </c>
      <c r="B205" s="25" t="s">
        <v>2019</v>
      </c>
      <c r="C205" s="39"/>
      <c r="D205" s="43"/>
      <c r="E205" s="39">
        <v>147.78</v>
      </c>
      <c r="F205" s="94">
        <v>17</v>
      </c>
      <c r="G205" s="39">
        <v>78452.31</v>
      </c>
      <c r="J205" s="92"/>
    </row>
    <row r="206" spans="1:10">
      <c r="A206" s="41">
        <v>42576</v>
      </c>
      <c r="B206" s="25" t="s">
        <v>2020</v>
      </c>
      <c r="C206" s="39"/>
      <c r="D206" s="43"/>
      <c r="E206" s="39">
        <v>23.65</v>
      </c>
      <c r="F206" s="94">
        <v>17</v>
      </c>
      <c r="G206" s="39">
        <v>78428.66</v>
      </c>
      <c r="J206" s="92"/>
    </row>
    <row r="207" spans="1:10">
      <c r="A207" s="41">
        <v>42576</v>
      </c>
      <c r="B207" s="25" t="s">
        <v>2021</v>
      </c>
      <c r="C207" s="39"/>
      <c r="D207" s="43"/>
      <c r="E207" s="39">
        <v>397.87</v>
      </c>
      <c r="F207" s="94">
        <v>17</v>
      </c>
      <c r="G207" s="39">
        <v>78030.789999999994</v>
      </c>
      <c r="J207" s="92"/>
    </row>
    <row r="208" spans="1:10">
      <c r="A208" s="41">
        <v>42576</v>
      </c>
      <c r="B208" s="25" t="s">
        <v>2022</v>
      </c>
      <c r="C208" s="39"/>
      <c r="D208" s="43"/>
      <c r="E208" s="39">
        <v>63.66</v>
      </c>
      <c r="F208" s="94">
        <v>17</v>
      </c>
      <c r="G208" s="39">
        <v>77967.13</v>
      </c>
      <c r="J208" s="92"/>
    </row>
    <row r="209" spans="1:10">
      <c r="A209" s="41">
        <v>42576</v>
      </c>
      <c r="B209" s="42" t="s">
        <v>2023</v>
      </c>
      <c r="C209" s="39">
        <v>1547.47</v>
      </c>
      <c r="D209" s="43">
        <v>75</v>
      </c>
      <c r="E209" s="39"/>
      <c r="F209" s="94"/>
      <c r="G209" s="39">
        <v>79514.600000000006</v>
      </c>
      <c r="H209" s="83" t="s">
        <v>2024</v>
      </c>
      <c r="J209" s="92"/>
    </row>
    <row r="210" spans="1:10">
      <c r="A210" s="41">
        <v>42576</v>
      </c>
      <c r="B210" s="42" t="s">
        <v>2025</v>
      </c>
      <c r="C210" s="39">
        <v>1025</v>
      </c>
      <c r="D210" s="43">
        <v>70</v>
      </c>
      <c r="E210" s="39"/>
      <c r="F210" s="94"/>
      <c r="G210" s="39">
        <v>80539.600000000006</v>
      </c>
      <c r="H210" s="83" t="s">
        <v>2026</v>
      </c>
      <c r="J210" s="92"/>
    </row>
    <row r="211" spans="1:10">
      <c r="A211" s="41">
        <v>42576</v>
      </c>
      <c r="B211" s="42" t="s">
        <v>2027</v>
      </c>
      <c r="C211" s="39"/>
      <c r="D211" s="43"/>
      <c r="E211" s="39">
        <v>70000</v>
      </c>
      <c r="F211" s="94">
        <v>14</v>
      </c>
      <c r="G211" s="39">
        <v>10539.6</v>
      </c>
      <c r="J211" s="92"/>
    </row>
    <row r="212" spans="1:10">
      <c r="A212" s="41">
        <v>42576</v>
      </c>
      <c r="B212" s="42" t="s">
        <v>2028</v>
      </c>
      <c r="C212" s="39">
        <v>5000</v>
      </c>
      <c r="D212" s="43">
        <v>74</v>
      </c>
      <c r="E212" s="39"/>
      <c r="F212" s="94"/>
      <c r="G212" s="39">
        <v>15539.6</v>
      </c>
      <c r="H212" s="83" t="s">
        <v>2029</v>
      </c>
      <c r="J212" s="92"/>
    </row>
    <row r="213" spans="1:10">
      <c r="A213" s="41">
        <v>42576</v>
      </c>
      <c r="B213" s="42" t="s">
        <v>2030</v>
      </c>
      <c r="C213" s="39">
        <v>0</v>
      </c>
      <c r="D213" s="43"/>
      <c r="E213" s="39"/>
      <c r="F213" s="94"/>
      <c r="G213" s="39">
        <v>15539.6</v>
      </c>
      <c r="J213" s="92"/>
    </row>
    <row r="214" spans="1:10">
      <c r="A214" s="41">
        <v>42576</v>
      </c>
      <c r="B214" s="42" t="s">
        <v>2031</v>
      </c>
      <c r="C214" s="39">
        <v>110000</v>
      </c>
      <c r="D214" s="43">
        <v>72</v>
      </c>
      <c r="E214" s="39"/>
      <c r="F214" s="94"/>
      <c r="G214" s="39">
        <v>125539.6</v>
      </c>
      <c r="H214" s="83" t="s">
        <v>2032</v>
      </c>
      <c r="J214" s="92"/>
    </row>
    <row r="215" spans="1:10">
      <c r="A215" s="41">
        <v>42576</v>
      </c>
      <c r="B215" s="42" t="s">
        <v>2033</v>
      </c>
      <c r="C215" s="39">
        <v>0</v>
      </c>
      <c r="D215" s="43"/>
      <c r="E215" s="39"/>
      <c r="F215" s="94"/>
      <c r="G215" s="39">
        <v>125539.6</v>
      </c>
      <c r="J215" s="92"/>
    </row>
    <row r="216" spans="1:10">
      <c r="A216" s="41">
        <v>42577</v>
      </c>
      <c r="B216" s="42" t="s">
        <v>2034</v>
      </c>
      <c r="C216" s="39">
        <v>64784.65</v>
      </c>
      <c r="D216" s="43">
        <v>71</v>
      </c>
      <c r="E216" s="39"/>
      <c r="F216" s="94"/>
      <c r="G216" s="39">
        <v>190324.25</v>
      </c>
      <c r="H216" s="83" t="s">
        <v>2035</v>
      </c>
      <c r="J216" s="92"/>
    </row>
    <row r="217" spans="1:10">
      <c r="A217" s="41">
        <v>42577</v>
      </c>
      <c r="B217" s="25" t="s">
        <v>2036</v>
      </c>
      <c r="C217" s="39"/>
      <c r="D217" s="43"/>
      <c r="E217" s="39">
        <v>625.59</v>
      </c>
      <c r="F217" s="94">
        <v>17</v>
      </c>
      <c r="G217" s="39">
        <v>189698.66</v>
      </c>
      <c r="J217" s="92"/>
    </row>
    <row r="218" spans="1:10">
      <c r="A218" s="41">
        <v>42577</v>
      </c>
      <c r="B218" s="25" t="s">
        <v>2037</v>
      </c>
      <c r="C218" s="39"/>
      <c r="D218" s="43"/>
      <c r="E218" s="39">
        <v>100.1</v>
      </c>
      <c r="F218" s="94">
        <v>17</v>
      </c>
      <c r="G218" s="39">
        <v>189598.56</v>
      </c>
      <c r="J218" s="92"/>
    </row>
    <row r="219" spans="1:10">
      <c r="A219" s="41">
        <v>42577</v>
      </c>
      <c r="B219" s="25" t="s">
        <v>2038</v>
      </c>
      <c r="C219" s="39"/>
      <c r="D219" s="43"/>
      <c r="E219" s="39">
        <v>395.51</v>
      </c>
      <c r="F219" s="94">
        <v>17</v>
      </c>
      <c r="G219" s="39">
        <v>189203.05</v>
      </c>
      <c r="J219" s="92"/>
    </row>
    <row r="220" spans="1:10">
      <c r="A220" s="41">
        <v>42577</v>
      </c>
      <c r="B220" s="25" t="s">
        <v>2039</v>
      </c>
      <c r="C220" s="39"/>
      <c r="D220" s="43"/>
      <c r="E220" s="39">
        <v>63.29</v>
      </c>
      <c r="F220" s="94">
        <v>17</v>
      </c>
      <c r="G220" s="39">
        <v>189139.76</v>
      </c>
      <c r="J220" s="92"/>
    </row>
    <row r="221" spans="1:10">
      <c r="A221" s="41">
        <v>42577</v>
      </c>
      <c r="B221" s="42" t="s">
        <v>2040</v>
      </c>
      <c r="C221" s="39">
        <v>3339</v>
      </c>
      <c r="D221" s="43">
        <v>77</v>
      </c>
      <c r="E221" s="39"/>
      <c r="F221" s="94"/>
      <c r="G221" s="39">
        <v>192478.76</v>
      </c>
      <c r="H221" s="83" t="s">
        <v>2041</v>
      </c>
      <c r="J221" s="92"/>
    </row>
    <row r="222" spans="1:10">
      <c r="A222" s="41">
        <v>42577</v>
      </c>
      <c r="B222" s="42" t="s">
        <v>2042</v>
      </c>
      <c r="C222" s="39"/>
      <c r="D222" s="43"/>
      <c r="E222" s="39">
        <v>182000</v>
      </c>
      <c r="F222" s="94">
        <v>15</v>
      </c>
      <c r="G222" s="39">
        <v>10478.76</v>
      </c>
      <c r="J222" s="92"/>
    </row>
    <row r="223" spans="1:10">
      <c r="A223" s="86">
        <v>42578</v>
      </c>
      <c r="B223" s="87" t="s">
        <v>2043</v>
      </c>
      <c r="C223" s="88">
        <v>35738.22</v>
      </c>
      <c r="D223" s="43">
        <v>73</v>
      </c>
      <c r="E223" s="104"/>
      <c r="F223" s="94"/>
      <c r="G223" s="88">
        <v>46216.98</v>
      </c>
      <c r="H223" s="83" t="s">
        <v>2044</v>
      </c>
      <c r="J223" s="92"/>
    </row>
    <row r="224" spans="1:10">
      <c r="A224" s="86">
        <v>42578</v>
      </c>
      <c r="B224" s="98" t="s">
        <v>2045</v>
      </c>
      <c r="C224" s="88"/>
      <c r="D224" s="43"/>
      <c r="E224" s="104">
        <v>507.36</v>
      </c>
      <c r="F224" s="94">
        <v>17</v>
      </c>
      <c r="G224" s="88">
        <v>45709.62</v>
      </c>
      <c r="J224" s="92"/>
    </row>
    <row r="225" spans="1:10">
      <c r="A225" s="86">
        <v>42578</v>
      </c>
      <c r="B225" s="98" t="s">
        <v>2046</v>
      </c>
      <c r="C225" s="88"/>
      <c r="D225" s="43"/>
      <c r="E225" s="104">
        <v>81.180000000000007</v>
      </c>
      <c r="F225" s="94">
        <v>17</v>
      </c>
      <c r="G225" s="88">
        <v>45628.44</v>
      </c>
      <c r="J225" s="92"/>
    </row>
    <row r="226" spans="1:10">
      <c r="A226" s="86">
        <v>42578</v>
      </c>
      <c r="B226" s="98" t="s">
        <v>2047</v>
      </c>
      <c r="C226" s="88"/>
      <c r="D226" s="43"/>
      <c r="E226" s="104">
        <v>135.93</v>
      </c>
      <c r="F226" s="94">
        <v>17</v>
      </c>
      <c r="G226" s="88">
        <v>45492.51</v>
      </c>
      <c r="J226" s="92"/>
    </row>
    <row r="227" spans="1:10">
      <c r="A227" s="86">
        <v>42578</v>
      </c>
      <c r="B227" s="98" t="s">
        <v>2048</v>
      </c>
      <c r="C227" s="88"/>
      <c r="D227" s="43"/>
      <c r="E227" s="104">
        <v>21.74</v>
      </c>
      <c r="F227" s="94">
        <v>17</v>
      </c>
      <c r="G227" s="88">
        <v>45470.77</v>
      </c>
      <c r="J227" s="92"/>
    </row>
    <row r="228" spans="1:10">
      <c r="A228" s="86">
        <v>42578</v>
      </c>
      <c r="B228" s="87" t="s">
        <v>2049</v>
      </c>
      <c r="C228" s="88">
        <v>138170.6</v>
      </c>
      <c r="D228" s="43">
        <v>76</v>
      </c>
      <c r="E228" s="104"/>
      <c r="F228" s="94"/>
      <c r="G228" s="88">
        <v>183641.37</v>
      </c>
      <c r="H228" s="83" t="s">
        <v>2050</v>
      </c>
      <c r="J228" s="92"/>
    </row>
    <row r="229" spans="1:10">
      <c r="A229" s="86">
        <v>42578</v>
      </c>
      <c r="B229" s="87" t="s">
        <v>2051</v>
      </c>
      <c r="C229" s="88">
        <v>0</v>
      </c>
      <c r="D229" s="43"/>
      <c r="E229" s="104"/>
      <c r="F229" s="94"/>
      <c r="G229" s="88">
        <v>183641.37</v>
      </c>
      <c r="J229" s="92"/>
    </row>
    <row r="230" spans="1:10">
      <c r="A230" s="86">
        <v>42578</v>
      </c>
      <c r="B230" s="87" t="s">
        <v>2052</v>
      </c>
      <c r="C230" s="88">
        <v>18083.11</v>
      </c>
      <c r="D230" s="43">
        <v>81</v>
      </c>
      <c r="E230" s="104"/>
      <c r="F230" s="94"/>
      <c r="G230" s="88">
        <v>201724.48</v>
      </c>
      <c r="H230" s="83" t="s">
        <v>2053</v>
      </c>
      <c r="J230" s="92"/>
    </row>
    <row r="231" spans="1:10">
      <c r="A231" s="86">
        <v>42578</v>
      </c>
      <c r="B231" s="87" t="s">
        <v>2054</v>
      </c>
      <c r="C231" s="88">
        <v>0</v>
      </c>
      <c r="D231" s="43"/>
      <c r="E231" s="104"/>
      <c r="F231" s="94"/>
      <c r="G231" s="88">
        <v>201724.48</v>
      </c>
      <c r="J231" s="92"/>
    </row>
    <row r="232" spans="1:10">
      <c r="A232" s="86">
        <v>42578</v>
      </c>
      <c r="B232" s="87" t="s">
        <v>2055</v>
      </c>
      <c r="C232" s="88">
        <v>80000</v>
      </c>
      <c r="D232" s="43">
        <v>80</v>
      </c>
      <c r="E232" s="104"/>
      <c r="F232" s="94"/>
      <c r="G232" s="88">
        <v>281724.48</v>
      </c>
      <c r="H232" s="83" t="s">
        <v>2056</v>
      </c>
      <c r="J232" s="92"/>
    </row>
    <row r="233" spans="1:10">
      <c r="A233" s="86">
        <v>42578</v>
      </c>
      <c r="B233" s="87" t="s">
        <v>2057</v>
      </c>
      <c r="C233" s="88">
        <v>0</v>
      </c>
      <c r="D233" s="43"/>
      <c r="E233" s="104"/>
      <c r="F233" s="94"/>
      <c r="G233" s="88">
        <v>281724.48</v>
      </c>
      <c r="J233" s="92"/>
    </row>
    <row r="234" spans="1:10">
      <c r="A234" s="41">
        <v>42579</v>
      </c>
      <c r="B234" s="42" t="s">
        <v>2058</v>
      </c>
      <c r="C234" s="39">
        <v>43537.73</v>
      </c>
      <c r="D234" s="43">
        <v>78</v>
      </c>
      <c r="E234" s="39"/>
      <c r="F234" s="94"/>
      <c r="G234" s="39">
        <v>325262.21000000002</v>
      </c>
      <c r="H234" s="83" t="s">
        <v>2059</v>
      </c>
      <c r="J234" s="92"/>
    </row>
    <row r="235" spans="1:10">
      <c r="A235" s="41">
        <v>42579</v>
      </c>
      <c r="B235" s="25" t="s">
        <v>2060</v>
      </c>
      <c r="C235" s="39"/>
      <c r="D235" s="43"/>
      <c r="E235" s="39">
        <v>379.57</v>
      </c>
      <c r="F235" s="94">
        <v>17</v>
      </c>
      <c r="G235" s="39">
        <v>324882.64</v>
      </c>
      <c r="J235" s="92"/>
    </row>
    <row r="236" spans="1:10">
      <c r="A236" s="41">
        <v>42579</v>
      </c>
      <c r="B236" s="25" t="s">
        <v>2061</v>
      </c>
      <c r="C236" s="39"/>
      <c r="D236" s="43"/>
      <c r="E236" s="39">
        <v>60.73</v>
      </c>
      <c r="F236" s="94">
        <v>17</v>
      </c>
      <c r="G236" s="39">
        <v>324821.90999999997</v>
      </c>
      <c r="J236" s="92"/>
    </row>
    <row r="237" spans="1:10">
      <c r="A237" s="41">
        <v>42579</v>
      </c>
      <c r="B237" s="25" t="s">
        <v>2062</v>
      </c>
      <c r="C237" s="39"/>
      <c r="D237" s="43"/>
      <c r="E237" s="39">
        <v>286.51</v>
      </c>
      <c r="F237" s="94">
        <v>17</v>
      </c>
      <c r="G237" s="39">
        <v>324535.40000000002</v>
      </c>
      <c r="J237" s="92"/>
    </row>
    <row r="238" spans="1:10">
      <c r="A238" s="41">
        <v>42579</v>
      </c>
      <c r="B238" s="25" t="s">
        <v>2063</v>
      </c>
      <c r="C238" s="39"/>
      <c r="D238" s="43"/>
      <c r="E238" s="39">
        <v>45.84</v>
      </c>
      <c r="F238" s="94">
        <v>17</v>
      </c>
      <c r="G238" s="39">
        <v>324489.56</v>
      </c>
      <c r="J238" s="92"/>
    </row>
    <row r="239" spans="1:10">
      <c r="A239" s="41">
        <v>42579</v>
      </c>
      <c r="B239" s="42" t="s">
        <v>2064</v>
      </c>
      <c r="C239" s="39">
        <v>300000</v>
      </c>
      <c r="D239" s="43">
        <v>83</v>
      </c>
      <c r="E239" s="39"/>
      <c r="F239" s="94"/>
      <c r="G239" s="39">
        <v>624489.56000000006</v>
      </c>
      <c r="H239" s="83" t="s">
        <v>2065</v>
      </c>
      <c r="J239" s="92"/>
    </row>
    <row r="240" spans="1:10">
      <c r="A240" s="41">
        <v>42579</v>
      </c>
      <c r="B240" s="42" t="s">
        <v>2066</v>
      </c>
      <c r="C240" s="39">
        <v>0</v>
      </c>
      <c r="D240" s="43"/>
      <c r="E240" s="39"/>
      <c r="F240" s="94"/>
      <c r="G240" s="39">
        <v>624489.56000000006</v>
      </c>
      <c r="J240" s="92"/>
    </row>
    <row r="241" spans="1:10">
      <c r="A241" s="41">
        <v>42579</v>
      </c>
      <c r="B241" s="42" t="s">
        <v>2067</v>
      </c>
      <c r="C241" s="39">
        <v>4100</v>
      </c>
      <c r="D241" s="43">
        <v>79</v>
      </c>
      <c r="E241" s="39"/>
      <c r="F241" s="94"/>
      <c r="G241" s="39">
        <v>628589.56000000006</v>
      </c>
      <c r="H241" s="83" t="s">
        <v>2068</v>
      </c>
      <c r="J241" s="92"/>
    </row>
    <row r="242" spans="1:10">
      <c r="A242" s="41">
        <v>42579</v>
      </c>
      <c r="B242" s="42" t="s">
        <v>2069</v>
      </c>
      <c r="C242" s="39">
        <v>0</v>
      </c>
      <c r="D242" s="43"/>
      <c r="E242" s="39"/>
      <c r="F242" s="94"/>
      <c r="G242" s="39">
        <v>628589.56000000006</v>
      </c>
      <c r="J242" s="92"/>
    </row>
    <row r="243" spans="1:10">
      <c r="A243" s="41">
        <v>42579</v>
      </c>
      <c r="B243" s="42" t="s">
        <v>2070</v>
      </c>
      <c r="C243" s="39">
        <v>1025</v>
      </c>
      <c r="D243" s="43">
        <v>84</v>
      </c>
      <c r="E243" s="39"/>
      <c r="F243" s="94"/>
      <c r="G243" s="39">
        <v>629614.56000000006</v>
      </c>
      <c r="H243" s="83" t="s">
        <v>2071</v>
      </c>
      <c r="J243" s="92"/>
    </row>
    <row r="244" spans="1:10">
      <c r="A244" s="41">
        <v>42579</v>
      </c>
      <c r="B244" s="42" t="s">
        <v>2072</v>
      </c>
      <c r="C244" s="39"/>
      <c r="D244" s="43"/>
      <c r="E244" s="39">
        <v>619000</v>
      </c>
      <c r="F244" s="94">
        <v>16</v>
      </c>
      <c r="G244" s="39">
        <v>10614.56</v>
      </c>
      <c r="J244" s="92"/>
    </row>
    <row r="245" spans="1:10">
      <c r="A245" s="41">
        <v>42579</v>
      </c>
      <c r="B245" s="42" t="s">
        <v>2073</v>
      </c>
      <c r="C245" s="39">
        <v>18601.419999999998</v>
      </c>
      <c r="D245" s="43"/>
      <c r="E245" s="39"/>
      <c r="F245" s="94"/>
      <c r="G245" s="39">
        <v>29215.98</v>
      </c>
      <c r="J245" s="92"/>
    </row>
    <row r="246" spans="1:10">
      <c r="A246" s="41">
        <v>42580</v>
      </c>
      <c r="B246" s="42" t="s">
        <v>2074</v>
      </c>
      <c r="C246" s="39">
        <v>3182.37</v>
      </c>
      <c r="D246" s="43">
        <v>85</v>
      </c>
      <c r="E246" s="39"/>
      <c r="F246" s="94"/>
      <c r="G246" s="39">
        <v>32398.35</v>
      </c>
      <c r="H246" s="83" t="s">
        <v>2075</v>
      </c>
      <c r="J246" s="92"/>
    </row>
    <row r="247" spans="1:10">
      <c r="A247" s="41">
        <v>42580</v>
      </c>
      <c r="B247" s="25" t="s">
        <v>2076</v>
      </c>
      <c r="C247" s="39"/>
      <c r="D247" s="43"/>
      <c r="E247" s="39">
        <v>13.47</v>
      </c>
      <c r="F247" s="94">
        <v>17</v>
      </c>
      <c r="G247" s="39">
        <v>32384.880000000001</v>
      </c>
      <c r="J247" s="92"/>
    </row>
    <row r="248" spans="1:10">
      <c r="A248" s="41">
        <v>42580</v>
      </c>
      <c r="B248" s="25" t="s">
        <v>2077</v>
      </c>
      <c r="C248" s="39"/>
      <c r="D248" s="43"/>
      <c r="E248" s="39">
        <v>42.47</v>
      </c>
      <c r="F248" s="94">
        <v>17</v>
      </c>
      <c r="G248" s="39">
        <v>32342.41</v>
      </c>
      <c r="J248" s="92"/>
    </row>
    <row r="249" spans="1:10">
      <c r="A249" s="41">
        <v>42580</v>
      </c>
      <c r="B249" s="25" t="s">
        <v>2078</v>
      </c>
      <c r="C249" s="39"/>
      <c r="D249" s="43"/>
      <c r="E249" s="39">
        <v>6.79</v>
      </c>
      <c r="F249" s="94">
        <v>17</v>
      </c>
      <c r="G249" s="39">
        <v>32335.62</v>
      </c>
      <c r="J249" s="92"/>
    </row>
    <row r="250" spans="1:10">
      <c r="A250" s="41">
        <v>42580</v>
      </c>
      <c r="B250" s="25" t="s">
        <v>2079</v>
      </c>
      <c r="C250" s="39"/>
      <c r="D250" s="43"/>
      <c r="E250" s="39">
        <v>2.16</v>
      </c>
      <c r="F250" s="94">
        <v>17</v>
      </c>
      <c r="G250" s="39">
        <v>32333.46</v>
      </c>
      <c r="J250" s="92"/>
    </row>
    <row r="251" spans="1:10">
      <c r="A251" s="41">
        <v>42580</v>
      </c>
      <c r="B251" s="42" t="s">
        <v>2080</v>
      </c>
      <c r="C251" s="39">
        <v>1025</v>
      </c>
      <c r="D251" s="43"/>
      <c r="E251" s="39"/>
      <c r="F251" s="94"/>
      <c r="G251" s="39">
        <v>33358.46</v>
      </c>
      <c r="J251" s="92"/>
    </row>
    <row r="252" spans="1:10">
      <c r="A252" s="41">
        <v>42580</v>
      </c>
      <c r="B252" s="42" t="s">
        <v>2081</v>
      </c>
      <c r="C252" s="39">
        <v>255800</v>
      </c>
      <c r="D252" s="43">
        <v>89</v>
      </c>
      <c r="E252" s="39"/>
      <c r="F252" s="94"/>
      <c r="G252" s="39">
        <v>289158.46000000002</v>
      </c>
      <c r="H252" s="83" t="s">
        <v>2008</v>
      </c>
      <c r="J252" s="92"/>
    </row>
    <row r="253" spans="1:10">
      <c r="A253" s="41">
        <v>42580</v>
      </c>
      <c r="B253" s="42" t="s">
        <v>2082</v>
      </c>
      <c r="C253" s="39">
        <v>245200</v>
      </c>
      <c r="D253" s="43">
        <v>86</v>
      </c>
      <c r="E253" s="39"/>
      <c r="F253" s="94"/>
      <c r="G253" s="39">
        <v>534358.46</v>
      </c>
      <c r="H253" s="83" t="s">
        <v>2083</v>
      </c>
      <c r="J253" s="92"/>
    </row>
    <row r="254" spans="1:10">
      <c r="A254" s="41">
        <v>42580</v>
      </c>
      <c r="B254" s="42" t="s">
        <v>2084</v>
      </c>
      <c r="C254" s="39">
        <v>0</v>
      </c>
      <c r="D254" s="43"/>
      <c r="E254" s="39"/>
      <c r="F254" s="94"/>
      <c r="G254" s="39">
        <v>534358.46</v>
      </c>
      <c r="J254" s="92"/>
    </row>
    <row r="255" spans="1:10">
      <c r="A255" s="41">
        <v>42580</v>
      </c>
      <c r="B255" s="42" t="s">
        <v>2085</v>
      </c>
      <c r="C255" s="39">
        <v>3981.26</v>
      </c>
      <c r="D255" s="43">
        <v>88</v>
      </c>
      <c r="E255" s="39"/>
      <c r="F255" s="94"/>
      <c r="G255" s="39">
        <v>538339.72</v>
      </c>
      <c r="H255" s="83" t="s">
        <v>2086</v>
      </c>
      <c r="J255" s="92"/>
    </row>
    <row r="256" spans="1:10">
      <c r="A256" s="41">
        <v>42580</v>
      </c>
      <c r="B256" s="42" t="s">
        <v>2087</v>
      </c>
      <c r="C256" s="39">
        <v>1840</v>
      </c>
      <c r="D256" s="43">
        <v>87</v>
      </c>
      <c r="E256" s="39"/>
      <c r="F256" s="94"/>
      <c r="G256" s="39">
        <v>540179.72</v>
      </c>
      <c r="H256" s="83" t="s">
        <v>2088</v>
      </c>
      <c r="J256" s="92"/>
    </row>
    <row r="258" spans="5:7">
      <c r="E258" s="106">
        <f>+E250+E249+E238+E236+E227+E225+E220+E218+E208+E206+E204+E201+E198+E192+E190+E184+E182+E167+E165+E163+E157+E155+E153+E144+E142+E139+E137+E134+E132+E121+E119+E110+E108+E106+E96+E94+E92+E85+E84+E76+E74+E71+E69+E58+E56+E49+E47+E39+E37+E32+E30+E26+E24+E21+E19+E16+E10+E6</f>
        <v>2138.11</v>
      </c>
      <c r="G258" s="91"/>
    </row>
    <row r="259" spans="5:7">
      <c r="E259" s="107">
        <f>+E248+E247+E237+E235+E226+E224+E219+E217+E207+E205+E203+E200+E199+E191+E189+E183+E181+E166+E164+E162+E156+E154+E152+E143+E140+E138+E135+E133+E131+E120+E118+E109+E107+E105+E95+E93+E91+E83+E82+E75+E72+E70+E68+E57+E55+E48+E46+E38+E36+E31+E29+E25+E22+E20+E17+E14+E9+E8</f>
        <v>13362.949999999997</v>
      </c>
      <c r="F259" s="94"/>
    </row>
    <row r="260" spans="5:7">
      <c r="G260" s="92"/>
    </row>
  </sheetData>
  <autoFilter ref="A5:H256">
    <filterColumn colId="2"/>
    <filterColumn colId="3"/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9"/>
  <sheetViews>
    <sheetView workbookViewId="0">
      <selection activeCell="G12" sqref="G12"/>
    </sheetView>
  </sheetViews>
  <sheetFormatPr baseColWidth="10" defaultRowHeight="11.25"/>
  <cols>
    <col min="1" max="1" width="11.42578125" style="6"/>
    <col min="2" max="2" width="83.28515625" style="85" bestFit="1" customWidth="1"/>
    <col min="3" max="3" width="9.85546875" style="85" bestFit="1" customWidth="1"/>
    <col min="4" max="4" width="3.5703125" style="78" bestFit="1" customWidth="1"/>
    <col min="5" max="5" width="11.140625" style="85" bestFit="1" customWidth="1"/>
    <col min="6" max="6" width="2.7109375" style="116" bestFit="1" customWidth="1"/>
    <col min="7" max="7" width="15" style="85" bestFit="1" customWidth="1"/>
    <col min="8" max="8" width="9.28515625" style="83" bestFit="1" customWidth="1"/>
    <col min="9" max="9" width="34.7109375" style="85" bestFit="1" customWidth="1"/>
    <col min="10" max="10" width="11.140625" style="85" bestFit="1" customWidth="1"/>
    <col min="11" max="11" width="11.28515625" style="85" customWidth="1"/>
    <col min="12" max="12" width="11.140625" style="85" bestFit="1" customWidth="1"/>
    <col min="13" max="16384" width="11.42578125" style="85"/>
  </cols>
  <sheetData>
    <row r="1" spans="1:10">
      <c r="A1" s="62"/>
      <c r="B1" s="82"/>
      <c r="C1" s="42"/>
      <c r="D1" s="77"/>
      <c r="E1" s="42"/>
      <c r="F1" s="93"/>
      <c r="G1" s="42"/>
    </row>
    <row r="2" spans="1:10">
      <c r="A2" s="62"/>
      <c r="B2" s="82"/>
      <c r="C2" s="42"/>
      <c r="D2" s="77"/>
      <c r="E2" s="42"/>
      <c r="F2" s="93"/>
      <c r="G2" s="42"/>
    </row>
    <row r="3" spans="1:10">
      <c r="A3" s="65"/>
      <c r="B3" s="110"/>
      <c r="C3" s="110"/>
      <c r="D3" s="77"/>
      <c r="E3" s="110"/>
      <c r="F3" s="93"/>
      <c r="G3" s="110"/>
    </row>
    <row r="4" spans="1:10">
      <c r="B4" s="84"/>
    </row>
    <row r="5" spans="1:10">
      <c r="A5" s="65" t="s">
        <v>0</v>
      </c>
      <c r="B5" s="55" t="s">
        <v>1</v>
      </c>
      <c r="C5" s="65" t="s">
        <v>2</v>
      </c>
      <c r="D5" s="77"/>
      <c r="E5" s="65" t="s">
        <v>3</v>
      </c>
      <c r="F5" s="93"/>
      <c r="G5" s="65" t="s">
        <v>4</v>
      </c>
      <c r="J5" s="88"/>
    </row>
    <row r="6" spans="1:10">
      <c r="A6" s="112">
        <v>42583</v>
      </c>
      <c r="B6" s="87" t="s">
        <v>2089</v>
      </c>
      <c r="C6" s="88">
        <v>27785.27</v>
      </c>
      <c r="D6" s="44">
        <v>1</v>
      </c>
      <c r="E6" s="88"/>
      <c r="F6" s="117"/>
      <c r="G6" s="88">
        <v>567964.99</v>
      </c>
      <c r="H6" s="83" t="s">
        <v>2090</v>
      </c>
    </row>
    <row r="7" spans="1:10">
      <c r="A7" s="112">
        <v>42583</v>
      </c>
      <c r="B7" s="87" t="s">
        <v>2091</v>
      </c>
      <c r="C7" s="88">
        <v>0</v>
      </c>
      <c r="D7" s="44"/>
      <c r="E7" s="88"/>
      <c r="F7" s="117"/>
      <c r="G7" s="88">
        <v>567964.99</v>
      </c>
    </row>
    <row r="8" spans="1:10">
      <c r="A8" s="112">
        <v>42583</v>
      </c>
      <c r="B8" s="98" t="s">
        <v>2092</v>
      </c>
      <c r="C8" s="88"/>
      <c r="D8" s="44"/>
      <c r="E8" s="88">
        <v>280.41000000000003</v>
      </c>
      <c r="F8" s="117">
        <v>20</v>
      </c>
      <c r="G8" s="88">
        <v>567684.57999999996</v>
      </c>
    </row>
    <row r="9" spans="1:10">
      <c r="A9" s="112">
        <v>42583</v>
      </c>
      <c r="B9" s="87" t="s">
        <v>2093</v>
      </c>
      <c r="C9" s="88">
        <v>19060.7</v>
      </c>
      <c r="D9" s="44" t="s">
        <v>1747</v>
      </c>
      <c r="E9" s="88"/>
      <c r="F9" s="117"/>
      <c r="G9" s="88">
        <v>586745.28</v>
      </c>
      <c r="H9" s="83" t="s">
        <v>2094</v>
      </c>
    </row>
    <row r="10" spans="1:10">
      <c r="A10" s="112">
        <v>42583</v>
      </c>
      <c r="B10" s="113" t="s">
        <v>2095</v>
      </c>
      <c r="C10" s="88"/>
      <c r="D10" s="44"/>
      <c r="E10" s="88">
        <v>44.87</v>
      </c>
      <c r="F10" s="117">
        <v>20</v>
      </c>
      <c r="G10" s="88">
        <v>586700.41</v>
      </c>
    </row>
    <row r="11" spans="1:10">
      <c r="A11" s="112">
        <v>42583</v>
      </c>
      <c r="B11" s="98" t="s">
        <v>2096</v>
      </c>
      <c r="C11" s="88"/>
      <c r="D11" s="44"/>
      <c r="E11" s="88">
        <v>67.53</v>
      </c>
      <c r="F11" s="117">
        <v>20</v>
      </c>
      <c r="G11" s="88">
        <v>586632.88</v>
      </c>
    </row>
    <row r="12" spans="1:10">
      <c r="A12" s="112">
        <v>42583</v>
      </c>
      <c r="B12" s="113" t="s">
        <v>2097</v>
      </c>
      <c r="C12" s="88"/>
      <c r="D12" s="44"/>
      <c r="E12" s="88">
        <v>10.8</v>
      </c>
      <c r="F12" s="117">
        <v>20</v>
      </c>
      <c r="G12" s="88">
        <v>586622.07999999996</v>
      </c>
    </row>
    <row r="13" spans="1:10">
      <c r="A13" s="112">
        <v>42583</v>
      </c>
      <c r="B13" s="87" t="s">
        <v>2098</v>
      </c>
      <c r="C13" s="88">
        <v>3075</v>
      </c>
      <c r="D13" s="44" t="s">
        <v>1748</v>
      </c>
      <c r="E13" s="88"/>
      <c r="F13" s="117"/>
      <c r="G13" s="88">
        <v>589697.07999999996</v>
      </c>
      <c r="H13" s="83" t="s">
        <v>2099</v>
      </c>
    </row>
    <row r="14" spans="1:10">
      <c r="A14" s="112">
        <v>42583</v>
      </c>
      <c r="B14" s="98" t="s">
        <v>2100</v>
      </c>
      <c r="C14" s="88"/>
      <c r="D14" s="44"/>
      <c r="E14" s="88">
        <v>44.49</v>
      </c>
      <c r="F14" s="117">
        <v>20</v>
      </c>
      <c r="G14" s="88">
        <v>589652.59</v>
      </c>
    </row>
    <row r="15" spans="1:10">
      <c r="A15" s="112">
        <v>42583</v>
      </c>
      <c r="B15" s="113" t="s">
        <v>2101</v>
      </c>
      <c r="C15" s="88"/>
      <c r="D15" s="44"/>
      <c r="E15" s="88">
        <v>7.12</v>
      </c>
      <c r="F15" s="117">
        <v>20</v>
      </c>
      <c r="G15" s="88">
        <v>589645.47</v>
      </c>
    </row>
    <row r="16" spans="1:10">
      <c r="A16" s="112">
        <v>42583</v>
      </c>
      <c r="B16" s="98" t="s">
        <v>2102</v>
      </c>
      <c r="C16" s="88"/>
      <c r="D16" s="44"/>
      <c r="E16" s="88">
        <v>11.28</v>
      </c>
      <c r="F16" s="117">
        <v>20</v>
      </c>
      <c r="G16" s="88">
        <v>589634.18999999994</v>
      </c>
    </row>
    <row r="17" spans="1:8">
      <c r="A17" s="112">
        <v>42583</v>
      </c>
      <c r="B17" s="113" t="s">
        <v>2103</v>
      </c>
      <c r="C17" s="88"/>
      <c r="D17" s="44"/>
      <c r="E17" s="88">
        <v>1.8</v>
      </c>
      <c r="F17" s="117">
        <v>20</v>
      </c>
      <c r="G17" s="88">
        <v>589632.39</v>
      </c>
    </row>
    <row r="18" spans="1:8">
      <c r="A18" s="112">
        <v>42583</v>
      </c>
      <c r="B18" s="87" t="s">
        <v>2104</v>
      </c>
      <c r="C18" s="88">
        <v>5680</v>
      </c>
      <c r="D18" s="44" t="s">
        <v>1073</v>
      </c>
      <c r="E18" s="88"/>
      <c r="F18" s="117"/>
      <c r="G18" s="88">
        <v>595312.39</v>
      </c>
      <c r="H18" s="83" t="s">
        <v>2105</v>
      </c>
    </row>
    <row r="19" spans="1:8">
      <c r="A19" s="112">
        <v>42583</v>
      </c>
      <c r="B19" s="87" t="s">
        <v>2106</v>
      </c>
      <c r="C19" s="88">
        <v>0</v>
      </c>
      <c r="D19" s="44"/>
      <c r="E19" s="88"/>
      <c r="F19" s="117"/>
      <c r="G19" s="88">
        <v>595312.39</v>
      </c>
    </row>
    <row r="20" spans="1:8">
      <c r="A20" s="112">
        <v>42583</v>
      </c>
      <c r="B20" s="87" t="s">
        <v>2107</v>
      </c>
      <c r="C20" s="88">
        <v>1921</v>
      </c>
      <c r="D20" s="44">
        <v>9</v>
      </c>
      <c r="E20" s="88"/>
      <c r="F20" s="117"/>
      <c r="G20" s="88">
        <v>597233.39</v>
      </c>
      <c r="H20" s="83" t="s">
        <v>2108</v>
      </c>
    </row>
    <row r="21" spans="1:8">
      <c r="A21" s="112">
        <v>42583</v>
      </c>
      <c r="B21" s="87" t="s">
        <v>2109</v>
      </c>
      <c r="C21" s="88"/>
      <c r="D21" s="44"/>
      <c r="E21" s="88">
        <v>587000</v>
      </c>
      <c r="F21" s="117">
        <v>1</v>
      </c>
      <c r="G21" s="88">
        <v>10233.39</v>
      </c>
    </row>
    <row r="22" spans="1:8">
      <c r="A22" s="112">
        <v>42583</v>
      </c>
      <c r="B22" s="87" t="s">
        <v>2110</v>
      </c>
      <c r="C22" s="88">
        <v>30000</v>
      </c>
      <c r="D22" s="44">
        <v>2</v>
      </c>
      <c r="E22" s="88"/>
      <c r="F22" s="117"/>
      <c r="G22" s="88">
        <v>40233.39</v>
      </c>
      <c r="H22" s="83" t="s">
        <v>2111</v>
      </c>
    </row>
    <row r="23" spans="1:8">
      <c r="A23" s="112">
        <v>42584</v>
      </c>
      <c r="B23" s="87" t="s">
        <v>2112</v>
      </c>
      <c r="C23" s="88">
        <v>51323.06</v>
      </c>
      <c r="D23" s="44">
        <v>3</v>
      </c>
      <c r="E23" s="88"/>
      <c r="F23" s="117"/>
      <c r="G23" s="88">
        <v>91556.45</v>
      </c>
      <c r="H23" s="83" t="s">
        <v>2113</v>
      </c>
    </row>
    <row r="24" spans="1:8">
      <c r="A24" s="112">
        <v>42584</v>
      </c>
      <c r="B24" s="113" t="s">
        <v>2114</v>
      </c>
      <c r="C24" s="88"/>
      <c r="D24" s="44"/>
      <c r="E24" s="88">
        <v>32.32</v>
      </c>
      <c r="F24" s="117">
        <v>20</v>
      </c>
      <c r="G24" s="88">
        <v>91524.13</v>
      </c>
    </row>
    <row r="25" spans="1:8">
      <c r="A25" s="112">
        <v>42584</v>
      </c>
      <c r="B25" s="98" t="s">
        <v>2115</v>
      </c>
      <c r="C25" s="88"/>
      <c r="D25" s="44"/>
      <c r="E25" s="88">
        <v>201.96</v>
      </c>
      <c r="F25" s="117">
        <v>20</v>
      </c>
      <c r="G25" s="88">
        <v>91322.17</v>
      </c>
    </row>
    <row r="26" spans="1:8">
      <c r="A26" s="112">
        <v>42584</v>
      </c>
      <c r="B26" s="98" t="s">
        <v>2116</v>
      </c>
      <c r="C26" s="88"/>
      <c r="D26" s="44"/>
      <c r="E26" s="88">
        <v>462.18</v>
      </c>
      <c r="F26" s="117">
        <v>20</v>
      </c>
      <c r="G26" s="88">
        <v>90859.99</v>
      </c>
    </row>
    <row r="27" spans="1:8">
      <c r="A27" s="112">
        <v>42584</v>
      </c>
      <c r="B27" s="113" t="s">
        <v>2117</v>
      </c>
      <c r="C27" s="88"/>
      <c r="D27" s="44"/>
      <c r="E27" s="88">
        <v>73.95</v>
      </c>
      <c r="F27" s="117">
        <v>20</v>
      </c>
      <c r="G27" s="88">
        <v>90786.04</v>
      </c>
    </row>
    <row r="28" spans="1:8">
      <c r="A28" s="112">
        <v>42584</v>
      </c>
      <c r="B28" s="87" t="s">
        <v>2118</v>
      </c>
      <c r="C28" s="88">
        <v>3030</v>
      </c>
      <c r="D28" s="44">
        <v>6</v>
      </c>
      <c r="E28" s="88"/>
      <c r="F28" s="117"/>
      <c r="G28" s="88">
        <v>93816.04</v>
      </c>
      <c r="H28" s="83" t="s">
        <v>2119</v>
      </c>
    </row>
    <row r="29" spans="1:8">
      <c r="A29" s="112">
        <v>42584</v>
      </c>
      <c r="B29" s="87" t="s">
        <v>2120</v>
      </c>
      <c r="C29" s="88">
        <v>3030</v>
      </c>
      <c r="D29" s="44">
        <v>5</v>
      </c>
      <c r="E29" s="88"/>
      <c r="F29" s="117"/>
      <c r="G29" s="88">
        <v>96846.04</v>
      </c>
      <c r="H29" s="83" t="s">
        <v>2121</v>
      </c>
    </row>
    <row r="30" spans="1:8">
      <c r="A30" s="112">
        <v>42584</v>
      </c>
      <c r="B30" s="87" t="s">
        <v>2122</v>
      </c>
      <c r="C30" s="88">
        <v>7000</v>
      </c>
      <c r="D30" s="44">
        <v>60</v>
      </c>
      <c r="E30" s="88"/>
      <c r="F30" s="117"/>
      <c r="G30" s="88">
        <v>103846.04</v>
      </c>
      <c r="H30" s="83" t="s">
        <v>2123</v>
      </c>
    </row>
    <row r="31" spans="1:8">
      <c r="A31" s="112">
        <v>42585</v>
      </c>
      <c r="B31" s="87" t="s">
        <v>2124</v>
      </c>
      <c r="C31" s="88">
        <v>59440.08</v>
      </c>
      <c r="D31" s="44">
        <v>7</v>
      </c>
      <c r="E31" s="88"/>
      <c r="F31" s="117"/>
      <c r="G31" s="88">
        <v>163286.12</v>
      </c>
      <c r="H31" s="83" t="s">
        <v>2125</v>
      </c>
    </row>
    <row r="32" spans="1:8">
      <c r="A32" s="112">
        <v>42585</v>
      </c>
      <c r="B32" s="98" t="s">
        <v>2126</v>
      </c>
      <c r="C32" s="88"/>
      <c r="D32" s="44"/>
      <c r="E32" s="88">
        <v>435.49</v>
      </c>
      <c r="F32" s="117">
        <v>20</v>
      </c>
      <c r="G32" s="88">
        <v>162850.63</v>
      </c>
    </row>
    <row r="33" spans="1:8">
      <c r="A33" s="112">
        <v>42585</v>
      </c>
      <c r="B33" s="113" t="s">
        <v>2127</v>
      </c>
      <c r="C33" s="88"/>
      <c r="D33" s="44"/>
      <c r="E33" s="88">
        <v>69.680000000000007</v>
      </c>
      <c r="F33" s="117">
        <v>20</v>
      </c>
      <c r="G33" s="88">
        <v>162780.95000000001</v>
      </c>
    </row>
    <row r="34" spans="1:8">
      <c r="A34" s="112">
        <v>42585</v>
      </c>
      <c r="B34" s="98" t="s">
        <v>2128</v>
      </c>
      <c r="C34" s="88"/>
      <c r="D34" s="44"/>
      <c r="E34" s="88">
        <v>433.1</v>
      </c>
      <c r="F34" s="117">
        <v>20</v>
      </c>
      <c r="G34" s="88">
        <v>162347.85</v>
      </c>
    </row>
    <row r="35" spans="1:8">
      <c r="A35" s="112">
        <v>42585</v>
      </c>
      <c r="B35" s="113" t="s">
        <v>2129</v>
      </c>
      <c r="C35" s="88"/>
      <c r="D35" s="44"/>
      <c r="E35" s="88">
        <v>69.290000000000006</v>
      </c>
      <c r="F35" s="117">
        <v>20</v>
      </c>
      <c r="G35" s="88">
        <v>162278.56</v>
      </c>
    </row>
    <row r="36" spans="1:8">
      <c r="A36" s="112">
        <v>42585</v>
      </c>
      <c r="B36" s="87" t="s">
        <v>2130</v>
      </c>
      <c r="C36" s="88"/>
      <c r="D36" s="44"/>
      <c r="E36" s="88">
        <v>152000</v>
      </c>
      <c r="F36" s="117">
        <v>2</v>
      </c>
      <c r="G36" s="88">
        <v>10278.56</v>
      </c>
    </row>
    <row r="37" spans="1:8">
      <c r="A37" s="112">
        <v>42585</v>
      </c>
      <c r="B37" s="87" t="s">
        <v>2131</v>
      </c>
      <c r="C37" s="88">
        <v>240000</v>
      </c>
      <c r="D37" s="44">
        <v>16</v>
      </c>
      <c r="E37" s="88"/>
      <c r="F37" s="117"/>
      <c r="G37" s="88">
        <v>250278.56</v>
      </c>
      <c r="H37" s="83" t="s">
        <v>2132</v>
      </c>
    </row>
    <row r="38" spans="1:8">
      <c r="A38" s="112">
        <v>42586</v>
      </c>
      <c r="B38" s="87" t="s">
        <v>2133</v>
      </c>
      <c r="C38" s="88">
        <v>53090.18</v>
      </c>
      <c r="D38" s="44">
        <v>8</v>
      </c>
      <c r="E38" s="88"/>
      <c r="F38" s="117"/>
      <c r="G38" s="88">
        <v>303368.74</v>
      </c>
      <c r="H38" s="83" t="s">
        <v>2134</v>
      </c>
    </row>
    <row r="39" spans="1:8">
      <c r="A39" s="112">
        <v>42586</v>
      </c>
      <c r="B39" s="98" t="s">
        <v>2135</v>
      </c>
      <c r="C39" s="88"/>
      <c r="D39" s="44"/>
      <c r="E39" s="88">
        <v>776.02</v>
      </c>
      <c r="F39" s="117">
        <v>20</v>
      </c>
      <c r="G39" s="88">
        <v>302592.71999999997</v>
      </c>
    </row>
    <row r="40" spans="1:8">
      <c r="A40" s="112">
        <v>42586</v>
      </c>
      <c r="B40" s="113" t="s">
        <v>2136</v>
      </c>
      <c r="C40" s="88"/>
      <c r="D40" s="44"/>
      <c r="E40" s="88">
        <v>124.16</v>
      </c>
      <c r="F40" s="117">
        <v>20</v>
      </c>
      <c r="G40" s="88">
        <v>302468.56</v>
      </c>
    </row>
    <row r="41" spans="1:8">
      <c r="A41" s="112">
        <v>42586</v>
      </c>
      <c r="B41" s="98" t="s">
        <v>2137</v>
      </c>
      <c r="C41" s="88"/>
      <c r="D41" s="44"/>
      <c r="E41" s="88">
        <v>190.62</v>
      </c>
      <c r="F41" s="117">
        <v>20</v>
      </c>
      <c r="G41" s="88">
        <v>302277.94</v>
      </c>
    </row>
    <row r="42" spans="1:8">
      <c r="A42" s="112">
        <v>42586</v>
      </c>
      <c r="B42" s="113" t="s">
        <v>2138</v>
      </c>
      <c r="C42" s="88"/>
      <c r="D42" s="44"/>
      <c r="E42" s="88">
        <v>30.5</v>
      </c>
      <c r="F42" s="117">
        <v>20</v>
      </c>
      <c r="G42" s="88">
        <v>302247.44</v>
      </c>
    </row>
    <row r="43" spans="1:8">
      <c r="A43" s="112">
        <v>42586</v>
      </c>
      <c r="B43" s="98" t="s">
        <v>2139</v>
      </c>
      <c r="C43" s="88"/>
      <c r="D43" s="44"/>
      <c r="E43" s="88">
        <v>1518.57</v>
      </c>
      <c r="F43" s="117">
        <v>20</v>
      </c>
      <c r="G43" s="88">
        <v>300728.87</v>
      </c>
    </row>
    <row r="44" spans="1:8">
      <c r="A44" s="112">
        <v>42586</v>
      </c>
      <c r="B44" s="113" t="s">
        <v>2140</v>
      </c>
      <c r="C44" s="88"/>
      <c r="D44" s="44"/>
      <c r="E44" s="88">
        <v>242.97</v>
      </c>
      <c r="F44" s="117">
        <v>20</v>
      </c>
      <c r="G44" s="88">
        <v>300485.90000000002</v>
      </c>
    </row>
    <row r="45" spans="1:8">
      <c r="A45" s="112">
        <v>42586</v>
      </c>
      <c r="B45" s="87" t="s">
        <v>2141</v>
      </c>
      <c r="C45" s="88"/>
      <c r="D45" s="44"/>
      <c r="E45" s="88">
        <v>290000</v>
      </c>
      <c r="F45" s="117">
        <v>3</v>
      </c>
      <c r="G45" s="88">
        <v>10485.9</v>
      </c>
    </row>
    <row r="46" spans="1:8">
      <c r="A46" s="112">
        <v>42587</v>
      </c>
      <c r="B46" s="98" t="s">
        <v>2142</v>
      </c>
      <c r="C46" s="88"/>
      <c r="D46" s="44"/>
      <c r="E46" s="88">
        <v>4.34</v>
      </c>
      <c r="F46" s="117">
        <v>20</v>
      </c>
      <c r="G46" s="88">
        <v>10481.56</v>
      </c>
    </row>
    <row r="47" spans="1:8">
      <c r="A47" s="112">
        <v>42587</v>
      </c>
      <c r="B47" s="87" t="s">
        <v>2143</v>
      </c>
      <c r="C47" s="88">
        <v>12882.23</v>
      </c>
      <c r="D47" s="44">
        <v>10</v>
      </c>
      <c r="E47" s="88"/>
      <c r="F47" s="117"/>
      <c r="G47" s="88">
        <v>23363.79</v>
      </c>
      <c r="H47" s="83" t="s">
        <v>2144</v>
      </c>
    </row>
    <row r="48" spans="1:8">
      <c r="A48" s="112">
        <v>42587</v>
      </c>
      <c r="B48" s="113" t="s">
        <v>2145</v>
      </c>
      <c r="C48" s="88"/>
      <c r="D48" s="44"/>
      <c r="E48" s="88">
        <v>0.69</v>
      </c>
      <c r="F48" s="117">
        <v>20</v>
      </c>
      <c r="G48" s="88">
        <v>23363.1</v>
      </c>
    </row>
    <row r="49" spans="1:9">
      <c r="A49" s="112">
        <v>42587</v>
      </c>
      <c r="B49" s="98" t="s">
        <v>2146</v>
      </c>
      <c r="C49" s="88"/>
      <c r="D49" s="44"/>
      <c r="E49" s="88">
        <v>139.5</v>
      </c>
      <c r="F49" s="117">
        <v>20</v>
      </c>
      <c r="G49" s="88">
        <v>23223.599999999999</v>
      </c>
    </row>
    <row r="50" spans="1:9">
      <c r="A50" s="112">
        <v>42587</v>
      </c>
      <c r="B50" s="113" t="s">
        <v>2147</v>
      </c>
      <c r="C50" s="88"/>
      <c r="D50" s="44"/>
      <c r="E50" s="88">
        <v>22.32</v>
      </c>
      <c r="F50" s="117">
        <v>20</v>
      </c>
      <c r="G50" s="88">
        <v>23201.279999999999</v>
      </c>
    </row>
    <row r="51" spans="1:9">
      <c r="A51" s="112">
        <v>42587</v>
      </c>
      <c r="B51" s="87" t="s">
        <v>2148</v>
      </c>
      <c r="C51" s="88">
        <v>4100</v>
      </c>
      <c r="D51" s="44">
        <v>12</v>
      </c>
      <c r="E51" s="88"/>
      <c r="F51" s="117"/>
      <c r="G51" s="88">
        <v>27301.279999999999</v>
      </c>
      <c r="H51" s="83" t="s">
        <v>2149</v>
      </c>
      <c r="I51" s="85" t="s">
        <v>2150</v>
      </c>
    </row>
    <row r="52" spans="1:9">
      <c r="A52" s="112">
        <v>42587</v>
      </c>
      <c r="B52" s="87" t="s">
        <v>2151</v>
      </c>
      <c r="C52" s="88">
        <v>1025</v>
      </c>
      <c r="D52" s="44">
        <v>100</v>
      </c>
      <c r="E52" s="88"/>
      <c r="F52" s="117"/>
      <c r="G52" s="88">
        <v>28326.28</v>
      </c>
      <c r="H52" s="114" t="s">
        <v>2152</v>
      </c>
      <c r="I52" s="85" t="s">
        <v>2153</v>
      </c>
    </row>
    <row r="53" spans="1:9">
      <c r="A53" s="112">
        <v>42590</v>
      </c>
      <c r="B53" s="87" t="s">
        <v>2154</v>
      </c>
      <c r="C53" s="88"/>
      <c r="D53" s="44"/>
      <c r="E53" s="88">
        <v>18000</v>
      </c>
      <c r="F53" s="117">
        <v>4</v>
      </c>
      <c r="G53" s="88">
        <v>10326.280000000001</v>
      </c>
    </row>
    <row r="54" spans="1:9">
      <c r="A54" s="112">
        <v>42590</v>
      </c>
      <c r="B54" s="98" t="s">
        <v>2155</v>
      </c>
      <c r="C54" s="88"/>
      <c r="D54" s="44"/>
      <c r="E54" s="88">
        <v>534.91</v>
      </c>
      <c r="F54" s="117">
        <v>20</v>
      </c>
      <c r="G54" s="88">
        <v>9791.3700000000008</v>
      </c>
    </row>
    <row r="55" spans="1:9">
      <c r="A55" s="112">
        <v>42590</v>
      </c>
      <c r="B55" s="87" t="s">
        <v>2156</v>
      </c>
      <c r="C55" s="88">
        <v>28665.26</v>
      </c>
      <c r="D55" s="44">
        <v>13</v>
      </c>
      <c r="E55" s="88"/>
      <c r="F55" s="117"/>
      <c r="G55" s="88">
        <v>38456.629999999997</v>
      </c>
      <c r="H55" s="83" t="s">
        <v>2157</v>
      </c>
    </row>
    <row r="56" spans="1:9">
      <c r="A56" s="112">
        <v>42590</v>
      </c>
      <c r="B56" s="113" t="s">
        <v>2158</v>
      </c>
      <c r="C56" s="88"/>
      <c r="D56" s="44"/>
      <c r="E56" s="88">
        <v>85.59</v>
      </c>
      <c r="F56" s="117">
        <v>20</v>
      </c>
      <c r="G56" s="88">
        <v>38371.040000000001</v>
      </c>
    </row>
    <row r="57" spans="1:9">
      <c r="A57" s="112">
        <v>42590</v>
      </c>
      <c r="B57" s="98" t="s">
        <v>2159</v>
      </c>
      <c r="C57" s="88"/>
      <c r="D57" s="44"/>
      <c r="E57" s="88">
        <v>44.17</v>
      </c>
      <c r="F57" s="117">
        <v>20</v>
      </c>
      <c r="G57" s="88">
        <v>38326.870000000003</v>
      </c>
    </row>
    <row r="58" spans="1:9">
      <c r="A58" s="112">
        <v>42590</v>
      </c>
      <c r="B58" s="113" t="s">
        <v>2160</v>
      </c>
      <c r="C58" s="88"/>
      <c r="D58" s="44"/>
      <c r="E58" s="88">
        <v>7.06</v>
      </c>
      <c r="F58" s="117">
        <v>20</v>
      </c>
      <c r="G58" s="88">
        <v>38319.81</v>
      </c>
    </row>
    <row r="59" spans="1:9">
      <c r="A59" s="112">
        <v>42590</v>
      </c>
      <c r="B59" s="98" t="s">
        <v>2161</v>
      </c>
      <c r="C59" s="88"/>
      <c r="D59" s="44"/>
      <c r="E59" s="88">
        <v>1322.39</v>
      </c>
      <c r="F59" s="117">
        <v>20</v>
      </c>
      <c r="G59" s="88">
        <v>36997.42</v>
      </c>
    </row>
    <row r="60" spans="1:9">
      <c r="A60" s="112">
        <v>42590</v>
      </c>
      <c r="B60" s="113" t="s">
        <v>2162</v>
      </c>
      <c r="C60" s="88"/>
      <c r="D60" s="44"/>
      <c r="E60" s="88">
        <v>211.58</v>
      </c>
      <c r="F60" s="117">
        <v>20</v>
      </c>
      <c r="G60" s="88">
        <v>36785.839999999997</v>
      </c>
    </row>
    <row r="61" spans="1:9">
      <c r="A61" s="112">
        <v>42590</v>
      </c>
      <c r="B61" s="87" t="s">
        <v>2163</v>
      </c>
      <c r="C61" s="88">
        <v>13544.92</v>
      </c>
      <c r="D61" s="44">
        <v>15</v>
      </c>
      <c r="E61" s="88"/>
      <c r="F61" s="117"/>
      <c r="G61" s="88">
        <v>50330.76</v>
      </c>
      <c r="H61" s="83" t="s">
        <v>2164</v>
      </c>
    </row>
    <row r="62" spans="1:9">
      <c r="A62" s="112">
        <v>42590</v>
      </c>
      <c r="B62" s="98" t="s">
        <v>2165</v>
      </c>
      <c r="C62" s="88"/>
      <c r="D62" s="44"/>
      <c r="E62" s="88">
        <v>200.64</v>
      </c>
      <c r="F62" s="117">
        <v>20</v>
      </c>
      <c r="G62" s="88">
        <v>50130.12</v>
      </c>
    </row>
    <row r="63" spans="1:9">
      <c r="A63" s="112">
        <v>42590</v>
      </c>
      <c r="B63" s="113" t="s">
        <v>2166</v>
      </c>
      <c r="C63" s="88"/>
      <c r="D63" s="44"/>
      <c r="E63" s="88">
        <v>32.11</v>
      </c>
      <c r="F63" s="117">
        <v>20</v>
      </c>
      <c r="G63" s="88">
        <v>50098.01</v>
      </c>
    </row>
    <row r="64" spans="1:9">
      <c r="A64" s="112">
        <v>42590</v>
      </c>
      <c r="B64" s="98" t="s">
        <v>2167</v>
      </c>
      <c r="C64" s="88"/>
      <c r="D64" s="44"/>
      <c r="E64" s="88">
        <v>47.29</v>
      </c>
      <c r="F64" s="117">
        <v>20</v>
      </c>
      <c r="G64" s="88">
        <v>50050.720000000001</v>
      </c>
    </row>
    <row r="65" spans="1:9">
      <c r="A65" s="112">
        <v>42590</v>
      </c>
      <c r="B65" s="113" t="s">
        <v>2168</v>
      </c>
      <c r="C65" s="88"/>
      <c r="D65" s="44"/>
      <c r="E65" s="88">
        <v>7.57</v>
      </c>
      <c r="F65" s="117">
        <v>20</v>
      </c>
      <c r="G65" s="88">
        <v>50043.15</v>
      </c>
    </row>
    <row r="66" spans="1:9">
      <c r="A66" s="112">
        <v>42590</v>
      </c>
      <c r="B66" s="87" t="s">
        <v>2169</v>
      </c>
      <c r="C66" s="88">
        <v>39503.85</v>
      </c>
      <c r="D66" s="44">
        <v>14</v>
      </c>
      <c r="E66" s="88"/>
      <c r="F66" s="117"/>
      <c r="G66" s="88">
        <v>89547</v>
      </c>
      <c r="H66" s="83" t="s">
        <v>2170</v>
      </c>
    </row>
    <row r="67" spans="1:9">
      <c r="A67" s="112">
        <v>42590</v>
      </c>
      <c r="B67" s="87" t="s">
        <v>2171</v>
      </c>
      <c r="C67" s="88">
        <v>0</v>
      </c>
      <c r="D67" s="44"/>
      <c r="E67" s="88"/>
      <c r="F67" s="117"/>
      <c r="G67" s="88">
        <v>89547</v>
      </c>
    </row>
    <row r="68" spans="1:9">
      <c r="A68" s="112">
        <v>42590</v>
      </c>
      <c r="B68" s="115" t="s">
        <v>2172</v>
      </c>
      <c r="C68" s="88"/>
      <c r="D68" s="44"/>
      <c r="E68" s="88">
        <v>79000</v>
      </c>
      <c r="F68" s="117">
        <v>5</v>
      </c>
      <c r="G68" s="88">
        <v>10547</v>
      </c>
    </row>
    <row r="69" spans="1:9">
      <c r="A69" s="112">
        <v>42590</v>
      </c>
      <c r="B69" s="87" t="s">
        <v>2173</v>
      </c>
      <c r="C69" s="88">
        <v>13486.51</v>
      </c>
      <c r="D69" s="44">
        <v>38</v>
      </c>
      <c r="E69" s="88"/>
      <c r="F69" s="117"/>
      <c r="G69" s="88">
        <v>24033.51</v>
      </c>
      <c r="H69" s="83" t="s">
        <v>2174</v>
      </c>
    </row>
    <row r="70" spans="1:9">
      <c r="A70" s="112">
        <v>42590</v>
      </c>
      <c r="B70" s="87" t="s">
        <v>2175</v>
      </c>
      <c r="C70" s="88">
        <v>0</v>
      </c>
      <c r="D70" s="44"/>
      <c r="E70" s="88"/>
      <c r="F70" s="117"/>
      <c r="G70" s="88">
        <v>24033.51</v>
      </c>
    </row>
    <row r="71" spans="1:9">
      <c r="A71" s="112">
        <v>42590</v>
      </c>
      <c r="B71" s="87" t="s">
        <v>2176</v>
      </c>
      <c r="C71" s="88">
        <v>1025</v>
      </c>
      <c r="D71" s="44">
        <v>101</v>
      </c>
      <c r="E71" s="88"/>
      <c r="F71" s="117"/>
      <c r="G71" s="88">
        <v>25058.51</v>
      </c>
      <c r="H71" s="83" t="s">
        <v>2177</v>
      </c>
      <c r="I71" s="85" t="s">
        <v>2153</v>
      </c>
    </row>
    <row r="72" spans="1:9">
      <c r="A72" s="112">
        <v>42590</v>
      </c>
      <c r="B72" s="87" t="s">
        <v>2178</v>
      </c>
      <c r="C72" s="88">
        <v>257800</v>
      </c>
      <c r="D72" s="44">
        <v>17</v>
      </c>
      <c r="E72" s="88"/>
      <c r="F72" s="117"/>
      <c r="G72" s="88">
        <v>282858.51</v>
      </c>
      <c r="H72" s="83" t="s">
        <v>2179</v>
      </c>
    </row>
    <row r="73" spans="1:9">
      <c r="A73" s="112">
        <v>42590</v>
      </c>
      <c r="B73" s="87" t="s">
        <v>2180</v>
      </c>
      <c r="C73" s="88">
        <v>0</v>
      </c>
      <c r="D73" s="44"/>
      <c r="E73" s="88"/>
      <c r="F73" s="117"/>
      <c r="G73" s="88">
        <v>282858.51</v>
      </c>
    </row>
    <row r="74" spans="1:9">
      <c r="A74" s="112">
        <v>42590</v>
      </c>
      <c r="B74" s="87" t="s">
        <v>2181</v>
      </c>
      <c r="C74" s="88">
        <v>1433.2</v>
      </c>
      <c r="D74" s="44">
        <v>28</v>
      </c>
      <c r="E74" s="88"/>
      <c r="F74" s="117"/>
      <c r="G74" s="88">
        <v>284291.71000000002</v>
      </c>
      <c r="H74" s="83" t="s">
        <v>2182</v>
      </c>
      <c r="I74" s="85" t="s">
        <v>2183</v>
      </c>
    </row>
    <row r="75" spans="1:9">
      <c r="A75" s="112">
        <v>42591</v>
      </c>
      <c r="B75" s="87" t="s">
        <v>2184</v>
      </c>
      <c r="C75" s="88">
        <v>21979.15</v>
      </c>
      <c r="D75" s="44">
        <v>19</v>
      </c>
      <c r="E75" s="88"/>
      <c r="F75" s="117"/>
      <c r="G75" s="88">
        <v>306270.86</v>
      </c>
      <c r="H75" s="83" t="s">
        <v>2185</v>
      </c>
    </row>
    <row r="76" spans="1:9">
      <c r="A76" s="112">
        <v>42591</v>
      </c>
      <c r="B76" s="98" t="s">
        <v>2186</v>
      </c>
      <c r="C76" s="88"/>
      <c r="D76" s="44"/>
      <c r="E76" s="88">
        <v>50.98</v>
      </c>
      <c r="F76" s="117">
        <v>20</v>
      </c>
      <c r="G76" s="88">
        <v>306219.88</v>
      </c>
    </row>
    <row r="77" spans="1:9">
      <c r="A77" s="112">
        <v>42591</v>
      </c>
      <c r="B77" s="113" t="s">
        <v>2187</v>
      </c>
      <c r="C77" s="88"/>
      <c r="D77" s="44"/>
      <c r="E77" s="88">
        <v>8.16</v>
      </c>
      <c r="F77" s="117">
        <v>20</v>
      </c>
      <c r="G77" s="88">
        <v>306211.71999999997</v>
      </c>
    </row>
    <row r="78" spans="1:9">
      <c r="A78" s="112">
        <v>42591</v>
      </c>
      <c r="B78" s="98" t="s">
        <v>2188</v>
      </c>
      <c r="C78" s="88"/>
      <c r="D78" s="44"/>
      <c r="E78" s="88">
        <v>215.93</v>
      </c>
      <c r="F78" s="117">
        <v>20</v>
      </c>
      <c r="G78" s="88">
        <v>305995.78999999998</v>
      </c>
    </row>
    <row r="79" spans="1:9">
      <c r="A79" s="112">
        <v>42591</v>
      </c>
      <c r="B79" s="113" t="s">
        <v>2189</v>
      </c>
      <c r="C79" s="88"/>
      <c r="D79" s="44"/>
      <c r="E79" s="88">
        <v>34.549999999999997</v>
      </c>
      <c r="F79" s="117">
        <v>20</v>
      </c>
      <c r="G79" s="88">
        <v>305961.24</v>
      </c>
    </row>
    <row r="80" spans="1:9">
      <c r="A80" s="112">
        <v>42591</v>
      </c>
      <c r="B80" s="87" t="s">
        <v>2190</v>
      </c>
      <c r="C80" s="88">
        <v>1157.6199999999999</v>
      </c>
      <c r="D80" s="44">
        <v>24</v>
      </c>
      <c r="E80" s="88"/>
      <c r="F80" s="117"/>
      <c r="G80" s="88">
        <v>307118.86</v>
      </c>
      <c r="H80" s="83" t="s">
        <v>2191</v>
      </c>
      <c r="I80" s="85" t="s">
        <v>2192</v>
      </c>
    </row>
    <row r="81" spans="1:9">
      <c r="A81" s="112">
        <v>42591</v>
      </c>
      <c r="B81" s="87" t="s">
        <v>2193</v>
      </c>
      <c r="C81" s="88"/>
      <c r="D81" s="44"/>
      <c r="E81" s="88">
        <v>297000</v>
      </c>
      <c r="F81" s="117">
        <v>6</v>
      </c>
      <c r="G81" s="88">
        <v>10118.86</v>
      </c>
    </row>
    <row r="82" spans="1:9">
      <c r="A82" s="112">
        <v>42591</v>
      </c>
      <c r="B82" s="87" t="s">
        <v>2194</v>
      </c>
      <c r="C82" s="88">
        <v>2995</v>
      </c>
      <c r="D82" s="44">
        <v>22</v>
      </c>
      <c r="E82" s="88"/>
      <c r="F82" s="117"/>
      <c r="G82" s="88">
        <v>13113.86</v>
      </c>
      <c r="H82" s="83" t="s">
        <v>2195</v>
      </c>
      <c r="I82" s="85" t="s">
        <v>2196</v>
      </c>
    </row>
    <row r="83" spans="1:9">
      <c r="A83" s="112">
        <v>42591</v>
      </c>
      <c r="B83" s="87" t="s">
        <v>2197</v>
      </c>
      <c r="C83" s="88">
        <v>1025</v>
      </c>
      <c r="D83" s="44">
        <v>102</v>
      </c>
      <c r="E83" s="88"/>
      <c r="F83" s="117"/>
      <c r="G83" s="88">
        <v>14138.86</v>
      </c>
      <c r="H83" s="83" t="s">
        <v>2198</v>
      </c>
      <c r="I83" s="85" t="s">
        <v>2199</v>
      </c>
    </row>
    <row r="84" spans="1:9">
      <c r="A84" s="112">
        <v>42592</v>
      </c>
      <c r="B84" s="113" t="s">
        <v>2200</v>
      </c>
      <c r="C84" s="88"/>
      <c r="D84" s="44"/>
      <c r="E84" s="88">
        <v>42.86</v>
      </c>
      <c r="F84" s="117">
        <v>20</v>
      </c>
      <c r="G84" s="88">
        <v>14096</v>
      </c>
    </row>
    <row r="85" spans="1:9">
      <c r="A85" s="112">
        <v>42592</v>
      </c>
      <c r="B85" s="87" t="s">
        <v>2201</v>
      </c>
      <c r="C85" s="88">
        <v>16535.89</v>
      </c>
      <c r="D85" s="44">
        <v>25</v>
      </c>
      <c r="E85" s="88"/>
      <c r="F85" s="117"/>
      <c r="G85" s="88">
        <v>30631.89</v>
      </c>
      <c r="H85" s="83" t="s">
        <v>2202</v>
      </c>
    </row>
    <row r="86" spans="1:9">
      <c r="A86" s="112">
        <v>42592</v>
      </c>
      <c r="B86" s="113" t="s">
        <v>2203</v>
      </c>
      <c r="C86" s="88"/>
      <c r="D86" s="44"/>
      <c r="E86" s="88">
        <v>7.38</v>
      </c>
      <c r="F86" s="117">
        <v>20</v>
      </c>
      <c r="G86" s="88">
        <v>30624.51</v>
      </c>
    </row>
    <row r="87" spans="1:9">
      <c r="A87" s="112">
        <v>42592</v>
      </c>
      <c r="B87" s="98" t="s">
        <v>2204</v>
      </c>
      <c r="C87" s="88"/>
      <c r="D87" s="44"/>
      <c r="E87" s="88">
        <v>267.89</v>
      </c>
      <c r="F87" s="117">
        <v>20</v>
      </c>
      <c r="G87" s="88">
        <v>30356.62</v>
      </c>
    </row>
    <row r="88" spans="1:9">
      <c r="A88" s="112">
        <v>42592</v>
      </c>
      <c r="B88" s="98" t="s">
        <v>2205</v>
      </c>
      <c r="C88" s="88"/>
      <c r="D88" s="44"/>
      <c r="E88" s="88">
        <v>46.1</v>
      </c>
      <c r="F88" s="117">
        <v>20</v>
      </c>
      <c r="G88" s="88">
        <v>30310.52</v>
      </c>
    </row>
    <row r="89" spans="1:9">
      <c r="A89" s="112">
        <v>42592</v>
      </c>
      <c r="B89" s="87" t="s">
        <v>2206</v>
      </c>
      <c r="C89" s="88">
        <v>1025</v>
      </c>
      <c r="D89" s="44">
        <v>103</v>
      </c>
      <c r="E89" s="88"/>
      <c r="F89" s="117"/>
      <c r="G89" s="88">
        <v>31335.52</v>
      </c>
      <c r="H89" s="83" t="s">
        <v>2207</v>
      </c>
      <c r="I89" s="85" t="s">
        <v>2208</v>
      </c>
    </row>
    <row r="90" spans="1:9">
      <c r="A90" s="112">
        <v>42592</v>
      </c>
      <c r="B90" s="87" t="s">
        <v>2209</v>
      </c>
      <c r="C90" s="88">
        <v>20000</v>
      </c>
      <c r="D90" s="44">
        <v>20</v>
      </c>
      <c r="E90" s="88"/>
      <c r="F90" s="117"/>
      <c r="G90" s="88">
        <v>51335.519999999997</v>
      </c>
      <c r="H90" s="83" t="s">
        <v>2210</v>
      </c>
    </row>
    <row r="91" spans="1:9">
      <c r="A91" s="112">
        <v>42592</v>
      </c>
      <c r="B91" s="87" t="s">
        <v>2211</v>
      </c>
      <c r="C91" s="88">
        <v>0</v>
      </c>
      <c r="D91" s="44"/>
      <c r="E91" s="88"/>
      <c r="F91" s="117"/>
      <c r="G91" s="88">
        <v>51335.519999999997</v>
      </c>
    </row>
    <row r="92" spans="1:9">
      <c r="A92" s="112">
        <v>42592</v>
      </c>
      <c r="B92" s="87" t="s">
        <v>2212</v>
      </c>
      <c r="C92" s="88">
        <v>70000</v>
      </c>
      <c r="D92" s="44">
        <v>21</v>
      </c>
      <c r="E92" s="88"/>
      <c r="F92" s="117"/>
      <c r="G92" s="88">
        <v>121335.52</v>
      </c>
      <c r="H92" s="83" t="s">
        <v>2213</v>
      </c>
    </row>
    <row r="93" spans="1:9">
      <c r="A93" s="112">
        <v>42592</v>
      </c>
      <c r="B93" s="87" t="s">
        <v>2214</v>
      </c>
      <c r="C93" s="88">
        <v>0</v>
      </c>
      <c r="D93" s="44"/>
      <c r="E93" s="88"/>
      <c r="F93" s="117"/>
      <c r="G93" s="88">
        <v>121335.52</v>
      </c>
    </row>
    <row r="94" spans="1:9">
      <c r="A94" s="112">
        <v>42592</v>
      </c>
      <c r="B94" s="115" t="s">
        <v>2215</v>
      </c>
      <c r="C94" s="88"/>
      <c r="D94" s="44"/>
      <c r="E94" s="88">
        <v>111000</v>
      </c>
      <c r="F94" s="117">
        <v>8</v>
      </c>
      <c r="G94" s="88">
        <v>10335.52</v>
      </c>
    </row>
    <row r="95" spans="1:9">
      <c r="A95" s="112">
        <v>42592</v>
      </c>
      <c r="B95" s="87" t="s">
        <v>2216</v>
      </c>
      <c r="C95" s="88">
        <v>3817.4</v>
      </c>
      <c r="D95" s="44">
        <v>27</v>
      </c>
      <c r="E95" s="88"/>
      <c r="F95" s="117"/>
      <c r="G95" s="88">
        <v>14152.92</v>
      </c>
      <c r="H95" s="83" t="s">
        <v>2217</v>
      </c>
      <c r="I95" s="85" t="s">
        <v>2218</v>
      </c>
    </row>
    <row r="96" spans="1:9">
      <c r="A96" s="112">
        <v>42592</v>
      </c>
      <c r="B96" s="87" t="s">
        <v>2219</v>
      </c>
      <c r="C96" s="88">
        <v>1025</v>
      </c>
      <c r="D96" s="44">
        <v>105</v>
      </c>
      <c r="E96" s="88"/>
      <c r="F96" s="117"/>
      <c r="G96" s="88">
        <v>15177.92</v>
      </c>
      <c r="H96" s="83" t="s">
        <v>2220</v>
      </c>
    </row>
    <row r="97" spans="1:8">
      <c r="A97" s="112">
        <v>42592</v>
      </c>
      <c r="B97" s="87" t="s">
        <v>2221</v>
      </c>
      <c r="C97" s="88">
        <v>1928</v>
      </c>
      <c r="D97" s="44">
        <v>52</v>
      </c>
      <c r="E97" s="88"/>
      <c r="F97" s="117"/>
      <c r="G97" s="88">
        <v>17105.919999999998</v>
      </c>
      <c r="H97" s="83" t="s">
        <v>2222</v>
      </c>
    </row>
    <row r="98" spans="1:8">
      <c r="A98" s="112">
        <v>42592</v>
      </c>
      <c r="B98" s="87" t="s">
        <v>2223</v>
      </c>
      <c r="C98" s="88"/>
      <c r="D98" s="44"/>
      <c r="E98" s="88">
        <v>5832</v>
      </c>
      <c r="F98" s="117">
        <v>7</v>
      </c>
      <c r="G98" s="88">
        <v>11273.92</v>
      </c>
      <c r="H98" s="83" t="s">
        <v>2224</v>
      </c>
    </row>
    <row r="99" spans="1:8">
      <c r="A99" s="112">
        <v>42593</v>
      </c>
      <c r="B99" s="87" t="s">
        <v>2225</v>
      </c>
      <c r="C99" s="88">
        <v>29191.32</v>
      </c>
      <c r="D99" s="44">
        <v>31</v>
      </c>
      <c r="E99" s="88"/>
      <c r="F99" s="117"/>
      <c r="G99" s="88">
        <v>40465.24</v>
      </c>
      <c r="H99" s="83" t="s">
        <v>2226</v>
      </c>
    </row>
    <row r="100" spans="1:8">
      <c r="A100" s="112">
        <v>42593</v>
      </c>
      <c r="B100" s="98" t="s">
        <v>2227</v>
      </c>
      <c r="C100" s="88"/>
      <c r="D100" s="44"/>
      <c r="E100" s="88">
        <v>124.42</v>
      </c>
      <c r="F100" s="117">
        <v>20</v>
      </c>
      <c r="G100" s="88">
        <v>40340.82</v>
      </c>
    </row>
    <row r="101" spans="1:8">
      <c r="A101" s="112">
        <v>42593</v>
      </c>
      <c r="B101" s="113" t="s">
        <v>2228</v>
      </c>
      <c r="C101" s="88"/>
      <c r="D101" s="44"/>
      <c r="E101" s="88">
        <v>19.91</v>
      </c>
      <c r="F101" s="117">
        <v>20</v>
      </c>
      <c r="G101" s="88">
        <v>40320.910000000003</v>
      </c>
    </row>
    <row r="102" spans="1:8">
      <c r="A102" s="112">
        <v>42593</v>
      </c>
      <c r="B102" s="98" t="s">
        <v>2229</v>
      </c>
      <c r="C102" s="88"/>
      <c r="D102" s="44"/>
      <c r="E102" s="88">
        <v>258.04000000000002</v>
      </c>
      <c r="F102" s="117">
        <v>20</v>
      </c>
      <c r="G102" s="88">
        <v>40062.870000000003</v>
      </c>
    </row>
    <row r="103" spans="1:8">
      <c r="A103" s="112">
        <v>42593</v>
      </c>
      <c r="B103" s="113" t="s">
        <v>2230</v>
      </c>
      <c r="C103" s="88"/>
      <c r="D103" s="44"/>
      <c r="E103" s="88">
        <v>41.28</v>
      </c>
      <c r="F103" s="117">
        <v>20</v>
      </c>
      <c r="G103" s="88">
        <v>40021.589999999997</v>
      </c>
    </row>
    <row r="104" spans="1:8">
      <c r="A104" s="112">
        <v>42593</v>
      </c>
      <c r="B104" s="87" t="s">
        <v>2231</v>
      </c>
      <c r="C104" s="88">
        <v>95000</v>
      </c>
      <c r="D104" s="44">
        <v>32</v>
      </c>
      <c r="E104" s="88"/>
      <c r="F104" s="117"/>
      <c r="G104" s="88">
        <v>135021.59</v>
      </c>
      <c r="H104" s="83" t="s">
        <v>2232</v>
      </c>
    </row>
    <row r="105" spans="1:8">
      <c r="A105" s="112">
        <v>42593</v>
      </c>
      <c r="B105" s="87" t="s">
        <v>2233</v>
      </c>
      <c r="C105" s="88">
        <v>4070</v>
      </c>
      <c r="D105" s="44">
        <v>29</v>
      </c>
      <c r="E105" s="88"/>
      <c r="F105" s="117"/>
      <c r="G105" s="88">
        <v>139091.59</v>
      </c>
      <c r="H105" s="83" t="s">
        <v>2234</v>
      </c>
    </row>
    <row r="106" spans="1:8">
      <c r="A106" s="112">
        <v>42593</v>
      </c>
      <c r="B106" s="87" t="s">
        <v>2235</v>
      </c>
      <c r="C106" s="88">
        <v>0</v>
      </c>
      <c r="D106" s="44"/>
      <c r="E106" s="88"/>
      <c r="F106" s="117"/>
      <c r="G106" s="88">
        <v>139091.59</v>
      </c>
    </row>
    <row r="107" spans="1:8">
      <c r="A107" s="112">
        <v>42593</v>
      </c>
      <c r="B107" s="87" t="s">
        <v>2236</v>
      </c>
      <c r="C107" s="88">
        <v>4820</v>
      </c>
      <c r="D107" s="44">
        <v>30</v>
      </c>
      <c r="E107" s="88"/>
      <c r="F107" s="117"/>
      <c r="G107" s="88">
        <v>143911.59</v>
      </c>
      <c r="H107" s="83" t="s">
        <v>2237</v>
      </c>
    </row>
    <row r="108" spans="1:8">
      <c r="A108" s="112">
        <v>42593</v>
      </c>
      <c r="B108" s="87" t="s">
        <v>2238</v>
      </c>
      <c r="C108" s="88">
        <v>0</v>
      </c>
      <c r="D108" s="44"/>
      <c r="E108" s="88"/>
      <c r="F108" s="117"/>
      <c r="G108" s="88">
        <v>143911.59</v>
      </c>
    </row>
    <row r="109" spans="1:8">
      <c r="A109" s="112">
        <v>42593</v>
      </c>
      <c r="B109" s="87" t="s">
        <v>2239</v>
      </c>
      <c r="C109" s="88"/>
      <c r="D109" s="44"/>
      <c r="E109" s="88">
        <v>133000</v>
      </c>
      <c r="F109" s="117">
        <v>9</v>
      </c>
      <c r="G109" s="88">
        <v>10911.59</v>
      </c>
    </row>
    <row r="110" spans="1:8">
      <c r="A110" s="112">
        <v>42593</v>
      </c>
      <c r="B110" s="87" t="s">
        <v>2240</v>
      </c>
      <c r="C110" s="88">
        <v>1419.4</v>
      </c>
      <c r="D110" s="44">
        <v>36</v>
      </c>
      <c r="E110" s="88"/>
      <c r="F110" s="117"/>
      <c r="G110" s="88">
        <v>12330.99</v>
      </c>
      <c r="H110" s="83" t="s">
        <v>2241</v>
      </c>
    </row>
    <row r="111" spans="1:8">
      <c r="A111" s="112">
        <v>42593</v>
      </c>
      <c r="B111" s="87" t="s">
        <v>2242</v>
      </c>
      <c r="C111" s="88">
        <v>1025</v>
      </c>
      <c r="D111" s="44">
        <v>104</v>
      </c>
      <c r="E111" s="88"/>
      <c r="F111" s="117"/>
      <c r="G111" s="88">
        <v>13355.99</v>
      </c>
      <c r="H111" s="83" t="s">
        <v>2243</v>
      </c>
    </row>
    <row r="112" spans="1:8">
      <c r="A112" s="112">
        <v>42593</v>
      </c>
      <c r="B112" s="87" t="s">
        <v>2244</v>
      </c>
      <c r="C112" s="88">
        <v>1618.49</v>
      </c>
      <c r="D112" s="44">
        <v>42</v>
      </c>
      <c r="E112" s="88"/>
      <c r="F112" s="117"/>
      <c r="G112" s="88">
        <v>14974.48</v>
      </c>
      <c r="H112" s="83" t="s">
        <v>2245</v>
      </c>
    </row>
    <row r="113" spans="1:8">
      <c r="A113" s="112">
        <v>42593</v>
      </c>
      <c r="B113" s="87" t="s">
        <v>2246</v>
      </c>
      <c r="C113" s="88">
        <v>4580</v>
      </c>
      <c r="D113" s="44">
        <v>43</v>
      </c>
      <c r="E113" s="88"/>
      <c r="F113" s="117"/>
      <c r="G113" s="88">
        <v>19554.48</v>
      </c>
      <c r="H113" s="83" t="s">
        <v>2247</v>
      </c>
    </row>
    <row r="114" spans="1:8">
      <c r="A114" s="112">
        <v>42594</v>
      </c>
      <c r="B114" s="98" t="s">
        <v>2248</v>
      </c>
      <c r="C114" s="88"/>
      <c r="D114" s="44"/>
      <c r="E114" s="88">
        <v>289.51</v>
      </c>
      <c r="F114" s="117">
        <v>20</v>
      </c>
      <c r="G114" s="88">
        <v>19264.97</v>
      </c>
    </row>
    <row r="115" spans="1:8">
      <c r="A115" s="112">
        <v>42594</v>
      </c>
      <c r="B115" s="113" t="s">
        <v>2249</v>
      </c>
      <c r="C115" s="88"/>
      <c r="D115" s="44"/>
      <c r="E115" s="88">
        <v>46.33</v>
      </c>
      <c r="F115" s="117">
        <v>20</v>
      </c>
      <c r="G115" s="88">
        <v>19218.64</v>
      </c>
    </row>
    <row r="116" spans="1:8">
      <c r="A116" s="112">
        <v>42594</v>
      </c>
      <c r="B116" s="98" t="s">
        <v>2250</v>
      </c>
      <c r="C116" s="88"/>
      <c r="D116" s="44"/>
      <c r="E116" s="88">
        <v>41.46</v>
      </c>
      <c r="F116" s="117">
        <v>20</v>
      </c>
      <c r="G116" s="88">
        <v>19177.18</v>
      </c>
    </row>
    <row r="117" spans="1:8">
      <c r="A117" s="112">
        <v>42594</v>
      </c>
      <c r="B117" s="113" t="s">
        <v>2251</v>
      </c>
      <c r="C117" s="88"/>
      <c r="D117" s="44"/>
      <c r="E117" s="88">
        <v>6.63</v>
      </c>
      <c r="F117" s="117">
        <v>20</v>
      </c>
      <c r="G117" s="88">
        <v>19170.55</v>
      </c>
    </row>
    <row r="118" spans="1:8">
      <c r="A118" s="112">
        <v>42594</v>
      </c>
      <c r="B118" s="87" t="s">
        <v>2252</v>
      </c>
      <c r="C118" s="88">
        <v>17110.599999999999</v>
      </c>
      <c r="D118" s="44">
        <v>37</v>
      </c>
      <c r="E118" s="88"/>
      <c r="F118" s="117"/>
      <c r="G118" s="88">
        <v>36281.15</v>
      </c>
      <c r="H118" s="83" t="s">
        <v>2253</v>
      </c>
    </row>
    <row r="119" spans="1:8">
      <c r="A119" s="112">
        <v>42594</v>
      </c>
      <c r="B119" s="87" t="s">
        <v>2254</v>
      </c>
      <c r="C119" s="88">
        <v>95000</v>
      </c>
      <c r="D119" s="44">
        <v>33</v>
      </c>
      <c r="E119" s="88"/>
      <c r="F119" s="117"/>
      <c r="G119" s="88">
        <v>131281.15</v>
      </c>
      <c r="H119" s="83" t="s">
        <v>2255</v>
      </c>
    </row>
    <row r="120" spans="1:8">
      <c r="A120" s="112">
        <v>42594</v>
      </c>
      <c r="B120" s="87" t="s">
        <v>2256</v>
      </c>
      <c r="C120" s="88">
        <v>0</v>
      </c>
      <c r="D120" s="44"/>
      <c r="E120" s="88"/>
      <c r="F120" s="117"/>
      <c r="G120" s="88">
        <v>131281.15</v>
      </c>
    </row>
    <row r="121" spans="1:8">
      <c r="A121" s="112">
        <v>42594</v>
      </c>
      <c r="B121" s="87" t="s">
        <v>2257</v>
      </c>
      <c r="C121" s="88">
        <v>3000</v>
      </c>
      <c r="D121" s="44">
        <v>46</v>
      </c>
      <c r="E121" s="88"/>
      <c r="F121" s="117"/>
      <c r="G121" s="88">
        <v>134281.15</v>
      </c>
      <c r="H121" s="83" t="s">
        <v>2258</v>
      </c>
    </row>
    <row r="122" spans="1:8">
      <c r="A122" s="112">
        <v>42594</v>
      </c>
      <c r="B122" s="87" t="s">
        <v>2259</v>
      </c>
      <c r="C122" s="88"/>
      <c r="D122" s="44"/>
      <c r="E122" s="88">
        <v>124000</v>
      </c>
      <c r="F122" s="117">
        <v>19</v>
      </c>
      <c r="G122" s="88">
        <v>10281.15</v>
      </c>
    </row>
    <row r="123" spans="1:8">
      <c r="A123" s="112">
        <v>42594</v>
      </c>
      <c r="B123" s="87" t="s">
        <v>2260</v>
      </c>
      <c r="C123" s="88">
        <v>1025</v>
      </c>
      <c r="D123" s="44">
        <v>106</v>
      </c>
      <c r="E123" s="88"/>
      <c r="F123" s="117"/>
      <c r="G123" s="88">
        <v>11306.15</v>
      </c>
      <c r="H123" s="83" t="s">
        <v>2261</v>
      </c>
    </row>
    <row r="124" spans="1:8">
      <c r="A124" s="112">
        <v>42594</v>
      </c>
      <c r="B124" s="87" t="s">
        <v>2262</v>
      </c>
      <c r="C124" s="88">
        <v>1025</v>
      </c>
      <c r="D124" s="44">
        <v>107</v>
      </c>
      <c r="E124" s="88"/>
      <c r="F124" s="117"/>
      <c r="G124" s="88">
        <v>12331.15</v>
      </c>
      <c r="H124" s="83" t="s">
        <v>2263</v>
      </c>
    </row>
    <row r="125" spans="1:8">
      <c r="A125" s="112">
        <v>42594</v>
      </c>
      <c r="B125" s="87" t="s">
        <v>2264</v>
      </c>
      <c r="C125" s="88">
        <v>1469.55</v>
      </c>
      <c r="D125" s="44">
        <v>47</v>
      </c>
      <c r="E125" s="88"/>
      <c r="F125" s="117"/>
      <c r="G125" s="88">
        <v>13800.7</v>
      </c>
      <c r="H125" s="83" t="s">
        <v>2265</v>
      </c>
    </row>
    <row r="126" spans="1:8">
      <c r="A126" s="112">
        <v>42594</v>
      </c>
      <c r="B126" s="87" t="s">
        <v>2266</v>
      </c>
      <c r="C126" s="88">
        <v>30000</v>
      </c>
      <c r="D126" s="44">
        <v>39</v>
      </c>
      <c r="E126" s="88"/>
      <c r="F126" s="117"/>
      <c r="G126" s="88">
        <v>43800.7</v>
      </c>
      <c r="H126" s="83" t="s">
        <v>2267</v>
      </c>
    </row>
    <row r="127" spans="1:8">
      <c r="A127" s="112">
        <v>42594</v>
      </c>
      <c r="B127" s="87" t="s">
        <v>2268</v>
      </c>
      <c r="C127" s="88">
        <v>0</v>
      </c>
      <c r="D127" s="44"/>
      <c r="E127" s="88"/>
      <c r="F127" s="117"/>
      <c r="G127" s="88">
        <v>43800.7</v>
      </c>
    </row>
    <row r="128" spans="1:8">
      <c r="A128" s="112">
        <v>42597</v>
      </c>
      <c r="B128" s="87" t="s">
        <v>2269</v>
      </c>
      <c r="C128" s="88">
        <v>14393.45</v>
      </c>
      <c r="D128" s="44">
        <v>41</v>
      </c>
      <c r="E128" s="88"/>
      <c r="F128" s="117"/>
      <c r="G128" s="88">
        <v>58194.15</v>
      </c>
      <c r="H128" s="83" t="s">
        <v>2270</v>
      </c>
    </row>
    <row r="129" spans="1:8">
      <c r="A129" s="112">
        <v>42597</v>
      </c>
      <c r="B129" s="98" t="s">
        <v>2271</v>
      </c>
      <c r="C129" s="88"/>
      <c r="D129" s="44"/>
      <c r="E129" s="88">
        <v>138.94</v>
      </c>
      <c r="F129" s="117">
        <v>20</v>
      </c>
      <c r="G129" s="88">
        <v>58055.21</v>
      </c>
    </row>
    <row r="130" spans="1:8">
      <c r="A130" s="112">
        <v>42597</v>
      </c>
      <c r="B130" s="113" t="s">
        <v>2272</v>
      </c>
      <c r="C130" s="88"/>
      <c r="D130" s="44"/>
      <c r="E130" s="88">
        <v>22.23</v>
      </c>
      <c r="F130" s="117">
        <v>20</v>
      </c>
      <c r="G130" s="88">
        <v>58032.98</v>
      </c>
    </row>
    <row r="131" spans="1:8">
      <c r="A131" s="112">
        <v>42597</v>
      </c>
      <c r="B131" s="98" t="s">
        <v>2273</v>
      </c>
      <c r="C131" s="88"/>
      <c r="D131" s="44"/>
      <c r="E131" s="88">
        <v>87.9</v>
      </c>
      <c r="F131" s="117">
        <v>20</v>
      </c>
      <c r="G131" s="88">
        <v>57945.08</v>
      </c>
    </row>
    <row r="132" spans="1:8">
      <c r="A132" s="112">
        <v>42597</v>
      </c>
      <c r="B132" s="113" t="s">
        <v>2147</v>
      </c>
      <c r="C132" s="88"/>
      <c r="D132" s="44"/>
      <c r="E132" s="88">
        <v>14.06</v>
      </c>
      <c r="F132" s="117">
        <v>20</v>
      </c>
      <c r="G132" s="88">
        <v>57931.02</v>
      </c>
    </row>
    <row r="133" spans="1:8">
      <c r="A133" s="112">
        <v>42597</v>
      </c>
      <c r="B133" s="87" t="s">
        <v>2274</v>
      </c>
      <c r="C133" s="88">
        <v>5990.36</v>
      </c>
      <c r="D133" s="44">
        <v>45</v>
      </c>
      <c r="E133" s="88"/>
      <c r="F133" s="117"/>
      <c r="G133" s="88">
        <v>63921.38</v>
      </c>
      <c r="H133" s="83" t="s">
        <v>2275</v>
      </c>
    </row>
    <row r="134" spans="1:8">
      <c r="A134" s="112">
        <v>42597</v>
      </c>
      <c r="B134" s="113" t="s">
        <v>2276</v>
      </c>
      <c r="C134" s="88"/>
      <c r="D134" s="44"/>
      <c r="E134" s="88">
        <v>17.46</v>
      </c>
      <c r="F134" s="117">
        <v>20</v>
      </c>
      <c r="G134" s="88">
        <v>63903.92</v>
      </c>
    </row>
    <row r="135" spans="1:8">
      <c r="A135" s="112">
        <v>42597</v>
      </c>
      <c r="B135" s="98" t="s">
        <v>2277</v>
      </c>
      <c r="C135" s="88"/>
      <c r="D135" s="44"/>
      <c r="E135" s="88">
        <v>109.15</v>
      </c>
      <c r="F135" s="117">
        <v>20</v>
      </c>
      <c r="G135" s="88">
        <v>63794.77</v>
      </c>
    </row>
    <row r="136" spans="1:8">
      <c r="A136" s="112">
        <v>42597</v>
      </c>
      <c r="B136" s="98" t="s">
        <v>2278</v>
      </c>
      <c r="C136" s="88"/>
      <c r="D136" s="44"/>
      <c r="E136" s="88">
        <v>10.56</v>
      </c>
      <c r="F136" s="117">
        <v>20</v>
      </c>
      <c r="G136" s="88">
        <v>63784.21</v>
      </c>
    </row>
    <row r="137" spans="1:8">
      <c r="A137" s="112">
        <v>42597</v>
      </c>
      <c r="B137" s="113" t="s">
        <v>2279</v>
      </c>
      <c r="C137" s="88"/>
      <c r="D137" s="44"/>
      <c r="E137" s="88">
        <v>1.69</v>
      </c>
      <c r="F137" s="117">
        <v>20</v>
      </c>
      <c r="G137" s="88">
        <v>63782.52</v>
      </c>
    </row>
    <row r="138" spans="1:8">
      <c r="A138" s="112">
        <v>42597</v>
      </c>
      <c r="B138" s="87" t="s">
        <v>2280</v>
      </c>
      <c r="C138" s="88">
        <v>1840</v>
      </c>
      <c r="D138" s="44">
        <v>44</v>
      </c>
      <c r="E138" s="88"/>
      <c r="F138" s="117"/>
      <c r="G138" s="88">
        <v>65622.52</v>
      </c>
      <c r="H138" s="83" t="s">
        <v>2281</v>
      </c>
    </row>
    <row r="139" spans="1:8">
      <c r="A139" s="112">
        <v>42597</v>
      </c>
      <c r="B139" s="87" t="s">
        <v>2282</v>
      </c>
      <c r="C139" s="88">
        <v>0</v>
      </c>
      <c r="D139" s="44"/>
      <c r="E139" s="88"/>
      <c r="F139" s="117"/>
      <c r="G139" s="88">
        <v>65622.52</v>
      </c>
    </row>
    <row r="140" spans="1:8">
      <c r="A140" s="112">
        <v>42597</v>
      </c>
      <c r="B140" s="87" t="s">
        <v>2283</v>
      </c>
      <c r="C140" s="88"/>
      <c r="D140" s="44"/>
      <c r="E140" s="88">
        <v>55000</v>
      </c>
      <c r="F140" s="117">
        <v>10</v>
      </c>
      <c r="G140" s="88">
        <v>10622.52</v>
      </c>
    </row>
    <row r="141" spans="1:8">
      <c r="A141" s="112">
        <v>42597</v>
      </c>
      <c r="B141" s="87" t="s">
        <v>2284</v>
      </c>
      <c r="C141" s="88">
        <v>1025</v>
      </c>
      <c r="D141" s="44">
        <v>108</v>
      </c>
      <c r="E141" s="88"/>
      <c r="F141" s="117"/>
      <c r="G141" s="88">
        <v>11647.52</v>
      </c>
      <c r="H141" s="83" t="s">
        <v>2285</v>
      </c>
    </row>
    <row r="142" spans="1:8">
      <c r="A142" s="112">
        <v>42597</v>
      </c>
      <c r="B142" s="87" t="s">
        <v>2286</v>
      </c>
      <c r="C142" s="88">
        <v>311200</v>
      </c>
      <c r="D142" s="44">
        <v>50</v>
      </c>
      <c r="E142" s="88"/>
      <c r="F142" s="117"/>
      <c r="G142" s="88">
        <v>322847.52</v>
      </c>
      <c r="H142" s="83" t="s">
        <v>2287</v>
      </c>
    </row>
    <row r="143" spans="1:8">
      <c r="A143" s="112">
        <v>42598</v>
      </c>
      <c r="B143" s="87" t="s">
        <v>2288</v>
      </c>
      <c r="C143" s="88">
        <v>5743.48</v>
      </c>
      <c r="D143" s="44">
        <v>51</v>
      </c>
      <c r="E143" s="88"/>
      <c r="F143" s="117"/>
      <c r="G143" s="88">
        <v>328591</v>
      </c>
      <c r="H143" s="83" t="s">
        <v>2289</v>
      </c>
    </row>
    <row r="144" spans="1:8">
      <c r="A144" s="112">
        <v>42598</v>
      </c>
      <c r="B144" s="98" t="s">
        <v>2290</v>
      </c>
      <c r="C144" s="88"/>
      <c r="D144" s="44"/>
      <c r="E144" s="88">
        <v>93.85</v>
      </c>
      <c r="F144" s="117">
        <v>20</v>
      </c>
      <c r="G144" s="88">
        <v>328497.15000000002</v>
      </c>
    </row>
    <row r="145" spans="1:8">
      <c r="A145" s="112">
        <v>42598</v>
      </c>
      <c r="B145" s="113" t="s">
        <v>2291</v>
      </c>
      <c r="C145" s="88"/>
      <c r="D145" s="44"/>
      <c r="E145" s="88">
        <v>15.02</v>
      </c>
      <c r="F145" s="117">
        <v>20</v>
      </c>
      <c r="G145" s="88">
        <v>328482.13</v>
      </c>
    </row>
    <row r="146" spans="1:8">
      <c r="A146" s="112">
        <v>42598</v>
      </c>
      <c r="B146" s="98" t="s">
        <v>2292</v>
      </c>
      <c r="C146" s="88"/>
      <c r="D146" s="44"/>
      <c r="E146" s="88">
        <v>15.6</v>
      </c>
      <c r="F146" s="117">
        <v>20</v>
      </c>
      <c r="G146" s="88">
        <v>328466.53000000003</v>
      </c>
    </row>
    <row r="147" spans="1:8">
      <c r="A147" s="112">
        <v>42598</v>
      </c>
      <c r="B147" s="113" t="s">
        <v>2293</v>
      </c>
      <c r="C147" s="88"/>
      <c r="D147" s="44"/>
      <c r="E147" s="88">
        <v>2.5</v>
      </c>
      <c r="F147" s="117">
        <v>20</v>
      </c>
      <c r="G147" s="88">
        <v>328464.03000000003</v>
      </c>
    </row>
    <row r="148" spans="1:8">
      <c r="A148" s="112">
        <v>42598</v>
      </c>
      <c r="B148" s="87" t="s">
        <v>2294</v>
      </c>
      <c r="C148" s="88">
        <v>1025</v>
      </c>
      <c r="D148" s="44">
        <v>109</v>
      </c>
      <c r="E148" s="88"/>
      <c r="F148" s="117"/>
      <c r="G148" s="88">
        <v>329489.03000000003</v>
      </c>
      <c r="H148" s="83" t="s">
        <v>2295</v>
      </c>
    </row>
    <row r="149" spans="1:8">
      <c r="A149" s="112">
        <v>42598</v>
      </c>
      <c r="B149" s="87" t="s">
        <v>2296</v>
      </c>
      <c r="C149" s="88"/>
      <c r="D149" s="44"/>
      <c r="E149" s="88">
        <v>319000</v>
      </c>
      <c r="F149" s="117">
        <v>11</v>
      </c>
      <c r="G149" s="88">
        <v>10489.03</v>
      </c>
    </row>
    <row r="150" spans="1:8">
      <c r="A150" s="112">
        <v>42598</v>
      </c>
      <c r="B150" s="87" t="s">
        <v>2297</v>
      </c>
      <c r="C150" s="88">
        <v>1025</v>
      </c>
      <c r="D150" s="44">
        <v>110</v>
      </c>
      <c r="E150" s="88"/>
      <c r="F150" s="117"/>
      <c r="G150" s="88">
        <v>11514.03</v>
      </c>
      <c r="H150" s="83" t="s">
        <v>2298</v>
      </c>
    </row>
    <row r="151" spans="1:8">
      <c r="A151" s="112">
        <v>42598</v>
      </c>
      <c r="B151" s="87" t="s">
        <v>2299</v>
      </c>
      <c r="C151" s="88">
        <v>1840</v>
      </c>
      <c r="D151" s="44">
        <v>55</v>
      </c>
      <c r="E151" s="88"/>
      <c r="F151" s="117"/>
      <c r="G151" s="88">
        <v>13354.03</v>
      </c>
      <c r="H151" s="83" t="s">
        <v>2300</v>
      </c>
    </row>
    <row r="152" spans="1:8">
      <c r="A152" s="112">
        <v>42598</v>
      </c>
      <c r="B152" s="87" t="s">
        <v>2301</v>
      </c>
      <c r="C152" s="88">
        <v>166000</v>
      </c>
      <c r="D152" s="44">
        <v>53</v>
      </c>
      <c r="E152" s="88"/>
      <c r="F152" s="117"/>
      <c r="G152" s="88">
        <v>179354.03</v>
      </c>
      <c r="H152" s="83" t="s">
        <v>2302</v>
      </c>
    </row>
    <row r="153" spans="1:8">
      <c r="A153" s="112">
        <v>42598</v>
      </c>
      <c r="B153" s="87" t="s">
        <v>2303</v>
      </c>
      <c r="C153" s="88">
        <v>0</v>
      </c>
      <c r="D153" s="44"/>
      <c r="E153" s="88"/>
      <c r="F153" s="117"/>
      <c r="G153" s="88">
        <v>179354.03</v>
      </c>
    </row>
    <row r="154" spans="1:8">
      <c r="A154" s="112">
        <v>42599</v>
      </c>
      <c r="B154" s="113" t="s">
        <v>2304</v>
      </c>
      <c r="C154" s="88"/>
      <c r="D154" s="44"/>
      <c r="E154" s="88">
        <v>39.24</v>
      </c>
      <c r="F154" s="117">
        <v>20</v>
      </c>
      <c r="G154" s="88">
        <v>179314.79</v>
      </c>
    </row>
    <row r="155" spans="1:8">
      <c r="A155" s="112">
        <v>42599</v>
      </c>
      <c r="B155" s="98" t="s">
        <v>2305</v>
      </c>
      <c r="C155" s="88"/>
      <c r="D155" s="44"/>
      <c r="E155" s="88">
        <v>245.24</v>
      </c>
      <c r="F155" s="117">
        <v>20</v>
      </c>
      <c r="G155" s="88">
        <v>179069.55</v>
      </c>
    </row>
    <row r="156" spans="1:8">
      <c r="A156" s="112">
        <v>42599</v>
      </c>
      <c r="B156" s="87" t="s">
        <v>2306</v>
      </c>
      <c r="C156" s="88">
        <v>11301.49</v>
      </c>
      <c r="D156" s="44">
        <v>57</v>
      </c>
      <c r="E156" s="88"/>
      <c r="F156" s="117"/>
      <c r="G156" s="88">
        <v>190371.04</v>
      </c>
      <c r="H156" s="83" t="s">
        <v>2307</v>
      </c>
    </row>
    <row r="157" spans="1:8">
      <c r="A157" s="112">
        <v>42599</v>
      </c>
      <c r="B157" s="87" t="s">
        <v>2308</v>
      </c>
      <c r="C157" s="88"/>
      <c r="D157" s="44"/>
      <c r="E157" s="88">
        <v>180000</v>
      </c>
      <c r="F157" s="117">
        <v>12</v>
      </c>
      <c r="G157" s="88">
        <v>10371.040000000001</v>
      </c>
    </row>
    <row r="158" spans="1:8">
      <c r="A158" s="112">
        <v>42600</v>
      </c>
      <c r="B158" s="87" t="s">
        <v>2309</v>
      </c>
      <c r="C158" s="88">
        <v>4853.51</v>
      </c>
      <c r="D158" s="44">
        <v>59</v>
      </c>
      <c r="E158" s="88"/>
      <c r="F158" s="117"/>
      <c r="G158" s="88">
        <v>15224.55</v>
      </c>
      <c r="H158" s="83" t="s">
        <v>2310</v>
      </c>
    </row>
    <row r="159" spans="1:8">
      <c r="A159" s="112">
        <v>42600</v>
      </c>
      <c r="B159" s="98" t="s">
        <v>2311</v>
      </c>
      <c r="C159" s="88"/>
      <c r="D159" s="44"/>
      <c r="E159" s="88">
        <v>97.08</v>
      </c>
      <c r="F159" s="117">
        <v>20</v>
      </c>
      <c r="G159" s="88">
        <v>15127.47</v>
      </c>
    </row>
    <row r="160" spans="1:8">
      <c r="A160" s="112">
        <v>42600</v>
      </c>
      <c r="B160" s="113" t="s">
        <v>2312</v>
      </c>
      <c r="C160" s="88"/>
      <c r="D160" s="44"/>
      <c r="E160" s="88">
        <v>15.53</v>
      </c>
      <c r="F160" s="117">
        <v>20</v>
      </c>
      <c r="G160" s="88">
        <v>15111.94</v>
      </c>
    </row>
    <row r="161" spans="1:8">
      <c r="A161" s="112">
        <v>42600</v>
      </c>
      <c r="B161" s="98" t="s">
        <v>2313</v>
      </c>
      <c r="C161" s="88"/>
      <c r="D161" s="44"/>
      <c r="E161" s="88">
        <v>4.18</v>
      </c>
      <c r="F161" s="117">
        <v>20</v>
      </c>
      <c r="G161" s="88">
        <v>15107.76</v>
      </c>
    </row>
    <row r="162" spans="1:8">
      <c r="A162" s="112">
        <v>42600</v>
      </c>
      <c r="B162" s="113" t="s">
        <v>2314</v>
      </c>
      <c r="C162" s="88"/>
      <c r="D162" s="44"/>
      <c r="E162" s="88">
        <v>0.67</v>
      </c>
      <c r="F162" s="117">
        <v>20</v>
      </c>
      <c r="G162" s="88">
        <v>15107.09</v>
      </c>
    </row>
    <row r="163" spans="1:8">
      <c r="A163" s="112">
        <v>42600</v>
      </c>
      <c r="B163" s="87" t="s">
        <v>2315</v>
      </c>
      <c r="C163" s="88">
        <v>28569.19</v>
      </c>
      <c r="D163" s="44">
        <v>58</v>
      </c>
      <c r="E163" s="88"/>
      <c r="F163" s="117"/>
      <c r="G163" s="88">
        <v>43676.28</v>
      </c>
      <c r="H163" s="83" t="s">
        <v>2316</v>
      </c>
    </row>
    <row r="164" spans="1:8">
      <c r="A164" s="112">
        <v>42600</v>
      </c>
      <c r="B164" s="87" t="s">
        <v>2317</v>
      </c>
      <c r="C164" s="88">
        <v>0</v>
      </c>
      <c r="D164" s="44"/>
      <c r="E164" s="88"/>
      <c r="F164" s="117"/>
      <c r="G164" s="88">
        <v>43676.28</v>
      </c>
    </row>
    <row r="165" spans="1:8">
      <c r="A165" s="112">
        <v>42600</v>
      </c>
      <c r="B165" s="87" t="s">
        <v>2318</v>
      </c>
      <c r="C165" s="88">
        <v>1025</v>
      </c>
      <c r="D165" s="44">
        <v>111</v>
      </c>
      <c r="E165" s="88"/>
      <c r="F165" s="117"/>
      <c r="G165" s="88">
        <v>44701.279999999999</v>
      </c>
      <c r="H165" s="83" t="s">
        <v>2319</v>
      </c>
    </row>
    <row r="166" spans="1:8">
      <c r="A166" s="112">
        <v>42600</v>
      </c>
      <c r="B166" s="87" t="s">
        <v>2320</v>
      </c>
      <c r="C166" s="88">
        <v>3030</v>
      </c>
      <c r="D166" s="44">
        <v>63</v>
      </c>
      <c r="E166" s="88"/>
      <c r="F166" s="117"/>
      <c r="G166" s="88">
        <v>47731.28</v>
      </c>
      <c r="H166" s="83" t="s">
        <v>2321</v>
      </c>
    </row>
    <row r="167" spans="1:8">
      <c r="A167" s="112">
        <v>42601</v>
      </c>
      <c r="B167" s="98" t="s">
        <v>2322</v>
      </c>
      <c r="C167" s="88"/>
      <c r="D167" s="44"/>
      <c r="E167" s="88">
        <v>207.67</v>
      </c>
      <c r="F167" s="117">
        <v>20</v>
      </c>
      <c r="G167" s="88">
        <v>47523.61</v>
      </c>
    </row>
    <row r="168" spans="1:8">
      <c r="A168" s="112">
        <v>42601</v>
      </c>
      <c r="B168" s="87" t="s">
        <v>2323</v>
      </c>
      <c r="C168" s="88">
        <v>13159.85</v>
      </c>
      <c r="D168" s="44">
        <v>61</v>
      </c>
      <c r="E168" s="88"/>
      <c r="F168" s="117"/>
      <c r="G168" s="88">
        <v>60683.46</v>
      </c>
      <c r="H168" s="83" t="s">
        <v>2324</v>
      </c>
    </row>
    <row r="169" spans="1:8">
      <c r="A169" s="112">
        <v>42601</v>
      </c>
      <c r="B169" s="113" t="s">
        <v>2325</v>
      </c>
      <c r="C169" s="88"/>
      <c r="D169" s="44"/>
      <c r="E169" s="88">
        <v>33.229999999999997</v>
      </c>
      <c r="F169" s="117">
        <v>20</v>
      </c>
      <c r="G169" s="88">
        <v>60650.23</v>
      </c>
    </row>
    <row r="170" spans="1:8">
      <c r="A170" s="112">
        <v>42601</v>
      </c>
      <c r="B170" s="98" t="s">
        <v>2326</v>
      </c>
      <c r="C170" s="88"/>
      <c r="D170" s="44"/>
      <c r="E170" s="88">
        <v>39.49</v>
      </c>
      <c r="F170" s="117">
        <v>20</v>
      </c>
      <c r="G170" s="88">
        <v>60610.74</v>
      </c>
    </row>
    <row r="171" spans="1:8">
      <c r="A171" s="112">
        <v>42601</v>
      </c>
      <c r="B171" s="113" t="s">
        <v>2327</v>
      </c>
      <c r="C171" s="88"/>
      <c r="D171" s="44"/>
      <c r="E171" s="88">
        <v>6.32</v>
      </c>
      <c r="F171" s="117">
        <v>20</v>
      </c>
      <c r="G171" s="88">
        <v>60604.42</v>
      </c>
    </row>
    <row r="172" spans="1:8">
      <c r="A172" s="112">
        <v>42601</v>
      </c>
      <c r="B172" s="87" t="s">
        <v>2328</v>
      </c>
      <c r="C172" s="88"/>
      <c r="D172" s="44"/>
      <c r="E172" s="88">
        <v>50000</v>
      </c>
      <c r="F172" s="117">
        <v>13</v>
      </c>
      <c r="G172" s="88">
        <v>10604.42</v>
      </c>
    </row>
    <row r="173" spans="1:8">
      <c r="A173" s="112">
        <v>42601</v>
      </c>
      <c r="B173" s="87" t="s">
        <v>2329</v>
      </c>
      <c r="C173" s="88">
        <v>6267</v>
      </c>
      <c r="D173" s="44">
        <v>70</v>
      </c>
      <c r="E173" s="88"/>
      <c r="F173" s="117"/>
      <c r="G173" s="88">
        <v>16871.419999999998</v>
      </c>
      <c r="H173" s="83" t="s">
        <v>2330</v>
      </c>
    </row>
    <row r="174" spans="1:8">
      <c r="A174" s="112">
        <v>42601</v>
      </c>
      <c r="B174" s="87" t="s">
        <v>2331</v>
      </c>
      <c r="C174" s="88">
        <v>12302.24</v>
      </c>
      <c r="D174" s="44">
        <v>67</v>
      </c>
      <c r="E174" s="88"/>
      <c r="F174" s="117"/>
      <c r="G174" s="88">
        <v>29173.66</v>
      </c>
      <c r="H174" s="83" t="s">
        <v>2332</v>
      </c>
    </row>
    <row r="175" spans="1:8">
      <c r="A175" s="112">
        <v>42601</v>
      </c>
      <c r="B175" s="87" t="s">
        <v>2333</v>
      </c>
      <c r="C175" s="88">
        <v>1500</v>
      </c>
      <c r="D175" s="44">
        <v>200</v>
      </c>
      <c r="E175" s="88"/>
      <c r="F175" s="117"/>
      <c r="G175" s="88">
        <v>30673.66</v>
      </c>
      <c r="H175" s="83" t="s">
        <v>2334</v>
      </c>
    </row>
    <row r="176" spans="1:8">
      <c r="A176" s="112">
        <v>42604</v>
      </c>
      <c r="B176" s="87" t="s">
        <v>2335</v>
      </c>
      <c r="C176" s="88">
        <v>11712.26</v>
      </c>
      <c r="D176" s="44">
        <v>64</v>
      </c>
      <c r="E176" s="88"/>
      <c r="F176" s="117"/>
      <c r="G176" s="88">
        <v>42385.919999999998</v>
      </c>
      <c r="H176" s="83" t="s">
        <v>2336</v>
      </c>
    </row>
    <row r="177" spans="1:8">
      <c r="A177" s="112">
        <v>42604</v>
      </c>
      <c r="B177" s="98" t="s">
        <v>2337</v>
      </c>
      <c r="C177" s="88"/>
      <c r="D177" s="44"/>
      <c r="E177" s="88">
        <v>188.5</v>
      </c>
      <c r="F177" s="117">
        <v>20</v>
      </c>
      <c r="G177" s="88">
        <v>42197.42</v>
      </c>
    </row>
    <row r="178" spans="1:8">
      <c r="A178" s="112">
        <v>42604</v>
      </c>
      <c r="B178" s="113" t="s">
        <v>2338</v>
      </c>
      <c r="C178" s="88"/>
      <c r="D178" s="44"/>
      <c r="E178" s="88">
        <v>30.16</v>
      </c>
      <c r="F178" s="117">
        <v>20</v>
      </c>
      <c r="G178" s="88">
        <v>42167.26</v>
      </c>
    </row>
    <row r="179" spans="1:8">
      <c r="A179" s="112">
        <v>42604</v>
      </c>
      <c r="B179" s="98" t="s">
        <v>2339</v>
      </c>
      <c r="C179" s="88"/>
      <c r="D179" s="44"/>
      <c r="E179" s="88">
        <v>33.28</v>
      </c>
      <c r="F179" s="117">
        <v>20</v>
      </c>
      <c r="G179" s="88">
        <v>42133.98</v>
      </c>
    </row>
    <row r="180" spans="1:8">
      <c r="A180" s="112">
        <v>42604</v>
      </c>
      <c r="B180" s="113" t="s">
        <v>2340</v>
      </c>
      <c r="C180" s="88"/>
      <c r="D180" s="44"/>
      <c r="E180" s="88">
        <v>5.33</v>
      </c>
      <c r="F180" s="117">
        <v>20</v>
      </c>
      <c r="G180" s="88">
        <v>42128.65</v>
      </c>
    </row>
    <row r="181" spans="1:8">
      <c r="A181" s="112">
        <v>42604</v>
      </c>
      <c r="B181" s="98" t="s">
        <v>2341</v>
      </c>
      <c r="C181" s="88"/>
      <c r="D181" s="44"/>
      <c r="E181" s="88">
        <v>51.27</v>
      </c>
      <c r="F181" s="117">
        <v>20</v>
      </c>
      <c r="G181" s="88">
        <v>42077.38</v>
      </c>
    </row>
    <row r="182" spans="1:8">
      <c r="A182" s="112">
        <v>42604</v>
      </c>
      <c r="B182" s="87" t="s">
        <v>2342</v>
      </c>
      <c r="C182" s="88">
        <v>3387.6</v>
      </c>
      <c r="D182" s="44">
        <v>66</v>
      </c>
      <c r="E182" s="88"/>
      <c r="F182" s="117"/>
      <c r="G182" s="88">
        <v>45464.98</v>
      </c>
      <c r="H182" s="83" t="s">
        <v>2343</v>
      </c>
    </row>
    <row r="183" spans="1:8">
      <c r="A183" s="112">
        <v>42604</v>
      </c>
      <c r="B183" s="113" t="s">
        <v>2344</v>
      </c>
      <c r="C183" s="88"/>
      <c r="D183" s="44"/>
      <c r="E183" s="88">
        <v>8.1999999999999993</v>
      </c>
      <c r="F183" s="117">
        <v>20</v>
      </c>
      <c r="G183" s="88">
        <v>45456.78</v>
      </c>
    </row>
    <row r="184" spans="1:8">
      <c r="A184" s="112">
        <v>42604</v>
      </c>
      <c r="B184" s="98" t="s">
        <v>2345</v>
      </c>
      <c r="C184" s="88"/>
      <c r="D184" s="44"/>
      <c r="E184" s="88">
        <v>11.28</v>
      </c>
      <c r="F184" s="117">
        <v>20</v>
      </c>
      <c r="G184" s="88">
        <v>45445.5</v>
      </c>
    </row>
    <row r="185" spans="1:8">
      <c r="A185" s="112">
        <v>42604</v>
      </c>
      <c r="B185" s="113" t="s">
        <v>2346</v>
      </c>
      <c r="C185" s="88"/>
      <c r="D185" s="44"/>
      <c r="E185" s="88">
        <v>1.8</v>
      </c>
      <c r="F185" s="117">
        <v>20</v>
      </c>
      <c r="G185" s="88">
        <v>45443.7</v>
      </c>
    </row>
    <row r="186" spans="1:8">
      <c r="A186" s="112">
        <v>42604</v>
      </c>
      <c r="B186" s="87" t="s">
        <v>2347</v>
      </c>
      <c r="C186" s="88">
        <v>1419.4</v>
      </c>
      <c r="D186" s="44">
        <v>65</v>
      </c>
      <c r="E186" s="88"/>
      <c r="F186" s="117"/>
      <c r="G186" s="88">
        <v>46863.1</v>
      </c>
      <c r="H186" s="83" t="s">
        <v>2348</v>
      </c>
    </row>
    <row r="187" spans="1:8">
      <c r="A187" s="112">
        <v>42604</v>
      </c>
      <c r="B187" s="87" t="s">
        <v>2349</v>
      </c>
      <c r="C187" s="88">
        <v>0</v>
      </c>
      <c r="D187" s="44"/>
      <c r="E187" s="88"/>
      <c r="F187" s="117"/>
      <c r="G187" s="88">
        <v>46863.1</v>
      </c>
    </row>
    <row r="188" spans="1:8">
      <c r="A188" s="112">
        <v>42604</v>
      </c>
      <c r="B188" s="87" t="s">
        <v>2350</v>
      </c>
      <c r="C188" s="88">
        <v>80137.25</v>
      </c>
      <c r="D188" s="44">
        <v>68</v>
      </c>
      <c r="E188" s="88"/>
      <c r="F188" s="117"/>
      <c r="G188" s="88">
        <v>127000.35</v>
      </c>
      <c r="H188" s="83" t="s">
        <v>2351</v>
      </c>
    </row>
    <row r="189" spans="1:8">
      <c r="A189" s="112">
        <v>42604</v>
      </c>
      <c r="B189" s="87" t="s">
        <v>2352</v>
      </c>
      <c r="C189" s="88">
        <v>4100</v>
      </c>
      <c r="D189" s="44">
        <v>69</v>
      </c>
      <c r="E189" s="88"/>
      <c r="F189" s="117"/>
      <c r="G189" s="88">
        <v>131100.35</v>
      </c>
      <c r="H189" s="83" t="s">
        <v>2353</v>
      </c>
    </row>
    <row r="190" spans="1:8">
      <c r="A190" s="112">
        <v>42604</v>
      </c>
      <c r="B190" s="87" t="s">
        <v>2354</v>
      </c>
      <c r="C190" s="88"/>
      <c r="D190" s="44"/>
      <c r="E190" s="88">
        <v>121000</v>
      </c>
      <c r="F190" s="117">
        <v>14</v>
      </c>
      <c r="G190" s="88">
        <v>10100.35</v>
      </c>
    </row>
    <row r="191" spans="1:8">
      <c r="A191" s="112">
        <v>42604</v>
      </c>
      <c r="B191" s="87" t="s">
        <v>2355</v>
      </c>
      <c r="C191" s="88">
        <v>74204.41</v>
      </c>
      <c r="D191" s="44">
        <v>71</v>
      </c>
      <c r="E191" s="88"/>
      <c r="F191" s="117"/>
      <c r="G191" s="88">
        <v>84304.76</v>
      </c>
      <c r="H191" s="83" t="s">
        <v>2356</v>
      </c>
    </row>
    <row r="192" spans="1:8">
      <c r="A192" s="112">
        <v>42605</v>
      </c>
      <c r="B192" s="87" t="s">
        <v>2357</v>
      </c>
      <c r="C192" s="88">
        <v>22284.02</v>
      </c>
      <c r="D192" s="44">
        <v>73</v>
      </c>
      <c r="E192" s="88"/>
      <c r="F192" s="117"/>
      <c r="G192" s="88">
        <v>106588.78</v>
      </c>
      <c r="H192" s="83" t="s">
        <v>2358</v>
      </c>
    </row>
    <row r="193" spans="1:8">
      <c r="A193" s="112">
        <v>42605</v>
      </c>
      <c r="B193" s="113" t="s">
        <v>2359</v>
      </c>
      <c r="C193" s="88"/>
      <c r="D193" s="44"/>
      <c r="E193" s="88">
        <v>68.959999999999994</v>
      </c>
      <c r="F193" s="117">
        <v>20</v>
      </c>
      <c r="G193" s="88">
        <v>106519.82</v>
      </c>
    </row>
    <row r="194" spans="1:8">
      <c r="A194" s="112">
        <v>42605</v>
      </c>
      <c r="B194" s="98" t="s">
        <v>2360</v>
      </c>
      <c r="C194" s="88"/>
      <c r="D194" s="44"/>
      <c r="E194" s="88">
        <v>430.94</v>
      </c>
      <c r="F194" s="117">
        <v>20</v>
      </c>
      <c r="G194" s="88">
        <v>106088.88</v>
      </c>
    </row>
    <row r="195" spans="1:8">
      <c r="A195" s="112">
        <v>42605</v>
      </c>
      <c r="B195" s="98" t="s">
        <v>2361</v>
      </c>
      <c r="C195" s="88"/>
      <c r="D195" s="44"/>
      <c r="E195" s="88">
        <v>26.68</v>
      </c>
      <c r="F195" s="117">
        <v>20</v>
      </c>
      <c r="G195" s="88">
        <v>106062.2</v>
      </c>
    </row>
    <row r="196" spans="1:8">
      <c r="A196" s="112">
        <v>42605</v>
      </c>
      <c r="B196" s="113" t="s">
        <v>2362</v>
      </c>
      <c r="C196" s="88"/>
      <c r="D196" s="44"/>
      <c r="E196" s="88">
        <v>4.2699999999999996</v>
      </c>
      <c r="F196" s="117">
        <v>20</v>
      </c>
      <c r="G196" s="88">
        <v>106057.93</v>
      </c>
    </row>
    <row r="197" spans="1:8">
      <c r="A197" s="112">
        <v>42605</v>
      </c>
      <c r="B197" s="87" t="s">
        <v>2363</v>
      </c>
      <c r="C197" s="88">
        <v>4700</v>
      </c>
      <c r="D197" s="44">
        <v>72</v>
      </c>
      <c r="E197" s="88"/>
      <c r="F197" s="117"/>
      <c r="G197" s="88">
        <v>110757.93</v>
      </c>
      <c r="H197" s="83" t="s">
        <v>2364</v>
      </c>
    </row>
    <row r="198" spans="1:8">
      <c r="A198" s="112">
        <v>42605</v>
      </c>
      <c r="B198" s="87" t="s">
        <v>2365</v>
      </c>
      <c r="C198" s="88">
        <v>0</v>
      </c>
      <c r="D198" s="44"/>
      <c r="E198" s="88"/>
      <c r="F198" s="117"/>
      <c r="G198" s="88">
        <v>110757.93</v>
      </c>
    </row>
    <row r="199" spans="1:8">
      <c r="A199" s="112">
        <v>42605</v>
      </c>
      <c r="B199" s="87" t="s">
        <v>2366</v>
      </c>
      <c r="C199" s="88">
        <v>5000</v>
      </c>
      <c r="D199" s="44">
        <v>93</v>
      </c>
      <c r="E199" s="88"/>
      <c r="F199" s="117"/>
      <c r="G199" s="88">
        <v>115757.93</v>
      </c>
    </row>
    <row r="200" spans="1:8">
      <c r="A200" s="112">
        <v>42605</v>
      </c>
      <c r="B200" s="87" t="s">
        <v>2367</v>
      </c>
      <c r="C200" s="88">
        <v>1025</v>
      </c>
      <c r="D200" s="44">
        <v>112</v>
      </c>
      <c r="E200" s="88"/>
      <c r="F200" s="117"/>
      <c r="G200" s="88">
        <v>116782.93</v>
      </c>
      <c r="H200" s="83" t="s">
        <v>2368</v>
      </c>
    </row>
    <row r="201" spans="1:8">
      <c r="A201" s="112">
        <v>42605</v>
      </c>
      <c r="B201" s="87" t="s">
        <v>2369</v>
      </c>
      <c r="C201" s="88">
        <v>100135.6</v>
      </c>
      <c r="D201" s="44">
        <v>76</v>
      </c>
      <c r="E201" s="88"/>
      <c r="F201" s="117"/>
      <c r="G201" s="88">
        <v>216918.53</v>
      </c>
      <c r="H201" s="83" t="s">
        <v>2370</v>
      </c>
    </row>
    <row r="202" spans="1:8">
      <c r="A202" s="112">
        <v>42606</v>
      </c>
      <c r="B202" s="113" t="s">
        <v>2371</v>
      </c>
      <c r="C202" s="88"/>
      <c r="D202" s="44"/>
      <c r="E202" s="88">
        <v>23.98</v>
      </c>
      <c r="F202" s="117">
        <v>20</v>
      </c>
      <c r="G202" s="88">
        <v>216894.55</v>
      </c>
    </row>
    <row r="203" spans="1:8">
      <c r="A203" s="112">
        <v>42606</v>
      </c>
      <c r="B203" s="98" t="s">
        <v>2372</v>
      </c>
      <c r="C203" s="88"/>
      <c r="D203" s="44"/>
      <c r="E203" s="88">
        <v>51.48</v>
      </c>
      <c r="F203" s="117">
        <v>20</v>
      </c>
      <c r="G203" s="88">
        <v>216843.07</v>
      </c>
    </row>
    <row r="204" spans="1:8">
      <c r="A204" s="112">
        <v>42606</v>
      </c>
      <c r="B204" s="113" t="s">
        <v>2373</v>
      </c>
      <c r="C204" s="88"/>
      <c r="D204" s="44"/>
      <c r="E204" s="88">
        <v>8.24</v>
      </c>
      <c r="F204" s="117">
        <v>20</v>
      </c>
      <c r="G204" s="88">
        <v>216834.83</v>
      </c>
    </row>
    <row r="205" spans="1:8">
      <c r="A205" s="112">
        <v>42606</v>
      </c>
      <c r="B205" s="87" t="s">
        <v>2374</v>
      </c>
      <c r="C205" s="88">
        <v>11585.25</v>
      </c>
      <c r="D205" s="44">
        <v>74</v>
      </c>
      <c r="E205" s="88"/>
      <c r="F205" s="117"/>
      <c r="G205" s="88">
        <v>228420.08</v>
      </c>
      <c r="H205" s="83" t="s">
        <v>2375</v>
      </c>
    </row>
    <row r="206" spans="1:8">
      <c r="A206" s="112">
        <v>42606</v>
      </c>
      <c r="B206" s="98" t="s">
        <v>2376</v>
      </c>
      <c r="C206" s="88"/>
      <c r="D206" s="44"/>
      <c r="E206" s="88">
        <v>149.84</v>
      </c>
      <c r="F206" s="117">
        <v>20</v>
      </c>
      <c r="G206" s="88">
        <v>228270.24</v>
      </c>
    </row>
    <row r="207" spans="1:8">
      <c r="A207" s="112">
        <v>42606</v>
      </c>
      <c r="B207" s="87" t="s">
        <v>2377</v>
      </c>
      <c r="C207" s="88"/>
      <c r="D207" s="44"/>
      <c r="E207" s="88">
        <v>218000</v>
      </c>
      <c r="F207" s="117">
        <v>15</v>
      </c>
      <c r="G207" s="88">
        <v>10270.24</v>
      </c>
    </row>
    <row r="208" spans="1:8">
      <c r="A208" s="112">
        <v>42606</v>
      </c>
      <c r="B208" s="87" t="s">
        <v>2378</v>
      </c>
      <c r="C208" s="88">
        <v>3030</v>
      </c>
      <c r="D208" s="44">
        <v>78</v>
      </c>
      <c r="E208" s="88"/>
      <c r="F208" s="117"/>
      <c r="G208" s="88">
        <v>13300.24</v>
      </c>
      <c r="H208" s="83" t="s">
        <v>2379</v>
      </c>
    </row>
    <row r="209" spans="1:8">
      <c r="A209" s="112">
        <v>42606</v>
      </c>
      <c r="B209" s="87" t="s">
        <v>2380</v>
      </c>
      <c r="C209" s="88">
        <v>4100</v>
      </c>
      <c r="D209" s="44">
        <v>79</v>
      </c>
      <c r="E209" s="88"/>
      <c r="F209" s="117"/>
      <c r="G209" s="88">
        <v>17400.240000000002</v>
      </c>
      <c r="H209" s="83" t="s">
        <v>2381</v>
      </c>
    </row>
    <row r="210" spans="1:8">
      <c r="A210" s="112">
        <v>42606</v>
      </c>
      <c r="B210" s="87" t="s">
        <v>2382</v>
      </c>
      <c r="C210" s="88">
        <v>1025</v>
      </c>
      <c r="D210" s="44">
        <v>113</v>
      </c>
      <c r="E210" s="88"/>
      <c r="F210" s="117"/>
      <c r="G210" s="88">
        <v>18425.240000000002</v>
      </c>
      <c r="H210" s="83" t="s">
        <v>2383</v>
      </c>
    </row>
    <row r="211" spans="1:8">
      <c r="A211" s="112">
        <v>42607</v>
      </c>
      <c r="B211" s="98" t="s">
        <v>2384</v>
      </c>
      <c r="C211" s="88"/>
      <c r="D211" s="44"/>
      <c r="E211" s="88">
        <v>77.2</v>
      </c>
      <c r="F211" s="117">
        <v>20</v>
      </c>
      <c r="G211" s="88">
        <v>18348.04</v>
      </c>
    </row>
    <row r="212" spans="1:8">
      <c r="A212" s="112">
        <v>42607</v>
      </c>
      <c r="B212" s="113" t="s">
        <v>2385</v>
      </c>
      <c r="C212" s="88"/>
      <c r="D212" s="44"/>
      <c r="E212" s="88">
        <v>12.35</v>
      </c>
      <c r="F212" s="117">
        <v>20</v>
      </c>
      <c r="G212" s="88">
        <v>18335.689999999999</v>
      </c>
    </row>
    <row r="213" spans="1:8">
      <c r="A213" s="112">
        <v>42607</v>
      </c>
      <c r="B213" s="98" t="s">
        <v>2386</v>
      </c>
      <c r="C213" s="88"/>
      <c r="D213" s="44"/>
      <c r="E213" s="88">
        <v>44.77</v>
      </c>
      <c r="F213" s="117">
        <v>20</v>
      </c>
      <c r="G213" s="88">
        <v>18290.919999999998</v>
      </c>
    </row>
    <row r="214" spans="1:8">
      <c r="A214" s="112">
        <v>42607</v>
      </c>
      <c r="B214" s="115" t="s">
        <v>2387</v>
      </c>
      <c r="C214" s="88">
        <v>7627.23</v>
      </c>
      <c r="D214" s="44">
        <v>77</v>
      </c>
      <c r="E214" s="88"/>
      <c r="F214" s="117"/>
      <c r="G214" s="88">
        <v>25918.15</v>
      </c>
      <c r="H214" s="83" t="s">
        <v>2388</v>
      </c>
    </row>
    <row r="215" spans="1:8">
      <c r="A215" s="112">
        <v>42607</v>
      </c>
      <c r="B215" s="113" t="s">
        <v>2389</v>
      </c>
      <c r="C215" s="88"/>
      <c r="D215" s="44"/>
      <c r="E215" s="88">
        <v>7.16</v>
      </c>
      <c r="F215" s="117">
        <v>20</v>
      </c>
      <c r="G215" s="88">
        <v>25910.99</v>
      </c>
    </row>
    <row r="216" spans="1:8">
      <c r="A216" s="112">
        <v>42607</v>
      </c>
      <c r="B216" s="98" t="s">
        <v>2390</v>
      </c>
      <c r="C216" s="88"/>
      <c r="D216" s="44"/>
      <c r="E216" s="88">
        <v>149</v>
      </c>
      <c r="F216" s="117">
        <v>20</v>
      </c>
      <c r="G216" s="88">
        <v>25761.99</v>
      </c>
    </row>
    <row r="217" spans="1:8">
      <c r="A217" s="112">
        <v>42607</v>
      </c>
      <c r="B217" s="113" t="s">
        <v>2391</v>
      </c>
      <c r="C217" s="88"/>
      <c r="D217" s="44"/>
      <c r="E217" s="88">
        <v>23.84</v>
      </c>
      <c r="F217" s="117">
        <v>20</v>
      </c>
      <c r="G217" s="88">
        <v>25738.15</v>
      </c>
    </row>
    <row r="218" spans="1:8">
      <c r="A218" s="112">
        <v>42607</v>
      </c>
      <c r="B218" s="87" t="s">
        <v>2392</v>
      </c>
      <c r="C218" s="88">
        <v>1025</v>
      </c>
      <c r="D218" s="44"/>
      <c r="E218" s="88"/>
      <c r="F218" s="117"/>
      <c r="G218" s="88">
        <v>26763.15</v>
      </c>
    </row>
    <row r="219" spans="1:8">
      <c r="A219" s="112">
        <v>42607</v>
      </c>
      <c r="B219" s="87" t="s">
        <v>2393</v>
      </c>
      <c r="C219" s="88">
        <v>267368</v>
      </c>
      <c r="D219" s="44">
        <v>80</v>
      </c>
      <c r="E219" s="88"/>
      <c r="F219" s="117"/>
      <c r="G219" s="88">
        <v>294131.15000000002</v>
      </c>
    </row>
    <row r="220" spans="1:8">
      <c r="A220" s="112">
        <v>42607</v>
      </c>
      <c r="B220" s="87" t="s">
        <v>2394</v>
      </c>
      <c r="C220" s="88">
        <v>0</v>
      </c>
      <c r="D220" s="44"/>
      <c r="E220" s="88"/>
      <c r="F220" s="117"/>
      <c r="G220" s="88">
        <v>294131.15000000002</v>
      </c>
    </row>
    <row r="221" spans="1:8">
      <c r="A221" s="112">
        <v>42607</v>
      </c>
      <c r="B221" s="87" t="s">
        <v>2395</v>
      </c>
      <c r="C221" s="88">
        <v>1485.65</v>
      </c>
      <c r="D221" s="44">
        <v>96</v>
      </c>
      <c r="E221" s="88"/>
      <c r="F221" s="117"/>
      <c r="G221" s="88">
        <v>295616.8</v>
      </c>
    </row>
    <row r="222" spans="1:8">
      <c r="A222" s="112">
        <v>42608</v>
      </c>
      <c r="B222" s="87" t="s">
        <v>2396</v>
      </c>
      <c r="C222" s="88">
        <v>31772.47</v>
      </c>
      <c r="D222" s="44">
        <v>81</v>
      </c>
      <c r="E222" s="88"/>
      <c r="F222" s="117"/>
      <c r="G222" s="88">
        <v>327389.27</v>
      </c>
    </row>
    <row r="223" spans="1:8">
      <c r="A223" s="112">
        <v>42608</v>
      </c>
      <c r="B223" s="113" t="s">
        <v>2397</v>
      </c>
      <c r="C223" s="88"/>
      <c r="D223" s="44"/>
      <c r="E223" s="88">
        <v>28.37</v>
      </c>
      <c r="F223" s="117">
        <v>20</v>
      </c>
      <c r="G223" s="88">
        <v>327360.90000000002</v>
      </c>
    </row>
    <row r="224" spans="1:8">
      <c r="A224" s="112">
        <v>42608</v>
      </c>
      <c r="B224" s="98" t="s">
        <v>2398</v>
      </c>
      <c r="C224" s="88"/>
      <c r="D224" s="44"/>
      <c r="E224" s="88">
        <v>259.60000000000002</v>
      </c>
      <c r="F224" s="117">
        <v>20</v>
      </c>
      <c r="G224" s="88">
        <v>327101.3</v>
      </c>
    </row>
    <row r="225" spans="1:8">
      <c r="A225" s="112">
        <v>42608</v>
      </c>
      <c r="B225" s="113" t="s">
        <v>2399</v>
      </c>
      <c r="C225" s="88"/>
      <c r="D225" s="44"/>
      <c r="E225" s="88">
        <v>41.54</v>
      </c>
      <c r="F225" s="117">
        <v>20</v>
      </c>
      <c r="G225" s="88">
        <v>327059.76</v>
      </c>
    </row>
    <row r="226" spans="1:8">
      <c r="A226" s="112">
        <v>42608</v>
      </c>
      <c r="B226" s="98" t="s">
        <v>2400</v>
      </c>
      <c r="C226" s="88"/>
      <c r="D226" s="44"/>
      <c r="E226" s="88">
        <v>177.34</v>
      </c>
      <c r="F226" s="117">
        <v>20</v>
      </c>
      <c r="G226" s="88">
        <v>326882.42</v>
      </c>
    </row>
    <row r="227" spans="1:8">
      <c r="A227" s="112">
        <v>42608</v>
      </c>
      <c r="B227" s="87" t="s">
        <v>2401</v>
      </c>
      <c r="C227" s="88">
        <v>80000</v>
      </c>
      <c r="D227" s="44">
        <v>85</v>
      </c>
      <c r="E227" s="88"/>
      <c r="F227" s="117"/>
      <c r="G227" s="88">
        <v>406882.42</v>
      </c>
      <c r="H227" s="83" t="s">
        <v>2402</v>
      </c>
    </row>
    <row r="228" spans="1:8">
      <c r="A228" s="112">
        <v>42608</v>
      </c>
      <c r="B228" s="87" t="s">
        <v>2403</v>
      </c>
      <c r="C228" s="88">
        <v>0</v>
      </c>
      <c r="D228" s="44"/>
      <c r="E228" s="88"/>
      <c r="F228" s="117"/>
      <c r="G228" s="88">
        <v>406882.42</v>
      </c>
    </row>
    <row r="229" spans="1:8">
      <c r="A229" s="112">
        <v>42608</v>
      </c>
      <c r="B229" s="87" t="s">
        <v>2404</v>
      </c>
      <c r="C229" s="88"/>
      <c r="D229" s="44"/>
      <c r="E229" s="88">
        <v>396000</v>
      </c>
      <c r="F229" s="117">
        <v>16</v>
      </c>
      <c r="G229" s="88">
        <v>10882.42</v>
      </c>
    </row>
    <row r="230" spans="1:8">
      <c r="A230" s="112">
        <v>42608</v>
      </c>
      <c r="B230" s="87" t="s">
        <v>2405</v>
      </c>
      <c r="C230" s="88">
        <v>27963.95</v>
      </c>
      <c r="D230" s="44">
        <v>88</v>
      </c>
      <c r="E230" s="88"/>
      <c r="F230" s="117"/>
      <c r="G230" s="88">
        <v>38846.370000000003</v>
      </c>
      <c r="H230" s="83" t="s">
        <v>2406</v>
      </c>
    </row>
    <row r="231" spans="1:8">
      <c r="A231" s="86">
        <v>42611</v>
      </c>
      <c r="B231" s="87" t="s">
        <v>2407</v>
      </c>
      <c r="C231" s="88">
        <v>1025</v>
      </c>
      <c r="D231" s="44">
        <v>114</v>
      </c>
      <c r="E231" s="88"/>
      <c r="F231" s="117"/>
      <c r="G231" s="88">
        <v>39871.370000000003</v>
      </c>
    </row>
    <row r="232" spans="1:8">
      <c r="A232" s="86">
        <v>42611</v>
      </c>
      <c r="B232" s="87" t="s">
        <v>2408</v>
      </c>
      <c r="C232" s="88">
        <v>214300</v>
      </c>
      <c r="D232" s="44">
        <v>84</v>
      </c>
      <c r="E232" s="88"/>
      <c r="F232" s="117"/>
      <c r="G232" s="88">
        <v>254171.37</v>
      </c>
    </row>
    <row r="233" spans="1:8">
      <c r="A233" s="86">
        <v>42611</v>
      </c>
      <c r="B233" s="87" t="s">
        <v>2409</v>
      </c>
      <c r="C233" s="88">
        <v>0</v>
      </c>
      <c r="D233" s="44"/>
      <c r="E233" s="88"/>
      <c r="F233" s="117"/>
      <c r="G233" s="88">
        <v>254171.37</v>
      </c>
    </row>
    <row r="234" spans="1:8">
      <c r="A234" s="86">
        <v>42611</v>
      </c>
      <c r="B234" s="98" t="s">
        <v>2410</v>
      </c>
      <c r="C234" s="88"/>
      <c r="D234" s="44"/>
      <c r="E234" s="88">
        <v>22.24</v>
      </c>
      <c r="F234" s="117">
        <v>20</v>
      </c>
      <c r="G234" s="88">
        <v>254149.13</v>
      </c>
    </row>
    <row r="235" spans="1:8">
      <c r="A235" s="86">
        <v>42611</v>
      </c>
      <c r="B235" s="87" t="s">
        <v>2411</v>
      </c>
      <c r="C235" s="88">
        <v>3065.01</v>
      </c>
      <c r="D235" s="44">
        <v>83</v>
      </c>
      <c r="E235" s="88"/>
      <c r="F235" s="117"/>
      <c r="G235" s="88">
        <v>257214.14</v>
      </c>
    </row>
    <row r="236" spans="1:8">
      <c r="A236" s="86">
        <v>42611</v>
      </c>
      <c r="B236" s="113" t="s">
        <v>2412</v>
      </c>
      <c r="C236" s="88"/>
      <c r="D236" s="44"/>
      <c r="E236" s="88">
        <v>7.08</v>
      </c>
      <c r="F236" s="117">
        <v>20</v>
      </c>
      <c r="G236" s="88">
        <v>257207.06</v>
      </c>
    </row>
    <row r="237" spans="1:8">
      <c r="A237" s="86">
        <v>42611</v>
      </c>
      <c r="B237" s="98" t="s">
        <v>2413</v>
      </c>
      <c r="C237" s="88"/>
      <c r="D237" s="44"/>
      <c r="E237" s="88">
        <v>44.27</v>
      </c>
      <c r="F237" s="117">
        <v>20</v>
      </c>
      <c r="G237" s="88">
        <v>257162.79</v>
      </c>
    </row>
    <row r="238" spans="1:8">
      <c r="A238" s="86">
        <v>42611</v>
      </c>
      <c r="B238" s="113" t="s">
        <v>2414</v>
      </c>
      <c r="C238" s="88"/>
      <c r="D238" s="44"/>
      <c r="E238" s="88">
        <v>3.56</v>
      </c>
      <c r="F238" s="117">
        <v>20</v>
      </c>
      <c r="G238" s="88">
        <v>257159.23</v>
      </c>
    </row>
    <row r="239" spans="1:8">
      <c r="A239" s="86">
        <v>42611</v>
      </c>
      <c r="B239" s="87" t="s">
        <v>2415</v>
      </c>
      <c r="C239" s="88">
        <v>10975.08</v>
      </c>
      <c r="D239" s="44">
        <v>87</v>
      </c>
      <c r="E239" s="88"/>
      <c r="F239" s="117"/>
      <c r="G239" s="88">
        <v>268134.31</v>
      </c>
    </row>
    <row r="240" spans="1:8">
      <c r="A240" s="86">
        <v>42611</v>
      </c>
      <c r="B240" s="98" t="s">
        <v>2416</v>
      </c>
      <c r="C240" s="88"/>
      <c r="D240" s="44"/>
      <c r="E240" s="88">
        <v>103.7</v>
      </c>
      <c r="F240" s="117">
        <v>20</v>
      </c>
      <c r="G240" s="88">
        <v>268030.61</v>
      </c>
    </row>
    <row r="241" spans="1:7">
      <c r="A241" s="86">
        <v>42611</v>
      </c>
      <c r="B241" s="113" t="s">
        <v>2417</v>
      </c>
      <c r="C241" s="88"/>
      <c r="D241" s="44"/>
      <c r="E241" s="88">
        <v>16.59</v>
      </c>
      <c r="F241" s="117">
        <v>20</v>
      </c>
      <c r="G241" s="88">
        <v>268014.02</v>
      </c>
    </row>
    <row r="242" spans="1:7">
      <c r="A242" s="86">
        <v>42611</v>
      </c>
      <c r="B242" s="98" t="s">
        <v>2418</v>
      </c>
      <c r="C242" s="88"/>
      <c r="D242" s="44"/>
      <c r="E242" s="88">
        <v>68.16</v>
      </c>
      <c r="F242" s="117">
        <v>20</v>
      </c>
      <c r="G242" s="88">
        <v>267945.86</v>
      </c>
    </row>
    <row r="243" spans="1:7">
      <c r="A243" s="86">
        <v>42611</v>
      </c>
      <c r="B243" s="113" t="s">
        <v>2419</v>
      </c>
      <c r="C243" s="88"/>
      <c r="D243" s="44"/>
      <c r="E243" s="88">
        <v>10.9</v>
      </c>
      <c r="F243" s="117">
        <v>20</v>
      </c>
      <c r="G243" s="88">
        <v>267934.96000000002</v>
      </c>
    </row>
    <row r="244" spans="1:7">
      <c r="A244" s="86">
        <v>42611</v>
      </c>
      <c r="B244" s="87" t="s">
        <v>2420</v>
      </c>
      <c r="C244" s="88">
        <v>225200</v>
      </c>
      <c r="D244" s="44">
        <v>90</v>
      </c>
      <c r="E244" s="88"/>
      <c r="F244" s="117"/>
      <c r="G244" s="88">
        <v>493134.96</v>
      </c>
    </row>
    <row r="245" spans="1:7">
      <c r="A245" s="86">
        <v>42611</v>
      </c>
      <c r="B245" s="87" t="s">
        <v>2421</v>
      </c>
      <c r="C245" s="88">
        <v>0</v>
      </c>
      <c r="D245" s="44"/>
      <c r="E245" s="88"/>
      <c r="F245" s="117"/>
      <c r="G245" s="88">
        <v>493134.96</v>
      </c>
    </row>
    <row r="246" spans="1:7">
      <c r="A246" s="112">
        <v>42611</v>
      </c>
      <c r="B246" s="87" t="s">
        <v>2422</v>
      </c>
      <c r="C246" s="88">
        <v>25000</v>
      </c>
      <c r="D246" s="44"/>
      <c r="E246" s="88"/>
      <c r="F246" s="117"/>
      <c r="G246" s="88">
        <v>518134.96</v>
      </c>
    </row>
    <row r="247" spans="1:7">
      <c r="A247" s="86">
        <v>42611</v>
      </c>
      <c r="B247" s="87" t="s">
        <v>2423</v>
      </c>
      <c r="C247" s="88">
        <v>565200</v>
      </c>
      <c r="D247" s="44">
        <v>89</v>
      </c>
      <c r="E247" s="88"/>
      <c r="F247" s="117"/>
      <c r="G247" s="88">
        <v>1083334.96</v>
      </c>
    </row>
    <row r="248" spans="1:7">
      <c r="A248" s="86">
        <v>42611</v>
      </c>
      <c r="B248" s="87" t="s">
        <v>2424</v>
      </c>
      <c r="C248" s="88">
        <v>1840</v>
      </c>
      <c r="D248" s="44">
        <v>91</v>
      </c>
      <c r="E248" s="88"/>
      <c r="F248" s="117"/>
      <c r="G248" s="88">
        <v>1085174.96</v>
      </c>
    </row>
    <row r="249" spans="1:7">
      <c r="A249" s="86">
        <v>42612</v>
      </c>
      <c r="B249" s="87" t="s">
        <v>2425</v>
      </c>
      <c r="C249" s="88">
        <v>8141.21</v>
      </c>
      <c r="D249" s="44">
        <v>92</v>
      </c>
      <c r="E249" s="88"/>
      <c r="F249" s="117"/>
      <c r="G249" s="88">
        <v>1093316.17</v>
      </c>
    </row>
    <row r="250" spans="1:7">
      <c r="A250" s="86">
        <v>42612</v>
      </c>
      <c r="B250" s="98" t="s">
        <v>2426</v>
      </c>
      <c r="C250" s="88"/>
      <c r="D250" s="44"/>
      <c r="E250" s="88">
        <v>139.94999999999999</v>
      </c>
      <c r="F250" s="117">
        <v>20</v>
      </c>
      <c r="G250" s="88">
        <v>1093176.22</v>
      </c>
    </row>
    <row r="251" spans="1:7">
      <c r="A251" s="86">
        <v>42612</v>
      </c>
      <c r="B251" s="113" t="s">
        <v>2427</v>
      </c>
      <c r="C251" s="88"/>
      <c r="D251" s="44"/>
      <c r="E251" s="88">
        <v>22.39</v>
      </c>
      <c r="F251" s="117">
        <v>20</v>
      </c>
      <c r="G251" s="88">
        <v>1093153.83</v>
      </c>
    </row>
    <row r="252" spans="1:7">
      <c r="A252" s="86">
        <v>42612</v>
      </c>
      <c r="B252" s="98" t="s">
        <v>2428</v>
      </c>
      <c r="C252" s="88"/>
      <c r="D252" s="44"/>
      <c r="E252" s="88">
        <v>18.61</v>
      </c>
      <c r="F252" s="117">
        <v>20</v>
      </c>
      <c r="G252" s="88">
        <v>1093135.22</v>
      </c>
    </row>
    <row r="253" spans="1:7">
      <c r="A253" s="86">
        <v>42612</v>
      </c>
      <c r="B253" s="113" t="s">
        <v>2429</v>
      </c>
      <c r="C253" s="88"/>
      <c r="D253" s="44"/>
      <c r="E253" s="88">
        <v>2.98</v>
      </c>
      <c r="F253" s="117">
        <v>20</v>
      </c>
      <c r="G253" s="88">
        <v>1093132.24</v>
      </c>
    </row>
    <row r="254" spans="1:7">
      <c r="A254" s="86">
        <v>42612</v>
      </c>
      <c r="B254" s="87" t="s">
        <v>2430</v>
      </c>
      <c r="C254" s="88"/>
      <c r="D254" s="44"/>
      <c r="E254" s="88">
        <v>1083000</v>
      </c>
      <c r="F254" s="117">
        <v>17</v>
      </c>
      <c r="G254" s="88">
        <v>10132.24</v>
      </c>
    </row>
    <row r="255" spans="1:7">
      <c r="A255" s="112">
        <v>42613</v>
      </c>
      <c r="B255" s="87" t="s">
        <v>2431</v>
      </c>
      <c r="C255" s="88">
        <v>145000</v>
      </c>
      <c r="D255" s="44"/>
      <c r="E255" s="88"/>
      <c r="F255" s="117"/>
      <c r="G255" s="88">
        <v>155132.24</v>
      </c>
    </row>
    <row r="256" spans="1:7">
      <c r="A256" s="86">
        <v>42613</v>
      </c>
      <c r="B256" s="87" t="s">
        <v>2432</v>
      </c>
      <c r="C256" s="88">
        <v>71054.320000000007</v>
      </c>
      <c r="D256" s="44">
        <v>94</v>
      </c>
      <c r="E256" s="88"/>
      <c r="F256" s="117"/>
      <c r="G256" s="88">
        <v>226186.56</v>
      </c>
    </row>
    <row r="257" spans="1:7">
      <c r="A257" s="86">
        <v>42613</v>
      </c>
      <c r="B257" s="98" t="s">
        <v>2433</v>
      </c>
      <c r="C257" s="88"/>
      <c r="D257" s="44"/>
      <c r="E257" s="88">
        <v>182.71</v>
      </c>
      <c r="F257" s="117">
        <v>20</v>
      </c>
      <c r="G257" s="88">
        <v>226003.85</v>
      </c>
    </row>
    <row r="258" spans="1:7">
      <c r="A258" s="86">
        <v>42613</v>
      </c>
      <c r="B258" s="113" t="s">
        <v>2434</v>
      </c>
      <c r="C258" s="88"/>
      <c r="D258" s="44"/>
      <c r="E258" s="88">
        <v>29.24</v>
      </c>
      <c r="F258" s="117">
        <v>20</v>
      </c>
      <c r="G258" s="88">
        <v>225974.61</v>
      </c>
    </row>
    <row r="259" spans="1:7">
      <c r="A259" s="86">
        <v>42613</v>
      </c>
      <c r="B259" s="98" t="s">
        <v>2435</v>
      </c>
      <c r="C259" s="88"/>
      <c r="D259" s="44"/>
      <c r="E259" s="88">
        <v>688.97</v>
      </c>
      <c r="F259" s="117">
        <v>20</v>
      </c>
      <c r="G259" s="88">
        <v>225285.64</v>
      </c>
    </row>
    <row r="260" spans="1:7">
      <c r="A260" s="86">
        <v>42613</v>
      </c>
      <c r="B260" s="113" t="s">
        <v>2436</v>
      </c>
      <c r="C260" s="88"/>
      <c r="D260" s="44"/>
      <c r="E260" s="88">
        <v>110.24</v>
      </c>
      <c r="F260" s="117">
        <v>20</v>
      </c>
      <c r="G260" s="88">
        <v>225175.4</v>
      </c>
    </row>
    <row r="261" spans="1:7">
      <c r="A261" s="86">
        <v>42613</v>
      </c>
      <c r="B261" s="87" t="s">
        <v>2437</v>
      </c>
      <c r="C261" s="88">
        <v>20000</v>
      </c>
      <c r="D261" s="44">
        <v>95</v>
      </c>
      <c r="E261" s="88"/>
      <c r="F261" s="117"/>
      <c r="G261" s="88">
        <v>245175.4</v>
      </c>
    </row>
    <row r="262" spans="1:7">
      <c r="A262" s="86">
        <v>42613</v>
      </c>
      <c r="B262" s="87" t="s">
        <v>2438</v>
      </c>
      <c r="C262" s="88">
        <v>0</v>
      </c>
      <c r="D262" s="44"/>
      <c r="E262" s="88"/>
      <c r="F262" s="117"/>
      <c r="G262" s="88">
        <v>245175.4</v>
      </c>
    </row>
    <row r="263" spans="1:7">
      <c r="A263" s="86">
        <v>42613</v>
      </c>
      <c r="B263" s="87" t="s">
        <v>2439</v>
      </c>
      <c r="C263" s="88"/>
      <c r="D263" s="44"/>
      <c r="E263" s="88">
        <v>90000</v>
      </c>
      <c r="F263" s="117">
        <v>18</v>
      </c>
      <c r="G263" s="88">
        <v>155175.4</v>
      </c>
    </row>
    <row r="264" spans="1:7">
      <c r="A264" s="86">
        <v>42613</v>
      </c>
      <c r="B264" s="87" t="s">
        <v>2440</v>
      </c>
      <c r="C264" s="88">
        <v>17153.05</v>
      </c>
      <c r="D264" s="44">
        <v>97</v>
      </c>
      <c r="E264" s="88"/>
      <c r="F264" s="117"/>
      <c r="G264" s="88">
        <v>172328.45</v>
      </c>
    </row>
    <row r="265" spans="1:7">
      <c r="A265" s="112">
        <v>42613</v>
      </c>
      <c r="B265" s="87" t="s">
        <v>2441</v>
      </c>
      <c r="C265" s="88">
        <v>2710</v>
      </c>
      <c r="D265" s="44"/>
      <c r="E265" s="88"/>
      <c r="F265" s="117"/>
      <c r="G265" s="88">
        <v>175038.45</v>
      </c>
    </row>
    <row r="266" spans="1:7">
      <c r="A266" s="86">
        <v>42613</v>
      </c>
      <c r="B266" s="87" t="s">
        <v>2442</v>
      </c>
      <c r="C266" s="88">
        <v>8000</v>
      </c>
      <c r="D266" s="44">
        <v>98</v>
      </c>
      <c r="E266" s="88"/>
      <c r="F266" s="117"/>
      <c r="G266" s="88">
        <v>183038.45</v>
      </c>
    </row>
    <row r="268" spans="1:7">
      <c r="E268" s="91">
        <v>11978.67</v>
      </c>
      <c r="F268" s="117"/>
    </row>
    <row r="269" spans="1:7">
      <c r="E269" s="91">
        <v>1916.61</v>
      </c>
      <c r="F269" s="117"/>
    </row>
  </sheetData>
  <autoFilter ref="A5:I266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9"/>
  <sheetViews>
    <sheetView tabSelected="1" workbookViewId="0">
      <selection activeCell="B18" sqref="B18"/>
    </sheetView>
  </sheetViews>
  <sheetFormatPr baseColWidth="10" defaultRowHeight="15"/>
  <cols>
    <col min="2" max="2" width="84.7109375" bestFit="1" customWidth="1"/>
    <col min="4" max="4" width="3.5703125" style="126" bestFit="1" customWidth="1"/>
    <col min="6" max="6" width="3.5703125" style="125" bestFit="1" customWidth="1"/>
    <col min="8" max="8" width="11.42578125" style="83"/>
  </cols>
  <sheetData>
    <row r="1" spans="1:10" s="85" customFormat="1" ht="11.25">
      <c r="A1" s="62"/>
      <c r="B1" s="82"/>
      <c r="C1" s="42"/>
      <c r="D1" s="77"/>
      <c r="E1" s="42"/>
      <c r="F1" s="93"/>
      <c r="G1" s="42"/>
      <c r="H1" s="83"/>
    </row>
    <row r="2" spans="1:10" s="85" customFormat="1" ht="11.25">
      <c r="A2" s="62"/>
      <c r="B2" s="82"/>
      <c r="C2" s="42"/>
      <c r="D2" s="77"/>
      <c r="E2" s="42"/>
      <c r="F2" s="93"/>
      <c r="G2" s="42"/>
      <c r="H2" s="83"/>
    </row>
    <row r="3" spans="1:10" s="85" customFormat="1" ht="11.25">
      <c r="A3" s="65"/>
      <c r="B3" s="111"/>
      <c r="C3" s="111"/>
      <c r="D3" s="77"/>
      <c r="E3" s="111"/>
      <c r="F3" s="93"/>
      <c r="G3" s="111"/>
      <c r="H3" s="83"/>
    </row>
    <row r="4" spans="1:10" s="85" customFormat="1" ht="11.25">
      <c r="A4" s="6"/>
      <c r="B4" s="84"/>
      <c r="D4" s="78"/>
      <c r="F4" s="116"/>
      <c r="G4" s="127">
        <v>183038.45</v>
      </c>
      <c r="H4" s="83"/>
    </row>
    <row r="5" spans="1:10" s="85" customFormat="1" ht="11.25">
      <c r="A5" s="65" t="s">
        <v>0</v>
      </c>
      <c r="B5" s="55" t="s">
        <v>1</v>
      </c>
      <c r="C5" s="65" t="s">
        <v>2</v>
      </c>
      <c r="D5" s="77"/>
      <c r="E5" s="65" t="s">
        <v>3</v>
      </c>
      <c r="F5" s="93"/>
      <c r="G5" s="65" t="s">
        <v>4</v>
      </c>
      <c r="H5" s="83"/>
      <c r="J5" s="88"/>
    </row>
    <row r="6" spans="1:10">
      <c r="A6" s="86">
        <v>42614</v>
      </c>
      <c r="B6" s="87" t="s">
        <v>2443</v>
      </c>
      <c r="C6" s="88">
        <v>11952.34</v>
      </c>
      <c r="D6" s="44" t="s">
        <v>1073</v>
      </c>
      <c r="E6" s="88"/>
      <c r="F6" s="117"/>
      <c r="G6" s="88">
        <f>+G4+C6-E6</f>
        <v>194990.79</v>
      </c>
      <c r="H6" s="83" t="s">
        <v>2444</v>
      </c>
    </row>
    <row r="7" spans="1:10">
      <c r="A7" s="120">
        <v>42614</v>
      </c>
      <c r="B7" s="121" t="s">
        <v>2445</v>
      </c>
      <c r="C7" s="122"/>
      <c r="D7" s="44"/>
      <c r="E7" s="122">
        <v>50.76</v>
      </c>
      <c r="F7" s="117">
        <v>17</v>
      </c>
      <c r="G7" s="91">
        <f>+G6+C7-E7</f>
        <v>194940.03</v>
      </c>
    </row>
    <row r="8" spans="1:10">
      <c r="A8" s="120">
        <v>42614</v>
      </c>
      <c r="B8" s="123" t="s">
        <v>2446</v>
      </c>
      <c r="C8" s="122"/>
      <c r="D8" s="44"/>
      <c r="E8" s="122">
        <v>8.1199999999999992</v>
      </c>
      <c r="F8" s="117">
        <v>17</v>
      </c>
      <c r="G8" s="91">
        <f t="shared" ref="G8:G71" si="0">+G7+C8-E8</f>
        <v>194931.91</v>
      </c>
    </row>
    <row r="9" spans="1:10">
      <c r="A9" s="120">
        <v>42614</v>
      </c>
      <c r="B9" s="121" t="s">
        <v>2447</v>
      </c>
      <c r="C9" s="122"/>
      <c r="D9" s="44"/>
      <c r="E9" s="122">
        <v>105.74</v>
      </c>
      <c r="F9" s="117">
        <v>17</v>
      </c>
      <c r="G9" s="91">
        <f t="shared" si="0"/>
        <v>194826.17</v>
      </c>
    </row>
    <row r="10" spans="1:10">
      <c r="A10" s="120">
        <v>42614</v>
      </c>
      <c r="B10" s="123" t="s">
        <v>2448</v>
      </c>
      <c r="C10" s="122"/>
      <c r="D10" s="44"/>
      <c r="E10" s="122">
        <v>16.920000000000002</v>
      </c>
      <c r="F10" s="117">
        <v>17</v>
      </c>
      <c r="G10" s="91">
        <f t="shared" si="0"/>
        <v>194809.25</v>
      </c>
    </row>
    <row r="11" spans="1:10">
      <c r="A11" s="86">
        <v>42614</v>
      </c>
      <c r="B11" s="87" t="s">
        <v>2449</v>
      </c>
      <c r="C11" s="88">
        <v>80000</v>
      </c>
      <c r="D11" s="44">
        <v>3</v>
      </c>
      <c r="E11" s="88"/>
      <c r="F11" s="117"/>
      <c r="G11" s="91">
        <f t="shared" si="0"/>
        <v>274809.25</v>
      </c>
      <c r="H11" s="83" t="s">
        <v>2450</v>
      </c>
    </row>
    <row r="12" spans="1:10">
      <c r="A12" s="86">
        <v>42614</v>
      </c>
      <c r="B12" s="87" t="s">
        <v>2451</v>
      </c>
      <c r="C12" s="88">
        <v>2301.0100000000002</v>
      </c>
      <c r="D12" s="44" t="s">
        <v>1748</v>
      </c>
      <c r="E12" s="88"/>
      <c r="F12" s="117"/>
      <c r="G12" s="91">
        <f t="shared" si="0"/>
        <v>277110.26</v>
      </c>
      <c r="H12" s="83" t="s">
        <v>2452</v>
      </c>
    </row>
    <row r="13" spans="1:10">
      <c r="A13" s="86">
        <v>42614</v>
      </c>
      <c r="B13" s="87" t="s">
        <v>2453</v>
      </c>
      <c r="C13" s="88">
        <v>316700</v>
      </c>
      <c r="D13" s="44">
        <v>2</v>
      </c>
      <c r="E13" s="88"/>
      <c r="F13" s="117"/>
      <c r="G13" s="91">
        <f t="shared" si="0"/>
        <v>593810.26</v>
      </c>
      <c r="H13" s="83" t="s">
        <v>2454</v>
      </c>
    </row>
    <row r="14" spans="1:10">
      <c r="A14" s="86">
        <v>42614</v>
      </c>
      <c r="B14" s="87" t="s">
        <v>2455</v>
      </c>
      <c r="C14" s="88"/>
      <c r="D14" s="44"/>
      <c r="E14" s="88">
        <v>583000</v>
      </c>
      <c r="F14" s="117">
        <v>1</v>
      </c>
      <c r="G14" s="91">
        <f t="shared" si="0"/>
        <v>10810.260000000009</v>
      </c>
    </row>
    <row r="15" spans="1:10">
      <c r="A15" s="86">
        <v>42615</v>
      </c>
      <c r="B15" s="87" t="s">
        <v>2456</v>
      </c>
      <c r="C15" s="88">
        <v>29143.17</v>
      </c>
      <c r="D15" s="44">
        <v>1</v>
      </c>
      <c r="E15" s="88"/>
      <c r="F15" s="117"/>
      <c r="G15" s="91">
        <f t="shared" si="0"/>
        <v>39953.430000000008</v>
      </c>
      <c r="H15" s="83" t="s">
        <v>2457</v>
      </c>
    </row>
    <row r="16" spans="1:10">
      <c r="A16" s="120">
        <v>42615</v>
      </c>
      <c r="B16" s="121" t="s">
        <v>2458</v>
      </c>
      <c r="C16" s="122"/>
      <c r="D16" s="44"/>
      <c r="E16" s="122">
        <v>197.47</v>
      </c>
      <c r="F16" s="117">
        <v>17</v>
      </c>
      <c r="G16" s="91">
        <f t="shared" si="0"/>
        <v>39755.960000000006</v>
      </c>
    </row>
    <row r="17" spans="1:8">
      <c r="A17" s="120">
        <v>42615</v>
      </c>
      <c r="B17" s="123" t="s">
        <v>2459</v>
      </c>
      <c r="C17" s="122"/>
      <c r="D17" s="44"/>
      <c r="E17" s="122">
        <v>31.6</v>
      </c>
      <c r="F17" s="117">
        <v>17</v>
      </c>
      <c r="G17" s="91">
        <f t="shared" si="0"/>
        <v>39724.360000000008</v>
      </c>
    </row>
    <row r="18" spans="1:8">
      <c r="A18" s="120">
        <v>42615</v>
      </c>
      <c r="B18" s="121" t="s">
        <v>2460</v>
      </c>
      <c r="C18" s="122"/>
      <c r="D18" s="44"/>
      <c r="E18" s="122">
        <v>220.47</v>
      </c>
      <c r="F18" s="117">
        <v>17</v>
      </c>
      <c r="G18" s="91">
        <f t="shared" si="0"/>
        <v>39503.890000000007</v>
      </c>
    </row>
    <row r="19" spans="1:8">
      <c r="A19" s="120">
        <v>42615</v>
      </c>
      <c r="B19" s="123" t="s">
        <v>2461</v>
      </c>
      <c r="C19" s="122"/>
      <c r="D19" s="44"/>
      <c r="E19" s="122">
        <v>35.28</v>
      </c>
      <c r="F19" s="117">
        <v>17</v>
      </c>
      <c r="G19" s="91">
        <f t="shared" si="0"/>
        <v>39468.610000000008</v>
      </c>
    </row>
    <row r="20" spans="1:8">
      <c r="A20" s="86">
        <v>42615</v>
      </c>
      <c r="B20" s="87" t="s">
        <v>2462</v>
      </c>
      <c r="C20" s="88">
        <v>4100</v>
      </c>
      <c r="D20" s="44">
        <v>4</v>
      </c>
      <c r="E20" s="88"/>
      <c r="F20" s="117"/>
      <c r="G20" s="91">
        <f t="shared" si="0"/>
        <v>43568.610000000008</v>
      </c>
      <c r="H20" s="83" t="s">
        <v>2463</v>
      </c>
    </row>
    <row r="21" spans="1:8">
      <c r="A21" s="86">
        <v>42615</v>
      </c>
      <c r="B21" s="87" t="s">
        <v>2464</v>
      </c>
      <c r="C21" s="88">
        <v>2725</v>
      </c>
      <c r="D21" s="44">
        <v>5</v>
      </c>
      <c r="E21" s="88"/>
      <c r="F21" s="117"/>
      <c r="G21" s="91">
        <f t="shared" si="0"/>
        <v>46293.610000000008</v>
      </c>
      <c r="H21" s="83" t="s">
        <v>2465</v>
      </c>
    </row>
    <row r="22" spans="1:8">
      <c r="A22" s="86">
        <v>42618</v>
      </c>
      <c r="B22" s="87" t="s">
        <v>2466</v>
      </c>
      <c r="C22" s="88">
        <v>3030</v>
      </c>
      <c r="D22" s="44">
        <v>7</v>
      </c>
      <c r="E22" s="88"/>
      <c r="F22" s="117"/>
      <c r="G22" s="91">
        <f t="shared" si="0"/>
        <v>49323.610000000008</v>
      </c>
      <c r="H22" s="83" t="s">
        <v>2467</v>
      </c>
    </row>
    <row r="23" spans="1:8">
      <c r="A23" s="86">
        <v>42618</v>
      </c>
      <c r="B23" s="87" t="s">
        <v>2468</v>
      </c>
      <c r="C23" s="88">
        <v>25780</v>
      </c>
      <c r="D23" s="44">
        <v>6</v>
      </c>
      <c r="E23" s="88"/>
      <c r="F23" s="117"/>
      <c r="G23" s="91">
        <f t="shared" si="0"/>
        <v>75103.610000000015</v>
      </c>
      <c r="H23" s="83" t="s">
        <v>2469</v>
      </c>
    </row>
    <row r="24" spans="1:8">
      <c r="A24" s="120">
        <v>42618</v>
      </c>
      <c r="B24" s="121" t="s">
        <v>2470</v>
      </c>
      <c r="C24" s="122"/>
      <c r="D24" s="44"/>
      <c r="E24" s="122">
        <v>39.93</v>
      </c>
      <c r="F24" s="117">
        <v>17</v>
      </c>
      <c r="G24" s="91">
        <f t="shared" si="0"/>
        <v>75063.680000000022</v>
      </c>
    </row>
    <row r="25" spans="1:8">
      <c r="A25" s="120">
        <v>42618</v>
      </c>
      <c r="B25" s="123" t="s">
        <v>2471</v>
      </c>
      <c r="C25" s="122"/>
      <c r="D25" s="44"/>
      <c r="E25" s="122">
        <v>6.39</v>
      </c>
      <c r="F25" s="117">
        <v>17</v>
      </c>
      <c r="G25" s="91">
        <f t="shared" si="0"/>
        <v>75057.290000000023</v>
      </c>
    </row>
    <row r="26" spans="1:8">
      <c r="A26" s="120">
        <v>42618</v>
      </c>
      <c r="B26" s="121" t="s">
        <v>2472</v>
      </c>
      <c r="C26" s="122"/>
      <c r="D26" s="44"/>
      <c r="E26" s="122">
        <v>263.33999999999997</v>
      </c>
      <c r="F26" s="117">
        <v>17</v>
      </c>
      <c r="G26" s="91">
        <f t="shared" si="0"/>
        <v>74793.950000000026</v>
      </c>
    </row>
    <row r="27" spans="1:8">
      <c r="A27" s="120">
        <v>42618</v>
      </c>
      <c r="B27" s="123" t="s">
        <v>2473</v>
      </c>
      <c r="C27" s="122"/>
      <c r="D27" s="44"/>
      <c r="E27" s="122">
        <v>42.13</v>
      </c>
      <c r="F27" s="117">
        <v>17</v>
      </c>
      <c r="G27" s="91">
        <f t="shared" si="0"/>
        <v>74751.820000000022</v>
      </c>
    </row>
    <row r="28" spans="1:8">
      <c r="A28" s="86">
        <v>42618</v>
      </c>
      <c r="B28" s="87" t="s">
        <v>2474</v>
      </c>
      <c r="C28" s="88">
        <v>9362.7900000000009</v>
      </c>
      <c r="D28" s="44">
        <v>8</v>
      </c>
      <c r="E28" s="88"/>
      <c r="F28" s="117"/>
      <c r="G28" s="91">
        <f t="shared" si="0"/>
        <v>84114.610000000015</v>
      </c>
      <c r="H28" s="83" t="s">
        <v>2475</v>
      </c>
    </row>
    <row r="29" spans="1:8">
      <c r="A29" s="120">
        <v>42618</v>
      </c>
      <c r="B29" s="121" t="s">
        <v>2476</v>
      </c>
      <c r="C29" s="122"/>
      <c r="D29" s="44"/>
      <c r="E29" s="122">
        <v>184.67</v>
      </c>
      <c r="F29" s="117">
        <v>17</v>
      </c>
      <c r="G29" s="91">
        <f t="shared" si="0"/>
        <v>83929.940000000017</v>
      </c>
    </row>
    <row r="30" spans="1:8">
      <c r="A30" s="120">
        <v>42618</v>
      </c>
      <c r="B30" s="123" t="s">
        <v>2477</v>
      </c>
      <c r="C30" s="122"/>
      <c r="D30" s="44"/>
      <c r="E30" s="122">
        <v>29.55</v>
      </c>
      <c r="F30" s="117">
        <v>17</v>
      </c>
      <c r="G30" s="91">
        <f t="shared" si="0"/>
        <v>83900.390000000014</v>
      </c>
    </row>
    <row r="31" spans="1:8">
      <c r="A31" s="120">
        <v>42618</v>
      </c>
      <c r="B31" s="121" t="s">
        <v>2478</v>
      </c>
      <c r="C31" s="122"/>
      <c r="D31" s="44"/>
      <c r="E31" s="122">
        <v>9.3800000000000008</v>
      </c>
      <c r="F31" s="117">
        <v>17</v>
      </c>
      <c r="G31" s="91">
        <f t="shared" si="0"/>
        <v>83891.010000000009</v>
      </c>
    </row>
    <row r="32" spans="1:8">
      <c r="A32" s="120">
        <v>42618</v>
      </c>
      <c r="B32" s="123" t="s">
        <v>2479</v>
      </c>
      <c r="C32" s="122"/>
      <c r="D32" s="44"/>
      <c r="E32" s="122">
        <v>1.5</v>
      </c>
      <c r="F32" s="117">
        <v>17</v>
      </c>
      <c r="G32" s="91">
        <f t="shared" si="0"/>
        <v>83889.510000000009</v>
      </c>
    </row>
    <row r="33" spans="1:8">
      <c r="A33" s="86">
        <v>42618</v>
      </c>
      <c r="B33" s="87" t="s">
        <v>2480</v>
      </c>
      <c r="C33" s="88">
        <v>4574.8599999999997</v>
      </c>
      <c r="D33" s="44">
        <v>202</v>
      </c>
      <c r="E33" s="88"/>
      <c r="F33" s="117"/>
      <c r="G33" s="91">
        <f t="shared" si="0"/>
        <v>88464.37000000001</v>
      </c>
      <c r="H33" s="83" t="s">
        <v>2481</v>
      </c>
    </row>
    <row r="34" spans="1:8">
      <c r="A34" s="86">
        <v>42618</v>
      </c>
      <c r="B34" s="87" t="s">
        <v>2482</v>
      </c>
      <c r="C34" s="88">
        <v>4100</v>
      </c>
      <c r="D34" s="44">
        <v>11</v>
      </c>
      <c r="E34" s="88"/>
      <c r="F34" s="117"/>
      <c r="G34" s="91">
        <f t="shared" si="0"/>
        <v>92564.37000000001</v>
      </c>
      <c r="H34" s="83" t="s">
        <v>2483</v>
      </c>
    </row>
    <row r="35" spans="1:8">
      <c r="A35" s="86">
        <v>42618</v>
      </c>
      <c r="B35" s="87" t="s">
        <v>2484</v>
      </c>
      <c r="C35" s="88">
        <v>1172.71</v>
      </c>
      <c r="D35" s="44">
        <v>33</v>
      </c>
      <c r="E35" s="88"/>
      <c r="F35" s="117"/>
      <c r="G35" s="91">
        <f t="shared" si="0"/>
        <v>93737.080000000016</v>
      </c>
      <c r="H35" s="83" t="s">
        <v>2485</v>
      </c>
    </row>
    <row r="36" spans="1:8">
      <c r="A36" s="86">
        <v>42618</v>
      </c>
      <c r="B36" s="87" t="s">
        <v>2486</v>
      </c>
      <c r="C36" s="88">
        <v>272000</v>
      </c>
      <c r="D36" s="44">
        <v>10</v>
      </c>
      <c r="E36" s="88"/>
      <c r="F36" s="117"/>
      <c r="G36" s="91">
        <f t="shared" si="0"/>
        <v>365737.08</v>
      </c>
      <c r="H36" s="83" t="s">
        <v>2487</v>
      </c>
    </row>
    <row r="37" spans="1:8">
      <c r="A37" s="86">
        <v>42618</v>
      </c>
      <c r="B37" s="87" t="s">
        <v>2488</v>
      </c>
      <c r="C37" s="88">
        <v>31536.36</v>
      </c>
      <c r="D37" s="44">
        <v>9</v>
      </c>
      <c r="E37" s="88"/>
      <c r="F37" s="117"/>
      <c r="G37" s="91">
        <f t="shared" si="0"/>
        <v>397273.44</v>
      </c>
      <c r="H37" s="83" t="s">
        <v>2489</v>
      </c>
    </row>
    <row r="38" spans="1:8">
      <c r="A38" s="120">
        <v>42619</v>
      </c>
      <c r="B38" s="121" t="s">
        <v>2490</v>
      </c>
      <c r="C38" s="122"/>
      <c r="D38" s="44"/>
      <c r="E38" s="122">
        <v>105.03</v>
      </c>
      <c r="F38" s="117">
        <v>17</v>
      </c>
      <c r="G38" s="91">
        <f t="shared" si="0"/>
        <v>397168.41</v>
      </c>
    </row>
    <row r="39" spans="1:8">
      <c r="A39" s="86">
        <v>42619</v>
      </c>
      <c r="B39" s="87" t="s">
        <v>2491</v>
      </c>
      <c r="C39" s="88">
        <v>48873.64</v>
      </c>
      <c r="D39" s="44">
        <v>12</v>
      </c>
      <c r="E39" s="88"/>
      <c r="F39" s="117"/>
      <c r="G39" s="91">
        <f t="shared" si="0"/>
        <v>446042.05</v>
      </c>
      <c r="H39" s="83" t="s">
        <v>2492</v>
      </c>
    </row>
    <row r="40" spans="1:8">
      <c r="A40" s="120">
        <v>42619</v>
      </c>
      <c r="B40" s="123" t="s">
        <v>2493</v>
      </c>
      <c r="C40" s="122"/>
      <c r="D40" s="44"/>
      <c r="E40" s="122">
        <v>16.8</v>
      </c>
      <c r="F40" s="117">
        <v>17</v>
      </c>
      <c r="G40" s="91">
        <f t="shared" si="0"/>
        <v>446025.25</v>
      </c>
    </row>
    <row r="41" spans="1:8">
      <c r="A41" s="120">
        <v>42619</v>
      </c>
      <c r="B41" s="121" t="s">
        <v>2494</v>
      </c>
      <c r="C41" s="122"/>
      <c r="D41" s="44"/>
      <c r="E41" s="122">
        <v>484.37</v>
      </c>
      <c r="F41" s="117">
        <v>17</v>
      </c>
      <c r="G41" s="91">
        <f t="shared" si="0"/>
        <v>445540.88</v>
      </c>
    </row>
    <row r="42" spans="1:8">
      <c r="A42" s="120">
        <v>42619</v>
      </c>
      <c r="B42" s="123" t="s">
        <v>2495</v>
      </c>
      <c r="C42" s="122"/>
      <c r="D42" s="44"/>
      <c r="E42" s="122">
        <v>77.5</v>
      </c>
      <c r="F42" s="117">
        <v>17</v>
      </c>
      <c r="G42" s="91">
        <f t="shared" si="0"/>
        <v>445463.38</v>
      </c>
    </row>
    <row r="43" spans="1:8">
      <c r="A43" s="86">
        <v>42619</v>
      </c>
      <c r="B43" s="87" t="s">
        <v>2496</v>
      </c>
      <c r="C43" s="88">
        <v>326800</v>
      </c>
      <c r="D43" s="44">
        <v>13</v>
      </c>
      <c r="E43" s="88"/>
      <c r="F43" s="117"/>
      <c r="G43" s="91">
        <f t="shared" si="0"/>
        <v>772263.38</v>
      </c>
      <c r="H43" s="83" t="s">
        <v>2497</v>
      </c>
    </row>
    <row r="44" spans="1:8">
      <c r="A44" s="86">
        <v>42619</v>
      </c>
      <c r="B44" s="87" t="s">
        <v>2498</v>
      </c>
      <c r="C44" s="88"/>
      <c r="D44" s="44"/>
      <c r="E44" s="88">
        <v>762000</v>
      </c>
      <c r="F44" s="117">
        <v>2</v>
      </c>
      <c r="G44" s="91">
        <f t="shared" si="0"/>
        <v>10263.380000000005</v>
      </c>
    </row>
    <row r="45" spans="1:8">
      <c r="A45" s="86">
        <v>42619</v>
      </c>
      <c r="B45" s="87" t="s">
        <v>2499</v>
      </c>
      <c r="C45" s="88">
        <v>4100</v>
      </c>
      <c r="D45" s="44">
        <v>18</v>
      </c>
      <c r="E45" s="88"/>
      <c r="F45" s="117"/>
      <c r="G45" s="91">
        <f t="shared" si="0"/>
        <v>14363.380000000005</v>
      </c>
      <c r="H45" s="83" t="s">
        <v>2500</v>
      </c>
    </row>
    <row r="46" spans="1:8">
      <c r="A46" s="86">
        <v>42619</v>
      </c>
      <c r="B46" s="87" t="s">
        <v>2501</v>
      </c>
      <c r="C46" s="88">
        <v>65000</v>
      </c>
      <c r="D46" s="44">
        <v>17</v>
      </c>
      <c r="E46" s="88"/>
      <c r="F46" s="117"/>
      <c r="G46" s="91">
        <f t="shared" si="0"/>
        <v>79363.38</v>
      </c>
      <c r="H46" s="83" t="s">
        <v>2502</v>
      </c>
    </row>
    <row r="47" spans="1:8">
      <c r="A47" s="86">
        <v>42619</v>
      </c>
      <c r="B47" s="87" t="s">
        <v>2503</v>
      </c>
      <c r="C47" s="88">
        <v>31982.49</v>
      </c>
      <c r="D47" s="44"/>
      <c r="E47" s="88"/>
      <c r="F47" s="117"/>
      <c r="G47" s="91">
        <f t="shared" si="0"/>
        <v>111345.87000000001</v>
      </c>
    </row>
    <row r="48" spans="1:8">
      <c r="A48" s="86">
        <v>42619</v>
      </c>
      <c r="B48" s="87" t="s">
        <v>2504</v>
      </c>
      <c r="C48" s="88">
        <v>1840</v>
      </c>
      <c r="D48" s="44">
        <v>15</v>
      </c>
      <c r="E48" s="88"/>
      <c r="F48" s="117"/>
      <c r="G48" s="91">
        <f t="shared" si="0"/>
        <v>113185.87000000001</v>
      </c>
      <c r="H48" s="83" t="s">
        <v>2505</v>
      </c>
    </row>
    <row r="49" spans="1:8">
      <c r="A49" s="86">
        <v>42620</v>
      </c>
      <c r="B49" s="87" t="s">
        <v>2506</v>
      </c>
      <c r="C49" s="88">
        <v>21712.16</v>
      </c>
      <c r="D49" s="44">
        <v>19</v>
      </c>
      <c r="E49" s="88"/>
      <c r="F49" s="117"/>
      <c r="G49" s="91">
        <f t="shared" si="0"/>
        <v>134898.03</v>
      </c>
      <c r="H49" s="83" t="s">
        <v>2507</v>
      </c>
    </row>
    <row r="50" spans="1:8">
      <c r="A50" s="120">
        <v>42620</v>
      </c>
      <c r="B50" s="121" t="s">
        <v>2508</v>
      </c>
      <c r="C50" s="122"/>
      <c r="D50" s="44"/>
      <c r="E50" s="122">
        <v>171.15</v>
      </c>
      <c r="F50" s="117">
        <v>17</v>
      </c>
      <c r="G50" s="91">
        <f t="shared" si="0"/>
        <v>134726.88</v>
      </c>
    </row>
    <row r="51" spans="1:8">
      <c r="A51" s="120">
        <v>42620</v>
      </c>
      <c r="B51" s="123" t="s">
        <v>2509</v>
      </c>
      <c r="C51" s="122"/>
      <c r="D51" s="44"/>
      <c r="E51" s="122">
        <v>27.38</v>
      </c>
      <c r="F51" s="117">
        <v>17</v>
      </c>
      <c r="G51" s="91">
        <f t="shared" si="0"/>
        <v>134699.5</v>
      </c>
    </row>
    <row r="52" spans="1:8">
      <c r="A52" s="120">
        <v>42620</v>
      </c>
      <c r="B52" s="121" t="s">
        <v>2510</v>
      </c>
      <c r="C52" s="122"/>
      <c r="D52" s="44"/>
      <c r="E52" s="122">
        <v>152.08000000000001</v>
      </c>
      <c r="F52" s="117">
        <v>17</v>
      </c>
      <c r="G52" s="91">
        <f t="shared" si="0"/>
        <v>134547.42000000001</v>
      </c>
    </row>
    <row r="53" spans="1:8">
      <c r="A53" s="120">
        <v>42620</v>
      </c>
      <c r="B53" s="123" t="s">
        <v>2511</v>
      </c>
      <c r="C53" s="122"/>
      <c r="D53" s="44"/>
      <c r="E53" s="122">
        <v>24.33</v>
      </c>
      <c r="F53" s="117">
        <v>17</v>
      </c>
      <c r="G53" s="91">
        <f t="shared" si="0"/>
        <v>134523.09000000003</v>
      </c>
    </row>
    <row r="54" spans="1:8">
      <c r="A54" s="86">
        <v>42621</v>
      </c>
      <c r="B54" s="87" t="s">
        <v>2512</v>
      </c>
      <c r="C54" s="88">
        <v>59093.43</v>
      </c>
      <c r="D54" s="44">
        <v>16</v>
      </c>
      <c r="E54" s="88"/>
      <c r="F54" s="117"/>
      <c r="G54" s="91">
        <f t="shared" si="0"/>
        <v>193616.52000000002</v>
      </c>
      <c r="H54" s="83" t="s">
        <v>2513</v>
      </c>
    </row>
    <row r="55" spans="1:8">
      <c r="A55" s="120">
        <v>42621</v>
      </c>
      <c r="B55" s="121" t="s">
        <v>2514</v>
      </c>
      <c r="C55" s="122"/>
      <c r="D55" s="44"/>
      <c r="E55" s="122">
        <v>841.13</v>
      </c>
      <c r="F55" s="117">
        <v>17</v>
      </c>
      <c r="G55" s="91">
        <f t="shared" si="0"/>
        <v>192775.39</v>
      </c>
    </row>
    <row r="56" spans="1:8">
      <c r="A56" s="120">
        <v>42621</v>
      </c>
      <c r="B56" s="123" t="s">
        <v>2515</v>
      </c>
      <c r="C56" s="122"/>
      <c r="D56" s="44"/>
      <c r="E56" s="122">
        <v>134.58000000000001</v>
      </c>
      <c r="F56" s="117">
        <v>17</v>
      </c>
      <c r="G56" s="91">
        <f t="shared" si="0"/>
        <v>192640.81000000003</v>
      </c>
    </row>
    <row r="57" spans="1:8">
      <c r="A57" s="120">
        <v>42621</v>
      </c>
      <c r="B57" s="121" t="s">
        <v>2516</v>
      </c>
      <c r="C57" s="122"/>
      <c r="D57" s="44"/>
      <c r="E57" s="122">
        <v>223.65</v>
      </c>
      <c r="F57" s="117">
        <v>17</v>
      </c>
      <c r="G57" s="91">
        <f t="shared" si="0"/>
        <v>192417.16000000003</v>
      </c>
    </row>
    <row r="58" spans="1:8">
      <c r="A58" s="120">
        <v>42621</v>
      </c>
      <c r="B58" s="123" t="s">
        <v>2517</v>
      </c>
      <c r="C58" s="122"/>
      <c r="D58" s="44"/>
      <c r="E58" s="122">
        <v>35.79</v>
      </c>
      <c r="F58" s="117">
        <v>17</v>
      </c>
      <c r="G58" s="91">
        <f t="shared" si="0"/>
        <v>192381.37000000002</v>
      </c>
    </row>
    <row r="59" spans="1:8">
      <c r="A59" s="86">
        <v>42621</v>
      </c>
      <c r="B59" s="87" t="s">
        <v>2518</v>
      </c>
      <c r="C59" s="88">
        <v>1990</v>
      </c>
      <c r="D59" s="44">
        <v>14</v>
      </c>
      <c r="E59" s="88"/>
      <c r="F59" s="117"/>
      <c r="G59" s="91">
        <f t="shared" si="0"/>
        <v>194371.37000000002</v>
      </c>
      <c r="H59" s="83" t="s">
        <v>2519</v>
      </c>
    </row>
    <row r="60" spans="1:8">
      <c r="A60" s="86">
        <v>42621</v>
      </c>
      <c r="B60" s="87" t="s">
        <v>2520</v>
      </c>
      <c r="C60" s="88">
        <v>1825</v>
      </c>
      <c r="D60" s="44">
        <v>21</v>
      </c>
      <c r="E60" s="88"/>
      <c r="F60" s="117"/>
      <c r="G60" s="91">
        <f t="shared" si="0"/>
        <v>196196.37000000002</v>
      </c>
      <c r="H60" s="83" t="s">
        <v>2521</v>
      </c>
    </row>
    <row r="61" spans="1:8">
      <c r="A61" s="86">
        <v>42621</v>
      </c>
      <c r="B61" s="87" t="s">
        <v>2522</v>
      </c>
      <c r="C61" s="88">
        <v>25580</v>
      </c>
      <c r="D61" s="44">
        <v>22</v>
      </c>
      <c r="E61" s="88"/>
      <c r="F61" s="117"/>
      <c r="G61" s="91">
        <f t="shared" si="0"/>
        <v>221776.37000000002</v>
      </c>
      <c r="H61" s="83" t="s">
        <v>2523</v>
      </c>
    </row>
    <row r="62" spans="1:8">
      <c r="A62" s="86">
        <v>42621</v>
      </c>
      <c r="B62" s="87" t="s">
        <v>2524</v>
      </c>
      <c r="C62" s="88">
        <v>203000</v>
      </c>
      <c r="D62" s="44">
        <v>35</v>
      </c>
      <c r="E62" s="88"/>
      <c r="F62" s="117"/>
      <c r="G62" s="91">
        <f t="shared" si="0"/>
        <v>424776.37</v>
      </c>
      <c r="H62" s="83" t="s">
        <v>2525</v>
      </c>
    </row>
    <row r="63" spans="1:8">
      <c r="A63" s="86">
        <v>42621</v>
      </c>
      <c r="B63" s="87" t="s">
        <v>2526</v>
      </c>
      <c r="C63" s="88">
        <v>29953.16</v>
      </c>
      <c r="D63" s="44">
        <v>26</v>
      </c>
      <c r="E63" s="88"/>
      <c r="F63" s="117"/>
      <c r="G63" s="91">
        <f t="shared" si="0"/>
        <v>454729.52999999997</v>
      </c>
      <c r="H63" s="83" t="s">
        <v>2527</v>
      </c>
    </row>
    <row r="64" spans="1:8">
      <c r="A64" s="86">
        <v>42621</v>
      </c>
      <c r="B64" s="87" t="s">
        <v>2528</v>
      </c>
      <c r="C64" s="88">
        <v>99000</v>
      </c>
      <c r="D64" s="44">
        <v>24</v>
      </c>
      <c r="E64" s="88"/>
      <c r="F64" s="117"/>
      <c r="G64" s="91">
        <f t="shared" si="0"/>
        <v>553729.53</v>
      </c>
      <c r="H64" s="83" t="s">
        <v>2529</v>
      </c>
    </row>
    <row r="65" spans="1:8">
      <c r="A65" s="86">
        <v>42621</v>
      </c>
      <c r="B65" s="87" t="s">
        <v>2530</v>
      </c>
      <c r="C65" s="88">
        <v>50000</v>
      </c>
      <c r="D65" s="44">
        <v>23</v>
      </c>
      <c r="E65" s="88"/>
      <c r="F65" s="117"/>
      <c r="G65" s="91">
        <f t="shared" si="0"/>
        <v>603729.53</v>
      </c>
      <c r="H65" s="83" t="s">
        <v>2531</v>
      </c>
    </row>
    <row r="66" spans="1:8">
      <c r="A66" s="86">
        <v>42621</v>
      </c>
      <c r="B66" s="87" t="s">
        <v>2532</v>
      </c>
      <c r="C66" s="88">
        <v>2328.94</v>
      </c>
      <c r="D66" s="44">
        <v>25</v>
      </c>
      <c r="E66" s="88"/>
      <c r="F66" s="117"/>
      <c r="G66" s="91">
        <f t="shared" si="0"/>
        <v>606058.47</v>
      </c>
      <c r="H66" s="83" t="s">
        <v>2533</v>
      </c>
    </row>
    <row r="67" spans="1:8">
      <c r="A67" s="86">
        <v>42621</v>
      </c>
      <c r="B67" s="87" t="s">
        <v>2534</v>
      </c>
      <c r="C67" s="88">
        <v>10000</v>
      </c>
      <c r="D67" s="44">
        <v>28</v>
      </c>
      <c r="E67" s="88"/>
      <c r="F67" s="117"/>
      <c r="G67" s="91">
        <f t="shared" si="0"/>
        <v>616058.47</v>
      </c>
      <c r="H67" s="83" t="s">
        <v>2535</v>
      </c>
    </row>
    <row r="68" spans="1:8">
      <c r="A68" s="120">
        <v>42622</v>
      </c>
      <c r="B68" s="121" t="s">
        <v>2536</v>
      </c>
      <c r="C68" s="122"/>
      <c r="D68" s="44"/>
      <c r="E68" s="122">
        <v>378.08</v>
      </c>
      <c r="F68" s="117">
        <v>17</v>
      </c>
      <c r="G68" s="91">
        <f t="shared" si="0"/>
        <v>615680.39</v>
      </c>
    </row>
    <row r="69" spans="1:8">
      <c r="A69" s="86">
        <v>42622</v>
      </c>
      <c r="B69" s="87" t="s">
        <v>2537</v>
      </c>
      <c r="C69" s="88">
        <v>24438.04</v>
      </c>
      <c r="D69" s="44">
        <v>20</v>
      </c>
      <c r="E69" s="88"/>
      <c r="F69" s="117"/>
      <c r="G69" s="91">
        <f t="shared" si="0"/>
        <v>640118.43000000005</v>
      </c>
      <c r="H69" s="83" t="s">
        <v>2538</v>
      </c>
    </row>
    <row r="70" spans="1:8">
      <c r="A70" s="120">
        <v>42622</v>
      </c>
      <c r="B70" s="123" t="s">
        <v>2539</v>
      </c>
      <c r="C70" s="122"/>
      <c r="D70" s="44"/>
      <c r="E70" s="122">
        <v>60.49</v>
      </c>
      <c r="F70" s="117">
        <v>17</v>
      </c>
      <c r="G70" s="91">
        <f t="shared" si="0"/>
        <v>640057.94000000006</v>
      </c>
    </row>
    <row r="71" spans="1:8">
      <c r="A71" s="120">
        <v>42622</v>
      </c>
      <c r="B71" s="121" t="s">
        <v>2540</v>
      </c>
      <c r="C71" s="122"/>
      <c r="D71" s="44"/>
      <c r="E71" s="122">
        <v>77.17</v>
      </c>
      <c r="F71" s="117">
        <v>17</v>
      </c>
      <c r="G71" s="91">
        <f t="shared" si="0"/>
        <v>639980.77</v>
      </c>
    </row>
    <row r="72" spans="1:8">
      <c r="A72" s="120">
        <v>42622</v>
      </c>
      <c r="B72" s="123" t="s">
        <v>2541</v>
      </c>
      <c r="C72" s="122"/>
      <c r="D72" s="44"/>
      <c r="E72" s="122">
        <v>12.35</v>
      </c>
      <c r="F72" s="117">
        <v>17</v>
      </c>
      <c r="G72" s="91">
        <f t="shared" ref="G72:G135" si="1">+G71+C72-E72</f>
        <v>639968.42000000004</v>
      </c>
    </row>
    <row r="73" spans="1:8">
      <c r="A73" s="86">
        <v>42622</v>
      </c>
      <c r="B73" s="87" t="s">
        <v>2542</v>
      </c>
      <c r="C73" s="88">
        <v>160000</v>
      </c>
      <c r="D73" s="44">
        <v>27</v>
      </c>
      <c r="E73" s="88"/>
      <c r="F73" s="117"/>
      <c r="G73" s="91">
        <f t="shared" si="1"/>
        <v>799968.42</v>
      </c>
      <c r="H73" s="83" t="s">
        <v>2543</v>
      </c>
    </row>
    <row r="74" spans="1:8">
      <c r="A74" s="86">
        <v>42622</v>
      </c>
      <c r="B74" s="87" t="s">
        <v>2544</v>
      </c>
      <c r="C74" s="88"/>
      <c r="D74" s="44"/>
      <c r="E74" s="88">
        <v>789000</v>
      </c>
      <c r="F74" s="117">
        <v>3</v>
      </c>
      <c r="G74" s="91">
        <f t="shared" si="1"/>
        <v>10968.420000000042</v>
      </c>
    </row>
    <row r="75" spans="1:8">
      <c r="A75" s="86">
        <v>42622</v>
      </c>
      <c r="B75" s="87" t="s">
        <v>2545</v>
      </c>
      <c r="C75" s="88">
        <v>30150</v>
      </c>
      <c r="D75" s="44">
        <v>31</v>
      </c>
      <c r="E75" s="88"/>
      <c r="F75" s="117"/>
      <c r="G75" s="91">
        <f t="shared" si="1"/>
        <v>41118.420000000042</v>
      </c>
      <c r="H75" s="83" t="s">
        <v>2546</v>
      </c>
    </row>
    <row r="76" spans="1:8">
      <c r="A76" s="86">
        <v>42622</v>
      </c>
      <c r="B76" s="87" t="s">
        <v>2547</v>
      </c>
      <c r="C76" s="88">
        <v>5500</v>
      </c>
      <c r="D76" s="44">
        <v>45</v>
      </c>
      <c r="E76" s="88"/>
      <c r="F76" s="117"/>
      <c r="G76" s="91">
        <f t="shared" si="1"/>
        <v>46618.420000000042</v>
      </c>
      <c r="H76" s="83" t="s">
        <v>2548</v>
      </c>
    </row>
    <row r="77" spans="1:8">
      <c r="A77" s="86">
        <v>42622</v>
      </c>
      <c r="B77" s="87" t="s">
        <v>2549</v>
      </c>
      <c r="C77" s="88">
        <v>1025</v>
      </c>
      <c r="D77" s="44">
        <v>30</v>
      </c>
      <c r="E77" s="88"/>
      <c r="F77" s="117"/>
      <c r="G77" s="91">
        <f t="shared" si="1"/>
        <v>47643.420000000042</v>
      </c>
      <c r="H77" s="83" t="s">
        <v>2550</v>
      </c>
    </row>
    <row r="78" spans="1:8">
      <c r="A78" s="86">
        <v>42622</v>
      </c>
      <c r="B78" s="87" t="s">
        <v>2551</v>
      </c>
      <c r="C78" s="88">
        <v>5032.3100000000004</v>
      </c>
      <c r="D78" s="44">
        <v>32</v>
      </c>
      <c r="E78" s="88"/>
      <c r="F78" s="117"/>
      <c r="G78" s="91">
        <f t="shared" si="1"/>
        <v>52675.73000000004</v>
      </c>
      <c r="H78" s="83" t="s">
        <v>2552</v>
      </c>
    </row>
    <row r="79" spans="1:8">
      <c r="A79" s="86">
        <v>42625</v>
      </c>
      <c r="B79" s="87" t="s">
        <v>2553</v>
      </c>
      <c r="C79" s="88">
        <v>27003.26</v>
      </c>
      <c r="D79" s="44">
        <v>29</v>
      </c>
      <c r="E79" s="88"/>
      <c r="F79" s="117"/>
      <c r="G79" s="91">
        <f t="shared" si="1"/>
        <v>79678.990000000034</v>
      </c>
      <c r="H79" s="83" t="s">
        <v>2554</v>
      </c>
    </row>
    <row r="80" spans="1:8">
      <c r="A80" s="120">
        <v>42625</v>
      </c>
      <c r="B80" s="121" t="s">
        <v>2555</v>
      </c>
      <c r="C80" s="122"/>
      <c r="D80" s="44"/>
      <c r="E80" s="122">
        <v>246.19</v>
      </c>
      <c r="F80" s="117">
        <v>17</v>
      </c>
      <c r="G80" s="91">
        <f t="shared" si="1"/>
        <v>79432.800000000032</v>
      </c>
    </row>
    <row r="81" spans="1:8">
      <c r="A81" s="120">
        <v>42625</v>
      </c>
      <c r="B81" s="123" t="s">
        <v>2556</v>
      </c>
      <c r="C81" s="122"/>
      <c r="D81" s="44"/>
      <c r="E81" s="122">
        <v>39.39</v>
      </c>
      <c r="F81" s="117">
        <v>17</v>
      </c>
      <c r="G81" s="91">
        <f t="shared" si="1"/>
        <v>79393.410000000033</v>
      </c>
    </row>
    <row r="82" spans="1:8">
      <c r="A82" s="120">
        <v>42625</v>
      </c>
      <c r="B82" s="121" t="s">
        <v>2557</v>
      </c>
      <c r="C82" s="122"/>
      <c r="D82" s="44"/>
      <c r="E82" s="122">
        <v>172.24</v>
      </c>
      <c r="F82" s="117">
        <v>17</v>
      </c>
      <c r="G82" s="91">
        <f t="shared" si="1"/>
        <v>79221.170000000027</v>
      </c>
    </row>
    <row r="83" spans="1:8">
      <c r="A83" s="120">
        <v>42625</v>
      </c>
      <c r="B83" s="123" t="s">
        <v>2558</v>
      </c>
      <c r="C83" s="122"/>
      <c r="D83" s="44"/>
      <c r="E83" s="122">
        <v>27.56</v>
      </c>
      <c r="F83" s="117">
        <v>17</v>
      </c>
      <c r="G83" s="91">
        <f t="shared" si="1"/>
        <v>79193.61000000003</v>
      </c>
    </row>
    <row r="84" spans="1:8">
      <c r="A84" s="86">
        <v>42625</v>
      </c>
      <c r="B84" s="87" t="s">
        <v>2559</v>
      </c>
      <c r="C84" s="88">
        <v>1121.8599999999999</v>
      </c>
      <c r="D84" s="44">
        <v>34</v>
      </c>
      <c r="E84" s="88"/>
      <c r="F84" s="117"/>
      <c r="G84" s="91">
        <f t="shared" si="1"/>
        <v>80315.47000000003</v>
      </c>
      <c r="H84" s="83" t="s">
        <v>2560</v>
      </c>
    </row>
    <row r="85" spans="1:8">
      <c r="A85" s="120">
        <v>42625</v>
      </c>
      <c r="B85" s="121" t="s">
        <v>2561</v>
      </c>
      <c r="C85" s="122"/>
      <c r="D85" s="44"/>
      <c r="E85" s="122">
        <v>2.1</v>
      </c>
      <c r="F85" s="117">
        <v>17</v>
      </c>
      <c r="G85" s="91">
        <f t="shared" si="1"/>
        <v>80313.370000000024</v>
      </c>
    </row>
    <row r="86" spans="1:8">
      <c r="A86" s="120">
        <v>42625</v>
      </c>
      <c r="B86" s="123" t="s">
        <v>2562</v>
      </c>
      <c r="C86" s="122"/>
      <c r="D86" s="44"/>
      <c r="E86" s="122">
        <v>0.34</v>
      </c>
      <c r="F86" s="117">
        <v>17</v>
      </c>
      <c r="G86" s="91">
        <f t="shared" si="1"/>
        <v>80313.030000000028</v>
      </c>
    </row>
    <row r="87" spans="1:8">
      <c r="A87" s="120">
        <v>42625</v>
      </c>
      <c r="B87" s="121" t="s">
        <v>2563</v>
      </c>
      <c r="C87" s="122"/>
      <c r="D87" s="44"/>
      <c r="E87" s="122">
        <v>11.28</v>
      </c>
      <c r="F87" s="117">
        <v>17</v>
      </c>
      <c r="G87" s="91">
        <f t="shared" si="1"/>
        <v>80301.750000000029</v>
      </c>
    </row>
    <row r="88" spans="1:8">
      <c r="A88" s="120">
        <v>42625</v>
      </c>
      <c r="B88" s="123" t="s">
        <v>2564</v>
      </c>
      <c r="C88" s="122"/>
      <c r="D88" s="44"/>
      <c r="E88" s="122">
        <v>1.8</v>
      </c>
      <c r="F88" s="117">
        <v>17</v>
      </c>
      <c r="G88" s="91">
        <f t="shared" si="1"/>
        <v>80299.950000000026</v>
      </c>
    </row>
    <row r="89" spans="1:8">
      <c r="A89" s="86">
        <v>42625</v>
      </c>
      <c r="B89" s="87" t="s">
        <v>2565</v>
      </c>
      <c r="C89" s="88">
        <v>4574.87</v>
      </c>
      <c r="D89" s="44">
        <v>202</v>
      </c>
      <c r="E89" s="88"/>
      <c r="F89" s="117"/>
      <c r="G89" s="91">
        <f t="shared" si="1"/>
        <v>84874.820000000022</v>
      </c>
      <c r="H89" s="83" t="s">
        <v>2566</v>
      </c>
    </row>
    <row r="90" spans="1:8">
      <c r="A90" s="86">
        <v>42625</v>
      </c>
      <c r="B90" s="87" t="s">
        <v>2567</v>
      </c>
      <c r="C90" s="88"/>
      <c r="D90" s="44"/>
      <c r="E90" s="88">
        <v>74000</v>
      </c>
      <c r="F90" s="117">
        <v>6</v>
      </c>
      <c r="G90" s="91">
        <f t="shared" si="1"/>
        <v>10874.820000000022</v>
      </c>
    </row>
    <row r="91" spans="1:8">
      <c r="A91" s="86">
        <v>42625</v>
      </c>
      <c r="B91" s="87" t="s">
        <v>2568</v>
      </c>
      <c r="C91" s="88">
        <v>65000</v>
      </c>
      <c r="D91" s="44">
        <v>37</v>
      </c>
      <c r="E91" s="88"/>
      <c r="F91" s="117"/>
      <c r="G91" s="91">
        <f t="shared" si="1"/>
        <v>75874.820000000022</v>
      </c>
      <c r="H91" s="83" t="s">
        <v>2569</v>
      </c>
    </row>
    <row r="92" spans="1:8">
      <c r="A92" s="86">
        <v>42625</v>
      </c>
      <c r="B92" s="87" t="s">
        <v>2570</v>
      </c>
      <c r="C92" s="88"/>
      <c r="D92" s="44"/>
      <c r="E92" s="88">
        <v>5834</v>
      </c>
      <c r="F92" s="117">
        <v>4</v>
      </c>
      <c r="G92" s="91">
        <f t="shared" si="1"/>
        <v>70040.820000000022</v>
      </c>
      <c r="H92" s="83" t="s">
        <v>2571</v>
      </c>
    </row>
    <row r="93" spans="1:8">
      <c r="A93" s="86">
        <v>42625</v>
      </c>
      <c r="B93" s="87" t="s">
        <v>2572</v>
      </c>
      <c r="C93" s="88"/>
      <c r="D93" s="44"/>
      <c r="E93" s="88">
        <v>322</v>
      </c>
      <c r="F93" s="117">
        <v>5</v>
      </c>
      <c r="G93" s="91">
        <f t="shared" si="1"/>
        <v>69718.820000000022</v>
      </c>
      <c r="H93" s="83" t="s">
        <v>2571</v>
      </c>
    </row>
    <row r="94" spans="1:8">
      <c r="A94" s="86">
        <v>42626</v>
      </c>
      <c r="B94" s="87" t="s">
        <v>2573</v>
      </c>
      <c r="C94" s="88">
        <v>2050</v>
      </c>
      <c r="D94" s="44">
        <v>36</v>
      </c>
      <c r="E94" s="88"/>
      <c r="F94" s="117"/>
      <c r="G94" s="91">
        <f t="shared" si="1"/>
        <v>71768.820000000022</v>
      </c>
      <c r="H94" s="83" t="s">
        <v>2574</v>
      </c>
    </row>
    <row r="95" spans="1:8">
      <c r="A95" s="120">
        <v>42626</v>
      </c>
      <c r="B95" s="121" t="s">
        <v>2575</v>
      </c>
      <c r="C95" s="122"/>
      <c r="D95" s="44"/>
      <c r="E95" s="122">
        <v>22.24</v>
      </c>
      <c r="F95" s="117">
        <v>17</v>
      </c>
      <c r="G95" s="91">
        <f t="shared" si="1"/>
        <v>71746.580000000016</v>
      </c>
    </row>
    <row r="96" spans="1:8">
      <c r="A96" s="120">
        <v>42626</v>
      </c>
      <c r="B96" s="123" t="s">
        <v>2576</v>
      </c>
      <c r="C96" s="122"/>
      <c r="D96" s="44"/>
      <c r="E96" s="122">
        <v>3.56</v>
      </c>
      <c r="F96" s="117">
        <v>17</v>
      </c>
      <c r="G96" s="91">
        <f t="shared" si="1"/>
        <v>71743.020000000019</v>
      </c>
    </row>
    <row r="97" spans="1:8">
      <c r="A97" s="120">
        <v>42626</v>
      </c>
      <c r="B97" s="121" t="s">
        <v>2577</v>
      </c>
      <c r="C97" s="122"/>
      <c r="D97" s="44"/>
      <c r="E97" s="122">
        <v>11.28</v>
      </c>
      <c r="F97" s="117">
        <v>17</v>
      </c>
      <c r="G97" s="91">
        <f t="shared" si="1"/>
        <v>71731.74000000002</v>
      </c>
    </row>
    <row r="98" spans="1:8">
      <c r="A98" s="120">
        <v>42626</v>
      </c>
      <c r="B98" s="123" t="s">
        <v>2578</v>
      </c>
      <c r="C98" s="122"/>
      <c r="D98" s="44"/>
      <c r="E98" s="122">
        <v>1.8</v>
      </c>
      <c r="F98" s="117">
        <v>17</v>
      </c>
      <c r="G98" s="91">
        <f t="shared" si="1"/>
        <v>71729.940000000017</v>
      </c>
    </row>
    <row r="99" spans="1:8">
      <c r="A99" s="86">
        <v>42626</v>
      </c>
      <c r="B99" s="87" t="s">
        <v>2579</v>
      </c>
      <c r="C99" s="88">
        <v>16000</v>
      </c>
      <c r="D99" s="44">
        <v>201</v>
      </c>
      <c r="E99" s="88"/>
      <c r="F99" s="117"/>
      <c r="G99" s="91">
        <f t="shared" si="1"/>
        <v>87729.940000000017</v>
      </c>
      <c r="H99" s="83" t="s">
        <v>2580</v>
      </c>
    </row>
    <row r="100" spans="1:8">
      <c r="A100" s="86">
        <v>42626</v>
      </c>
      <c r="B100" s="87" t="s">
        <v>2581</v>
      </c>
      <c r="C100" s="88">
        <v>79000.539999999994</v>
      </c>
      <c r="D100" s="44">
        <v>201</v>
      </c>
      <c r="E100" s="88"/>
      <c r="F100" s="117"/>
      <c r="G100" s="91">
        <f t="shared" si="1"/>
        <v>166730.48000000001</v>
      </c>
      <c r="H100" s="83" t="s">
        <v>2580</v>
      </c>
    </row>
    <row r="101" spans="1:8">
      <c r="A101" s="86">
        <v>42626</v>
      </c>
      <c r="B101" s="87" t="s">
        <v>2582</v>
      </c>
      <c r="C101" s="88">
        <v>10000</v>
      </c>
      <c r="D101" s="44">
        <v>79</v>
      </c>
      <c r="E101" s="88"/>
      <c r="F101" s="117"/>
      <c r="G101" s="91">
        <f t="shared" si="1"/>
        <v>176730.48</v>
      </c>
      <c r="H101" s="83" t="s">
        <v>2583</v>
      </c>
    </row>
    <row r="102" spans="1:8">
      <c r="A102" s="86">
        <v>42626</v>
      </c>
      <c r="B102" s="87" t="s">
        <v>2584</v>
      </c>
      <c r="C102" s="88">
        <v>1025</v>
      </c>
      <c r="D102" s="44">
        <v>42</v>
      </c>
      <c r="E102" s="88"/>
      <c r="F102" s="117"/>
      <c r="G102" s="91">
        <f t="shared" si="1"/>
        <v>177755.48</v>
      </c>
      <c r="H102" s="83" t="s">
        <v>2585</v>
      </c>
    </row>
    <row r="103" spans="1:8">
      <c r="A103" s="86">
        <v>42626</v>
      </c>
      <c r="B103" s="87" t="s">
        <v>2586</v>
      </c>
      <c r="C103" s="88">
        <v>1425</v>
      </c>
      <c r="D103" s="44">
        <v>41</v>
      </c>
      <c r="E103" s="88"/>
      <c r="F103" s="117"/>
      <c r="G103" s="91">
        <f t="shared" si="1"/>
        <v>179180.48</v>
      </c>
      <c r="H103" s="83" t="s">
        <v>2587</v>
      </c>
    </row>
    <row r="104" spans="1:8">
      <c r="A104" s="86">
        <v>42626</v>
      </c>
      <c r="B104" s="87" t="s">
        <v>2588</v>
      </c>
      <c r="C104" s="88">
        <v>6582.18</v>
      </c>
      <c r="D104" s="44">
        <v>45</v>
      </c>
      <c r="E104" s="88"/>
      <c r="F104" s="117"/>
      <c r="G104" s="91">
        <f t="shared" si="1"/>
        <v>185762.66</v>
      </c>
      <c r="H104" s="83" t="s">
        <v>2589</v>
      </c>
    </row>
    <row r="105" spans="1:8">
      <c r="A105" s="86">
        <v>42627</v>
      </c>
      <c r="B105" s="87" t="s">
        <v>2590</v>
      </c>
      <c r="C105" s="88">
        <v>60075.65</v>
      </c>
      <c r="D105" s="44">
        <v>43</v>
      </c>
      <c r="E105" s="88"/>
      <c r="F105" s="117"/>
      <c r="G105" s="91">
        <f t="shared" si="1"/>
        <v>245838.31</v>
      </c>
      <c r="H105" s="83" t="s">
        <v>2591</v>
      </c>
    </row>
    <row r="106" spans="1:8">
      <c r="A106" s="120">
        <v>42627</v>
      </c>
      <c r="B106" s="121" t="s">
        <v>2592</v>
      </c>
      <c r="C106" s="122"/>
      <c r="D106" s="44"/>
      <c r="E106" s="122">
        <v>361.02</v>
      </c>
      <c r="F106" s="117">
        <v>17</v>
      </c>
      <c r="G106" s="91">
        <f t="shared" si="1"/>
        <v>245477.29</v>
      </c>
    </row>
    <row r="107" spans="1:8">
      <c r="A107" s="120">
        <v>42627</v>
      </c>
      <c r="B107" s="123" t="s">
        <v>2593</v>
      </c>
      <c r="C107" s="122"/>
      <c r="D107" s="44"/>
      <c r="E107" s="122">
        <v>57.77</v>
      </c>
      <c r="F107" s="117">
        <v>17</v>
      </c>
      <c r="G107" s="91">
        <f t="shared" si="1"/>
        <v>245419.52000000002</v>
      </c>
    </row>
    <row r="108" spans="1:8">
      <c r="A108" s="120">
        <v>42627</v>
      </c>
      <c r="B108" s="121" t="s">
        <v>2594</v>
      </c>
      <c r="C108" s="122"/>
      <c r="D108" s="44"/>
      <c r="E108" s="122">
        <v>477.83</v>
      </c>
      <c r="F108" s="117">
        <v>17</v>
      </c>
      <c r="G108" s="91">
        <f t="shared" si="1"/>
        <v>244941.69000000003</v>
      </c>
    </row>
    <row r="109" spans="1:8">
      <c r="A109" s="120">
        <v>42627</v>
      </c>
      <c r="B109" s="123" t="s">
        <v>2595</v>
      </c>
      <c r="C109" s="122"/>
      <c r="D109" s="44"/>
      <c r="E109" s="122">
        <v>76.45</v>
      </c>
      <c r="F109" s="117">
        <v>17</v>
      </c>
      <c r="G109" s="91">
        <f t="shared" si="1"/>
        <v>244865.24000000002</v>
      </c>
    </row>
    <row r="110" spans="1:8">
      <c r="A110" s="86">
        <v>42627</v>
      </c>
      <c r="B110" s="87" t="s">
        <v>2596</v>
      </c>
      <c r="C110" s="88"/>
      <c r="D110" s="44"/>
      <c r="E110" s="88">
        <v>234000</v>
      </c>
      <c r="F110" s="117">
        <v>7</v>
      </c>
      <c r="G110" s="91">
        <f t="shared" si="1"/>
        <v>10865.24000000002</v>
      </c>
    </row>
    <row r="111" spans="1:8">
      <c r="A111" s="86">
        <v>42627</v>
      </c>
      <c r="B111" s="87" t="s">
        <v>2597</v>
      </c>
      <c r="C111" s="88">
        <v>150000</v>
      </c>
      <c r="D111" s="44">
        <v>40</v>
      </c>
      <c r="E111" s="88"/>
      <c r="F111" s="117"/>
      <c r="G111" s="91">
        <f t="shared" si="1"/>
        <v>160865.24000000002</v>
      </c>
      <c r="H111" s="83" t="s">
        <v>2598</v>
      </c>
    </row>
    <row r="112" spans="1:8">
      <c r="A112" s="86">
        <v>42627</v>
      </c>
      <c r="B112" s="87" t="s">
        <v>2599</v>
      </c>
      <c r="C112" s="88">
        <v>14991</v>
      </c>
      <c r="D112" s="44">
        <v>38</v>
      </c>
      <c r="E112" s="88"/>
      <c r="F112" s="117"/>
      <c r="G112" s="91">
        <f t="shared" si="1"/>
        <v>175856.24000000002</v>
      </c>
      <c r="H112" s="83" t="s">
        <v>2600</v>
      </c>
    </row>
    <row r="113" spans="1:8">
      <c r="A113" s="86">
        <v>42627</v>
      </c>
      <c r="B113" s="87" t="s">
        <v>2601</v>
      </c>
      <c r="C113" s="88">
        <v>2200</v>
      </c>
      <c r="D113" s="44">
        <v>47</v>
      </c>
      <c r="E113" s="88"/>
      <c r="F113" s="117"/>
      <c r="G113" s="91">
        <f t="shared" si="1"/>
        <v>178056.24000000002</v>
      </c>
      <c r="H113" s="83" t="s">
        <v>2602</v>
      </c>
    </row>
    <row r="114" spans="1:8">
      <c r="A114" s="86">
        <v>42627</v>
      </c>
      <c r="B114" s="87" t="s">
        <v>2603</v>
      </c>
      <c r="C114" s="88">
        <v>1025</v>
      </c>
      <c r="D114" s="44">
        <v>50</v>
      </c>
      <c r="E114" s="88"/>
      <c r="F114" s="117"/>
      <c r="G114" s="91">
        <f t="shared" si="1"/>
        <v>179081.24000000002</v>
      </c>
      <c r="H114" s="83" t="s">
        <v>2604</v>
      </c>
    </row>
    <row r="115" spans="1:8">
      <c r="A115" s="86">
        <v>42627</v>
      </c>
      <c r="B115" s="87" t="s">
        <v>2605</v>
      </c>
      <c r="C115" s="88"/>
      <c r="D115" s="44"/>
      <c r="E115" s="88">
        <v>169000</v>
      </c>
      <c r="F115" s="117">
        <v>8</v>
      </c>
      <c r="G115" s="91">
        <f t="shared" si="1"/>
        <v>10081.24000000002</v>
      </c>
    </row>
    <row r="116" spans="1:8">
      <c r="A116" s="86">
        <v>42627</v>
      </c>
      <c r="B116" s="87" t="s">
        <v>2606</v>
      </c>
      <c r="C116" s="88">
        <v>3190</v>
      </c>
      <c r="D116" s="44">
        <v>48</v>
      </c>
      <c r="E116" s="88"/>
      <c r="F116" s="117"/>
      <c r="G116" s="91">
        <f t="shared" si="1"/>
        <v>13271.24000000002</v>
      </c>
      <c r="H116" s="83" t="s">
        <v>2607</v>
      </c>
    </row>
    <row r="117" spans="1:8">
      <c r="A117" s="86">
        <v>42627</v>
      </c>
      <c r="B117" s="87" t="s">
        <v>2608</v>
      </c>
      <c r="C117" s="88">
        <v>1025</v>
      </c>
      <c r="D117" s="44">
        <v>49</v>
      </c>
      <c r="E117" s="88"/>
      <c r="F117" s="117"/>
      <c r="G117" s="91">
        <f t="shared" si="1"/>
        <v>14296.24000000002</v>
      </c>
      <c r="H117" s="83" t="s">
        <v>2609</v>
      </c>
    </row>
    <row r="118" spans="1:8">
      <c r="A118" s="86">
        <v>42628</v>
      </c>
      <c r="B118" s="87" t="s">
        <v>2610</v>
      </c>
      <c r="C118" s="88">
        <v>82650.59</v>
      </c>
      <c r="D118" s="44">
        <v>46</v>
      </c>
      <c r="E118" s="88"/>
      <c r="F118" s="117"/>
      <c r="G118" s="91">
        <f t="shared" si="1"/>
        <v>96946.830000000016</v>
      </c>
      <c r="H118" s="83" t="s">
        <v>2611</v>
      </c>
    </row>
    <row r="119" spans="1:8">
      <c r="A119" s="120">
        <v>42628</v>
      </c>
      <c r="B119" s="121" t="s">
        <v>2612</v>
      </c>
      <c r="C119" s="122"/>
      <c r="D119" s="44"/>
      <c r="E119" s="122">
        <v>80.56</v>
      </c>
      <c r="F119" s="117">
        <v>17</v>
      </c>
      <c r="G119" s="91">
        <f t="shared" si="1"/>
        <v>96866.270000000019</v>
      </c>
    </row>
    <row r="120" spans="1:8">
      <c r="A120" s="120">
        <v>42628</v>
      </c>
      <c r="B120" s="123" t="s">
        <v>2613</v>
      </c>
      <c r="C120" s="122"/>
      <c r="D120" s="44"/>
      <c r="E120" s="122">
        <v>261.54000000000002</v>
      </c>
      <c r="F120" s="117">
        <v>17</v>
      </c>
      <c r="G120" s="91">
        <f t="shared" si="1"/>
        <v>96604.730000000025</v>
      </c>
    </row>
    <row r="121" spans="1:8">
      <c r="A121" s="120">
        <v>42628</v>
      </c>
      <c r="B121" s="121" t="s">
        <v>2614</v>
      </c>
      <c r="C121" s="122"/>
      <c r="D121" s="44"/>
      <c r="E121" s="122">
        <v>1634.61</v>
      </c>
      <c r="F121" s="117">
        <v>17</v>
      </c>
      <c r="G121" s="91">
        <f t="shared" si="1"/>
        <v>94970.120000000024</v>
      </c>
    </row>
    <row r="122" spans="1:8">
      <c r="A122" s="120">
        <v>42628</v>
      </c>
      <c r="B122" s="123" t="s">
        <v>2615</v>
      </c>
      <c r="C122" s="122"/>
      <c r="D122" s="44"/>
      <c r="E122" s="122">
        <v>12.88</v>
      </c>
      <c r="F122" s="117">
        <v>17</v>
      </c>
      <c r="G122" s="91">
        <f t="shared" si="1"/>
        <v>94957.24000000002</v>
      </c>
    </row>
    <row r="123" spans="1:8">
      <c r="A123" s="86">
        <v>42628</v>
      </c>
      <c r="B123" s="87" t="s">
        <v>2616</v>
      </c>
      <c r="C123" s="88">
        <v>689000</v>
      </c>
      <c r="D123" s="44">
        <v>56</v>
      </c>
      <c r="E123" s="88"/>
      <c r="F123" s="117"/>
      <c r="G123" s="91">
        <f t="shared" si="1"/>
        <v>783957.24</v>
      </c>
    </row>
    <row r="124" spans="1:8">
      <c r="A124" s="86">
        <v>42628</v>
      </c>
      <c r="B124" s="87" t="s">
        <v>2617</v>
      </c>
      <c r="C124" s="88"/>
      <c r="D124" s="44"/>
      <c r="E124" s="88">
        <v>773000</v>
      </c>
      <c r="F124" s="117">
        <v>9</v>
      </c>
      <c r="G124" s="91">
        <f t="shared" si="1"/>
        <v>10957.239999999991</v>
      </c>
    </row>
    <row r="125" spans="1:8">
      <c r="A125" s="86">
        <v>42628</v>
      </c>
      <c r="B125" s="87" t="s">
        <v>2618</v>
      </c>
      <c r="C125" s="88">
        <v>5000</v>
      </c>
      <c r="D125" s="44">
        <v>54</v>
      </c>
      <c r="E125" s="88"/>
      <c r="F125" s="117"/>
      <c r="G125" s="91">
        <f t="shared" si="1"/>
        <v>15957.239999999991</v>
      </c>
      <c r="H125" s="83" t="s">
        <v>2619</v>
      </c>
    </row>
    <row r="126" spans="1:8">
      <c r="A126" s="86">
        <v>42628</v>
      </c>
      <c r="B126" s="87" t="s">
        <v>2620</v>
      </c>
      <c r="C126" s="88">
        <v>1840</v>
      </c>
      <c r="D126" s="44">
        <v>53</v>
      </c>
      <c r="E126" s="88"/>
      <c r="F126" s="117"/>
      <c r="G126" s="91">
        <f t="shared" si="1"/>
        <v>17797.239999999991</v>
      </c>
      <c r="H126" s="83" t="s">
        <v>2621</v>
      </c>
    </row>
    <row r="127" spans="1:8">
      <c r="A127" s="86">
        <v>42628</v>
      </c>
      <c r="B127" s="87" t="s">
        <v>2622</v>
      </c>
      <c r="C127" s="88">
        <v>2990</v>
      </c>
      <c r="D127" s="44">
        <v>52</v>
      </c>
      <c r="E127" s="88"/>
      <c r="F127" s="117"/>
      <c r="G127" s="91">
        <f t="shared" si="1"/>
        <v>20787.239999999991</v>
      </c>
      <c r="H127" s="83" t="s">
        <v>2623</v>
      </c>
    </row>
    <row r="128" spans="1:8">
      <c r="A128" s="86">
        <v>42628</v>
      </c>
      <c r="B128" s="87" t="s">
        <v>2624</v>
      </c>
      <c r="C128" s="88">
        <v>5000</v>
      </c>
      <c r="D128" s="44">
        <v>80</v>
      </c>
      <c r="E128" s="88"/>
      <c r="F128" s="117"/>
      <c r="G128" s="91">
        <f t="shared" si="1"/>
        <v>25787.239999999991</v>
      </c>
      <c r="H128" s="83" t="s">
        <v>2625</v>
      </c>
    </row>
    <row r="129" spans="1:8">
      <c r="A129" s="86">
        <v>42632</v>
      </c>
      <c r="B129" s="87" t="s">
        <v>2626</v>
      </c>
      <c r="C129" s="88">
        <v>6157.38</v>
      </c>
      <c r="D129" s="44">
        <v>51</v>
      </c>
      <c r="E129" s="88"/>
      <c r="F129" s="117"/>
      <c r="G129" s="91">
        <f t="shared" si="1"/>
        <v>31944.619999999992</v>
      </c>
      <c r="H129" s="83" t="s">
        <v>2627</v>
      </c>
    </row>
    <row r="130" spans="1:8">
      <c r="A130" s="120">
        <v>42632</v>
      </c>
      <c r="B130" s="121" t="s">
        <v>2628</v>
      </c>
      <c r="C130" s="122"/>
      <c r="D130" s="44"/>
      <c r="E130" s="122">
        <v>64.459999999999994</v>
      </c>
      <c r="F130" s="117">
        <v>17</v>
      </c>
      <c r="G130" s="91">
        <f t="shared" si="1"/>
        <v>31880.159999999993</v>
      </c>
    </row>
    <row r="131" spans="1:8">
      <c r="A131" s="120">
        <v>42632</v>
      </c>
      <c r="B131" s="123" t="s">
        <v>2629</v>
      </c>
      <c r="C131" s="122"/>
      <c r="D131" s="44"/>
      <c r="E131" s="122">
        <v>10.31</v>
      </c>
      <c r="F131" s="117">
        <v>17</v>
      </c>
      <c r="G131" s="91">
        <f t="shared" si="1"/>
        <v>31869.849999999991</v>
      </c>
    </row>
    <row r="132" spans="1:8">
      <c r="A132" s="120">
        <v>42632</v>
      </c>
      <c r="B132" s="121" t="s">
        <v>2630</v>
      </c>
      <c r="C132" s="122"/>
      <c r="D132" s="44"/>
      <c r="E132" s="122">
        <v>35.06</v>
      </c>
      <c r="F132" s="117">
        <v>17</v>
      </c>
      <c r="G132" s="91">
        <f t="shared" si="1"/>
        <v>31834.78999999999</v>
      </c>
    </row>
    <row r="133" spans="1:8">
      <c r="A133" s="120">
        <v>42632</v>
      </c>
      <c r="B133" s="123" t="s">
        <v>2631</v>
      </c>
      <c r="C133" s="122"/>
      <c r="D133" s="44"/>
      <c r="E133" s="122">
        <v>5.61</v>
      </c>
      <c r="F133" s="117">
        <v>17</v>
      </c>
      <c r="G133" s="91">
        <f t="shared" si="1"/>
        <v>31829.179999999989</v>
      </c>
    </row>
    <row r="134" spans="1:8">
      <c r="A134" s="86">
        <v>42632</v>
      </c>
      <c r="B134" s="87" t="s">
        <v>2632</v>
      </c>
      <c r="C134" s="88">
        <v>12990.15</v>
      </c>
      <c r="D134" s="44">
        <v>55</v>
      </c>
      <c r="E134" s="88"/>
      <c r="F134" s="117"/>
      <c r="G134" s="91">
        <f t="shared" si="1"/>
        <v>44819.329999999987</v>
      </c>
      <c r="H134" s="83" t="s">
        <v>2633</v>
      </c>
    </row>
    <row r="135" spans="1:8">
      <c r="A135" s="120">
        <v>42632</v>
      </c>
      <c r="B135" s="121" t="s">
        <v>2634</v>
      </c>
      <c r="C135" s="122"/>
      <c r="D135" s="44"/>
      <c r="E135" s="122">
        <v>240.2</v>
      </c>
      <c r="F135" s="117">
        <v>17</v>
      </c>
      <c r="G135" s="91">
        <f t="shared" si="1"/>
        <v>44579.12999999999</v>
      </c>
    </row>
    <row r="136" spans="1:8">
      <c r="A136" s="120">
        <v>42632</v>
      </c>
      <c r="B136" s="123" t="s">
        <v>2635</v>
      </c>
      <c r="C136" s="122"/>
      <c r="D136" s="44"/>
      <c r="E136" s="122">
        <v>38.43</v>
      </c>
      <c r="F136" s="117">
        <v>17</v>
      </c>
      <c r="G136" s="91">
        <f t="shared" ref="G136:G199" si="2">+G135+C136-E136</f>
        <v>44540.69999999999</v>
      </c>
    </row>
    <row r="137" spans="1:8">
      <c r="A137" s="120">
        <v>42632</v>
      </c>
      <c r="B137" s="121" t="s">
        <v>2636</v>
      </c>
      <c r="C137" s="122"/>
      <c r="D137" s="44"/>
      <c r="E137" s="122">
        <v>21.13</v>
      </c>
      <c r="F137" s="117">
        <v>17</v>
      </c>
      <c r="G137" s="91">
        <f t="shared" si="2"/>
        <v>44519.569999999992</v>
      </c>
    </row>
    <row r="138" spans="1:8">
      <c r="A138" s="120">
        <v>42632</v>
      </c>
      <c r="B138" s="123" t="s">
        <v>2637</v>
      </c>
      <c r="C138" s="122"/>
      <c r="D138" s="44"/>
      <c r="E138" s="122">
        <v>3.38</v>
      </c>
      <c r="F138" s="117">
        <v>17</v>
      </c>
      <c r="G138" s="91">
        <f t="shared" si="2"/>
        <v>44516.189999999995</v>
      </c>
    </row>
    <row r="139" spans="1:8">
      <c r="A139" s="86">
        <v>42632</v>
      </c>
      <c r="B139" s="87" t="s">
        <v>2638</v>
      </c>
      <c r="C139" s="88">
        <v>3000</v>
      </c>
      <c r="D139" s="44">
        <v>57</v>
      </c>
      <c r="E139" s="88"/>
      <c r="F139" s="117"/>
      <c r="G139" s="91">
        <f t="shared" si="2"/>
        <v>47516.189999999995</v>
      </c>
      <c r="H139" s="83" t="s">
        <v>2639</v>
      </c>
    </row>
    <row r="140" spans="1:8">
      <c r="A140" s="120">
        <v>42632</v>
      </c>
      <c r="B140" s="121" t="s">
        <v>2640</v>
      </c>
      <c r="C140" s="122"/>
      <c r="D140" s="44"/>
      <c r="E140" s="122">
        <v>65.099999999999994</v>
      </c>
      <c r="F140" s="117">
        <v>17</v>
      </c>
      <c r="G140" s="91">
        <f t="shared" si="2"/>
        <v>47451.09</v>
      </c>
    </row>
    <row r="141" spans="1:8">
      <c r="A141" s="120">
        <v>42632</v>
      </c>
      <c r="B141" s="123" t="s">
        <v>2641</v>
      </c>
      <c r="C141" s="122"/>
      <c r="D141" s="44"/>
      <c r="E141" s="122">
        <v>10.42</v>
      </c>
      <c r="F141" s="117">
        <v>17</v>
      </c>
      <c r="G141" s="91">
        <f t="shared" si="2"/>
        <v>47440.67</v>
      </c>
    </row>
    <row r="142" spans="1:8">
      <c r="A142" s="86">
        <v>42632</v>
      </c>
      <c r="B142" s="87" t="s">
        <v>2642</v>
      </c>
      <c r="C142" s="88">
        <v>25000</v>
      </c>
      <c r="D142" s="44"/>
      <c r="E142" s="88"/>
      <c r="F142" s="117"/>
      <c r="G142" s="91">
        <f t="shared" si="2"/>
        <v>72440.67</v>
      </c>
    </row>
    <row r="143" spans="1:8">
      <c r="A143" s="120">
        <v>42633</v>
      </c>
      <c r="B143" s="121" t="s">
        <v>2643</v>
      </c>
      <c r="C143" s="122"/>
      <c r="D143" s="44"/>
      <c r="E143" s="122">
        <v>246.73</v>
      </c>
      <c r="F143" s="117">
        <v>17</v>
      </c>
      <c r="G143" s="91">
        <f t="shared" si="2"/>
        <v>72193.94</v>
      </c>
    </row>
    <row r="144" spans="1:8">
      <c r="A144" s="86">
        <v>42633</v>
      </c>
      <c r="B144" s="87" t="s">
        <v>2644</v>
      </c>
      <c r="C144" s="88">
        <v>11370.18</v>
      </c>
      <c r="D144" s="44">
        <v>58</v>
      </c>
      <c r="E144" s="88"/>
      <c r="F144" s="117"/>
      <c r="G144" s="91">
        <f t="shared" si="2"/>
        <v>83564.12</v>
      </c>
      <c r="H144" s="83" t="s">
        <v>2645</v>
      </c>
    </row>
    <row r="145" spans="1:8">
      <c r="A145" s="120">
        <v>42633</v>
      </c>
      <c r="B145" s="123" t="s">
        <v>2646</v>
      </c>
      <c r="C145" s="122"/>
      <c r="D145" s="44"/>
      <c r="E145" s="122">
        <v>39.479999999999997</v>
      </c>
      <c r="F145" s="117">
        <v>17</v>
      </c>
      <c r="G145" s="91">
        <f t="shared" si="2"/>
        <v>83524.639999999999</v>
      </c>
    </row>
    <row r="146" spans="1:8">
      <c r="A146" s="86">
        <v>42633</v>
      </c>
      <c r="B146" s="87" t="s">
        <v>2647</v>
      </c>
      <c r="C146" s="88">
        <v>4100</v>
      </c>
      <c r="D146" s="44">
        <v>62</v>
      </c>
      <c r="E146" s="88"/>
      <c r="F146" s="117"/>
      <c r="G146" s="91">
        <f t="shared" si="2"/>
        <v>87624.639999999999</v>
      </c>
      <c r="H146" s="83" t="s">
        <v>2648</v>
      </c>
    </row>
    <row r="147" spans="1:8">
      <c r="A147" s="86">
        <v>42633</v>
      </c>
      <c r="B147" s="87" t="s">
        <v>2649</v>
      </c>
      <c r="C147" s="88">
        <v>753300</v>
      </c>
      <c r="D147" s="44">
        <v>60</v>
      </c>
      <c r="E147" s="88"/>
      <c r="F147" s="117"/>
      <c r="G147" s="91">
        <f t="shared" si="2"/>
        <v>840924.64</v>
      </c>
      <c r="H147" s="83" t="s">
        <v>2650</v>
      </c>
    </row>
    <row r="148" spans="1:8">
      <c r="A148" s="86">
        <v>42633</v>
      </c>
      <c r="B148" s="87" t="s">
        <v>2651</v>
      </c>
      <c r="C148" s="88"/>
      <c r="D148" s="44"/>
      <c r="E148" s="88">
        <v>830000</v>
      </c>
      <c r="F148" s="117">
        <v>11</v>
      </c>
      <c r="G148" s="91">
        <f t="shared" si="2"/>
        <v>10924.640000000014</v>
      </c>
    </row>
    <row r="149" spans="1:8">
      <c r="A149" s="86">
        <v>42633</v>
      </c>
      <c r="B149" s="87" t="s">
        <v>2652</v>
      </c>
      <c r="C149" s="88">
        <v>360</v>
      </c>
      <c r="D149" s="44">
        <v>74</v>
      </c>
      <c r="E149" s="88"/>
      <c r="F149" s="117"/>
      <c r="G149" s="91">
        <f t="shared" si="2"/>
        <v>11284.640000000014</v>
      </c>
      <c r="H149" s="83" t="s">
        <v>2653</v>
      </c>
    </row>
    <row r="150" spans="1:8">
      <c r="A150" s="86">
        <v>42633</v>
      </c>
      <c r="B150" s="87" t="s">
        <v>2654</v>
      </c>
      <c r="C150" s="88">
        <v>200000</v>
      </c>
      <c r="D150" s="44">
        <v>69</v>
      </c>
      <c r="E150" s="88"/>
      <c r="F150" s="117"/>
      <c r="G150" s="91">
        <f t="shared" si="2"/>
        <v>211284.64</v>
      </c>
      <c r="H150" s="83" t="s">
        <v>2655</v>
      </c>
    </row>
    <row r="151" spans="1:8">
      <c r="A151" s="86">
        <v>42633</v>
      </c>
      <c r="B151" s="87" t="s">
        <v>2656</v>
      </c>
      <c r="C151" s="88">
        <v>45000</v>
      </c>
      <c r="D151" s="44">
        <v>59</v>
      </c>
      <c r="E151" s="88"/>
      <c r="F151" s="117"/>
      <c r="G151" s="91">
        <f t="shared" si="2"/>
        <v>256284.64</v>
      </c>
      <c r="H151" s="83" t="s">
        <v>2657</v>
      </c>
    </row>
    <row r="152" spans="1:8">
      <c r="A152" s="120">
        <v>42634</v>
      </c>
      <c r="B152" s="121" t="s">
        <v>2658</v>
      </c>
      <c r="C152" s="122"/>
      <c r="D152" s="44"/>
      <c r="E152" s="122">
        <v>41.69</v>
      </c>
      <c r="F152" s="117">
        <v>17</v>
      </c>
      <c r="G152" s="91">
        <f t="shared" si="2"/>
        <v>256242.95</v>
      </c>
    </row>
    <row r="153" spans="1:8">
      <c r="A153" s="120">
        <v>42634</v>
      </c>
      <c r="B153" s="121" t="s">
        <v>2659</v>
      </c>
      <c r="C153" s="122"/>
      <c r="D153" s="44"/>
      <c r="E153" s="122">
        <v>150.6</v>
      </c>
      <c r="F153" s="117">
        <v>17</v>
      </c>
      <c r="G153" s="91">
        <f t="shared" si="2"/>
        <v>256092.35</v>
      </c>
    </row>
    <row r="154" spans="1:8">
      <c r="A154" s="86">
        <v>42634</v>
      </c>
      <c r="B154" s="87" t="s">
        <v>2660</v>
      </c>
      <c r="C154" s="88">
        <v>15611.66</v>
      </c>
      <c r="D154" s="44">
        <v>61</v>
      </c>
      <c r="E154" s="88"/>
      <c r="F154" s="117"/>
      <c r="G154" s="91">
        <f t="shared" si="2"/>
        <v>271704.01</v>
      </c>
      <c r="H154" s="83" t="s">
        <v>2661</v>
      </c>
    </row>
    <row r="155" spans="1:8">
      <c r="A155" s="120">
        <v>42634</v>
      </c>
      <c r="B155" s="123" t="s">
        <v>2662</v>
      </c>
      <c r="C155" s="122"/>
      <c r="D155" s="44"/>
      <c r="E155" s="122">
        <v>6.67</v>
      </c>
      <c r="F155" s="117">
        <v>17</v>
      </c>
      <c r="G155" s="91">
        <f t="shared" si="2"/>
        <v>271697.34000000003</v>
      </c>
    </row>
    <row r="156" spans="1:8">
      <c r="A156" s="120">
        <v>42634</v>
      </c>
      <c r="B156" s="123" t="s">
        <v>2663</v>
      </c>
      <c r="C156" s="122"/>
      <c r="D156" s="44"/>
      <c r="E156" s="122">
        <v>24.09</v>
      </c>
      <c r="F156" s="117">
        <v>17</v>
      </c>
      <c r="G156" s="91">
        <f t="shared" si="2"/>
        <v>271673.25</v>
      </c>
    </row>
    <row r="157" spans="1:8">
      <c r="A157" s="86">
        <v>42634</v>
      </c>
      <c r="B157" s="87" t="s">
        <v>2664</v>
      </c>
      <c r="C157" s="88">
        <v>6460</v>
      </c>
      <c r="D157" s="44">
        <v>64</v>
      </c>
      <c r="E157" s="88"/>
      <c r="F157" s="117"/>
      <c r="G157" s="91">
        <f t="shared" si="2"/>
        <v>278133.25</v>
      </c>
      <c r="H157" s="83" t="s">
        <v>2665</v>
      </c>
    </row>
    <row r="158" spans="1:8">
      <c r="A158" s="86">
        <v>42634</v>
      </c>
      <c r="B158" s="87" t="s">
        <v>2666</v>
      </c>
      <c r="C158" s="88"/>
      <c r="D158" s="44"/>
      <c r="E158" s="88">
        <v>268000</v>
      </c>
      <c r="F158" s="117">
        <v>10</v>
      </c>
      <c r="G158" s="91">
        <f t="shared" si="2"/>
        <v>10133.25</v>
      </c>
    </row>
    <row r="159" spans="1:8">
      <c r="A159" s="86">
        <v>42634</v>
      </c>
      <c r="B159" s="87" t="s">
        <v>2667</v>
      </c>
      <c r="C159" s="88">
        <v>141500</v>
      </c>
      <c r="D159" s="44">
        <v>67</v>
      </c>
      <c r="E159" s="88"/>
      <c r="F159" s="117"/>
      <c r="G159" s="91">
        <f t="shared" si="2"/>
        <v>151633.25</v>
      </c>
      <c r="H159" s="83" t="s">
        <v>2668</v>
      </c>
    </row>
    <row r="160" spans="1:8">
      <c r="A160" s="86">
        <v>42634</v>
      </c>
      <c r="B160" s="87" t="s">
        <v>2669</v>
      </c>
      <c r="C160" s="88">
        <v>0</v>
      </c>
      <c r="D160" s="44"/>
      <c r="E160" s="88"/>
      <c r="F160" s="117"/>
      <c r="G160" s="91">
        <f t="shared" si="2"/>
        <v>151633.25</v>
      </c>
    </row>
    <row r="161" spans="1:8">
      <c r="A161" s="120">
        <v>42635</v>
      </c>
      <c r="B161" s="121" t="s">
        <v>2670</v>
      </c>
      <c r="C161" s="122"/>
      <c r="D161" s="44"/>
      <c r="E161" s="122">
        <v>246.68</v>
      </c>
      <c r="F161" s="117">
        <v>17</v>
      </c>
      <c r="G161" s="91">
        <f t="shared" si="2"/>
        <v>151386.57</v>
      </c>
    </row>
    <row r="162" spans="1:8">
      <c r="A162" s="86">
        <v>42635</v>
      </c>
      <c r="B162" s="87" t="s">
        <v>2671</v>
      </c>
      <c r="C162" s="88">
        <v>22424.58</v>
      </c>
      <c r="D162" s="44">
        <v>63</v>
      </c>
      <c r="E162" s="88"/>
      <c r="F162" s="117"/>
      <c r="G162" s="91">
        <f t="shared" si="2"/>
        <v>173811.15000000002</v>
      </c>
      <c r="H162" s="83" t="s">
        <v>2672</v>
      </c>
    </row>
    <row r="163" spans="1:8">
      <c r="A163" s="120">
        <v>42635</v>
      </c>
      <c r="B163" s="123" t="s">
        <v>2673</v>
      </c>
      <c r="C163" s="122"/>
      <c r="D163" s="44"/>
      <c r="E163" s="122">
        <v>39.46</v>
      </c>
      <c r="F163" s="117">
        <v>17</v>
      </c>
      <c r="G163" s="91">
        <f t="shared" si="2"/>
        <v>173771.69000000003</v>
      </c>
    </row>
    <row r="164" spans="1:8">
      <c r="A164" s="120">
        <v>42635</v>
      </c>
      <c r="B164" s="123" t="s">
        <v>2674</v>
      </c>
      <c r="C164" s="122"/>
      <c r="D164" s="44"/>
      <c r="E164" s="122">
        <v>23.84</v>
      </c>
      <c r="F164" s="117">
        <v>17</v>
      </c>
      <c r="G164" s="91">
        <f t="shared" si="2"/>
        <v>173747.85000000003</v>
      </c>
    </row>
    <row r="165" spans="1:8">
      <c r="A165" s="120">
        <v>42635</v>
      </c>
      <c r="B165" s="121" t="s">
        <v>2675</v>
      </c>
      <c r="C165" s="122"/>
      <c r="D165" s="44"/>
      <c r="E165" s="122">
        <v>149</v>
      </c>
      <c r="F165" s="117">
        <v>17</v>
      </c>
      <c r="G165" s="91">
        <f t="shared" si="2"/>
        <v>173598.85000000003</v>
      </c>
    </row>
    <row r="166" spans="1:8">
      <c r="A166" s="86">
        <v>42635</v>
      </c>
      <c r="B166" s="87" t="s">
        <v>2676</v>
      </c>
      <c r="C166" s="88">
        <v>2370</v>
      </c>
      <c r="D166" s="44">
        <v>73</v>
      </c>
      <c r="E166" s="88"/>
      <c r="F166" s="117"/>
      <c r="G166" s="91">
        <f t="shared" si="2"/>
        <v>175968.85000000003</v>
      </c>
      <c r="H166" s="83" t="s">
        <v>2677</v>
      </c>
    </row>
    <row r="167" spans="1:8">
      <c r="A167" s="86">
        <v>42635</v>
      </c>
      <c r="B167" s="87" t="s">
        <v>2678</v>
      </c>
      <c r="C167" s="88">
        <v>40000</v>
      </c>
      <c r="D167" s="44">
        <v>76</v>
      </c>
      <c r="E167" s="88"/>
      <c r="F167" s="117"/>
      <c r="G167" s="91">
        <f t="shared" si="2"/>
        <v>215968.85000000003</v>
      </c>
      <c r="H167" s="83" t="s">
        <v>2679</v>
      </c>
    </row>
    <row r="168" spans="1:8">
      <c r="A168" s="86">
        <v>42635</v>
      </c>
      <c r="B168" s="87" t="s">
        <v>2680</v>
      </c>
      <c r="C168" s="88"/>
      <c r="D168" s="44"/>
      <c r="E168" s="88">
        <v>205000</v>
      </c>
      <c r="F168" s="117">
        <v>12</v>
      </c>
      <c r="G168" s="91">
        <f t="shared" si="2"/>
        <v>10968.850000000035</v>
      </c>
    </row>
    <row r="169" spans="1:8">
      <c r="A169" s="86">
        <v>42635</v>
      </c>
      <c r="B169" s="87" t="s">
        <v>2681</v>
      </c>
      <c r="C169" s="88">
        <v>90629.35</v>
      </c>
      <c r="D169" s="44">
        <v>66</v>
      </c>
      <c r="E169" s="88"/>
      <c r="F169" s="124"/>
      <c r="G169" s="91">
        <f t="shared" si="2"/>
        <v>101598.20000000004</v>
      </c>
      <c r="H169" s="83" t="s">
        <v>2682</v>
      </c>
    </row>
    <row r="170" spans="1:8">
      <c r="A170" s="86">
        <v>42635</v>
      </c>
      <c r="B170" s="87" t="s">
        <v>2683</v>
      </c>
      <c r="C170" s="88">
        <v>2990</v>
      </c>
      <c r="D170" s="44">
        <v>68</v>
      </c>
      <c r="E170" s="88"/>
      <c r="F170" s="117"/>
      <c r="G170" s="91">
        <f t="shared" si="2"/>
        <v>104588.20000000004</v>
      </c>
      <c r="H170" s="83" t="s">
        <v>2684</v>
      </c>
    </row>
    <row r="171" spans="1:8">
      <c r="A171" s="86">
        <v>42636</v>
      </c>
      <c r="B171" s="87" t="s">
        <v>2685</v>
      </c>
      <c r="C171" s="88">
        <v>25994.15</v>
      </c>
      <c r="D171" s="44">
        <v>65</v>
      </c>
      <c r="E171" s="88"/>
      <c r="F171" s="117"/>
      <c r="G171" s="91">
        <f t="shared" si="2"/>
        <v>130582.35000000003</v>
      </c>
      <c r="H171" s="83" t="s">
        <v>2686</v>
      </c>
    </row>
    <row r="172" spans="1:8">
      <c r="A172" s="120">
        <v>42636</v>
      </c>
      <c r="B172" s="123" t="s">
        <v>2687</v>
      </c>
      <c r="C172" s="122"/>
      <c r="D172" s="44"/>
      <c r="E172" s="122">
        <v>48.4</v>
      </c>
      <c r="F172" s="117">
        <v>17</v>
      </c>
      <c r="G172" s="91">
        <f t="shared" si="2"/>
        <v>130533.95000000004</v>
      </c>
    </row>
    <row r="173" spans="1:8">
      <c r="A173" s="120">
        <v>42636</v>
      </c>
      <c r="B173" s="121" t="s">
        <v>2688</v>
      </c>
      <c r="C173" s="122"/>
      <c r="D173" s="44"/>
      <c r="E173" s="122">
        <v>302.48</v>
      </c>
      <c r="F173" s="117">
        <v>17</v>
      </c>
      <c r="G173" s="91">
        <f t="shared" si="2"/>
        <v>130231.47000000004</v>
      </c>
    </row>
    <row r="174" spans="1:8">
      <c r="A174" s="120">
        <v>42636</v>
      </c>
      <c r="B174" s="121" t="s">
        <v>2689</v>
      </c>
      <c r="C174" s="122"/>
      <c r="D174" s="44"/>
      <c r="E174" s="122">
        <v>132.61000000000001</v>
      </c>
      <c r="F174" s="117">
        <v>17</v>
      </c>
      <c r="G174" s="91">
        <f t="shared" si="2"/>
        <v>130098.86000000004</v>
      </c>
    </row>
    <row r="175" spans="1:8">
      <c r="A175" s="120">
        <v>42636</v>
      </c>
      <c r="B175" s="123" t="s">
        <v>2690</v>
      </c>
      <c r="C175" s="122"/>
      <c r="D175" s="44"/>
      <c r="E175" s="122">
        <v>21.22</v>
      </c>
      <c r="F175" s="117">
        <v>17</v>
      </c>
      <c r="G175" s="91">
        <f t="shared" si="2"/>
        <v>130077.64000000004</v>
      </c>
    </row>
    <row r="176" spans="1:8">
      <c r="A176" s="86">
        <v>42636</v>
      </c>
      <c r="B176" s="87" t="s">
        <v>2691</v>
      </c>
      <c r="C176" s="88">
        <v>95000</v>
      </c>
      <c r="D176" s="44">
        <v>200</v>
      </c>
      <c r="E176" s="88"/>
      <c r="F176" s="117"/>
      <c r="G176" s="91">
        <f t="shared" si="2"/>
        <v>225077.64000000004</v>
      </c>
      <c r="H176" s="83" t="s">
        <v>2692</v>
      </c>
    </row>
    <row r="177" spans="1:8">
      <c r="A177" s="86">
        <v>42636</v>
      </c>
      <c r="B177" s="87" t="s">
        <v>2693</v>
      </c>
      <c r="C177" s="88">
        <v>100000</v>
      </c>
      <c r="D177" s="44">
        <v>71</v>
      </c>
      <c r="E177" s="88"/>
      <c r="F177" s="117"/>
      <c r="G177" s="91">
        <f t="shared" si="2"/>
        <v>325077.64</v>
      </c>
      <c r="H177" s="83" t="s">
        <v>2694</v>
      </c>
    </row>
    <row r="178" spans="1:8">
      <c r="A178" s="86">
        <v>42636</v>
      </c>
      <c r="B178" s="87" t="s">
        <v>2695</v>
      </c>
      <c r="C178" s="88"/>
      <c r="D178" s="44"/>
      <c r="E178" s="88">
        <v>315000</v>
      </c>
      <c r="F178" s="117">
        <v>13</v>
      </c>
      <c r="G178" s="91">
        <f t="shared" si="2"/>
        <v>10077.640000000014</v>
      </c>
    </row>
    <row r="179" spans="1:8">
      <c r="A179" s="86">
        <v>42636</v>
      </c>
      <c r="B179" s="87" t="s">
        <v>2696</v>
      </c>
      <c r="C179" s="88">
        <v>3800</v>
      </c>
      <c r="D179" s="44">
        <v>91</v>
      </c>
      <c r="E179" s="88"/>
      <c r="F179" s="117"/>
      <c r="G179" s="91">
        <f t="shared" si="2"/>
        <v>13877.640000000014</v>
      </c>
    </row>
    <row r="180" spans="1:8">
      <c r="A180" s="86">
        <v>42636</v>
      </c>
      <c r="B180" s="87" t="s">
        <v>2697</v>
      </c>
      <c r="C180" s="88">
        <v>47500</v>
      </c>
      <c r="D180" s="44">
        <v>70</v>
      </c>
      <c r="E180" s="88"/>
      <c r="F180" s="117"/>
      <c r="G180" s="91">
        <f t="shared" si="2"/>
        <v>61377.640000000014</v>
      </c>
      <c r="H180" s="83" t="s">
        <v>2698</v>
      </c>
    </row>
    <row r="181" spans="1:8">
      <c r="A181" s="86">
        <v>42639</v>
      </c>
      <c r="B181" s="87" t="s">
        <v>2699</v>
      </c>
      <c r="C181" s="88">
        <v>4390</v>
      </c>
      <c r="D181" s="44">
        <v>72</v>
      </c>
      <c r="E181" s="88"/>
      <c r="F181" s="117"/>
      <c r="G181" s="91">
        <f t="shared" si="2"/>
        <v>65767.640000000014</v>
      </c>
      <c r="H181" s="83" t="s">
        <v>2700</v>
      </c>
    </row>
    <row r="182" spans="1:8">
      <c r="A182" s="120">
        <v>42639</v>
      </c>
      <c r="B182" s="121" t="s">
        <v>2701</v>
      </c>
      <c r="C182" s="122"/>
      <c r="D182" s="44"/>
      <c r="E182" s="122">
        <v>23.33</v>
      </c>
      <c r="F182" s="117">
        <v>17</v>
      </c>
      <c r="G182" s="91">
        <f t="shared" si="2"/>
        <v>65744.310000000012</v>
      </c>
    </row>
    <row r="183" spans="1:8">
      <c r="A183" s="120">
        <v>42639</v>
      </c>
      <c r="B183" s="123" t="s">
        <v>2702</v>
      </c>
      <c r="C183" s="122"/>
      <c r="D183" s="44"/>
      <c r="E183" s="122">
        <v>3.73</v>
      </c>
      <c r="F183" s="117">
        <v>17</v>
      </c>
      <c r="G183" s="91">
        <f t="shared" si="2"/>
        <v>65740.580000000016</v>
      </c>
    </row>
    <row r="184" spans="1:8">
      <c r="A184" s="120">
        <v>42639</v>
      </c>
      <c r="B184" s="121" t="s">
        <v>2703</v>
      </c>
      <c r="C184" s="122"/>
      <c r="D184" s="44"/>
      <c r="E184" s="122">
        <v>36.47</v>
      </c>
      <c r="F184" s="117">
        <v>17</v>
      </c>
      <c r="G184" s="91">
        <f t="shared" si="2"/>
        <v>65704.110000000015</v>
      </c>
    </row>
    <row r="185" spans="1:8">
      <c r="A185" s="120">
        <v>42639</v>
      </c>
      <c r="B185" s="123" t="s">
        <v>2704</v>
      </c>
      <c r="C185" s="122"/>
      <c r="D185" s="44"/>
      <c r="E185" s="122">
        <v>5.83</v>
      </c>
      <c r="F185" s="117">
        <v>17</v>
      </c>
      <c r="G185" s="91">
        <f t="shared" si="2"/>
        <v>65698.280000000013</v>
      </c>
    </row>
    <row r="186" spans="1:8">
      <c r="A186" s="86">
        <v>42639</v>
      </c>
      <c r="B186" s="87" t="s">
        <v>2705</v>
      </c>
      <c r="C186" s="88">
        <v>34675.96</v>
      </c>
      <c r="D186" s="44">
        <v>75</v>
      </c>
      <c r="E186" s="88"/>
      <c r="F186" s="117"/>
      <c r="G186" s="91">
        <f t="shared" si="2"/>
        <v>100374.24000000002</v>
      </c>
      <c r="H186" s="83" t="s">
        <v>2706</v>
      </c>
    </row>
    <row r="187" spans="1:8">
      <c r="A187" s="120">
        <v>42639</v>
      </c>
      <c r="B187" s="123" t="s">
        <v>2707</v>
      </c>
      <c r="C187" s="122"/>
      <c r="D187" s="44"/>
      <c r="E187" s="122">
        <v>48.81</v>
      </c>
      <c r="F187" s="117">
        <v>17</v>
      </c>
      <c r="G187" s="91">
        <f t="shared" si="2"/>
        <v>100325.43000000002</v>
      </c>
    </row>
    <row r="188" spans="1:8">
      <c r="A188" s="120">
        <v>42639</v>
      </c>
      <c r="B188" s="121" t="s">
        <v>2708</v>
      </c>
      <c r="C188" s="122"/>
      <c r="D188" s="44"/>
      <c r="E188" s="122">
        <v>305.06</v>
      </c>
      <c r="F188" s="117">
        <v>17</v>
      </c>
      <c r="G188" s="91">
        <f t="shared" si="2"/>
        <v>100020.37000000002</v>
      </c>
    </row>
    <row r="189" spans="1:8">
      <c r="A189" s="120">
        <v>42639</v>
      </c>
      <c r="B189" s="121" t="s">
        <v>2709</v>
      </c>
      <c r="C189" s="122"/>
      <c r="D189" s="44"/>
      <c r="E189" s="122">
        <v>226.8</v>
      </c>
      <c r="F189" s="117">
        <v>17</v>
      </c>
      <c r="G189" s="91">
        <f t="shared" si="2"/>
        <v>99793.570000000022</v>
      </c>
    </row>
    <row r="190" spans="1:8">
      <c r="A190" s="120">
        <v>42639</v>
      </c>
      <c r="B190" s="123" t="s">
        <v>2710</v>
      </c>
      <c r="C190" s="122"/>
      <c r="D190" s="44"/>
      <c r="E190" s="122">
        <v>36.29</v>
      </c>
      <c r="F190" s="117">
        <v>17</v>
      </c>
      <c r="G190" s="91">
        <f t="shared" si="2"/>
        <v>99757.280000000028</v>
      </c>
    </row>
    <row r="191" spans="1:8">
      <c r="A191" s="86">
        <v>42639</v>
      </c>
      <c r="B191" s="87" t="s">
        <v>2711</v>
      </c>
      <c r="C191" s="88">
        <v>6196</v>
      </c>
      <c r="D191" s="44">
        <v>220</v>
      </c>
      <c r="E191" s="88"/>
      <c r="F191" s="117"/>
      <c r="G191" s="91">
        <f t="shared" si="2"/>
        <v>105953.28000000003</v>
      </c>
      <c r="H191" s="83" t="s">
        <v>2712</v>
      </c>
    </row>
    <row r="192" spans="1:8">
      <c r="A192" s="86">
        <v>42639</v>
      </c>
      <c r="B192" s="87" t="s">
        <v>2713</v>
      </c>
      <c r="C192" s="88"/>
      <c r="D192" s="44"/>
      <c r="E192" s="88">
        <v>95000</v>
      </c>
      <c r="F192" s="117">
        <v>14</v>
      </c>
      <c r="G192" s="91">
        <f t="shared" si="2"/>
        <v>10953.280000000028</v>
      </c>
    </row>
    <row r="193" spans="1:10">
      <c r="A193" s="86">
        <v>42639</v>
      </c>
      <c r="B193" s="87" t="s">
        <v>2714</v>
      </c>
      <c r="C193" s="88">
        <v>70205.600000000006</v>
      </c>
      <c r="D193" s="44">
        <v>78</v>
      </c>
      <c r="E193" s="88"/>
      <c r="F193" s="117"/>
      <c r="G193" s="91">
        <f t="shared" si="2"/>
        <v>81158.880000000034</v>
      </c>
      <c r="H193" s="83" t="s">
        <v>2715</v>
      </c>
    </row>
    <row r="194" spans="1:10">
      <c r="A194" s="86">
        <v>42640</v>
      </c>
      <c r="B194" s="87" t="s">
        <v>2716</v>
      </c>
      <c r="C194" s="88">
        <v>86.13</v>
      </c>
      <c r="D194" s="44">
        <v>77</v>
      </c>
      <c r="E194" s="88"/>
      <c r="F194" s="117"/>
      <c r="G194" s="91">
        <f t="shared" si="2"/>
        <v>81245.010000000038</v>
      </c>
      <c r="H194" s="83" t="s">
        <v>2717</v>
      </c>
    </row>
    <row r="195" spans="1:10">
      <c r="A195" s="120">
        <v>42640</v>
      </c>
      <c r="B195" s="121" t="s">
        <v>2718</v>
      </c>
      <c r="C195" s="122"/>
      <c r="D195" s="44"/>
      <c r="E195" s="122">
        <v>1.87</v>
      </c>
      <c r="F195" s="117">
        <v>17</v>
      </c>
      <c r="G195" s="91">
        <f t="shared" si="2"/>
        <v>81243.140000000043</v>
      </c>
    </row>
    <row r="196" spans="1:10">
      <c r="A196" s="120">
        <v>42640</v>
      </c>
      <c r="B196" s="123" t="s">
        <v>2719</v>
      </c>
      <c r="C196" s="122"/>
      <c r="D196" s="44"/>
      <c r="E196" s="122">
        <v>0.3</v>
      </c>
      <c r="F196" s="117">
        <v>17</v>
      </c>
      <c r="G196" s="91">
        <f t="shared" si="2"/>
        <v>81242.84000000004</v>
      </c>
    </row>
    <row r="197" spans="1:10">
      <c r="A197" s="86">
        <v>42640</v>
      </c>
      <c r="B197" s="87" t="s">
        <v>2720</v>
      </c>
      <c r="C197" s="88">
        <v>1025</v>
      </c>
      <c r="D197" s="44">
        <v>82</v>
      </c>
      <c r="E197" s="88"/>
      <c r="F197" s="117"/>
      <c r="G197" s="91">
        <f t="shared" si="2"/>
        <v>82267.84000000004</v>
      </c>
      <c r="H197" s="83" t="s">
        <v>2721</v>
      </c>
      <c r="J197" s="83"/>
    </row>
    <row r="198" spans="1:10">
      <c r="A198" s="86">
        <v>42640</v>
      </c>
      <c r="B198" s="87" t="s">
        <v>2722</v>
      </c>
      <c r="C198" s="88">
        <v>220100</v>
      </c>
      <c r="D198" s="44">
        <v>90</v>
      </c>
      <c r="E198" s="88"/>
      <c r="F198" s="117"/>
      <c r="G198" s="91">
        <f t="shared" si="2"/>
        <v>302367.84000000003</v>
      </c>
    </row>
    <row r="199" spans="1:10">
      <c r="A199" s="86">
        <v>42640</v>
      </c>
      <c r="B199" s="87" t="s">
        <v>2723</v>
      </c>
      <c r="C199" s="88">
        <v>0</v>
      </c>
      <c r="D199" s="44"/>
      <c r="E199" s="88"/>
      <c r="F199" s="117"/>
      <c r="G199" s="91">
        <f t="shared" si="2"/>
        <v>302367.84000000003</v>
      </c>
    </row>
    <row r="200" spans="1:10">
      <c r="A200" s="86">
        <v>42640</v>
      </c>
      <c r="B200" s="87" t="s">
        <v>2724</v>
      </c>
      <c r="C200" s="88">
        <v>5100</v>
      </c>
      <c r="D200" s="44">
        <v>84</v>
      </c>
      <c r="E200" s="88"/>
      <c r="F200" s="117"/>
      <c r="G200" s="91">
        <f t="shared" ref="G200:G236" si="3">+G199+C200-E200</f>
        <v>307467.84000000003</v>
      </c>
      <c r="H200" s="83" t="s">
        <v>2725</v>
      </c>
    </row>
    <row r="201" spans="1:10">
      <c r="A201" s="86">
        <v>42640</v>
      </c>
      <c r="B201" s="87" t="s">
        <v>2726</v>
      </c>
      <c r="C201" s="88">
        <v>82000</v>
      </c>
      <c r="D201" s="44">
        <v>85</v>
      </c>
      <c r="E201" s="88"/>
      <c r="F201" s="117"/>
      <c r="G201" s="91">
        <f t="shared" si="3"/>
        <v>389467.84</v>
      </c>
      <c r="H201" s="83" t="s">
        <v>2727</v>
      </c>
    </row>
    <row r="202" spans="1:10">
      <c r="A202" s="86">
        <v>42640</v>
      </c>
      <c r="B202" s="87" t="s">
        <v>2728</v>
      </c>
      <c r="C202" s="88">
        <v>82000</v>
      </c>
      <c r="D202" s="44">
        <v>86</v>
      </c>
      <c r="E202" s="88"/>
      <c r="F202" s="117"/>
      <c r="G202" s="91">
        <f t="shared" si="3"/>
        <v>471467.84</v>
      </c>
      <c r="H202" s="83" t="s">
        <v>2729</v>
      </c>
    </row>
    <row r="203" spans="1:10">
      <c r="A203" s="120">
        <v>42641</v>
      </c>
      <c r="B203" s="121" t="s">
        <v>2730</v>
      </c>
      <c r="C203" s="122"/>
      <c r="D203" s="44"/>
      <c r="E203" s="122">
        <v>192.91</v>
      </c>
      <c r="F203" s="117">
        <v>17</v>
      </c>
      <c r="G203" s="91">
        <f t="shared" si="3"/>
        <v>471274.93000000005</v>
      </c>
    </row>
    <row r="204" spans="1:10">
      <c r="A204" s="120">
        <v>42641</v>
      </c>
      <c r="B204" s="123" t="s">
        <v>2731</v>
      </c>
      <c r="C204" s="122"/>
      <c r="D204" s="44"/>
      <c r="E204" s="122">
        <v>30.87</v>
      </c>
      <c r="F204" s="117">
        <v>17</v>
      </c>
      <c r="G204" s="91">
        <f t="shared" si="3"/>
        <v>471244.06000000006</v>
      </c>
    </row>
    <row r="205" spans="1:10">
      <c r="A205" s="86">
        <v>42641</v>
      </c>
      <c r="B205" s="87" t="s">
        <v>2732</v>
      </c>
      <c r="C205" s="88">
        <v>37441.82</v>
      </c>
      <c r="D205" s="44">
        <v>81</v>
      </c>
      <c r="E205" s="88"/>
      <c r="F205" s="117"/>
      <c r="G205" s="91">
        <f t="shared" si="3"/>
        <v>508685.88000000006</v>
      </c>
      <c r="H205" s="83" t="s">
        <v>2733</v>
      </c>
    </row>
    <row r="206" spans="1:10">
      <c r="A206" s="120">
        <v>42641</v>
      </c>
      <c r="B206" s="121" t="s">
        <v>2734</v>
      </c>
      <c r="C206" s="122"/>
      <c r="D206" s="44"/>
      <c r="E206" s="122">
        <v>314.08</v>
      </c>
      <c r="F206" s="117">
        <v>17</v>
      </c>
      <c r="G206" s="91">
        <f t="shared" si="3"/>
        <v>508371.80000000005</v>
      </c>
    </row>
    <row r="207" spans="1:10">
      <c r="A207" s="120">
        <v>42641</v>
      </c>
      <c r="B207" s="123" t="s">
        <v>2735</v>
      </c>
      <c r="C207" s="122"/>
      <c r="D207" s="44"/>
      <c r="E207" s="122">
        <v>50.25</v>
      </c>
      <c r="F207" s="117">
        <v>17</v>
      </c>
      <c r="G207" s="91">
        <f t="shared" si="3"/>
        <v>508321.55000000005</v>
      </c>
    </row>
    <row r="208" spans="1:10">
      <c r="A208" s="86">
        <v>42641</v>
      </c>
      <c r="B208" s="87" t="s">
        <v>2736</v>
      </c>
      <c r="C208" s="88">
        <v>4151</v>
      </c>
      <c r="D208" s="44">
        <v>83</v>
      </c>
      <c r="E208" s="88"/>
      <c r="F208" s="117"/>
      <c r="G208" s="91">
        <f t="shared" si="3"/>
        <v>512472.55000000005</v>
      </c>
      <c r="H208" s="83" t="s">
        <v>2737</v>
      </c>
    </row>
    <row r="209" spans="1:7">
      <c r="A209" s="86">
        <v>42641</v>
      </c>
      <c r="B209" s="87" t="s">
        <v>2738</v>
      </c>
      <c r="C209" s="88">
        <v>0</v>
      </c>
      <c r="D209" s="44"/>
      <c r="E209" s="88"/>
      <c r="F209" s="117"/>
      <c r="G209" s="91">
        <f t="shared" si="3"/>
        <v>512472.55000000005</v>
      </c>
    </row>
    <row r="210" spans="1:7">
      <c r="A210" s="86">
        <v>42641</v>
      </c>
      <c r="B210" s="87" t="s">
        <v>2739</v>
      </c>
      <c r="C210" s="88"/>
      <c r="D210" s="44"/>
      <c r="E210" s="88">
        <v>502000</v>
      </c>
      <c r="F210" s="117">
        <v>15</v>
      </c>
      <c r="G210" s="91">
        <f t="shared" si="3"/>
        <v>10472.550000000047</v>
      </c>
    </row>
    <row r="211" spans="1:7">
      <c r="A211" s="86">
        <v>42641</v>
      </c>
      <c r="B211" s="87" t="s">
        <v>2740</v>
      </c>
      <c r="C211" s="88">
        <v>4100</v>
      </c>
      <c r="D211" s="44">
        <v>89</v>
      </c>
      <c r="E211" s="88"/>
      <c r="F211" s="117"/>
      <c r="G211" s="91">
        <f t="shared" si="3"/>
        <v>14572.550000000047</v>
      </c>
    </row>
    <row r="212" spans="1:7">
      <c r="A212" s="86">
        <v>42642</v>
      </c>
      <c r="B212" s="87" t="s">
        <v>2741</v>
      </c>
      <c r="C212" s="88">
        <v>12630.42</v>
      </c>
      <c r="D212" s="44">
        <v>87</v>
      </c>
      <c r="E212" s="88"/>
      <c r="F212" s="117"/>
      <c r="G212" s="91">
        <f t="shared" si="3"/>
        <v>27202.970000000045</v>
      </c>
    </row>
    <row r="213" spans="1:7">
      <c r="A213" s="120">
        <v>42642</v>
      </c>
      <c r="B213" s="121" t="s">
        <v>2742</v>
      </c>
      <c r="C213" s="122"/>
      <c r="D213" s="44"/>
      <c r="E213" s="122">
        <v>152.78</v>
      </c>
      <c r="F213" s="117">
        <v>17</v>
      </c>
      <c r="G213" s="91">
        <f t="shared" si="3"/>
        <v>27050.190000000046</v>
      </c>
    </row>
    <row r="214" spans="1:7">
      <c r="A214" s="120">
        <v>42642</v>
      </c>
      <c r="B214" s="123" t="s">
        <v>2743</v>
      </c>
      <c r="C214" s="122"/>
      <c r="D214" s="44"/>
      <c r="E214" s="122">
        <v>24.44</v>
      </c>
      <c r="F214" s="117">
        <v>17</v>
      </c>
      <c r="G214" s="91">
        <f t="shared" si="3"/>
        <v>27025.750000000047</v>
      </c>
    </row>
    <row r="215" spans="1:7">
      <c r="A215" s="120">
        <v>42642</v>
      </c>
      <c r="B215" s="121" t="s">
        <v>2744</v>
      </c>
      <c r="C215" s="122"/>
      <c r="D215" s="44"/>
      <c r="E215" s="122">
        <v>61.49</v>
      </c>
      <c r="F215" s="117">
        <v>17</v>
      </c>
      <c r="G215" s="91">
        <f t="shared" si="3"/>
        <v>26964.260000000046</v>
      </c>
    </row>
    <row r="216" spans="1:7">
      <c r="A216" s="120">
        <v>42642</v>
      </c>
      <c r="B216" s="123" t="s">
        <v>2745</v>
      </c>
      <c r="C216" s="122"/>
      <c r="D216" s="44"/>
      <c r="E216" s="122">
        <v>9.84</v>
      </c>
      <c r="F216" s="117">
        <v>17</v>
      </c>
      <c r="G216" s="91">
        <f t="shared" si="3"/>
        <v>26954.420000000046</v>
      </c>
    </row>
    <row r="217" spans="1:7">
      <c r="A217" s="86">
        <v>42642</v>
      </c>
      <c r="B217" s="87" t="s">
        <v>2746</v>
      </c>
      <c r="C217" s="88">
        <v>1025</v>
      </c>
      <c r="D217" s="44">
        <v>88</v>
      </c>
      <c r="E217" s="88"/>
      <c r="F217" s="117"/>
      <c r="G217" s="91">
        <f t="shared" si="3"/>
        <v>27979.420000000046</v>
      </c>
    </row>
    <row r="218" spans="1:7">
      <c r="A218" s="86">
        <v>42642</v>
      </c>
      <c r="B218" s="87" t="s">
        <v>2747</v>
      </c>
      <c r="C218" s="88">
        <v>0</v>
      </c>
      <c r="D218" s="44"/>
      <c r="E218" s="88"/>
      <c r="F218" s="117"/>
      <c r="G218" s="91">
        <f t="shared" si="3"/>
        <v>27979.420000000046</v>
      </c>
    </row>
    <row r="219" spans="1:7">
      <c r="A219" s="86">
        <v>42642</v>
      </c>
      <c r="B219" s="87" t="s">
        <v>2748</v>
      </c>
      <c r="C219" s="88">
        <v>92000</v>
      </c>
      <c r="D219" s="44">
        <v>95</v>
      </c>
      <c r="E219" s="88"/>
      <c r="F219" s="117"/>
      <c r="G219" s="91">
        <f t="shared" si="3"/>
        <v>119979.42000000004</v>
      </c>
    </row>
    <row r="220" spans="1:7">
      <c r="A220" s="86">
        <v>42642</v>
      </c>
      <c r="B220" s="87" t="s">
        <v>2749</v>
      </c>
      <c r="C220" s="88">
        <v>80000</v>
      </c>
      <c r="D220" s="44">
        <v>94</v>
      </c>
      <c r="E220" s="88"/>
      <c r="F220" s="117"/>
      <c r="G220" s="91">
        <f t="shared" si="3"/>
        <v>199979.42000000004</v>
      </c>
    </row>
    <row r="221" spans="1:7">
      <c r="A221" s="86">
        <v>42643</v>
      </c>
      <c r="B221" s="87" t="s">
        <v>2750</v>
      </c>
      <c r="C221" s="88">
        <v>215436.3</v>
      </c>
      <c r="D221" s="44">
        <v>92</v>
      </c>
      <c r="E221" s="88"/>
      <c r="F221" s="117"/>
      <c r="G221" s="91">
        <f t="shared" si="3"/>
        <v>415415.72000000003</v>
      </c>
    </row>
    <row r="222" spans="1:7">
      <c r="A222" s="120">
        <v>42643</v>
      </c>
      <c r="B222" s="123" t="s">
        <v>2751</v>
      </c>
      <c r="C222" s="122"/>
      <c r="D222" s="44"/>
      <c r="E222" s="122">
        <v>30.47</v>
      </c>
      <c r="F222" s="117">
        <v>17</v>
      </c>
      <c r="G222" s="91">
        <f t="shared" si="3"/>
        <v>415385.25000000006</v>
      </c>
    </row>
    <row r="223" spans="1:7">
      <c r="A223" s="120">
        <v>42643</v>
      </c>
      <c r="B223" s="123" t="s">
        <v>2752</v>
      </c>
      <c r="C223" s="122"/>
      <c r="D223" s="44"/>
      <c r="E223" s="122">
        <v>678.39</v>
      </c>
      <c r="F223" s="117">
        <v>17</v>
      </c>
      <c r="G223" s="91">
        <f t="shared" si="3"/>
        <v>414706.86000000004</v>
      </c>
    </row>
    <row r="224" spans="1:7">
      <c r="A224" s="120">
        <v>42643</v>
      </c>
      <c r="B224" s="121" t="s">
        <v>2753</v>
      </c>
      <c r="C224" s="122"/>
      <c r="D224" s="44"/>
      <c r="E224" s="122">
        <v>4239.95</v>
      </c>
      <c r="F224" s="117">
        <v>17</v>
      </c>
      <c r="G224" s="91">
        <f t="shared" si="3"/>
        <v>410466.91000000003</v>
      </c>
    </row>
    <row r="225" spans="1:8">
      <c r="A225" s="120">
        <v>42643</v>
      </c>
      <c r="B225" s="121" t="s">
        <v>2754</v>
      </c>
      <c r="C225" s="122"/>
      <c r="D225" s="44"/>
      <c r="E225" s="122">
        <v>190.42</v>
      </c>
      <c r="F225" s="117">
        <v>17</v>
      </c>
      <c r="G225" s="91">
        <f t="shared" si="3"/>
        <v>410276.49000000005</v>
      </c>
    </row>
    <row r="226" spans="1:8">
      <c r="A226" s="120">
        <v>42643</v>
      </c>
      <c r="B226" s="121" t="s">
        <v>2755</v>
      </c>
      <c r="C226" s="122"/>
      <c r="D226" s="44"/>
      <c r="E226" s="122">
        <v>64.3</v>
      </c>
      <c r="F226" s="117">
        <v>17</v>
      </c>
      <c r="G226" s="91">
        <f t="shared" si="3"/>
        <v>410212.19000000006</v>
      </c>
    </row>
    <row r="227" spans="1:8">
      <c r="A227" s="120">
        <v>42643</v>
      </c>
      <c r="B227" s="123" t="s">
        <v>2756</v>
      </c>
      <c r="C227" s="122"/>
      <c r="D227" s="44"/>
      <c r="E227" s="122">
        <v>10.29</v>
      </c>
      <c r="F227" s="117">
        <v>17</v>
      </c>
      <c r="G227" s="91">
        <f t="shared" si="3"/>
        <v>410201.90000000008</v>
      </c>
    </row>
    <row r="228" spans="1:8">
      <c r="A228" s="86">
        <v>42643</v>
      </c>
      <c r="B228" s="87" t="s">
        <v>2757</v>
      </c>
      <c r="C228" s="88">
        <v>12863.81</v>
      </c>
      <c r="D228" s="44">
        <v>93</v>
      </c>
      <c r="E228" s="88"/>
      <c r="F228" s="117"/>
      <c r="G228" s="91">
        <f t="shared" si="3"/>
        <v>423065.71000000008</v>
      </c>
    </row>
    <row r="229" spans="1:8">
      <c r="A229" s="86">
        <v>42643</v>
      </c>
      <c r="B229" s="87" t="s">
        <v>2758</v>
      </c>
      <c r="C229" s="88">
        <v>0</v>
      </c>
      <c r="D229" s="44"/>
      <c r="E229" s="88"/>
      <c r="F229" s="117"/>
      <c r="G229" s="91">
        <f t="shared" si="3"/>
        <v>423065.71000000008</v>
      </c>
    </row>
    <row r="230" spans="1:8">
      <c r="A230" s="86">
        <v>42643</v>
      </c>
      <c r="B230" s="87" t="s">
        <v>2759</v>
      </c>
      <c r="C230" s="88">
        <v>5000</v>
      </c>
      <c r="D230" s="44">
        <v>96</v>
      </c>
      <c r="E230" s="88"/>
      <c r="F230" s="117"/>
      <c r="G230" s="91">
        <f t="shared" si="3"/>
        <v>428065.71000000008</v>
      </c>
    </row>
    <row r="231" spans="1:8">
      <c r="A231" s="86">
        <v>42643</v>
      </c>
      <c r="B231" s="87" t="s">
        <v>2760</v>
      </c>
      <c r="C231" s="88">
        <v>0</v>
      </c>
      <c r="D231" s="44"/>
      <c r="E231" s="88"/>
      <c r="F231" s="117"/>
      <c r="G231" s="91">
        <f t="shared" si="3"/>
        <v>428065.71000000008</v>
      </c>
    </row>
    <row r="232" spans="1:8">
      <c r="A232" s="86">
        <v>42643</v>
      </c>
      <c r="B232" s="87" t="s">
        <v>2761</v>
      </c>
      <c r="C232" s="88">
        <v>2990</v>
      </c>
      <c r="D232" s="44"/>
      <c r="E232" s="88"/>
      <c r="F232" s="117"/>
      <c r="G232" s="91">
        <f t="shared" si="3"/>
        <v>431055.71000000008</v>
      </c>
      <c r="H232" s="83" t="s">
        <v>2762</v>
      </c>
    </row>
    <row r="233" spans="1:8">
      <c r="A233" s="86">
        <v>42643</v>
      </c>
      <c r="B233" s="87" t="s">
        <v>2763</v>
      </c>
      <c r="C233" s="88">
        <v>1840</v>
      </c>
      <c r="D233" s="44"/>
      <c r="E233" s="88"/>
      <c r="F233" s="117"/>
      <c r="G233" s="91">
        <f t="shared" si="3"/>
        <v>432895.71000000008</v>
      </c>
      <c r="H233" s="83" t="s">
        <v>2762</v>
      </c>
    </row>
    <row r="234" spans="1:8">
      <c r="A234" s="86">
        <v>42643</v>
      </c>
      <c r="B234" s="87" t="s">
        <v>2764</v>
      </c>
      <c r="C234" s="88">
        <v>4100</v>
      </c>
      <c r="D234" s="44">
        <v>97</v>
      </c>
      <c r="E234" s="88"/>
      <c r="F234" s="117"/>
      <c r="G234" s="91">
        <f t="shared" si="3"/>
        <v>436995.71000000008</v>
      </c>
    </row>
    <row r="235" spans="1:8">
      <c r="A235" s="86">
        <v>42643</v>
      </c>
      <c r="B235" s="87" t="s">
        <v>2765</v>
      </c>
      <c r="C235" s="88"/>
      <c r="D235" s="44"/>
      <c r="E235" s="88">
        <v>426000</v>
      </c>
      <c r="F235" s="117">
        <v>16</v>
      </c>
      <c r="G235" s="91">
        <f t="shared" si="3"/>
        <v>10995.710000000079</v>
      </c>
    </row>
    <row r="236" spans="1:8">
      <c r="A236" s="86">
        <v>42643</v>
      </c>
      <c r="B236" s="87" t="s">
        <v>2766</v>
      </c>
      <c r="C236" s="88">
        <v>18750.45</v>
      </c>
      <c r="D236" s="44"/>
      <c r="E236" s="88"/>
      <c r="F236" s="117"/>
      <c r="G236" s="91">
        <f t="shared" si="3"/>
        <v>29746.16000000008</v>
      </c>
      <c r="H236" s="83" t="s">
        <v>2762</v>
      </c>
    </row>
    <row r="238" spans="1:8">
      <c r="E238" s="122">
        <v>14028.97</v>
      </c>
      <c r="F238" s="117"/>
    </row>
    <row r="239" spans="1:8">
      <c r="E239" s="122">
        <v>2244.62</v>
      </c>
      <c r="F239" s="117"/>
    </row>
  </sheetData>
  <autoFilter ref="A5:J23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2016-02-04T22:43:17Z</dcterms:created>
  <dcterms:modified xsi:type="dcterms:W3CDTF">2016-10-03T22:12:00Z</dcterms:modified>
</cp:coreProperties>
</file>